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/>
  <mc:AlternateContent xmlns:mc="http://schemas.openxmlformats.org/markup-compatibility/2006">
    <mc:Choice Requires="x15">
      <x15ac:absPath xmlns:x15ac="http://schemas.microsoft.com/office/spreadsheetml/2010/11/ac" url="/Users/mao45/Desktop/SRA 2019/"/>
    </mc:Choice>
  </mc:AlternateContent>
  <xr:revisionPtr revIDLastSave="0" documentId="13_ncr:1_{BFB63788-BDC6-B440-AC3A-75DF774A4C79}" xr6:coauthVersionLast="45" xr6:coauthVersionMax="45" xr10:uidLastSave="{00000000-0000-0000-0000-000000000000}"/>
  <bookViews>
    <workbookView xWindow="-66420" yWindow="-7400" windowWidth="45440" windowHeight="27140" xr2:uid="{00000000-000D-0000-FFFF-FFFF00000000}"/>
  </bookViews>
  <sheets>
    <sheet name="Pre-Award Complexity" sheetId="4" r:id="rId1"/>
    <sheet name="Pre-Award Responsibility" sheetId="9" r:id="rId2"/>
    <sheet name="Post Award Complexity" sheetId="6" r:id="rId3"/>
    <sheet name="Post Award Responsibility" sheetId="10" r:id="rId4"/>
    <sheet name="Staffing" sheetId="8" r:id="rId5"/>
    <sheet name="Award Data" sheetId="3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7" i="10" l="1"/>
  <c r="J55" i="10"/>
  <c r="J57" i="10" s="1"/>
  <c r="I55" i="10"/>
  <c r="I57" i="10" s="1"/>
  <c r="H55" i="10"/>
  <c r="H57" i="10" s="1"/>
  <c r="H58" i="10" s="1"/>
  <c r="H14" i="8" s="1"/>
  <c r="G55" i="10"/>
  <c r="G57" i="10" s="1"/>
  <c r="G58" i="10" s="1"/>
  <c r="G14" i="8" s="1"/>
  <c r="F55" i="10"/>
  <c r="F57" i="10" s="1"/>
  <c r="E55" i="10"/>
  <c r="E57" i="10" s="1"/>
  <c r="D55" i="10"/>
  <c r="J43" i="10"/>
  <c r="I43" i="10"/>
  <c r="H43" i="10"/>
  <c r="G43" i="10"/>
  <c r="F43" i="10"/>
  <c r="E43" i="10"/>
  <c r="D43" i="10"/>
  <c r="G8" i="8"/>
  <c r="B47" i="9"/>
  <c r="J45" i="9"/>
  <c r="J47" i="9" s="1"/>
  <c r="J48" i="9" s="1"/>
  <c r="J8" i="8" s="1"/>
  <c r="I45" i="9"/>
  <c r="I47" i="9" s="1"/>
  <c r="H45" i="9"/>
  <c r="H47" i="9" s="1"/>
  <c r="G45" i="9"/>
  <c r="G47" i="9" s="1"/>
  <c r="G48" i="9" s="1"/>
  <c r="F45" i="9"/>
  <c r="F47" i="9" s="1"/>
  <c r="F48" i="9" s="1"/>
  <c r="F8" i="8" s="1"/>
  <c r="E45" i="9"/>
  <c r="D45" i="9"/>
  <c r="D47" i="9" s="1"/>
  <c r="J33" i="9"/>
  <c r="I33" i="9"/>
  <c r="H33" i="9"/>
  <c r="G33" i="9"/>
  <c r="F33" i="9"/>
  <c r="E33" i="9"/>
  <c r="D33" i="9"/>
  <c r="E10" i="9"/>
  <c r="E47" i="9" s="1"/>
  <c r="E48" i="9" s="1"/>
  <c r="E8" i="8" s="1"/>
  <c r="H48" i="9" l="1"/>
  <c r="H8" i="8" s="1"/>
  <c r="D58" i="10"/>
  <c r="D14" i="8" s="1"/>
  <c r="D48" i="9"/>
  <c r="D8" i="8" s="1"/>
  <c r="I48" i="9"/>
  <c r="I8" i="8" s="1"/>
  <c r="E58" i="10"/>
  <c r="E14" i="8" s="1"/>
  <c r="I58" i="10"/>
  <c r="I14" i="8" s="1"/>
  <c r="F58" i="10"/>
  <c r="F14" i="8" s="1"/>
  <c r="J58" i="10"/>
  <c r="J14" i="8" s="1"/>
  <c r="D57" i="10"/>
  <c r="J73" i="6" l="1"/>
  <c r="J74" i="6"/>
  <c r="J75" i="6"/>
  <c r="J76" i="6"/>
  <c r="J77" i="6"/>
  <c r="J72" i="6"/>
  <c r="D78" i="6"/>
  <c r="D79" i="6" s="1"/>
  <c r="E78" i="6"/>
  <c r="E14" i="6" s="1"/>
  <c r="F78" i="6"/>
  <c r="F79" i="6" s="1"/>
  <c r="G78" i="6"/>
  <c r="G14" i="6" s="1"/>
  <c r="H78" i="6"/>
  <c r="H79" i="6" s="1"/>
  <c r="I78" i="6"/>
  <c r="I79" i="6" s="1"/>
  <c r="C78" i="6"/>
  <c r="C79" i="6" s="1"/>
  <c r="D67" i="6"/>
  <c r="D68" i="6" s="1"/>
  <c r="E67" i="6"/>
  <c r="E68" i="6" s="1"/>
  <c r="F67" i="6"/>
  <c r="F68" i="6" s="1"/>
  <c r="G67" i="6"/>
  <c r="G68" i="6" s="1"/>
  <c r="H67" i="6"/>
  <c r="H10" i="6" s="1"/>
  <c r="I67" i="6"/>
  <c r="I10" i="6" s="1"/>
  <c r="C67" i="6"/>
  <c r="C68" i="6" s="1"/>
  <c r="I58" i="6"/>
  <c r="H58" i="6"/>
  <c r="G58" i="6"/>
  <c r="F58" i="6"/>
  <c r="E58" i="6"/>
  <c r="D58" i="6"/>
  <c r="C58" i="6"/>
  <c r="I13" i="6"/>
  <c r="H13" i="6"/>
  <c r="G13" i="6"/>
  <c r="F13" i="6"/>
  <c r="E13" i="6"/>
  <c r="D13" i="6"/>
  <c r="C13" i="6"/>
  <c r="I12" i="6"/>
  <c r="H12" i="6"/>
  <c r="G12" i="6"/>
  <c r="F12" i="6"/>
  <c r="E12" i="6"/>
  <c r="D12" i="6"/>
  <c r="C12" i="6"/>
  <c r="I11" i="6"/>
  <c r="H11" i="6"/>
  <c r="G11" i="6"/>
  <c r="F11" i="6"/>
  <c r="E11" i="6"/>
  <c r="D11" i="6"/>
  <c r="C11" i="6"/>
  <c r="I9" i="6"/>
  <c r="H9" i="6"/>
  <c r="G9" i="6"/>
  <c r="F9" i="6"/>
  <c r="E9" i="6"/>
  <c r="D9" i="6"/>
  <c r="C9" i="6"/>
  <c r="I8" i="6"/>
  <c r="H8" i="6"/>
  <c r="G8" i="6"/>
  <c r="F8" i="6"/>
  <c r="E8" i="6"/>
  <c r="D8" i="6"/>
  <c r="C8" i="6"/>
  <c r="I7" i="6"/>
  <c r="H7" i="6"/>
  <c r="G7" i="6"/>
  <c r="F7" i="6"/>
  <c r="E7" i="6"/>
  <c r="D7" i="6"/>
  <c r="C7" i="6"/>
  <c r="I6" i="6"/>
  <c r="H6" i="6"/>
  <c r="G6" i="6"/>
  <c r="F6" i="6"/>
  <c r="E6" i="6"/>
  <c r="D6" i="6"/>
  <c r="I5" i="6"/>
  <c r="H5" i="6"/>
  <c r="G5" i="6"/>
  <c r="F5" i="6"/>
  <c r="E5" i="6"/>
  <c r="D5" i="6"/>
  <c r="C5" i="6"/>
  <c r="I4" i="6"/>
  <c r="H4" i="6"/>
  <c r="G4" i="6"/>
  <c r="F4" i="6"/>
  <c r="E4" i="6"/>
  <c r="D4" i="6"/>
  <c r="C4" i="6"/>
  <c r="F4" i="4"/>
  <c r="D73" i="4"/>
  <c r="E73" i="4"/>
  <c r="F73" i="4"/>
  <c r="F14" i="4" s="1"/>
  <c r="G73" i="4"/>
  <c r="H73" i="4"/>
  <c r="I73" i="4"/>
  <c r="C73" i="4"/>
  <c r="D62" i="4"/>
  <c r="E62" i="4"/>
  <c r="F62" i="4"/>
  <c r="G62" i="4"/>
  <c r="H62" i="4"/>
  <c r="I62" i="4"/>
  <c r="C62" i="4"/>
  <c r="D14" i="6" l="1"/>
  <c r="G79" i="6"/>
  <c r="I14" i="6"/>
  <c r="F14" i="6"/>
  <c r="E79" i="6"/>
  <c r="J78" i="6"/>
  <c r="C14" i="6"/>
  <c r="H14" i="6"/>
  <c r="H15" i="6" s="1"/>
  <c r="H34" i="6" s="1"/>
  <c r="I68" i="6"/>
  <c r="D10" i="6"/>
  <c r="D15" i="6" s="1"/>
  <c r="D34" i="6" s="1"/>
  <c r="C10" i="6"/>
  <c r="E10" i="6"/>
  <c r="E15" i="6" s="1"/>
  <c r="E34" i="6" s="1"/>
  <c r="H68" i="6"/>
  <c r="F10" i="6"/>
  <c r="G10" i="6"/>
  <c r="G15" i="6" s="1"/>
  <c r="G34" i="6" s="1"/>
  <c r="I15" i="6"/>
  <c r="I34" i="6" s="1"/>
  <c r="J79" i="6" l="1"/>
  <c r="F15" i="6"/>
  <c r="F25" i="6" s="1"/>
  <c r="C15" i="6"/>
  <c r="C34" i="6" s="1"/>
  <c r="I23" i="6"/>
  <c r="I28" i="6"/>
  <c r="I31" i="6"/>
  <c r="I24" i="6"/>
  <c r="I21" i="6"/>
  <c r="I27" i="6"/>
  <c r="I29" i="6"/>
  <c r="I26" i="6"/>
  <c r="E24" i="6"/>
  <c r="E21" i="6"/>
  <c r="E29" i="6"/>
  <c r="E31" i="6"/>
  <c r="E28" i="6"/>
  <c r="E27" i="6"/>
  <c r="F34" i="6"/>
  <c r="F23" i="6"/>
  <c r="F30" i="6"/>
  <c r="F28" i="6"/>
  <c r="F26" i="6"/>
  <c r="F21" i="6"/>
  <c r="F31" i="6"/>
  <c r="F29" i="6"/>
  <c r="F22" i="6"/>
  <c r="G28" i="6"/>
  <c r="G30" i="6"/>
  <c r="I22" i="6"/>
  <c r="G21" i="6"/>
  <c r="G29" i="6"/>
  <c r="G24" i="6"/>
  <c r="G22" i="6"/>
  <c r="I25" i="6"/>
  <c r="G26" i="6"/>
  <c r="I30" i="6"/>
  <c r="D26" i="6"/>
  <c r="E22" i="6"/>
  <c r="G25" i="6"/>
  <c r="G27" i="6"/>
  <c r="G31" i="6"/>
  <c r="G23" i="6"/>
  <c r="E23" i="6"/>
  <c r="E30" i="6"/>
  <c r="E25" i="6"/>
  <c r="E26" i="6"/>
  <c r="D29" i="6"/>
  <c r="D21" i="6"/>
  <c r="H30" i="6"/>
  <c r="H31" i="6"/>
  <c r="H28" i="6"/>
  <c r="D30" i="6"/>
  <c r="D31" i="6"/>
  <c r="H27" i="6"/>
  <c r="D28" i="6"/>
  <c r="H24" i="6"/>
  <c r="H25" i="6"/>
  <c r="H22" i="6"/>
  <c r="D27" i="6"/>
  <c r="H23" i="6"/>
  <c r="D24" i="6"/>
  <c r="D25" i="6"/>
  <c r="H26" i="6"/>
  <c r="D22" i="6"/>
  <c r="D23" i="6"/>
  <c r="H29" i="6"/>
  <c r="H21" i="6"/>
  <c r="C28" i="6" l="1"/>
  <c r="C25" i="6"/>
  <c r="C21" i="6"/>
  <c r="C22" i="6"/>
  <c r="C31" i="6"/>
  <c r="C29" i="6"/>
  <c r="C26" i="6"/>
  <c r="C23" i="6"/>
  <c r="C27" i="6"/>
  <c r="C30" i="6"/>
  <c r="C24" i="6"/>
  <c r="F27" i="6"/>
  <c r="F24" i="6"/>
  <c r="I32" i="6"/>
  <c r="I36" i="6" s="1"/>
  <c r="G32" i="6"/>
  <c r="G36" i="6" s="1"/>
  <c r="E32" i="6"/>
  <c r="E36" i="6" s="1"/>
  <c r="D32" i="6"/>
  <c r="D36" i="6" s="1"/>
  <c r="H32" i="6"/>
  <c r="H36" i="6" s="1"/>
  <c r="I33" i="8" l="1"/>
  <c r="I34" i="8" s="1"/>
  <c r="I13" i="8"/>
  <c r="I15" i="8" s="1"/>
  <c r="J33" i="8"/>
  <c r="J34" i="8" s="1"/>
  <c r="J13" i="8"/>
  <c r="J15" i="8" s="1"/>
  <c r="E33" i="8"/>
  <c r="E34" i="8" s="1"/>
  <c r="E13" i="8"/>
  <c r="E15" i="8" s="1"/>
  <c r="F33" i="8"/>
  <c r="F34" i="8" s="1"/>
  <c r="F13" i="8"/>
  <c r="F15" i="8" s="1"/>
  <c r="H33" i="8"/>
  <c r="H34" i="8" s="1"/>
  <c r="H13" i="8"/>
  <c r="H15" i="8" s="1"/>
  <c r="C32" i="6"/>
  <c r="C36" i="6" s="1"/>
  <c r="F32" i="6"/>
  <c r="F36" i="6" s="1"/>
  <c r="G33" i="8" l="1"/>
  <c r="G34" i="8" s="1"/>
  <c r="G13" i="8"/>
  <c r="G15" i="8" s="1"/>
  <c r="D33" i="8"/>
  <c r="D34" i="8" s="1"/>
  <c r="D13" i="8"/>
  <c r="D15" i="8" s="1"/>
  <c r="I74" i="4"/>
  <c r="H74" i="4"/>
  <c r="G74" i="4"/>
  <c r="F74" i="4"/>
  <c r="E74" i="4"/>
  <c r="D74" i="4"/>
  <c r="C74" i="4"/>
  <c r="I63" i="4"/>
  <c r="H63" i="4"/>
  <c r="G63" i="4"/>
  <c r="F63" i="4"/>
  <c r="E63" i="4"/>
  <c r="D63" i="4"/>
  <c r="C63" i="4"/>
  <c r="I53" i="4"/>
  <c r="H53" i="4"/>
  <c r="G53" i="4"/>
  <c r="F53" i="4"/>
  <c r="E53" i="4"/>
  <c r="D53" i="4"/>
  <c r="C53" i="4"/>
  <c r="I14" i="4"/>
  <c r="H14" i="4"/>
  <c r="G14" i="4"/>
  <c r="E14" i="4"/>
  <c r="D14" i="4"/>
  <c r="C14" i="4"/>
  <c r="I13" i="4"/>
  <c r="H13" i="4"/>
  <c r="G13" i="4"/>
  <c r="F13" i="4"/>
  <c r="E13" i="4"/>
  <c r="D13" i="4"/>
  <c r="C13" i="4"/>
  <c r="I12" i="4"/>
  <c r="H12" i="4"/>
  <c r="G12" i="4"/>
  <c r="F12" i="4"/>
  <c r="E12" i="4"/>
  <c r="D12" i="4"/>
  <c r="C12" i="4"/>
  <c r="I11" i="4"/>
  <c r="H11" i="4"/>
  <c r="G11" i="4"/>
  <c r="F11" i="4"/>
  <c r="E11" i="4"/>
  <c r="D11" i="4"/>
  <c r="C11" i="4"/>
  <c r="I10" i="4"/>
  <c r="H10" i="4"/>
  <c r="G10" i="4"/>
  <c r="F10" i="4"/>
  <c r="E10" i="4"/>
  <c r="D10" i="4"/>
  <c r="C10" i="4"/>
  <c r="I9" i="4"/>
  <c r="H9" i="4"/>
  <c r="G9" i="4"/>
  <c r="F9" i="4"/>
  <c r="E9" i="4"/>
  <c r="D9" i="4"/>
  <c r="C9" i="4"/>
  <c r="I8" i="4"/>
  <c r="H8" i="4"/>
  <c r="G8" i="4"/>
  <c r="F8" i="4"/>
  <c r="E8" i="4"/>
  <c r="D8" i="4"/>
  <c r="C8" i="4"/>
  <c r="I7" i="4"/>
  <c r="H7" i="4"/>
  <c r="G7" i="4"/>
  <c r="F7" i="4"/>
  <c r="E7" i="4"/>
  <c r="D7" i="4"/>
  <c r="C7" i="4"/>
  <c r="I6" i="4"/>
  <c r="H6" i="4"/>
  <c r="G6" i="4"/>
  <c r="F6" i="4"/>
  <c r="E6" i="4"/>
  <c r="D6" i="4"/>
  <c r="C6" i="4"/>
  <c r="I5" i="4"/>
  <c r="H5" i="4"/>
  <c r="G5" i="4"/>
  <c r="F5" i="4"/>
  <c r="E5" i="4"/>
  <c r="D5" i="4"/>
  <c r="C5" i="4"/>
  <c r="I4" i="4"/>
  <c r="H4" i="4"/>
  <c r="G4" i="4"/>
  <c r="E4" i="4"/>
  <c r="D4" i="4"/>
  <c r="C4" i="4"/>
  <c r="F15" i="4" l="1"/>
  <c r="F19" i="4" s="1"/>
  <c r="G15" i="4"/>
  <c r="G20" i="4" s="1"/>
  <c r="D15" i="4"/>
  <c r="D21" i="4" s="1"/>
  <c r="C15" i="4"/>
  <c r="C20" i="4" s="1"/>
  <c r="H15" i="4"/>
  <c r="H24" i="4" s="1"/>
  <c r="E15" i="4"/>
  <c r="E21" i="4" s="1"/>
  <c r="I15" i="4"/>
  <c r="I22" i="4" s="1"/>
  <c r="D26" i="4" l="1"/>
  <c r="G19" i="4"/>
  <c r="F25" i="4"/>
  <c r="F29" i="4"/>
  <c r="I23" i="4"/>
  <c r="E19" i="4"/>
  <c r="D20" i="4"/>
  <c r="F21" i="4"/>
  <c r="D22" i="4"/>
  <c r="E27" i="4"/>
  <c r="I19" i="4"/>
  <c r="D27" i="4"/>
  <c r="I24" i="4"/>
  <c r="F26" i="4"/>
  <c r="F27" i="4"/>
  <c r="G29" i="4"/>
  <c r="G25" i="4"/>
  <c r="G21" i="4"/>
  <c r="D23" i="4"/>
  <c r="I25" i="4"/>
  <c r="D29" i="4"/>
  <c r="E24" i="4"/>
  <c r="G23" i="4"/>
  <c r="E26" i="4"/>
  <c r="D19" i="4"/>
  <c r="F28" i="4"/>
  <c r="F24" i="4"/>
  <c r="F20" i="4"/>
  <c r="H27" i="4"/>
  <c r="I20" i="4"/>
  <c r="I21" i="4"/>
  <c r="I26" i="4"/>
  <c r="G22" i="4"/>
  <c r="F22" i="4"/>
  <c r="F23" i="4"/>
  <c r="C23" i="4"/>
  <c r="C29" i="4"/>
  <c r="C27" i="4"/>
  <c r="C19" i="4"/>
  <c r="C25" i="4"/>
  <c r="C24" i="4"/>
  <c r="I28" i="4"/>
  <c r="E20" i="4"/>
  <c r="E22" i="4"/>
  <c r="E23" i="4"/>
  <c r="E28" i="4"/>
  <c r="E29" i="4"/>
  <c r="D28" i="4"/>
  <c r="D24" i="4"/>
  <c r="H19" i="4"/>
  <c r="I27" i="4"/>
  <c r="C21" i="4"/>
  <c r="G26" i="4"/>
  <c r="C22" i="4"/>
  <c r="I29" i="4"/>
  <c r="G27" i="4"/>
  <c r="E25" i="4"/>
  <c r="H20" i="4"/>
  <c r="C28" i="4"/>
  <c r="C26" i="4"/>
  <c r="H29" i="4"/>
  <c r="D25" i="4"/>
  <c r="H21" i="4"/>
  <c r="G28" i="4"/>
  <c r="G24" i="4"/>
  <c r="H22" i="4"/>
  <c r="H26" i="4"/>
  <c r="H28" i="4"/>
  <c r="H25" i="4"/>
  <c r="H23" i="4"/>
  <c r="F30" i="4" l="1"/>
  <c r="I30" i="4"/>
  <c r="G30" i="4"/>
  <c r="E30" i="4"/>
  <c r="C30" i="4"/>
  <c r="D30" i="4"/>
  <c r="H30" i="4"/>
  <c r="I28" i="8" l="1"/>
  <c r="I29" i="8" s="1"/>
  <c r="I39" i="8" s="1"/>
  <c r="I7" i="8"/>
  <c r="I9" i="8" s="1"/>
  <c r="I20" i="8" s="1"/>
  <c r="F28" i="8"/>
  <c r="F29" i="8" s="1"/>
  <c r="F39" i="8" s="1"/>
  <c r="F7" i="8"/>
  <c r="F9" i="8" s="1"/>
  <c r="F20" i="8" s="1"/>
  <c r="H28" i="8"/>
  <c r="H29" i="8" s="1"/>
  <c r="H39" i="8" s="1"/>
  <c r="H7" i="8"/>
  <c r="H9" i="8" s="1"/>
  <c r="H20" i="8" s="1"/>
  <c r="E28" i="8"/>
  <c r="E29" i="8" s="1"/>
  <c r="E39" i="8" s="1"/>
  <c r="E7" i="8"/>
  <c r="E9" i="8" s="1"/>
  <c r="E20" i="8" s="1"/>
  <c r="J28" i="8"/>
  <c r="J29" i="8" s="1"/>
  <c r="J39" i="8" s="1"/>
  <c r="J7" i="8"/>
  <c r="J9" i="8" s="1"/>
  <c r="J20" i="8" s="1"/>
  <c r="D28" i="8"/>
  <c r="D29" i="8" s="1"/>
  <c r="D39" i="8" s="1"/>
  <c r="D7" i="8"/>
  <c r="D9" i="8" s="1"/>
  <c r="D20" i="8" s="1"/>
  <c r="G28" i="8"/>
  <c r="G29" i="8" s="1"/>
  <c r="G39" i="8" s="1"/>
  <c r="G7" i="8"/>
  <c r="G9" i="8" s="1"/>
  <c r="G20" i="8" s="1"/>
</calcChain>
</file>

<file path=xl/sharedStrings.xml><?xml version="1.0" encoding="utf-8"?>
<sst xmlns="http://schemas.openxmlformats.org/spreadsheetml/2006/main" count="85570" uniqueCount="14666">
  <si>
    <t>rptnote</t>
  </si>
  <si>
    <t>ospnumber</t>
  </si>
  <si>
    <t>unitpropid</t>
  </si>
  <si>
    <t>status</t>
  </si>
  <si>
    <t>function</t>
  </si>
  <si>
    <t>submissiontype</t>
  </si>
  <si>
    <t>submitsponsordate</t>
  </si>
  <si>
    <t>proposalfy</t>
  </si>
  <si>
    <t>awarddate</t>
  </si>
  <si>
    <t>awardfy</t>
  </si>
  <si>
    <t>sponsor</t>
  </si>
  <si>
    <t>sponsortype</t>
  </si>
  <si>
    <t>sponsorcountry</t>
  </si>
  <si>
    <t>primesponsor</t>
  </si>
  <si>
    <t>primesponsortype</t>
  </si>
  <si>
    <t>college</t>
  </si>
  <si>
    <t>department</t>
  </si>
  <si>
    <t>unitfunction</t>
  </si>
  <si>
    <t>agreementtype</t>
  </si>
  <si>
    <t>agreementnum1</t>
  </si>
  <si>
    <t>agreementnum2</t>
  </si>
  <si>
    <t>agreementnum3</t>
  </si>
  <si>
    <t>proptotaltotal</t>
  </si>
  <si>
    <t>proptotaldirect</t>
  </si>
  <si>
    <t>proptotalfanda</t>
  </si>
  <si>
    <t>proptotalfee</t>
  </si>
  <si>
    <t>awardtotaltotal</t>
  </si>
  <si>
    <t>awardtotaldirect</t>
  </si>
  <si>
    <t>awardtotalfanda</t>
  </si>
  <si>
    <t>awardtotalfee</t>
  </si>
  <si>
    <t>awardanttotal</t>
  </si>
  <si>
    <t>proptotalstartdate</t>
  </si>
  <si>
    <t>proptotalenddate</t>
  </si>
  <si>
    <t>awardtotalstartdate</t>
  </si>
  <si>
    <t>awardtotalenddate</t>
  </si>
  <si>
    <t>propstaffname</t>
  </si>
  <si>
    <t>awardstaffname</t>
  </si>
  <si>
    <t>budgetnumber</t>
  </si>
  <si>
    <t>fundnumber</t>
  </si>
  <si>
    <t>title</t>
  </si>
  <si>
    <t>cpi1userid</t>
  </si>
  <si>
    <t>pi1</t>
  </si>
  <si>
    <t>pi2</t>
  </si>
  <si>
    <t>pi3</t>
  </si>
  <si>
    <t>pi4</t>
  </si>
  <si>
    <t>pi5</t>
  </si>
  <si>
    <t>pi6</t>
  </si>
  <si>
    <t>pi7</t>
  </si>
  <si>
    <t>pi8</t>
  </si>
  <si>
    <t>pi9</t>
  </si>
  <si>
    <t>pi10</t>
  </si>
  <si>
    <t>pi11</t>
  </si>
  <si>
    <t>pi12</t>
  </si>
  <si>
    <t>pi13</t>
  </si>
  <si>
    <t>pi14</t>
  </si>
  <si>
    <t>pi15</t>
  </si>
  <si>
    <t>pi16</t>
  </si>
  <si>
    <t>pi17</t>
  </si>
  <si>
    <t>pi18</t>
  </si>
  <si>
    <t>pi19</t>
  </si>
  <si>
    <t>pi20</t>
  </si>
  <si>
    <t>pi21</t>
  </si>
  <si>
    <t>pi22</t>
  </si>
  <si>
    <t>pi23</t>
  </si>
  <si>
    <t>pi24</t>
  </si>
  <si>
    <t>pi25</t>
  </si>
  <si>
    <t>cpi1propcredit</t>
  </si>
  <si>
    <t>cpi1awrdcredit</t>
  </si>
  <si>
    <t>cpi2propcredit</t>
  </si>
  <si>
    <t>cpi2awrdcredit</t>
  </si>
  <si>
    <t>cpi3propcredit</t>
  </si>
  <si>
    <t>cpi3awrdcredit</t>
  </si>
  <si>
    <t>cpi4propcredit</t>
  </si>
  <si>
    <t>cpi4awrdcredit</t>
  </si>
  <si>
    <t>cpi5propcredit</t>
  </si>
  <si>
    <t>cpi5awrdcredit</t>
  </si>
  <si>
    <t>cpi6propcredit</t>
  </si>
  <si>
    <t>cpi6awrdcredit</t>
  </si>
  <si>
    <t>cpi7propcredit</t>
  </si>
  <si>
    <t>cpi7awrdcredit</t>
  </si>
  <si>
    <t>cpi8propcredit</t>
  </si>
  <si>
    <t>cpi8awrdcredit</t>
  </si>
  <si>
    <t>cpi9propcredit</t>
  </si>
  <si>
    <t>cpi9awrdcredit</t>
  </si>
  <si>
    <t>cpi10propcredit</t>
  </si>
  <si>
    <t>cpi10awrdcredit</t>
  </si>
  <si>
    <t>cpi11propcredit</t>
  </si>
  <si>
    <t>cpi11awrdcredit</t>
  </si>
  <si>
    <t>cpi12propcredit</t>
  </si>
  <si>
    <t>cpi12awrdcredit</t>
  </si>
  <si>
    <t>cpi13propcredit</t>
  </si>
  <si>
    <t>cpi13awrdcredit</t>
  </si>
  <si>
    <t>cpi14propcredit</t>
  </si>
  <si>
    <t>cpi14awrdcredit</t>
  </si>
  <si>
    <t>cpi15propcredit</t>
  </si>
  <si>
    <t>cpi15awrdcredit</t>
  </si>
  <si>
    <t>cpi16propcredit</t>
  </si>
  <si>
    <t>cpi16awrdcredit</t>
  </si>
  <si>
    <t>cpi17propcredit</t>
  </si>
  <si>
    <t>cpi17awrdcredit</t>
  </si>
  <si>
    <t>cpi18propcredit</t>
  </si>
  <si>
    <t>cpi18awrdcredit</t>
  </si>
  <si>
    <t>cpi19propcredit</t>
  </si>
  <si>
    <t>cpi19awrdcredit</t>
  </si>
  <si>
    <t>cpi20propcredit</t>
  </si>
  <si>
    <t>cpi20awrdcredit</t>
  </si>
  <si>
    <t>cpi21propcredit</t>
  </si>
  <si>
    <t>cpi21awrdcredit</t>
  </si>
  <si>
    <t>cpi22propcredit</t>
  </si>
  <si>
    <t>cpi22awrdcredit</t>
  </si>
  <si>
    <t>cpi23propcredit</t>
  </si>
  <si>
    <t>cpi23awrdcredit</t>
  </si>
  <si>
    <t>cpi24propcredit</t>
  </si>
  <si>
    <t>cpi24awrdcredit</t>
  </si>
  <si>
    <t>cpi25propcredit</t>
  </si>
  <si>
    <t>cpi25awrdcredit</t>
  </si>
  <si>
    <t>Proprietary Data</t>
  </si>
  <si>
    <t/>
  </si>
  <si>
    <t>Research</t>
  </si>
  <si>
    <t>2018</t>
  </si>
  <si>
    <t>Corporations</t>
  </si>
  <si>
    <t>UNITED STATES</t>
  </si>
  <si>
    <t>National Aeronautics and Space Administration</t>
  </si>
  <si>
    <t>Federal Agencies</t>
  </si>
  <si>
    <t>Engineering</t>
  </si>
  <si>
    <t>Mechanical and Nuclear Engineering</t>
  </si>
  <si>
    <t>Other</t>
  </si>
  <si>
    <t>05/01/2015</t>
  </si>
  <si>
    <t>Hanold, John</t>
  </si>
  <si>
    <t>jeb19</t>
  </si>
  <si>
    <t>Boyer, J E</t>
  </si>
  <si>
    <t>Clinical Trial</t>
  </si>
  <si>
    <t>09/01/2017</t>
  </si>
  <si>
    <t>08/31/2019</t>
  </si>
  <si>
    <t>Legro, Richard S</t>
  </si>
  <si>
    <t>Kunselman, Allen R</t>
  </si>
  <si>
    <t>Awarded</t>
  </si>
  <si>
    <t>New or Competitive Renewal</t>
  </si>
  <si>
    <t>2</t>
  </si>
  <si>
    <t>United States</t>
  </si>
  <si>
    <t>Contract</t>
  </si>
  <si>
    <t>07/01/2016</t>
  </si>
  <si>
    <t>07/31/2017</t>
  </si>
  <si>
    <t>0</t>
  </si>
  <si>
    <t>National Institutes of Health</t>
  </si>
  <si>
    <t>Vice President for Research</t>
  </si>
  <si>
    <t>Social Sciences Research Institute</t>
  </si>
  <si>
    <t>08/15/2016</t>
  </si>
  <si>
    <t>08/14/2018</t>
  </si>
  <si>
    <t>0403285 UP</t>
  </si>
  <si>
    <t>Matthews, Stephen A</t>
  </si>
  <si>
    <t>Advanced Technology International</t>
  </si>
  <si>
    <t>Defense Ordnance Technology Consortium</t>
  </si>
  <si>
    <t>Associations, Institutes, Societies and Voluntary Health Agencies</t>
  </si>
  <si>
    <t>Electrical Engineering</t>
  </si>
  <si>
    <t>Other Transaction Agreement</t>
  </si>
  <si>
    <t>2014-309</t>
  </si>
  <si>
    <t>3 DOTC-17-01-INIT0451</t>
  </si>
  <si>
    <t>09/04/2017</t>
  </si>
  <si>
    <t>06/30/2020</t>
  </si>
  <si>
    <t>Tyson, Helen</t>
  </si>
  <si>
    <t>0401531 UP</t>
  </si>
  <si>
    <t>3D310</t>
  </si>
  <si>
    <t>A Steerable Ruggedized Low-Profile Antenna for High Power Counter-Electronic Applications</t>
  </si>
  <si>
    <t>dhw</t>
  </si>
  <si>
    <t>Werner, Douglas H</t>
  </si>
  <si>
    <t>Werner, Pingjuan L</t>
  </si>
  <si>
    <t>Gregory, Micah D</t>
  </si>
  <si>
    <t>Instruction</t>
  </si>
  <si>
    <t>Nonprofit Foundations</t>
  </si>
  <si>
    <t>No Formal Agreement</t>
  </si>
  <si>
    <t>1</t>
  </si>
  <si>
    <t>Stodart, Tim</t>
  </si>
  <si>
    <t>Clinical Trial Agreement</t>
  </si>
  <si>
    <t>10/01/2017</t>
  </si>
  <si>
    <t>06/30/2022</t>
  </si>
  <si>
    <t>GMRI Inc</t>
  </si>
  <si>
    <t>Health &amp; Human Development</t>
  </si>
  <si>
    <t>School of Hospitality Management</t>
  </si>
  <si>
    <t>Unrestricted Grant</t>
  </si>
  <si>
    <t>CK #0010005619</t>
  </si>
  <si>
    <t>6/27/17</t>
  </si>
  <si>
    <t>10/01/2016</t>
  </si>
  <si>
    <t>09/30/2017</t>
  </si>
  <si>
    <t>0000000 UP</t>
  </si>
  <si>
    <t>GMRI, Research Support 2016</t>
  </si>
  <si>
    <t>fu2</t>
  </si>
  <si>
    <t>Bordi, Peter L</t>
  </si>
  <si>
    <t>McCormick &amp; Company</t>
  </si>
  <si>
    <t>CK #0001310564</t>
  </si>
  <si>
    <t>7/28/17</t>
  </si>
  <si>
    <t>11/01/2016</t>
  </si>
  <si>
    <t>10/31/2017</t>
  </si>
  <si>
    <t>0402301 UP</t>
  </si>
  <si>
    <t>31000</t>
  </si>
  <si>
    <t>McCormick, Research Support 2016</t>
  </si>
  <si>
    <t>University of California at Davis</t>
  </si>
  <si>
    <t>Universities and Colleges</t>
  </si>
  <si>
    <t>USDA National Institute of Food and Agriculture</t>
  </si>
  <si>
    <t>Agricultural Sciences</t>
  </si>
  <si>
    <t>Plant Science</t>
  </si>
  <si>
    <t>09/01/2018</t>
  </si>
  <si>
    <t>08/31/2021</t>
  </si>
  <si>
    <t>0400482 UP</t>
  </si>
  <si>
    <t>mzc22</t>
  </si>
  <si>
    <t>Centinari, Michela</t>
  </si>
  <si>
    <t>Rosa, Cristina</t>
  </si>
  <si>
    <t>Hed, Bryan E</t>
  </si>
  <si>
    <t>Timer, Jody H</t>
  </si>
  <si>
    <t>Schultz, William M</t>
  </si>
  <si>
    <t>AUSTRIA</t>
  </si>
  <si>
    <t>04/01/2018</t>
  </si>
  <si>
    <t>10/31/2018</t>
  </si>
  <si>
    <t>National Science Foundation</t>
  </si>
  <si>
    <t>Materials Research Institute</t>
  </si>
  <si>
    <t>Grant</t>
  </si>
  <si>
    <t>DMR-1410907</t>
  </si>
  <si>
    <t>08/01/2017</t>
  </si>
  <si>
    <t>07/31/2018</t>
  </si>
  <si>
    <t>Swearingen, Kathy</t>
  </si>
  <si>
    <t>0403243 UP</t>
  </si>
  <si>
    <t>60YR0</t>
  </si>
  <si>
    <t>Collaborative Research: Extrinsic Size Effects in Ferroelectric Thin Films</t>
  </si>
  <si>
    <t>set1</t>
  </si>
  <si>
    <t>Trolier-McKinstry, Susan E</t>
  </si>
  <si>
    <t>09/30/2019</t>
  </si>
  <si>
    <t>COP: Department of Health</t>
  </si>
  <si>
    <t>Commonwealth of Pennsylvania</t>
  </si>
  <si>
    <t>VP for Research &amp; Dean of Grad Sch Admistration</t>
  </si>
  <si>
    <t>06/01/2018</t>
  </si>
  <si>
    <t>05/31/2022</t>
  </si>
  <si>
    <t>National Oceanic and Atmospheric Administration</t>
  </si>
  <si>
    <t>Earth &amp; Mineral Sciences</t>
  </si>
  <si>
    <t>Meteorology</t>
  </si>
  <si>
    <t>RA133R18SE0020</t>
  </si>
  <si>
    <t>09/30/2018</t>
  </si>
  <si>
    <t>Mitchell, Lynn</t>
  </si>
  <si>
    <t>0402418 UP</t>
  </si>
  <si>
    <t>69N70</t>
  </si>
  <si>
    <t>Maintaining (1) greenhouse tower site</t>
  </si>
  <si>
    <t>nlm136</t>
  </si>
  <si>
    <t>Miles, Natasha L</t>
  </si>
  <si>
    <t>Richardson, Scott J</t>
  </si>
  <si>
    <t>Pfizer Incorporated</t>
  </si>
  <si>
    <t>07/07/2017</t>
  </si>
  <si>
    <t>Claxton, David F</t>
  </si>
  <si>
    <t>SWITZERLAND</t>
  </si>
  <si>
    <t>07/10/2017</t>
  </si>
  <si>
    <t>07/31/2019</t>
  </si>
  <si>
    <t>Dodson, William C</t>
  </si>
  <si>
    <t>Hospitals</t>
  </si>
  <si>
    <t>Subaward</t>
  </si>
  <si>
    <t>07/11/2017</t>
  </si>
  <si>
    <t>BELGIUM</t>
  </si>
  <si>
    <t>06/01/2017</t>
  </si>
  <si>
    <t>05/31/2018</t>
  </si>
  <si>
    <t>08/28/2017</t>
  </si>
  <si>
    <t>11/01/2018</t>
  </si>
  <si>
    <t>05/18/2017</t>
  </si>
  <si>
    <t>05/31/2019</t>
  </si>
  <si>
    <t>AbbVie Inc.</t>
  </si>
  <si>
    <t>08/01/2018</t>
  </si>
  <si>
    <t>Northrop Grumman Corporation</t>
  </si>
  <si>
    <t>Materials Science &amp; Engineering</t>
  </si>
  <si>
    <t>2016-015A</t>
  </si>
  <si>
    <t>CK# 766709</t>
  </si>
  <si>
    <t>02/28/2018</t>
  </si>
  <si>
    <t>0402436 UP</t>
  </si>
  <si>
    <t>3DR90</t>
  </si>
  <si>
    <t>2D Nitride and Nitride Heterostructures for Tunable Optoelectronic and RF Applications</t>
  </si>
  <si>
    <t>jar403</t>
  </si>
  <si>
    <t>Robinson, Joshua A</t>
  </si>
  <si>
    <t>ISRAEL</t>
  </si>
  <si>
    <t>U.S. Department of Health and Human Services</t>
  </si>
  <si>
    <t>09/05/2017</t>
  </si>
  <si>
    <t>01/31/2019</t>
  </si>
  <si>
    <t>07/01/2018</t>
  </si>
  <si>
    <t>06/30/2023</t>
  </si>
  <si>
    <t>U.S. Army Medical Research Acquisition Activity</t>
  </si>
  <si>
    <t>09/29/2018</t>
  </si>
  <si>
    <t>Flex Pharma</t>
  </si>
  <si>
    <t>08/12/2017</t>
  </si>
  <si>
    <t>10/12/2017</t>
  </si>
  <si>
    <t>08/17/2017</t>
  </si>
  <si>
    <t>07/01/2017</t>
  </si>
  <si>
    <t>05/31/2020</t>
  </si>
  <si>
    <t>Geisinger Clinic</t>
  </si>
  <si>
    <t>USDA Agricultural Research Service</t>
  </si>
  <si>
    <t>Nutritional Sciences</t>
  </si>
  <si>
    <t>6665573</t>
  </si>
  <si>
    <t>Kronenwetter, Sarah</t>
  </si>
  <si>
    <t>0402312 UP</t>
  </si>
  <si>
    <t>3D2T0</t>
  </si>
  <si>
    <t>Geisinger Rural Aging Study</t>
  </si>
  <si>
    <t>dcm1</t>
  </si>
  <si>
    <t>Mitchell, Diane C</t>
  </si>
  <si>
    <t>03/31/2023</t>
  </si>
  <si>
    <t>Kris-Etherton, Penny M</t>
  </si>
  <si>
    <t>Disney Research</t>
  </si>
  <si>
    <t>Liberal Arts</t>
  </si>
  <si>
    <t>Anthropology</t>
  </si>
  <si>
    <t>17003R</t>
  </si>
  <si>
    <t>11/01/2017</t>
  </si>
  <si>
    <t>Surovec, Melissa</t>
  </si>
  <si>
    <t>0402112 UP</t>
  </si>
  <si>
    <t>44PU0</t>
  </si>
  <si>
    <t>Disney Research Agreement - Facial Data</t>
  </si>
  <si>
    <t>mds17</t>
  </si>
  <si>
    <t>Shriver, Mark D</t>
  </si>
  <si>
    <t>09/30/2020</t>
  </si>
  <si>
    <t>Office of Naval Research</t>
  </si>
  <si>
    <t>Industrial &amp; Manufacturing Engineering</t>
  </si>
  <si>
    <t>CNS-1650527</t>
  </si>
  <si>
    <t>Rider, Amanda</t>
  </si>
  <si>
    <t>0401544 UP</t>
  </si>
  <si>
    <t>jpt5311</t>
  </si>
  <si>
    <t>Terpenny, Janis P</t>
  </si>
  <si>
    <t>Science</t>
  </si>
  <si>
    <t>Biology</t>
  </si>
  <si>
    <t>02/01/2018</t>
  </si>
  <si>
    <t>01/31/2021</t>
  </si>
  <si>
    <t>Reed, Ina</t>
  </si>
  <si>
    <t>0402815 UP</t>
  </si>
  <si>
    <t>mxd60</t>
  </si>
  <si>
    <t>Degiorgio, Michael</t>
  </si>
  <si>
    <t>mrf5</t>
  </si>
  <si>
    <t>Foolad, Majid R</t>
  </si>
  <si>
    <t>Veterinary and Biomedical Sciences</t>
  </si>
  <si>
    <t>0400429 UP</t>
  </si>
  <si>
    <t>rfp5</t>
  </si>
  <si>
    <t>Paulson, Robert F</t>
  </si>
  <si>
    <t>05/05/2017</t>
  </si>
  <si>
    <t>Anthony, John</t>
  </si>
  <si>
    <t>bam53</t>
  </si>
  <si>
    <t>Mcgraw, Benjamin A</t>
  </si>
  <si>
    <t>jek156</t>
  </si>
  <si>
    <t>Kaminski, III, John E</t>
  </si>
  <si>
    <t>03/31/2021</t>
  </si>
  <si>
    <t>GlaxoSmithKline plc &gt;</t>
  </si>
  <si>
    <t>UNITED KINGDOM</t>
  </si>
  <si>
    <t>09/15/2017</t>
  </si>
  <si>
    <t>12/31/2018</t>
  </si>
  <si>
    <t>06/30/2018</t>
  </si>
  <si>
    <t>mah49</t>
  </si>
  <si>
    <t>Hickner, Michael A</t>
  </si>
  <si>
    <t>Pennsylvania Vegetable Growers Association</t>
  </si>
  <si>
    <t>04/24/2017</t>
  </si>
  <si>
    <t>05/19/2017</t>
  </si>
  <si>
    <t>mhh2</t>
  </si>
  <si>
    <t>Hall, Marvin H</t>
  </si>
  <si>
    <t>Syngenta</t>
  </si>
  <si>
    <t>Ben Franklin Technology Center of Central &amp; Northern Pennsylvania, Inc.</t>
  </si>
  <si>
    <t>Miscellaneous Other</t>
  </si>
  <si>
    <t>03/01/2017</t>
  </si>
  <si>
    <t>Wang, Ming</t>
  </si>
  <si>
    <t>Kariyawasam, Subhashinie</t>
  </si>
  <si>
    <t>03/09/2017</t>
  </si>
  <si>
    <t>Luthe, Dawn S</t>
  </si>
  <si>
    <t>COP: Center for Rural Pennsylvania</t>
  </si>
  <si>
    <t>01/02/2018</t>
  </si>
  <si>
    <t>Strategic Interdisciplinary Research Office</t>
  </si>
  <si>
    <t>01/01/2018</t>
  </si>
  <si>
    <t>12/31/2022</t>
  </si>
  <si>
    <t>jfk4</t>
  </si>
  <si>
    <t>Kasting, James F</t>
  </si>
  <si>
    <t>Kump, Lee R</t>
  </si>
  <si>
    <t>Foley, Bradford J</t>
  </si>
  <si>
    <t>Freeman, Katherine H</t>
  </si>
  <si>
    <t>Macalady, Jennifer L</t>
  </si>
  <si>
    <t>Food Science</t>
  </si>
  <si>
    <t>06/30/2021</t>
  </si>
  <si>
    <t>0400490 UP</t>
  </si>
  <si>
    <t>jdl134</t>
  </si>
  <si>
    <t>Lambert, Joshua D</t>
  </si>
  <si>
    <t>Ziegler, Gregory R</t>
  </si>
  <si>
    <t>03/31/2022</t>
  </si>
  <si>
    <t>Chinchilli, Vernon M</t>
  </si>
  <si>
    <t>0401741 HY</t>
  </si>
  <si>
    <t>Sciamanna, Christopher N</t>
  </si>
  <si>
    <t>Conroy, David E</t>
  </si>
  <si>
    <t>Gater, David R</t>
  </si>
  <si>
    <t>Smyth, Joshua M</t>
  </si>
  <si>
    <t>National Institute of Diabetes and Digestive and Kidney Diseases</t>
  </si>
  <si>
    <t>Paul, Ian M</t>
  </si>
  <si>
    <t>Williams, Jennifer S</t>
  </si>
  <si>
    <t>Buxton, Orfeu M</t>
  </si>
  <si>
    <t>U.S. Department of Energy</t>
  </si>
  <si>
    <t>Physics</t>
  </si>
  <si>
    <t>DE-FG02-08ER46531</t>
  </si>
  <si>
    <t>12/31/2020</t>
  </si>
  <si>
    <t>Brown, Amanda</t>
  </si>
  <si>
    <t>0402854 UP</t>
  </si>
  <si>
    <t>68M50</t>
  </si>
  <si>
    <t>Study of Topological and Unconventional Low-Dimensional Superconductors</t>
  </si>
  <si>
    <t>qil1</t>
  </si>
  <si>
    <t>Li, Qi</t>
  </si>
  <si>
    <t>10/02/2017</t>
  </si>
  <si>
    <t>Sponsored Research Agreement</t>
  </si>
  <si>
    <t>3</t>
  </si>
  <si>
    <t>07/15/2017</t>
  </si>
  <si>
    <t>DSM Nutritional Products</t>
  </si>
  <si>
    <t>Animal Science</t>
  </si>
  <si>
    <t>anh13</t>
  </si>
  <si>
    <t>Hristov, Alexander N</t>
  </si>
  <si>
    <t>Defense Threat Reduction Agency</t>
  </si>
  <si>
    <t>HDTRA1-17-1-0056</t>
  </si>
  <si>
    <t>08/31/2022</t>
  </si>
  <si>
    <t>Buckwalter, Nicole</t>
  </si>
  <si>
    <t>0401556 UP</t>
  </si>
  <si>
    <t>7CH80</t>
  </si>
  <si>
    <t>Radiation Effects in N-Face Nonpolar m-plane III-Nitrides and Heterostructures.</t>
  </si>
  <si>
    <t>atl21</t>
  </si>
  <si>
    <t>Lintereur, Azaree T</t>
  </si>
  <si>
    <t>Amin, Shantu G</t>
  </si>
  <si>
    <t>Sharma, Arun K</t>
  </si>
  <si>
    <t>Leslie, Douglas L</t>
  </si>
  <si>
    <t>Liu, Guodong</t>
  </si>
  <si>
    <t>National Institute on Drug Abuse</t>
  </si>
  <si>
    <t>08/31/2018</t>
  </si>
  <si>
    <t>Bascom, Rebecca</t>
  </si>
  <si>
    <t>Elias, Ryan J</t>
  </si>
  <si>
    <t>Hillemeier, Marianne M</t>
  </si>
  <si>
    <t>Li, Runze</t>
  </si>
  <si>
    <t>Liao, Jiangang</t>
  </si>
  <si>
    <t>Mc Hale, Susan M</t>
  </si>
  <si>
    <t>Outreach</t>
  </si>
  <si>
    <t>Ben Franklin Technology Partners</t>
  </si>
  <si>
    <t>Ben Franklin Technology Center</t>
  </si>
  <si>
    <t>17C.1402C-6</t>
  </si>
  <si>
    <t>Evans, Diane</t>
  </si>
  <si>
    <t>0505105 UP</t>
  </si>
  <si>
    <t>42CB0</t>
  </si>
  <si>
    <t>Shale Gas Innovation and Commercialization Center</t>
  </si>
  <si>
    <t>wjh19</t>
  </si>
  <si>
    <t>Hall, William J</t>
  </si>
  <si>
    <t>17C.2105E-20</t>
  </si>
  <si>
    <t>42C80</t>
  </si>
  <si>
    <t>Ben Franklin Transformation Business Services Network</t>
  </si>
  <si>
    <t>kdm1</t>
  </si>
  <si>
    <t>Matason, Kathleen D</t>
  </si>
  <si>
    <t>03/31/2019</t>
  </si>
  <si>
    <t>Purchase Order</t>
  </si>
  <si>
    <t>Little, Karen</t>
  </si>
  <si>
    <t>Llinas, Manuel</t>
  </si>
  <si>
    <t>Monga, Vishal</t>
  </si>
  <si>
    <t>USDA Risk Management Agency</t>
  </si>
  <si>
    <t>CE Energy, Entrepreneurship &amp; Community Developmen</t>
  </si>
  <si>
    <t>0500474 UP</t>
  </si>
  <si>
    <t>wwm1</t>
  </si>
  <si>
    <t>Mc Gee, Winifred W</t>
  </si>
  <si>
    <t>Kime, Lynn F</t>
  </si>
  <si>
    <t>Enfield, Juliette S</t>
  </si>
  <si>
    <t>Gorgo-Gourovitch, Maria A</t>
  </si>
  <si>
    <t>10/31/2019</t>
  </si>
  <si>
    <t>Genentech, Inc.</t>
  </si>
  <si>
    <t>10/18/2017</t>
  </si>
  <si>
    <t>Huck Institute</t>
  </si>
  <si>
    <t>Kapur, Vivek</t>
  </si>
  <si>
    <t>Albert Einstein College of Medicine</t>
  </si>
  <si>
    <t>Biobehavioral Health</t>
  </si>
  <si>
    <t>0402315 UP</t>
  </si>
  <si>
    <t>omb104</t>
  </si>
  <si>
    <t>Sliwinski, Martin J</t>
  </si>
  <si>
    <t>Master, Lindsay M</t>
  </si>
  <si>
    <t>Siemens Medical Solutions USA, Inc.</t>
  </si>
  <si>
    <t>04/15/2018</t>
  </si>
  <si>
    <t>12/31/2021</t>
  </si>
  <si>
    <t>dwc30</t>
  </si>
  <si>
    <t>Cockburn, Darrell W</t>
  </si>
  <si>
    <t>COP: Department of Transportation</t>
  </si>
  <si>
    <t>Larson Transportation Institute</t>
  </si>
  <si>
    <t>4400015622</t>
  </si>
  <si>
    <t>4300570234</t>
  </si>
  <si>
    <t>WORK ORDER PSU 004</t>
  </si>
  <si>
    <t>0401570 UP</t>
  </si>
  <si>
    <t>82UK0</t>
  </si>
  <si>
    <t>Pennsylvania Department of Transportation Evaluation of Colored VMS Boards Work Order (WO) 004</t>
  </si>
  <si>
    <t>mtp5</t>
  </si>
  <si>
    <t>Pietrucha, Martin T</t>
  </si>
  <si>
    <t>Guler, Sukran I</t>
  </si>
  <si>
    <t>vxk1</t>
  </si>
  <si>
    <t>Cattadori, Isabella</t>
  </si>
  <si>
    <t>Hudson, Peter J</t>
  </si>
  <si>
    <t>Jayarao, Bhushan M</t>
  </si>
  <si>
    <t>Ferrari, Matthew J</t>
  </si>
  <si>
    <t>King, Brian H</t>
  </si>
  <si>
    <t>Bharti, Nita</t>
  </si>
  <si>
    <t>Chopra, Surinder</t>
  </si>
  <si>
    <t>Felton, Gary W</t>
  </si>
  <si>
    <t>Salis, Howard M</t>
  </si>
  <si>
    <t>Peiffer, Michelle L</t>
  </si>
  <si>
    <t>fmh14</t>
  </si>
  <si>
    <t>Harte, Federico M</t>
  </si>
  <si>
    <t>rls45</t>
  </si>
  <si>
    <t>Sainburg, Robert L</t>
  </si>
  <si>
    <t>Good, David C</t>
  </si>
  <si>
    <t>lur15</t>
  </si>
  <si>
    <t>Reddivari, Lavanya</t>
  </si>
  <si>
    <t>Vanamala, Jairam K</t>
  </si>
  <si>
    <t>Kennett, Mary J</t>
  </si>
  <si>
    <t>09/29/2017</t>
  </si>
  <si>
    <t>Psychology</t>
  </si>
  <si>
    <t>0402155 UP</t>
  </si>
  <si>
    <t>pul8</t>
  </si>
  <si>
    <t>Li, Ping</t>
  </si>
  <si>
    <t>Klippel, Alexander K</t>
  </si>
  <si>
    <t>BAI Group Inc.</t>
  </si>
  <si>
    <t>fxr10</t>
  </si>
  <si>
    <t>Rajabipour, Farshad</t>
  </si>
  <si>
    <t>09/27/2017</t>
  </si>
  <si>
    <t>01/31/2018</t>
  </si>
  <si>
    <t>Local Governments (Pennsylvania)</t>
  </si>
  <si>
    <t>Shaw, Christy</t>
  </si>
  <si>
    <t>Conaway, Susan</t>
  </si>
  <si>
    <t>0403005 UP</t>
  </si>
  <si>
    <t>University of Arkansas</t>
  </si>
  <si>
    <t>09/01/2016</t>
  </si>
  <si>
    <t>08/31/2017</t>
  </si>
  <si>
    <t>George, Cheryl</t>
  </si>
  <si>
    <t>Pifer, Ross H</t>
  </si>
  <si>
    <t>03/01/2018</t>
  </si>
  <si>
    <t>02/28/2021</t>
  </si>
  <si>
    <t>Carrel, Laura</t>
  </si>
  <si>
    <t>Pratt &amp; Whitney</t>
  </si>
  <si>
    <t>22205</t>
  </si>
  <si>
    <t>107</t>
  </si>
  <si>
    <t>12/31/2017</t>
  </si>
  <si>
    <t>Bucha, Stacey</t>
  </si>
  <si>
    <t>0401551 UP</t>
  </si>
  <si>
    <t>3DT50</t>
  </si>
  <si>
    <t>Pratt and Whitney Smooth TOBI</t>
  </si>
  <si>
    <t>kat18</t>
  </si>
  <si>
    <t>Thole, Karen A</t>
  </si>
  <si>
    <t>Barringer, Michael D</t>
  </si>
  <si>
    <t>Neal, Jeremy T</t>
  </si>
  <si>
    <t>Berdanier, Reid A</t>
  </si>
  <si>
    <t>Johnson, David K</t>
  </si>
  <si>
    <t>Bunch, Jeremiah R</t>
  </si>
  <si>
    <t>University of Southern California</t>
  </si>
  <si>
    <t>Bill and Melinda Gates Foundation</t>
  </si>
  <si>
    <t>Subcontract</t>
  </si>
  <si>
    <t>05/15/2017</t>
  </si>
  <si>
    <t>05/14/2018</t>
  </si>
  <si>
    <t>McNitt, Kristen</t>
  </si>
  <si>
    <t>National Institute of Neurological Disorders and Stroke</t>
  </si>
  <si>
    <t>Kinesiology</t>
  </si>
  <si>
    <t>0402327 UP</t>
  </si>
  <si>
    <t>Indices of Motor Synergies as Early Biomarkers of Parkinson&amp;#39;s Disease</t>
  </si>
  <si>
    <t>mll11</t>
  </si>
  <si>
    <t>Latash, Mark L</t>
  </si>
  <si>
    <t>Huang, Xuemei</t>
  </si>
  <si>
    <t>Lewis, Mechelle M</t>
  </si>
  <si>
    <t>Biochemistry and Molecular Biology</t>
  </si>
  <si>
    <t>05/01/2018</t>
  </si>
  <si>
    <t>04/30/2023</t>
  </si>
  <si>
    <t>0402812 UP</t>
  </si>
  <si>
    <t>lub15</t>
  </si>
  <si>
    <t>Bai, Lu</t>
  </si>
  <si>
    <t>Bioengineering</t>
  </si>
  <si>
    <t>0401518 UP</t>
  </si>
  <si>
    <t>jlb92</t>
  </si>
  <si>
    <t>Brown, Justin L</t>
  </si>
  <si>
    <t>Dhawan, Aman</t>
  </si>
  <si>
    <t>Chemistry</t>
  </si>
  <si>
    <t>0402821 UP</t>
  </si>
  <si>
    <t>Cavener, Douglas R</t>
  </si>
  <si>
    <t>Rolls, Melissa</t>
  </si>
  <si>
    <t>Geosciences</t>
  </si>
  <si>
    <t>0402419 UP</t>
  </si>
  <si>
    <t>khf4</t>
  </si>
  <si>
    <t>House, Christopher H</t>
  </si>
  <si>
    <t>ARSO/MCFA</t>
  </si>
  <si>
    <t>rgc5</t>
  </si>
  <si>
    <t>Cornwall, Robert G</t>
  </si>
  <si>
    <t>jeh40</t>
  </si>
  <si>
    <t>Hayes, John E</t>
  </si>
  <si>
    <t>Chilton, Alyssa B</t>
  </si>
  <si>
    <t>U.S. Department of Agriculture</t>
  </si>
  <si>
    <t>Institutes of Energy and the Environment</t>
  </si>
  <si>
    <t>0403241 UP</t>
  </si>
  <si>
    <t>ghp2</t>
  </si>
  <si>
    <t>Perdew, Gary H</t>
  </si>
  <si>
    <t>Wagner, Kelly D</t>
  </si>
  <si>
    <t>Murray, Iain A</t>
  </si>
  <si>
    <t>08/31/2020</t>
  </si>
  <si>
    <t>hxh83</t>
  </si>
  <si>
    <t>Hopfer, Helene</t>
  </si>
  <si>
    <t>Air Force Office of Scientific Research</t>
  </si>
  <si>
    <t>06/15/2018</t>
  </si>
  <si>
    <t>12/28/2018</t>
  </si>
  <si>
    <t>Methodology Center</t>
  </si>
  <si>
    <t>05/31/2023</t>
  </si>
  <si>
    <t>0402321 UP</t>
  </si>
  <si>
    <t>sxl194</t>
  </si>
  <si>
    <t>Lanza, Stephanie T</t>
  </si>
  <si>
    <t>Bray, Bethany C</t>
  </si>
  <si>
    <t>Vasilenko, Sara</t>
  </si>
  <si>
    <t>Rice, Cara E</t>
  </si>
  <si>
    <t>Almeida, David M</t>
  </si>
  <si>
    <t>Maggs, Jennifer L</t>
  </si>
  <si>
    <t>Federal Laboratories</t>
  </si>
  <si>
    <t>06/29/2018</t>
  </si>
  <si>
    <t>National Human Genome Research Institute</t>
  </si>
  <si>
    <t>2 R01 HG004160-11A1</t>
  </si>
  <si>
    <t>Smith, Danna</t>
  </si>
  <si>
    <t>5ATC0</t>
  </si>
  <si>
    <t>High Resolution Mapping of Functional Elements in the Yeast Genome</t>
  </si>
  <si>
    <t>bfp2</t>
  </si>
  <si>
    <t>Pugh, Benjamin F</t>
  </si>
  <si>
    <t>Mathematics</t>
  </si>
  <si>
    <t>0402844 UP</t>
  </si>
  <si>
    <t>jzh13</t>
  </si>
  <si>
    <t>Harlim, John</t>
  </si>
  <si>
    <t>Li, Xiantao X</t>
  </si>
  <si>
    <t>3DRF0</t>
  </si>
  <si>
    <t>Dovat, Sinisa</t>
  </si>
  <si>
    <t>Plant Pathology and Environmental Microbiology</t>
  </si>
  <si>
    <t>0400449 UP</t>
  </si>
  <si>
    <t>czr2</t>
  </si>
  <si>
    <t>Rajotte, Edwin G</t>
  </si>
  <si>
    <t>Terrones Maldonado, Mauricio</t>
  </si>
  <si>
    <t>rmc7</t>
  </si>
  <si>
    <t>Crassweller, Robert M</t>
  </si>
  <si>
    <t>Agricultural Economics, Sociology and Education</t>
  </si>
  <si>
    <t>2018-67023-27691</t>
  </si>
  <si>
    <t>0400491 UP</t>
  </si>
  <si>
    <t>75XV0</t>
  </si>
  <si>
    <t>Conference on Advances in the Economic Analysis of Food System Drivers and Effects</t>
  </si>
  <si>
    <t>sjg16</t>
  </si>
  <si>
    <t>Goetz, Stephan J</t>
  </si>
  <si>
    <t>Jaenicke, Edward C</t>
  </si>
  <si>
    <t>09/30/2022</t>
  </si>
  <si>
    <t>Meiser &amp; Earl, Inc.</t>
  </si>
  <si>
    <t>Membership (Financial Assistance)</t>
  </si>
  <si>
    <t>198580</t>
  </si>
  <si>
    <t>PCARG Membership Agreement 2017-18 (Meiser &amp; Earl)</t>
  </si>
  <si>
    <t>Elixsys Group LLC</t>
  </si>
  <si>
    <t>198581</t>
  </si>
  <si>
    <t>PCARG Membership Agreement 2017-18 (ElixsysGRP)</t>
  </si>
  <si>
    <t>University of Florida</t>
  </si>
  <si>
    <t>U.S. Agency for International Development</t>
  </si>
  <si>
    <t>International Agriculture Programs</t>
  </si>
  <si>
    <t>0400402 UP</t>
  </si>
  <si>
    <t>swd10</t>
  </si>
  <si>
    <t>Duiker, Sjoerd W</t>
  </si>
  <si>
    <t>Larson, Janelle B</t>
  </si>
  <si>
    <t>Butler, Ty W</t>
  </si>
  <si>
    <t>06/14/2019</t>
  </si>
  <si>
    <t>Northwestern University</t>
  </si>
  <si>
    <t>04/01/2017</t>
  </si>
  <si>
    <t>03/31/2018</t>
  </si>
  <si>
    <t>06/06/2018</t>
  </si>
  <si>
    <t>Patient-Centered Outcomes Research Institute</t>
  </si>
  <si>
    <t>0402613 UP</t>
  </si>
  <si>
    <t>Miyamoto, Sheridan</t>
  </si>
  <si>
    <t>U.S. Geological Survey</t>
  </si>
  <si>
    <t>Ecosystem Science and Management</t>
  </si>
  <si>
    <t>Cooperative Agreement</t>
  </si>
  <si>
    <t>1434-03HQRU1548</t>
  </si>
  <si>
    <t>Brooks, Brenda</t>
  </si>
  <si>
    <t>0400470 UP</t>
  </si>
  <si>
    <t>69940</t>
  </si>
  <si>
    <t>Understanding climate and disease impacts on amphibian populations</t>
  </si>
  <si>
    <t>dxm84</t>
  </si>
  <si>
    <t>Miller, David A</t>
  </si>
  <si>
    <t>Albert, Istvan</t>
  </si>
  <si>
    <t>07/05/2017</t>
  </si>
  <si>
    <t>U.S. Department of the Navy</t>
  </si>
  <si>
    <t>Aerospace Engineering</t>
  </si>
  <si>
    <t>0401514 UP</t>
  </si>
  <si>
    <t>jlp324</t>
  </si>
  <si>
    <t>Palacios, Jose</t>
  </si>
  <si>
    <t>Morris, Philip J</t>
  </si>
  <si>
    <t>Mote Marine Laboratory</t>
  </si>
  <si>
    <t>199315</t>
  </si>
  <si>
    <t>3DGT0</t>
  </si>
  <si>
    <t>Mote Marine Lab Symbiodinium typing in restored staghorn coral</t>
  </si>
  <si>
    <t>ibb3</t>
  </si>
  <si>
    <t>Baums, Iliana B</t>
  </si>
  <si>
    <t>spl11</t>
  </si>
  <si>
    <t>Lynch, Stephen P</t>
  </si>
  <si>
    <t>O'Connor, Jacqueline A</t>
  </si>
  <si>
    <t>Ni, Rui</t>
  </si>
  <si>
    <t>rza1</t>
  </si>
  <si>
    <t>Albert, Reka</t>
  </si>
  <si>
    <t>RAND Corporation</t>
  </si>
  <si>
    <t>Center for Health Care and Policy Research</t>
  </si>
  <si>
    <t>0402318 UP</t>
  </si>
  <si>
    <t>dxs62</t>
  </si>
  <si>
    <t>Scanlon, Dennis P</t>
  </si>
  <si>
    <t>National Heart, Lung and Blood Institute</t>
  </si>
  <si>
    <t>Center for Health Aging</t>
  </si>
  <si>
    <t>09/08/2017</t>
  </si>
  <si>
    <t>09/07/2018</t>
  </si>
  <si>
    <t>0402314 UP</t>
  </si>
  <si>
    <t>lma191</t>
  </si>
  <si>
    <t>Alexander, Lacy M</t>
  </si>
  <si>
    <t>Stanhewicz, Anna E</t>
  </si>
  <si>
    <t>Argonne National Laboratory</t>
  </si>
  <si>
    <t>7F-30177</t>
  </si>
  <si>
    <t>3D2M0</t>
  </si>
  <si>
    <t>SAM Validation for Salt Reactor Modeling</t>
  </si>
  <si>
    <t>nrb26</t>
  </si>
  <si>
    <t>Brown, Nicholas R</t>
  </si>
  <si>
    <t>Chemical Engineering</t>
  </si>
  <si>
    <t>0401519 UP</t>
  </si>
  <si>
    <t>shk10</t>
  </si>
  <si>
    <t>Kim, Seong H</t>
  </si>
  <si>
    <t>Ounaies, Zoubeida</t>
  </si>
  <si>
    <t>Engineering Science &amp; Mechanics</t>
  </si>
  <si>
    <t>0401537 UP</t>
  </si>
  <si>
    <t>Palmer, Todd</t>
  </si>
  <si>
    <t>Martukanitz, Richard P</t>
  </si>
  <si>
    <t>Simpson, Timothy W</t>
  </si>
  <si>
    <t>Hamilton, Reginald F</t>
  </si>
  <si>
    <t>Liu, Zi-Kui</t>
  </si>
  <si>
    <t>Beese, Allison M</t>
  </si>
  <si>
    <t>Entomology</t>
  </si>
  <si>
    <t>0400480 UP</t>
  </si>
  <si>
    <t>jga8</t>
  </si>
  <si>
    <t>Ali, Jared G</t>
  </si>
  <si>
    <t>U.S. Poultry &amp; Egg Association</t>
  </si>
  <si>
    <t>F077</t>
  </si>
  <si>
    <t>02/28/2020</t>
  </si>
  <si>
    <t>3D7F0</t>
  </si>
  <si>
    <t>Improved fly control on poultry facilities with microbial products</t>
  </si>
  <si>
    <t>etm10</t>
  </si>
  <si>
    <t>Machtinger, Erika T</t>
  </si>
  <si>
    <t>Federal Aviation Administration</t>
  </si>
  <si>
    <t>Acoustics</t>
  </si>
  <si>
    <t>13-C-AJFE-PSU</t>
  </si>
  <si>
    <t>Riglin, Robin</t>
  </si>
  <si>
    <t>0401535 UP</t>
  </si>
  <si>
    <t>Fowler, Lara B</t>
  </si>
  <si>
    <t>Lackawanna County</t>
  </si>
  <si>
    <t>Cooperative Extension Director's Office</t>
  </si>
  <si>
    <t>200861</t>
  </si>
  <si>
    <t>Cardamone, JoZane</t>
  </si>
  <si>
    <t>0500461 UP</t>
  </si>
  <si>
    <t>3D5N0</t>
  </si>
  <si>
    <t>PROSPER project (PROmoting School-Community-University Partnerships to Enhance Resiliency) 2017/2018</t>
  </si>
  <si>
    <t>kat1</t>
  </si>
  <si>
    <t>Thomas, Karen A</t>
  </si>
  <si>
    <t>04/30/2022</t>
  </si>
  <si>
    <t>0400489 UP</t>
  </si>
  <si>
    <t>jpk12</t>
  </si>
  <si>
    <t>Kaye, Jason P</t>
  </si>
  <si>
    <t>Kemanian, Armen R</t>
  </si>
  <si>
    <t>Bradley, Brosi A</t>
  </si>
  <si>
    <t>White, Charles M</t>
  </si>
  <si>
    <t>sxk55</t>
  </si>
  <si>
    <t>Kang, Seogchan</t>
  </si>
  <si>
    <t>Bell, Terrence H</t>
  </si>
  <si>
    <t>05/31/2021</t>
  </si>
  <si>
    <t>03/31/2020</t>
  </si>
  <si>
    <t>05/01/2017</t>
  </si>
  <si>
    <t>04/30/2018</t>
  </si>
  <si>
    <t>Howard Hughes Medical Institute</t>
  </si>
  <si>
    <t>Fellowship</t>
  </si>
  <si>
    <t>198710</t>
  </si>
  <si>
    <t>3DBZ0</t>
  </si>
  <si>
    <t>Inter-population Signaling between Infections within an Animal-Microbe Symbiosis</t>
  </si>
  <si>
    <t>tim14</t>
  </si>
  <si>
    <t>Miyashiro, Timothy I</t>
  </si>
  <si>
    <t>COP: Fish &amp; Boat Commission</t>
  </si>
  <si>
    <t>U.S. Fish and Wildlife Service</t>
  </si>
  <si>
    <t>Army Research Office</t>
  </si>
  <si>
    <t>auy1</t>
  </si>
  <si>
    <t>Yener, Aylin</t>
  </si>
  <si>
    <t>Laporta, Thomas</t>
  </si>
  <si>
    <t>Yang, Jing</t>
  </si>
  <si>
    <t>He, Ting</t>
  </si>
  <si>
    <t>Li, Jia</t>
  </si>
  <si>
    <t>Reitter, David T</t>
  </si>
  <si>
    <t>rmn12</t>
  </si>
  <si>
    <t>Narayanan, Ram M</t>
  </si>
  <si>
    <t>CE Food, Family and Health</t>
  </si>
  <si>
    <t>CBET-1749679</t>
  </si>
  <si>
    <t>61Y40</t>
  </si>
  <si>
    <t>CAREER: Impact of Turbulence on Mechanisms of Combustion Instability</t>
  </si>
  <si>
    <t>jxo22</t>
  </si>
  <si>
    <t>ray8</t>
  </si>
  <si>
    <t>Yetter, Richard A</t>
  </si>
  <si>
    <t>N00014-18-1-2153</t>
  </si>
  <si>
    <t>6A9U0</t>
  </si>
  <si>
    <t>DURIP: Super Finishing of Printed Metallic Parts for High Performance Naval Systems (Equipment Purchase)</t>
  </si>
  <si>
    <t>ecd3</t>
  </si>
  <si>
    <t>De Meter, Edward C</t>
  </si>
  <si>
    <t>Basu, Saurabh</t>
  </si>
  <si>
    <t>Manogharan, Guha</t>
  </si>
  <si>
    <t>Kim, Hojong</t>
  </si>
  <si>
    <t>Voigt, Robert C</t>
  </si>
  <si>
    <t>Li, Jingjing</t>
  </si>
  <si>
    <t>Ram, Nilam</t>
  </si>
  <si>
    <t>Spanish, Italian and Portuguese</t>
  </si>
  <si>
    <t>0402166 UP</t>
  </si>
  <si>
    <t>ped10</t>
  </si>
  <si>
    <t>Dussias, Paola E</t>
  </si>
  <si>
    <t>American Museum of Natural History</t>
  </si>
  <si>
    <t>198885</t>
  </si>
  <si>
    <t>07/14/2018</t>
  </si>
  <si>
    <t>MicroCT scans for AMNH</t>
  </si>
  <si>
    <t>pas163</t>
  </si>
  <si>
    <t>Hickman, Patricia</t>
  </si>
  <si>
    <t>Dean's Office in Agriculture</t>
  </si>
  <si>
    <t>12/31/2019</t>
  </si>
  <si>
    <t>0400401 UP</t>
  </si>
  <si>
    <t>Minnesota, University of</t>
  </si>
  <si>
    <t>07/31/2021</t>
  </si>
  <si>
    <t>gwr</t>
  </si>
  <si>
    <t>Roth, Gregory W</t>
  </si>
  <si>
    <t>Antle, Mark E</t>
  </si>
  <si>
    <t>G17AC00427</t>
  </si>
  <si>
    <t>69HZ0</t>
  </si>
  <si>
    <t>SOCIAL NETWORK MODELING AND SIMULATED DISEASE SPREAD IN THE YELLOWSTONE WOLF POPULATION</t>
  </si>
  <si>
    <t>pjh18</t>
  </si>
  <si>
    <t>Silakov, Alexey</t>
  </si>
  <si>
    <t>01/31/2020</t>
  </si>
  <si>
    <t>Hillman Foundation</t>
  </si>
  <si>
    <t>lah150</t>
  </si>
  <si>
    <t>Kitko, Lisa A</t>
  </si>
  <si>
    <t>Hupcey, Judith E</t>
  </si>
  <si>
    <t>x0c</t>
  </si>
  <si>
    <t>Micci, Michael M</t>
  </si>
  <si>
    <t>Bilen, Sven G</t>
  </si>
  <si>
    <t>Earth and Environmental Systems Institute</t>
  </si>
  <si>
    <t>58-8070-7-013</t>
  </si>
  <si>
    <t>0402407 UP</t>
  </si>
  <si>
    <t>75VW0</t>
  </si>
  <si>
    <t>APEX modeling of temperate humid pastures</t>
  </si>
  <si>
    <t>dam8</t>
  </si>
  <si>
    <t>Miller, Douglas A</t>
  </si>
  <si>
    <t>W911NF1810195</t>
  </si>
  <si>
    <t>78F50</t>
  </si>
  <si>
    <t>Laser-Based 3D printer for thermally cured polymer devices with micron resolution</t>
  </si>
  <si>
    <t>bul14</t>
  </si>
  <si>
    <t>Lear, Benjamin J</t>
  </si>
  <si>
    <t>Zarzar, Lauren D</t>
  </si>
  <si>
    <t>Dean's Office in Engineering</t>
  </si>
  <si>
    <t>Cutler, Stephanie L</t>
  </si>
  <si>
    <t>hmh19</t>
  </si>
  <si>
    <t>Hines, Heather M</t>
  </si>
  <si>
    <t>Grozinger, Christina M</t>
  </si>
  <si>
    <t>Baker, Thomas C</t>
  </si>
  <si>
    <t>BAE Systems</t>
  </si>
  <si>
    <t>198797</t>
  </si>
  <si>
    <t>3DGD0</t>
  </si>
  <si>
    <t>Emissions and Fuel Economy Testing of BAE Systems Diesel Hybrid Bus</t>
  </si>
  <si>
    <t>ssi105</t>
  </si>
  <si>
    <t>Iyer, Suresh S</t>
  </si>
  <si>
    <t>Klinikowski, David J</t>
  </si>
  <si>
    <t>2018-68002-27917</t>
  </si>
  <si>
    <t>75YD0</t>
  </si>
  <si>
    <t>Nitrous Oxide Consumption in Soils under Adaptive Management to Climate Change</t>
  </si>
  <si>
    <t>mvb10</t>
  </si>
  <si>
    <t>Bruns, Maryann V</t>
  </si>
  <si>
    <t>Karsten, Heather D</t>
  </si>
  <si>
    <t>Bhowmik, Arnab</t>
  </si>
  <si>
    <t>ECCS-1748725</t>
  </si>
  <si>
    <t>02/28/2019</t>
  </si>
  <si>
    <t>62C60</t>
  </si>
  <si>
    <t>EAGER: Game-theoretic Approaches to Energy Cooperation</t>
  </si>
  <si>
    <t>Muchmore, Adam I</t>
  </si>
  <si>
    <t>Water Environment and Reuse Foundation</t>
  </si>
  <si>
    <t>Civil and Environmental Engineering</t>
  </si>
  <si>
    <t>0401521 UP</t>
  </si>
  <si>
    <t>lxl35</t>
  </si>
  <si>
    <t>Li, Li</t>
  </si>
  <si>
    <t>University of California at San Diego</t>
  </si>
  <si>
    <t>89888703</t>
  </si>
  <si>
    <t>3DNV0</t>
  </si>
  <si>
    <t>Target Discovery for Antimalarials.</t>
  </si>
  <si>
    <t>mul27</t>
  </si>
  <si>
    <t>BASF Corporation</t>
  </si>
  <si>
    <t>Fixed Price Agreement</t>
  </si>
  <si>
    <t>196404</t>
  </si>
  <si>
    <t>3DFX0</t>
  </si>
  <si>
    <t>Evaluation of Serifel on Trichoderma aggressivum</t>
  </si>
  <si>
    <t>jap281</t>
  </si>
  <si>
    <t>Pecchia, John A</t>
  </si>
  <si>
    <t>Paley, Kimberly</t>
  </si>
  <si>
    <t>Nasatka Barriers, Inc.</t>
  </si>
  <si>
    <t>199560</t>
  </si>
  <si>
    <t>3DN60</t>
  </si>
  <si>
    <t>Nasatka: Penn State Crash Test</t>
  </si>
  <si>
    <t>tuq1</t>
  </si>
  <si>
    <t>Qiu, Tong</t>
  </si>
  <si>
    <t>Gustus, Elaine T</t>
  </si>
  <si>
    <t>01/31/2023</t>
  </si>
  <si>
    <t>10/01/2018</t>
  </si>
  <si>
    <t>FA9550-18-1-0037</t>
  </si>
  <si>
    <t>07/31/2020</t>
  </si>
  <si>
    <t>76YR0</t>
  </si>
  <si>
    <t>Toward Electrically-pumped lasing in organic-inorganic hybrid perovskite semiconductors</t>
  </si>
  <si>
    <t>ncg2</t>
  </si>
  <si>
    <t>Giebink, Noel C</t>
  </si>
  <si>
    <t>muk42</t>
  </si>
  <si>
    <t>Kiani, Mehdi</t>
  </si>
  <si>
    <t>Johnson, Matthew M</t>
  </si>
  <si>
    <t>Architectural Engineering</t>
  </si>
  <si>
    <t>0401517 UP</t>
  </si>
  <si>
    <t>dxr51</t>
  </si>
  <si>
    <t>Rim, Donghyun</t>
  </si>
  <si>
    <t>The Jackson Laboratory</t>
  </si>
  <si>
    <t>210285</t>
  </si>
  <si>
    <t>43HX0</t>
  </si>
  <si>
    <t>Immune-Cancer Cell Interactions in a 3D Bioprinted Tumor Microenvironment</t>
  </si>
  <si>
    <t>ito1</t>
  </si>
  <si>
    <t>Ozbolat, Ibrahim T</t>
  </si>
  <si>
    <t>CMMI-1751785</t>
  </si>
  <si>
    <t>61Y30</t>
  </si>
  <si>
    <t>CAREER: Mechanobiology of mesenchymal-epithelial transition</t>
  </si>
  <si>
    <t>ewg10</t>
  </si>
  <si>
    <t>Gomez, Esther W</t>
  </si>
  <si>
    <t>yux19</t>
  </si>
  <si>
    <t>Xuan, Yuan</t>
  </si>
  <si>
    <t>06/26/2017</t>
  </si>
  <si>
    <t>CMMI-1749200</t>
  </si>
  <si>
    <t>61XM0</t>
  </si>
  <si>
    <t>CAREER: Multi-scale models of urban congestion dynamics to support advanced congestion management strategies</t>
  </si>
  <si>
    <t>vvg104</t>
  </si>
  <si>
    <t>Gayah, Vikash V</t>
  </si>
  <si>
    <t>Zappe, Sarah E</t>
  </si>
  <si>
    <t>cag981</t>
  </si>
  <si>
    <t>Gorski, Christopher A</t>
  </si>
  <si>
    <t>Versar, Inc.</t>
  </si>
  <si>
    <t>012468</t>
  </si>
  <si>
    <t>TMDL Sediment Monitoring</t>
  </si>
  <si>
    <t>ebf</t>
  </si>
  <si>
    <t>Christ, Barbara J</t>
  </si>
  <si>
    <t>nuy12</t>
  </si>
  <si>
    <t>Yamamoto, Namiko</t>
  </si>
  <si>
    <t>cxs1024</t>
  </si>
  <si>
    <t>Shen, Chaopeng</t>
  </si>
  <si>
    <t>jqc5026</t>
  </si>
  <si>
    <t>Case, Jeffrey S</t>
  </si>
  <si>
    <t>Morgan Advanced Materials plc</t>
  </si>
  <si>
    <t>187657</t>
  </si>
  <si>
    <t>12/01/2016</t>
  </si>
  <si>
    <t>3C1F0</t>
  </si>
  <si>
    <t>Materials Characterization</t>
  </si>
  <si>
    <t>jjs366</t>
  </si>
  <si>
    <t>Stapleton, Joshua</t>
  </si>
  <si>
    <t>Cultivating New Frontiers in Agriculture</t>
  </si>
  <si>
    <t>Fruit Research and Extension Center</t>
  </si>
  <si>
    <t>001</t>
  </si>
  <si>
    <t>0500457 UP</t>
  </si>
  <si>
    <t>3D560</t>
  </si>
  <si>
    <t>Restoring Efficiency to Agriculture Production Activity in Georgia</t>
  </si>
  <si>
    <t>gxk13</t>
  </si>
  <si>
    <t>Krawczyk, Grzegorz</t>
  </si>
  <si>
    <t>Gowda, Krishne</t>
  </si>
  <si>
    <t>General Electric Co.</t>
  </si>
  <si>
    <t>94547</t>
  </si>
  <si>
    <t>029</t>
  </si>
  <si>
    <t>Brasher, Jill</t>
  </si>
  <si>
    <t>3D3M0</t>
  </si>
  <si>
    <t>Fan Fin Ice Accretion and Shedding</t>
  </si>
  <si>
    <t>National Institute of General Medical Sciences</t>
  </si>
  <si>
    <t>56H80</t>
  </si>
  <si>
    <t>cdk10</t>
  </si>
  <si>
    <t>Krebs, Carsten</t>
  </si>
  <si>
    <t>Boal, Amie K</t>
  </si>
  <si>
    <t>Bollinger, Joseph M</t>
  </si>
  <si>
    <t>National Institute on Aging</t>
  </si>
  <si>
    <t>1 K99 AG056670-01</t>
  </si>
  <si>
    <t>5AAJ0</t>
  </si>
  <si>
    <t>Self-regulation of Health Promotion: the Roles of Momentary Variability in Working Memory Capacity and Neurocognitive Aging</t>
  </si>
  <si>
    <t>jgh5196</t>
  </si>
  <si>
    <t>Hakun, Jonathan G</t>
  </si>
  <si>
    <t>Dennis, Nancy A</t>
  </si>
  <si>
    <t>bss25</t>
  </si>
  <si>
    <t>Sathyaprakash, Bangalore S</t>
  </si>
  <si>
    <t>huc24</t>
  </si>
  <si>
    <t>Cheng, Huanyu</t>
  </si>
  <si>
    <t>IIP-1540018</t>
  </si>
  <si>
    <t>61RG0</t>
  </si>
  <si>
    <t>Collaborative Research: I/UCRC Center for Atomically Thin Multifunctional Coatings (ATOMIC)</t>
  </si>
  <si>
    <t>mut11</t>
  </si>
  <si>
    <t>Acoustical Model of Mach Cut-off, ASCENT Project 42</t>
  </si>
  <si>
    <t>vws1</t>
  </si>
  <si>
    <t>Sparrow, Victor W</t>
  </si>
  <si>
    <t>Vigeant, Michelle C</t>
  </si>
  <si>
    <t>sam795</t>
  </si>
  <si>
    <t>Mackenzie, Sally A</t>
  </si>
  <si>
    <t>Carnegie Mellon University</t>
  </si>
  <si>
    <t>mjs72</t>
  </si>
  <si>
    <t>Sheriff, Michael J</t>
  </si>
  <si>
    <t>nrw6</t>
  </si>
  <si>
    <t>Warner, Nathaniel R</t>
  </si>
  <si>
    <t>Hill, Kathleen M</t>
  </si>
  <si>
    <t>Delaware, University of</t>
  </si>
  <si>
    <t>2018-67023-27646</t>
  </si>
  <si>
    <t>75Y30</t>
  </si>
  <si>
    <t>Economic Restructuring, Demographic Change, and Income Inequality in Rural America</t>
  </si>
  <si>
    <t>bct11</t>
  </si>
  <si>
    <t>Thiede, Brian C</t>
  </si>
  <si>
    <t>Jensen, Leif I</t>
  </si>
  <si>
    <t>Eunice Kennedy Shriver National Institute of Child Health and Human Development</t>
  </si>
  <si>
    <t>2015-48780-24275</t>
  </si>
  <si>
    <t>0403286 UP</t>
  </si>
  <si>
    <t>75NA0</t>
  </si>
  <si>
    <t>kra105</t>
  </si>
  <si>
    <t>Aronson, Keith R</t>
  </si>
  <si>
    <t>Perkins, Daniel F</t>
  </si>
  <si>
    <t>Jones, Damon E</t>
  </si>
  <si>
    <t>Crowley, Daniel M</t>
  </si>
  <si>
    <t>Astronomy &amp; Astrophysics</t>
  </si>
  <si>
    <t>80NSSC18K0487</t>
  </si>
  <si>
    <t>12/01/2017</t>
  </si>
  <si>
    <t>11/30/2018</t>
  </si>
  <si>
    <t>0402809 UP</t>
  </si>
  <si>
    <t>57MK0</t>
  </si>
  <si>
    <t>A Link Between X-ray Weakness and Eddington Ratio in BALQSOs?</t>
  </si>
  <si>
    <t>wnb3</t>
  </si>
  <si>
    <t>Brandt, William N</t>
  </si>
  <si>
    <t>Independence Blue Cross Foundation</t>
  </si>
  <si>
    <t>sxw53</t>
  </si>
  <si>
    <t>Weltman, Suzanne C</t>
  </si>
  <si>
    <t>Byrnes, John E</t>
  </si>
  <si>
    <t>INDIA</t>
  </si>
  <si>
    <t>Foreign Governments and International Agencies</t>
  </si>
  <si>
    <t>Agricultural &amp; Biological Engineering</t>
  </si>
  <si>
    <t>0400479 UP</t>
  </si>
  <si>
    <t>jmc102</t>
  </si>
  <si>
    <t>Catchmark, Jeffrey M</t>
  </si>
  <si>
    <t>twm4</t>
  </si>
  <si>
    <t>McNellis, Timothy W</t>
  </si>
  <si>
    <t>MTEC Global Co., LTD</t>
  </si>
  <si>
    <t>KOREA, REPUBLIC OF</t>
  </si>
  <si>
    <t>Engineering - Computer Science and Engineering</t>
  </si>
  <si>
    <t>198187</t>
  </si>
  <si>
    <t>Kissell, Danelle</t>
  </si>
  <si>
    <t>0401528 UP</t>
  </si>
  <si>
    <t>3DTY0</t>
  </si>
  <si>
    <t>High Frequency Ultrasound Finger Vein Imaging</t>
  </si>
  <si>
    <t>kxc104</t>
  </si>
  <si>
    <t>Choi, Kyusun</t>
  </si>
  <si>
    <t>Jackson, Thomas N</t>
  </si>
  <si>
    <t>sfc5185</t>
  </si>
  <si>
    <t>Choi, Sukwon</t>
  </si>
  <si>
    <t>Quantifying uncertainties in predicting aircraft noise in real-world situations, ASCENT Project 40</t>
  </si>
  <si>
    <t>Spencer Foundation</t>
  </si>
  <si>
    <t>Georgia Tech Research Corporation</t>
  </si>
  <si>
    <t>RJ407-G1</t>
  </si>
  <si>
    <t>3DKM0</t>
  </si>
  <si>
    <t>Real-Time Health Monitoring of Gas Turbine Components Using Online Learning and High-Dimensional Data</t>
  </si>
  <si>
    <t>bjr4</t>
  </si>
  <si>
    <t>Rolls, Barbara J</t>
  </si>
  <si>
    <t>The Society of Woman Geographers</t>
  </si>
  <si>
    <t>Geography</t>
  </si>
  <si>
    <t>17-2</t>
  </si>
  <si>
    <t>0402412 UP</t>
  </si>
  <si>
    <t>3DMM0</t>
  </si>
  <si>
    <t>Land use, Livelihoods, and Identity: Assessing the Impacts of Foreign Amenity Migration inTalamanca, Costa Rica</t>
  </si>
  <si>
    <t>lkn907</t>
  </si>
  <si>
    <t>Nelson, Lise K</t>
  </si>
  <si>
    <t>Resting-state Neural Networks in Awake Rodents</t>
  </si>
  <si>
    <t>nuz2</t>
  </si>
  <si>
    <t>Zhang, Nanyin</t>
  </si>
  <si>
    <t>cgb9</t>
  </si>
  <si>
    <t>Berdanier, Catherine G</t>
  </si>
  <si>
    <t>Kentucky, University of</t>
  </si>
  <si>
    <t>Energy Institute</t>
  </si>
  <si>
    <t>05/15/2019</t>
  </si>
  <si>
    <t>0402406 UP</t>
  </si>
  <si>
    <t>06/30/2019</t>
  </si>
  <si>
    <t>Cotton Incorporated</t>
  </si>
  <si>
    <t>198966</t>
  </si>
  <si>
    <t>XRD Analysis of Mercerized and Liquid Ammonia Treated Cotton Knits</t>
  </si>
  <si>
    <t>New York University</t>
  </si>
  <si>
    <t>dfp102</t>
  </si>
  <si>
    <t>National Institute of Allergy and Infectious Diseases</t>
  </si>
  <si>
    <t>1 R01 AI132692-01A1</t>
  </si>
  <si>
    <t>5ANB0</t>
  </si>
  <si>
    <t>Forward genetic prediction and testing of virulence loci in herpes simplex virus 1</t>
  </si>
  <si>
    <t>mls164</t>
  </si>
  <si>
    <t>Szpara, Moriah L</t>
  </si>
  <si>
    <t>Read, Andrew F</t>
  </si>
  <si>
    <t>Howmedica Osteonics Corporation</t>
  </si>
  <si>
    <t>198970</t>
  </si>
  <si>
    <t>Advanced characterization of orthopedic materials</t>
  </si>
  <si>
    <t>NNX16AT27H</t>
  </si>
  <si>
    <t>Fellowship_x000D_
NASA Education Aeronautics Scholarship and Advanced STEM Training and Research (AS&amp;ASTAR) Fellowship</t>
  </si>
  <si>
    <t>Wolfe, Douglas E</t>
  </si>
  <si>
    <t>U.S. Army Contracting Command</t>
  </si>
  <si>
    <t>ksb16</t>
  </si>
  <si>
    <t>Brentner, Kenneth S</t>
  </si>
  <si>
    <t>REVISED</t>
  </si>
  <si>
    <t>Pennsylvania, University of</t>
  </si>
  <si>
    <t>U.S. Small Business Administration</t>
  </si>
  <si>
    <t>04/07/2017</t>
  </si>
  <si>
    <t>Bristol-Myers Squibb Company</t>
  </si>
  <si>
    <t>07/31/2022</t>
  </si>
  <si>
    <t>University of Pittsburgh</t>
  </si>
  <si>
    <t>Communication Arts &amp; Sciences</t>
  </si>
  <si>
    <t>BCS-1749454</t>
  </si>
  <si>
    <t>0402167 UP</t>
  </si>
  <si>
    <t>626M0</t>
  </si>
  <si>
    <t>Collaborative Research: A Dyadic and Dynamic Model of Supportive Conversations as Interpersonal Emotion Regulation</t>
  </si>
  <si>
    <t>dhs12</t>
  </si>
  <si>
    <t>Solomon, Denise H</t>
  </si>
  <si>
    <t>Molenaar, Peter C</t>
  </si>
  <si>
    <t>huy25</t>
  </si>
  <si>
    <t>Yang, Hui</t>
  </si>
  <si>
    <t>IOS-1754996</t>
  </si>
  <si>
    <t>Barony, Gena</t>
  </si>
  <si>
    <t>61YW0</t>
  </si>
  <si>
    <t>Consequences of host plant toxicity across monarch butterfly ontogeny: milkweed challenges from feeding to flying</t>
  </si>
  <si>
    <t>Schilder, Rudolf J</t>
  </si>
  <si>
    <t>02/28/2023</t>
  </si>
  <si>
    <t>mcr22</t>
  </si>
  <si>
    <t>Rechtsman, Mikael C</t>
  </si>
  <si>
    <t>Jet Propulsion Laboratory</t>
  </si>
  <si>
    <t>Additive Manufacturing of Functional Gradient Materials</t>
  </si>
  <si>
    <t>zxl15</t>
  </si>
  <si>
    <t>COP: Pennsylvania Turnpike Commission</t>
  </si>
  <si>
    <t>11/30/2017</t>
  </si>
  <si>
    <t>Identification of noise acceptance onset for noise certification standards of supersonic airplanes, ASCENT Project 41</t>
  </si>
  <si>
    <t>Cornell University</t>
  </si>
  <si>
    <t>TonB-dependent transport across the outer membrane</t>
  </si>
  <si>
    <t>kup14</t>
  </si>
  <si>
    <t>Postle, Kathleen</t>
  </si>
  <si>
    <t>National Institute of Mental Health</t>
  </si>
  <si>
    <t>Mobile Eye-Tracking as a Tool for Studying Socioemotional Development: Threat-related Attention in a Social Context</t>
  </si>
  <si>
    <t>kxp24</t>
  </si>
  <si>
    <t>Perez-Edgar, Koraly</t>
  </si>
  <si>
    <t>Buss, Kristin A</t>
  </si>
  <si>
    <t>Borge, Marcela</t>
  </si>
  <si>
    <t>2018-67023-27638</t>
  </si>
  <si>
    <t>0400420 UP</t>
  </si>
  <si>
    <t>75Y90</t>
  </si>
  <si>
    <t>The Role of Innovation in Rural Firm Emergence and Vitality</t>
  </si>
  <si>
    <t>sxt30</t>
  </si>
  <si>
    <t>Tan, Song</t>
  </si>
  <si>
    <t>Molecular interactions of histone ubiquitylation enzymes with the nucleosome</t>
  </si>
  <si>
    <t>Mt. Cuba Center</t>
  </si>
  <si>
    <t>199098</t>
  </si>
  <si>
    <t>3DRA0</t>
  </si>
  <si>
    <t>Assisting Mt. Cuba in Transforming Neighborhoods</t>
  </si>
  <si>
    <t>jks4</t>
  </si>
  <si>
    <t>Swim, Janet K</t>
  </si>
  <si>
    <t>Dudley, Edward</t>
  </si>
  <si>
    <t>mtd143</t>
  </si>
  <si>
    <t>Diaz, Michele T</t>
  </si>
  <si>
    <t>Kroll, Judith F</t>
  </si>
  <si>
    <t>07/01/2014</t>
  </si>
  <si>
    <t>Penn State Family Issues Symposium</t>
  </si>
  <si>
    <t>x2u</t>
  </si>
  <si>
    <t>King, Valarie E</t>
  </si>
  <si>
    <t>Van Hook, Jennifer L</t>
  </si>
  <si>
    <t>jms1257</t>
  </si>
  <si>
    <t>Sampson, John M</t>
  </si>
  <si>
    <t>University of British Columbia</t>
  </si>
  <si>
    <t>CANADA</t>
  </si>
  <si>
    <t>Social Sciences and Humanities Research Council</t>
  </si>
  <si>
    <t>12R23018</t>
  </si>
  <si>
    <t>04/01/2015</t>
  </si>
  <si>
    <t>3DW40</t>
  </si>
  <si>
    <t>The participedia project: A global partnership to create and mobilize knowledge about democratic innovations</t>
  </si>
  <si>
    <t>jwg22</t>
  </si>
  <si>
    <t>Gastil, John W</t>
  </si>
  <si>
    <t>Richards, Jr, Robert C</t>
  </si>
  <si>
    <t>09/28/2018</t>
  </si>
  <si>
    <t>prn103</t>
  </si>
  <si>
    <t>Neiner, Patricia R</t>
  </si>
  <si>
    <t>jml34</t>
  </si>
  <si>
    <t>Lipski, John M</t>
  </si>
  <si>
    <t>Statistics</t>
  </si>
  <si>
    <t>0402874 UP</t>
  </si>
  <si>
    <t>bas59</t>
  </si>
  <si>
    <t>Shaby, Benjamin A</t>
  </si>
  <si>
    <t>Recreation Parks &amp; Tourism Management</t>
  </si>
  <si>
    <t>European Commission</t>
  </si>
  <si>
    <t>01/01/2017</t>
  </si>
  <si>
    <t>07/17/2017</t>
  </si>
  <si>
    <t>Baker, Robert</t>
  </si>
  <si>
    <t>Braithwaite-Read, Victoria A</t>
  </si>
  <si>
    <t>Harry's Inc.</t>
  </si>
  <si>
    <t>200415</t>
  </si>
  <si>
    <t>01/30/2018</t>
  </si>
  <si>
    <t>Brewer, Penny</t>
  </si>
  <si>
    <t>3D960</t>
  </si>
  <si>
    <t>Topographic analysis and friction force measurements of razor blade</t>
  </si>
  <si>
    <t>akb20</t>
  </si>
  <si>
    <t>tmr21</t>
  </si>
  <si>
    <t>Ryan, Timothy M</t>
  </si>
  <si>
    <t>mlr36</t>
  </si>
  <si>
    <t>Reimherr, Matthew L</t>
  </si>
  <si>
    <t>Somerset Coal International</t>
  </si>
  <si>
    <t>sxp17</t>
  </si>
  <si>
    <t>Pisupati, Sarma V</t>
  </si>
  <si>
    <t>Klima, Mark S</t>
  </si>
  <si>
    <t>Haupt, Bernd J</t>
  </si>
  <si>
    <t>amb961</t>
  </si>
  <si>
    <t>juf15</t>
  </si>
  <si>
    <t>Fuentes, Jose D</t>
  </si>
  <si>
    <t>17-4</t>
  </si>
  <si>
    <t>3DUZ0</t>
  </si>
  <si>
    <t>Climate Change Cartography: Map Design for Public Communication</t>
  </si>
  <si>
    <t>cab38</t>
  </si>
  <si>
    <t>Brewer, Cynthia A</t>
  </si>
  <si>
    <t>CCF-1749665</t>
  </si>
  <si>
    <t>625Y0</t>
  </si>
  <si>
    <t>EAGER: Coded Caching for Heterogeneous and Energy Harvesting Systems</t>
  </si>
  <si>
    <t>The Summerlee Foundation</t>
  </si>
  <si>
    <t>205757</t>
  </si>
  <si>
    <t>Tracking and treating mange infections of Pennsylvania black bears</t>
  </si>
  <si>
    <t>Wauthier, Christelle</t>
  </si>
  <si>
    <t>Nokomis, Inc.</t>
  </si>
  <si>
    <t>Defense Health Program (DoD)</t>
  </si>
  <si>
    <t>NOK-PSU09062017</t>
  </si>
  <si>
    <t>3D71</t>
  </si>
  <si>
    <t>VOC Breath Analysis with Ultra-Sensitive Microwave Spectroscopy - STTR Phase I</t>
  </si>
  <si>
    <t>fld3</t>
  </si>
  <si>
    <t>Dorman, Jr, Franklin L</t>
  </si>
  <si>
    <t>DMS-1713078</t>
  </si>
  <si>
    <t>61W70</t>
  </si>
  <si>
    <t>Functional Copula Model for NonLinear &amp; Non-Gaussian Functional Data Analysis: Graphcal Models &amp; Dimension Reduction</t>
  </si>
  <si>
    <t>bxl9</t>
  </si>
  <si>
    <t>Li, Bing</t>
  </si>
  <si>
    <t>kup31</t>
  </si>
  <si>
    <t>Papakonstantinou, Konstantinos</t>
  </si>
  <si>
    <t>zxw14</t>
  </si>
  <si>
    <t>Wang, Zhiren</t>
  </si>
  <si>
    <t>The Trustees of Columbia University in the City of New York</t>
  </si>
  <si>
    <t>38C(GG009393)</t>
  </si>
  <si>
    <t>3D4K0</t>
  </si>
  <si>
    <t>Survivorship and recovery of calcareous nannoplankton following the K/Pg mass extinction at "ground zero"</t>
  </si>
  <si>
    <t>tjb26</t>
  </si>
  <si>
    <t>Bralower, Timothy J</t>
  </si>
  <si>
    <t>dbz5017</t>
  </si>
  <si>
    <t>Zhang, Danfeng</t>
  </si>
  <si>
    <t>onb1</t>
  </si>
  <si>
    <t>Bjornstad, Ottar N</t>
  </si>
  <si>
    <t>Ohio State University</t>
  </si>
  <si>
    <t>0400439 UP</t>
  </si>
  <si>
    <t>Chambers, Judith R</t>
  </si>
  <si>
    <t>DE-FE0031280</t>
  </si>
  <si>
    <t>68KZ0</t>
  </si>
  <si>
    <t>LES and RANS/DERM Modeling for Design Optimization of Additively Manufactured Internal Turbine Cooling Passages</t>
  </si>
  <si>
    <t>rfk102</t>
  </si>
  <si>
    <t>Kunz, Robert F</t>
  </si>
  <si>
    <t>EEC-1752096</t>
  </si>
  <si>
    <t>61UK0</t>
  </si>
  <si>
    <t>EAGER: Identifying and Disseminating Transformative Professional Development of Engineering Undergraduates Who Perform Outreach</t>
  </si>
  <si>
    <t>Alley, Michael P</t>
  </si>
  <si>
    <t>cma24</t>
  </si>
  <si>
    <t>Andris, Clio M</t>
  </si>
  <si>
    <t>Kifer, Daniel</t>
  </si>
  <si>
    <t>Other (Financial Assistance)</t>
  </si>
  <si>
    <t>COP: Department of Education</t>
  </si>
  <si>
    <t>377-14-067-8</t>
  </si>
  <si>
    <t>0502315 UP</t>
  </si>
  <si>
    <t>83CF0</t>
  </si>
  <si>
    <t>Food Links Summer Feeding Program 2017</t>
  </si>
  <si>
    <t>laf169</t>
  </si>
  <si>
    <t>Francis, Lori A</t>
  </si>
  <si>
    <t>COP: Department of Environmental Protection</t>
  </si>
  <si>
    <t>Environmental Protection Agency</t>
  </si>
  <si>
    <t>4300566448</t>
  </si>
  <si>
    <t>82TJ0</t>
  </si>
  <si>
    <t>Atmospheric Mercury Deposition in the Great Lakes Region of Pennsylvania</t>
  </si>
  <si>
    <t>ewb100</t>
  </si>
  <si>
    <t>Boyer, Elizabeth W</t>
  </si>
  <si>
    <t>Grimm, Jeffrey W</t>
  </si>
  <si>
    <t>Pennsylvania Office of Rural Health</t>
  </si>
  <si>
    <t>2018-1</t>
  </si>
  <si>
    <t>0402337 UP</t>
  </si>
  <si>
    <t>84BY0</t>
  </si>
  <si>
    <t>Oral Health Status of Low-Income Children in Pennsylvania: A Rural/Urban Comparison</t>
  </si>
  <si>
    <t>lad3</t>
  </si>
  <si>
    <t>Davis, Lisa A</t>
  </si>
  <si>
    <t>Braun, Kelly A</t>
  </si>
  <si>
    <t>10/19/2019</t>
  </si>
  <si>
    <t>University of California at Riverside</t>
  </si>
  <si>
    <t>S-000961</t>
  </si>
  <si>
    <t>3DWN0</t>
  </si>
  <si>
    <t>Colorado Adoption/Twin Study of Lifespan behavioral development &amp; cognitive aging (CATSLife)</t>
  </si>
  <si>
    <t>mjs56</t>
  </si>
  <si>
    <t>aim127</t>
  </si>
  <si>
    <t>Mejia, Alfonso I</t>
  </si>
  <si>
    <t>epo2</t>
  </si>
  <si>
    <t>O'Brien, Edward P</t>
  </si>
  <si>
    <t>U.S. Department of the Army</t>
  </si>
  <si>
    <t>University of Maryland</t>
  </si>
  <si>
    <t>rgn1</t>
  </si>
  <si>
    <t>Najjar, Jr, Raymond G</t>
  </si>
  <si>
    <t>DMR-1539916</t>
  </si>
  <si>
    <t>jmr31</t>
  </si>
  <si>
    <t>Redwing, Joan M</t>
  </si>
  <si>
    <t>Lindner, Scott E</t>
  </si>
  <si>
    <t>Valent USA Corporation</t>
  </si>
  <si>
    <t>06/06/2017</t>
  </si>
  <si>
    <t>wsc2</t>
  </si>
  <si>
    <t>Curran, William S</t>
  </si>
  <si>
    <t>szl3</t>
  </si>
  <si>
    <t>Liu, Shimin</t>
  </si>
  <si>
    <t>National Multiple Sclerosis Society</t>
  </si>
  <si>
    <t>DE-FE0031544</t>
  </si>
  <si>
    <t>68M60</t>
  </si>
  <si>
    <t>Integration of seismic-pressure-petrophysics inversion of continuous activesource seismic monitoring data for monitoring and quantifying CO2 plume</t>
  </si>
  <si>
    <t>tuz47</t>
  </si>
  <si>
    <t>Zhu, Tieyuan</t>
  </si>
  <si>
    <t>Morgan, Eugene C</t>
  </si>
  <si>
    <t>Srinivasan, Sanjay</t>
  </si>
  <si>
    <t>Lockheed Martin Corporation, Inc.</t>
  </si>
  <si>
    <t>U16-002</t>
  </si>
  <si>
    <t>PROJECT AGREEMENT 004</t>
  </si>
  <si>
    <t>3D980</t>
  </si>
  <si>
    <t>Metaferrite Antenna Follow-on</t>
  </si>
  <si>
    <t>06/20/2017</t>
  </si>
  <si>
    <t>Landschoot, Peter J</t>
  </si>
  <si>
    <t>PROJECT AGREEMENT NO. 005</t>
  </si>
  <si>
    <t>3D970</t>
  </si>
  <si>
    <t>Metamaterial Lens Technology with Greatly Enhanced Array Antenna Performance</t>
  </si>
  <si>
    <t>cxc955</t>
  </si>
  <si>
    <t>Chang, Cui-zu</t>
  </si>
  <si>
    <t>National Cancer Institute</t>
  </si>
  <si>
    <t>Bayer CropScience, LP</t>
  </si>
  <si>
    <t>06/13/2017</t>
  </si>
  <si>
    <t>The Johns Hopkins University Applied Physics Laboratory LLC</t>
  </si>
  <si>
    <t>145170</t>
  </si>
  <si>
    <t>3DTU0</t>
  </si>
  <si>
    <t>Hot Operating Temperature Lithium combustion IN situ Energy and Power System (HOTLINE Power System)</t>
  </si>
  <si>
    <t>asr20</t>
  </si>
  <si>
    <t>Rattner, Alexander S</t>
  </si>
  <si>
    <t>Monsanto Company</t>
  </si>
  <si>
    <t>06/19/2017</t>
  </si>
  <si>
    <t>jpl4</t>
  </si>
  <si>
    <t>Lynch, Jonathan P</t>
  </si>
  <si>
    <t>Chen, Gong</t>
  </si>
  <si>
    <t>U.S. Army Contracting Command - Aberdeen Proving Ground</t>
  </si>
  <si>
    <t>W911NF-17-1-0517</t>
  </si>
  <si>
    <t>Arndt, Stephanie</t>
  </si>
  <si>
    <t>783Z0</t>
  </si>
  <si>
    <t>2nd International Symposium on Finding New alternatives to Combat Bacterial Infections</t>
  </si>
  <si>
    <t>tuw14</t>
  </si>
  <si>
    <t>Wood, Thomas K</t>
  </si>
  <si>
    <t>duj13</t>
  </si>
  <si>
    <t>Jeong, Donghui</t>
  </si>
  <si>
    <t>08/30/2018</t>
  </si>
  <si>
    <t>10/17/2017</t>
  </si>
  <si>
    <t>10/16/2018</t>
  </si>
  <si>
    <t>jec16</t>
  </si>
  <si>
    <t>Carlson, John E</t>
  </si>
  <si>
    <t>Leites, Laura P</t>
  </si>
  <si>
    <t>Steiner, Kim C</t>
  </si>
  <si>
    <t>10/25/2017</t>
  </si>
  <si>
    <t>Hass Avocado Board</t>
  </si>
  <si>
    <t>202062</t>
  </si>
  <si>
    <t>45TD0</t>
  </si>
  <si>
    <t>A multi-site randomized clinical trial to compare healthy eating recommendations for six months on changes in visceral adiposity in overweight/obese Americans (Penn State Avoc</t>
  </si>
  <si>
    <t>pmk3</t>
  </si>
  <si>
    <t>West, Sheila G</t>
  </si>
  <si>
    <t>Petersen, Kristina</t>
  </si>
  <si>
    <t>University of Texas at Arlington</t>
  </si>
  <si>
    <t>jxy30</t>
  </si>
  <si>
    <t>Yang, Jian</t>
  </si>
  <si>
    <t>10/31/2020</t>
  </si>
  <si>
    <t>National Center for Health Statistics</t>
  </si>
  <si>
    <t>02/01/2016</t>
  </si>
  <si>
    <t>Multivariate Regression with Respondent-Driven Sampling Data</t>
  </si>
  <si>
    <t>amv5430</t>
  </si>
  <si>
    <t>Verdery, Ashton M</t>
  </si>
  <si>
    <t>Hunter, David R</t>
  </si>
  <si>
    <t>National Park Service</t>
  </si>
  <si>
    <t>U.S. Department of the Interior</t>
  </si>
  <si>
    <t>187380</t>
  </si>
  <si>
    <t>P17AC00425</t>
  </si>
  <si>
    <t>P16AC01389</t>
  </si>
  <si>
    <t>0402308 UP</t>
  </si>
  <si>
    <t>69GY</t>
  </si>
  <si>
    <t>Visitor Use Research at Jimmy Carter National Historic Site</t>
  </si>
  <si>
    <t>pbn3</t>
  </si>
  <si>
    <t>Newman, Peter B</t>
  </si>
  <si>
    <t>Taff, Brendan D</t>
  </si>
  <si>
    <t>Knowles Corporation</t>
  </si>
  <si>
    <t>191974</t>
  </si>
  <si>
    <t>08/15/2017</t>
  </si>
  <si>
    <t>0401533 UP</t>
  </si>
  <si>
    <t>Research in Modeling silicon Microphones (Phase I)</t>
  </si>
  <si>
    <t>sct12</t>
  </si>
  <si>
    <t>Thompson, Stephen C</t>
  </si>
  <si>
    <t>10/24/2017</t>
  </si>
  <si>
    <t>MKS Instruments, Inc. ^</t>
  </si>
  <si>
    <t>175067</t>
  </si>
  <si>
    <t>3C2A0</t>
  </si>
  <si>
    <t>Investigations into Capacitance Diaphragm Gages and Quartz Resonator based Micromachined Pressure Sensors</t>
  </si>
  <si>
    <t>sat10</t>
  </si>
  <si>
    <t>Tadigadapa, Srinivas A</t>
  </si>
  <si>
    <t>Rhode Island, University of</t>
  </si>
  <si>
    <t>USDA Natural Resources Conservation Service</t>
  </si>
  <si>
    <t>0006652/111717 PSU</t>
  </si>
  <si>
    <t>3DHP0</t>
  </si>
  <si>
    <t>Soil carbon stocks, hydrology, and hydric soils of northeastern vernal pools</t>
  </si>
  <si>
    <t>pjd7</t>
  </si>
  <si>
    <t>Drohan, Patrick J</t>
  </si>
  <si>
    <t>DE-FE0031553</t>
  </si>
  <si>
    <t>68M40</t>
  </si>
  <si>
    <t>AOI 3 High Throughput Computational Framework of Materials Properties for Extreme Environments</t>
  </si>
  <si>
    <t>Shang, Shunli</t>
  </si>
  <si>
    <t>02/01/2017</t>
  </si>
  <si>
    <t>kb2</t>
  </si>
  <si>
    <t>Bierman, Karen L</t>
  </si>
  <si>
    <t>197931</t>
  </si>
  <si>
    <t>4103079107</t>
  </si>
  <si>
    <t>Penn State University to Coat Test Samples Using ALD Deposition Technology under the Advanced Optical Coatings IRAD</t>
  </si>
  <si>
    <t>guc2</t>
  </si>
  <si>
    <t>07/24/2017</t>
  </si>
  <si>
    <t>Boeing Company &gt;</t>
  </si>
  <si>
    <t>Adagio Health, Inc.</t>
  </si>
  <si>
    <t>205110</t>
  </si>
  <si>
    <t>413J0</t>
  </si>
  <si>
    <t>Tobacco Prevention and Cessation Education</t>
  </si>
  <si>
    <t>klc13</t>
  </si>
  <si>
    <t>Cason, Katherine L</t>
  </si>
  <si>
    <t>Aleo BME, Inc. ^&gt;</t>
  </si>
  <si>
    <t>200416</t>
  </si>
  <si>
    <t>3DTV0</t>
  </si>
  <si>
    <t>Characterization for Aleo BME Materials</t>
  </si>
  <si>
    <t>PROJECT AGREEMENT #006</t>
  </si>
  <si>
    <t>3D7P0</t>
  </si>
  <si>
    <t>Automatic Target Recognition (ATR) Using Sparsity Based Optimization Techniques from Compressive Sensing</t>
  </si>
  <si>
    <t>vum4</t>
  </si>
  <si>
    <t>Virginia Polytechnic Institute and State University</t>
  </si>
  <si>
    <t>U.S. Department of Transportation</t>
  </si>
  <si>
    <t>Robert Wood Johnson Foundation</t>
  </si>
  <si>
    <t>12/15/2017</t>
  </si>
  <si>
    <t>12/14/2018</t>
  </si>
  <si>
    <t>kuj11</t>
  </si>
  <si>
    <t>Jung, Kyoungrae</t>
  </si>
  <si>
    <t>USDA Animal and Plant Health Inspection Service</t>
  </si>
  <si>
    <t>AG-6395-C-17-0152</t>
  </si>
  <si>
    <t>AG-6395-D-17-0544</t>
  </si>
  <si>
    <t>836026</t>
  </si>
  <si>
    <t>75V40</t>
  </si>
  <si>
    <t>IDIQ Contract for Diagnostic Services</t>
  </si>
  <si>
    <t>bmj3</t>
  </si>
  <si>
    <t>Johns Hopkins University</t>
  </si>
  <si>
    <t>04/23/2018</t>
  </si>
  <si>
    <t>aun1</t>
  </si>
  <si>
    <t>Nekrutenko, Anton</t>
  </si>
  <si>
    <t>Maceachren, Alan M</t>
  </si>
  <si>
    <t>Pezanowski, Scott</t>
  </si>
  <si>
    <t>Charles Pankow Foundation</t>
  </si>
  <si>
    <t>08-17</t>
  </si>
  <si>
    <t>3DGG0</t>
  </si>
  <si>
    <t>Evaluating the Impact of BIM on Project Performance</t>
  </si>
  <si>
    <t>jim101</t>
  </si>
  <si>
    <t>Messner, John I</t>
  </si>
  <si>
    <t>06/05/2018</t>
  </si>
  <si>
    <t>Quasi Governmental and Independent Agencies</t>
  </si>
  <si>
    <t>Smith, Denise</t>
  </si>
  <si>
    <t>Furman, Tanya</t>
  </si>
  <si>
    <t>U.S. Department of the Air Force</t>
  </si>
  <si>
    <t>Vaporsens</t>
  </si>
  <si>
    <t>200437</t>
  </si>
  <si>
    <t>3D2V0</t>
  </si>
  <si>
    <t>SBIR Phase II: Highly Sensitive Nanofiber Sensors for Trace Detection of Explosives</t>
  </si>
  <si>
    <t>DLZ Corporation</t>
  </si>
  <si>
    <t>196489</t>
  </si>
  <si>
    <t>10/30/2017</t>
  </si>
  <si>
    <t>3DG70</t>
  </si>
  <si>
    <t>Rock Core Swelling</t>
  </si>
  <si>
    <t>Sociology</t>
  </si>
  <si>
    <t>SES-1754076</t>
  </si>
  <si>
    <t>0402120 UP</t>
  </si>
  <si>
    <t>627A0</t>
  </si>
  <si>
    <t>Examining Murder Convictions and Punishment</t>
  </si>
  <si>
    <t>jtu100</t>
  </si>
  <si>
    <t>Ulmer, Jeffery T</t>
  </si>
  <si>
    <t>Zajac, Gary</t>
  </si>
  <si>
    <t>tur158</t>
  </si>
  <si>
    <t>Renner, Tanya</t>
  </si>
  <si>
    <t>lcs13</t>
  </si>
  <si>
    <t>Santy, Lorraine C</t>
  </si>
  <si>
    <t>Zhang, Sulin</t>
  </si>
  <si>
    <t>Hancock, William O</t>
  </si>
  <si>
    <t>Dorn, Lorah D</t>
  </si>
  <si>
    <t>Richardson, Cameron B</t>
  </si>
  <si>
    <t>National Radio Astronomy Observatory</t>
  </si>
  <si>
    <t>1519126</t>
  </si>
  <si>
    <t>3DPY0</t>
  </si>
  <si>
    <t>Student Observing Support (SOS) Program - Michael Rodruck (Project VLA/17B-329)</t>
  </si>
  <si>
    <t>jcc12</t>
  </si>
  <si>
    <t>Charlton, Jane C</t>
  </si>
  <si>
    <t>kum26</t>
  </si>
  <si>
    <t>Murase, Kohta</t>
  </si>
  <si>
    <t>zxn10</t>
  </si>
  <si>
    <t>Ni, Xingjie</t>
  </si>
  <si>
    <t>Sigma-Aldrich</t>
  </si>
  <si>
    <t>199664</t>
  </si>
  <si>
    <t>ATOMIC Membership</t>
  </si>
  <si>
    <t>Aerosonic, LLC</t>
  </si>
  <si>
    <t>190337</t>
  </si>
  <si>
    <t>4AC80</t>
  </si>
  <si>
    <t>Experimental Testing of Aerosonic Corp. Aircraft Probes under Adverse Icing Conditions</t>
  </si>
  <si>
    <t>States (other than Pennsylvania)</t>
  </si>
  <si>
    <t>sig123</t>
  </si>
  <si>
    <t>Miko, Istvan</t>
  </si>
  <si>
    <t>Tooker, John F</t>
  </si>
  <si>
    <t>Deans, Andrew R</t>
  </si>
  <si>
    <t>Clariana, Roy B</t>
  </si>
  <si>
    <t>Kaye, Miranda P</t>
  </si>
  <si>
    <t>04/30/2020</t>
  </si>
  <si>
    <t>Dawson, Rebekah</t>
  </si>
  <si>
    <t>EAR-1753738</t>
  </si>
  <si>
    <t>Lose, Deanna</t>
  </si>
  <si>
    <t>61YV0</t>
  </si>
  <si>
    <t>East African Rift Tephra Database [EARThD]: a compilation documenting and analyzing explosive volcanism in East Africa</t>
  </si>
  <si>
    <t>exd233</t>
  </si>
  <si>
    <t>Dimaggio, Erin N</t>
  </si>
  <si>
    <t>58-2094-7-016</t>
  </si>
  <si>
    <t>05/22/2017</t>
  </si>
  <si>
    <t>05/21/2018</t>
  </si>
  <si>
    <t>75V60</t>
  </si>
  <si>
    <t>Acquisition of Goods and Services</t>
  </si>
  <si>
    <t>cwd3</t>
  </si>
  <si>
    <t>dePamphilis, Claude W</t>
  </si>
  <si>
    <t>80NSSC17M0078</t>
  </si>
  <si>
    <t>577Y0</t>
  </si>
  <si>
    <t>Ice Protection Coating Performance Evaluation</t>
  </si>
  <si>
    <t>HAMR, Industries LLC ^</t>
  </si>
  <si>
    <t>SBIR Sub</t>
  </si>
  <si>
    <t>dew125</t>
  </si>
  <si>
    <t>National Institute of Arthritis and Musculoskeletal and Skin Diseases</t>
  </si>
  <si>
    <t>Functional mechanisms of CCR10 in maintenance of the skin immune homeostasis</t>
  </si>
  <si>
    <t>nux1</t>
  </si>
  <si>
    <t>Xiong, Na</t>
  </si>
  <si>
    <t>BMP4 Dependent Stress Erythropoiesis Pathway in Short-term Radioprotection</t>
  </si>
  <si>
    <t>Hardison, Ross C</t>
  </si>
  <si>
    <t>W81XWH-18-1-0115</t>
  </si>
  <si>
    <t>11/30/2019</t>
  </si>
  <si>
    <t>78DU0</t>
  </si>
  <si>
    <t>Magnetically Actuated Therapy for Bone Regeneration</t>
  </si>
  <si>
    <t>djh195</t>
  </si>
  <si>
    <t>Hayes, Daniel J</t>
  </si>
  <si>
    <t>enj4</t>
  </si>
  <si>
    <t>Johnson, Eric N</t>
  </si>
  <si>
    <t>2016-48750-25890</t>
  </si>
  <si>
    <t>76HA0</t>
  </si>
  <si>
    <t>Navy Youth Sports and Fitness &amp; Virtual Youth Program</t>
  </si>
  <si>
    <t>Purdue University</t>
  </si>
  <si>
    <t>U.S. Department of Homeland Security</t>
  </si>
  <si>
    <t>Technische Universitat Darmstadt</t>
  </si>
  <si>
    <t>GERMANY</t>
  </si>
  <si>
    <t>199734</t>
  </si>
  <si>
    <t>03/13/2017</t>
  </si>
  <si>
    <t>Piezoelectric film preparation and characterization</t>
  </si>
  <si>
    <t>04/06/2017</t>
  </si>
  <si>
    <t>Holden, Lisa A</t>
  </si>
  <si>
    <t>06/15/2017</t>
  </si>
  <si>
    <t>05/12/2017</t>
  </si>
  <si>
    <t>Child Care Consultants, Inc.</t>
  </si>
  <si>
    <t>COP: Department of Human Services</t>
  </si>
  <si>
    <t>1 F32 GM128311-01</t>
  </si>
  <si>
    <t>5AR70</t>
  </si>
  <si>
    <t>RNA thermometers and their role in regulating Bacillus subtilis gene expression</t>
  </si>
  <si>
    <t>pcb5</t>
  </si>
  <si>
    <t>Bevilacqua, Philip C</t>
  </si>
  <si>
    <t>John E. Fogarty International Center</t>
  </si>
  <si>
    <t>3954792</t>
  </si>
  <si>
    <t>3D3Z0</t>
  </si>
  <si>
    <t>MAL-ED: management, analysis and publication of 0-24 and 25-60 month data (anthropometry and cognitive development)</t>
  </si>
  <si>
    <t>lem118</t>
  </si>
  <si>
    <t>Murray-Kolb, Laura E</t>
  </si>
  <si>
    <t>Simons, Suzanne S</t>
  </si>
  <si>
    <t>Virginia Institute of Marine Science</t>
  </si>
  <si>
    <t>Elk County Community Foundation</t>
  </si>
  <si>
    <t>Cooperative Extension 4-H Youth Development</t>
  </si>
  <si>
    <t>2017-47</t>
  </si>
  <si>
    <t>0500475 UP</t>
  </si>
  <si>
    <t>3DH60</t>
  </si>
  <si>
    <t>4-H STEM Camps in Elk County</t>
  </si>
  <si>
    <t>nla11</t>
  </si>
  <si>
    <t>Aiello, Natalie L</t>
  </si>
  <si>
    <t>egd100</t>
  </si>
  <si>
    <t>Logan, Bruce E</t>
  </si>
  <si>
    <t>Dabo, Ismaila</t>
  </si>
  <si>
    <t>135414</t>
  </si>
  <si>
    <t>Iulo, Lisa D</t>
  </si>
  <si>
    <t>dms45</t>
  </si>
  <si>
    <t>Saffer, Demian M</t>
  </si>
  <si>
    <t>Swavely, Steven L</t>
  </si>
  <si>
    <t>2016-48709-25896</t>
  </si>
  <si>
    <t>75U50</t>
  </si>
  <si>
    <t>Clearinghouse for Military Family Readiness at Penn State</t>
  </si>
  <si>
    <t>Dinallo, Jennifer M</t>
  </si>
  <si>
    <t>International Team for Implantology</t>
  </si>
  <si>
    <t>204470</t>
  </si>
  <si>
    <t>43FT0</t>
  </si>
  <si>
    <t>In situ scanning and repairing of craniofacial defects using 3D bioprinting and gene therapy</t>
  </si>
  <si>
    <t>Rizk, Elias B</t>
  </si>
  <si>
    <t>National Security Agency</t>
  </si>
  <si>
    <t>Forster, Peter K</t>
  </si>
  <si>
    <t>Sakamoto, Joyce M</t>
  </si>
  <si>
    <t>Rutgers-The State University of New Jersey</t>
  </si>
  <si>
    <t>6187-NER17B-JENKINS</t>
  </si>
  <si>
    <t>3DX70</t>
  </si>
  <si>
    <t>B00025-17 PA01 Efficacy of Biopesticides on Mushrooms for the Control of Phorid Fly</t>
  </si>
  <si>
    <t>nej2</t>
  </si>
  <si>
    <t>Jenkins, Nina E</t>
  </si>
  <si>
    <t>COP: Department of Agriculture</t>
  </si>
  <si>
    <t>lfl5</t>
  </si>
  <si>
    <t>LaBorde, Luke F</t>
  </si>
  <si>
    <t>Georgia State University</t>
  </si>
  <si>
    <t>Frank, Jennifer L</t>
  </si>
  <si>
    <t>U.S. Department of Education</t>
  </si>
  <si>
    <t>Clark, Shirley E</t>
  </si>
  <si>
    <t>bmk120</t>
  </si>
  <si>
    <t>Gugino, Beth K</t>
  </si>
  <si>
    <t>University of South Florida</t>
  </si>
  <si>
    <t>Berks County Intermediate Unit</t>
  </si>
  <si>
    <t>1-4100070188-17/18</t>
  </si>
  <si>
    <t>3D380</t>
  </si>
  <si>
    <t>Better Kid Care Continuing Work Plan for FY 17-18</t>
  </si>
  <si>
    <t>cxm324</t>
  </si>
  <si>
    <t>Mincemoyer, Claudia C</t>
  </si>
  <si>
    <t>Anthony, Christine M</t>
  </si>
  <si>
    <t>Belinda, Christine A</t>
  </si>
  <si>
    <t>Selby, Jacqueline M</t>
  </si>
  <si>
    <t>Walizer, Kathy L</t>
  </si>
  <si>
    <t>Oberholtzer, Molly J</t>
  </si>
  <si>
    <t>Wong, Magdalene C</t>
  </si>
  <si>
    <t>Gest, Julia R</t>
  </si>
  <si>
    <t>Nestlerode, Roxanna L</t>
  </si>
  <si>
    <t>Rokavec, Harriet L</t>
  </si>
  <si>
    <t>kap22</t>
  </si>
  <si>
    <t>Peter, Kari A</t>
  </si>
  <si>
    <t>06/09/2017</t>
  </si>
  <si>
    <t>Prevention Center</t>
  </si>
  <si>
    <t>0402324 UP</t>
  </si>
  <si>
    <t>dmc397</t>
  </si>
  <si>
    <t>djb134</t>
  </si>
  <si>
    <t>Biddinger, David J</t>
  </si>
  <si>
    <t>Giles, Clyde L</t>
  </si>
  <si>
    <t>04/30/2021</t>
  </si>
  <si>
    <t>African American Studies</t>
  </si>
  <si>
    <t>0402111 UP</t>
  </si>
  <si>
    <t>sxl31</t>
  </si>
  <si>
    <t>Lee, Sukyoung X</t>
  </si>
  <si>
    <t>Portland State University</t>
  </si>
  <si>
    <t>rwr15</t>
  </si>
  <si>
    <t>Roeser, Robert W</t>
  </si>
  <si>
    <t>Riley, Thomas R</t>
  </si>
  <si>
    <t>620N0</t>
  </si>
  <si>
    <t>William T. Grant Foundation</t>
  </si>
  <si>
    <t>Gayles, Jochebed G</t>
  </si>
  <si>
    <t>Bradley, Stephanie A</t>
  </si>
  <si>
    <t>Chilenski, Sarah</t>
  </si>
  <si>
    <t>cdd1</t>
  </si>
  <si>
    <t>Dechow, Chad D</t>
  </si>
  <si>
    <t>Liu, Wansheng</t>
  </si>
  <si>
    <t>85344664</t>
  </si>
  <si>
    <t>10/15/2017</t>
  </si>
  <si>
    <t>3DGK0</t>
  </si>
  <si>
    <t>Testing Services Agreement - Evaluate efficacy of BAS 650 F, BAS 651 F and BUC 802 00F as described in BASF protocols DEV-F-2017-US-V90-A and DEV-F-2017-US-VX4-A.</t>
  </si>
  <si>
    <t>wxu2</t>
  </si>
  <si>
    <t>Uddin, Wakar</t>
  </si>
  <si>
    <t>cge2</t>
  </si>
  <si>
    <t>Engeland, Christopher G</t>
  </si>
  <si>
    <t>Graham-Engeland, Jennifer E</t>
  </si>
  <si>
    <t>Shearer, Gregory C</t>
  </si>
  <si>
    <t>58-2094-7-019</t>
  </si>
  <si>
    <t>75VD0</t>
  </si>
  <si>
    <t>Acquisition of Goods and Services RSA #3 - Tech (58-2094-7-019)</t>
  </si>
  <si>
    <t>58-2094-7-018</t>
  </si>
  <si>
    <t>75VC0</t>
  </si>
  <si>
    <t>Acquisition of Goods and Services RSA #2 - Pear (58-2094-7-018)</t>
  </si>
  <si>
    <t>Space Telescope Science Institute</t>
  </si>
  <si>
    <t>HST-GO-15083.001-A</t>
  </si>
  <si>
    <t>3DTC0</t>
  </si>
  <si>
    <t>Star Clusters in Tidal Debris: A UV Survey of Stellar Populations, Galaxy Interactions, and Evolution</t>
  </si>
  <si>
    <t>Economic Development Administration</t>
  </si>
  <si>
    <t>Benfield, Jacob A</t>
  </si>
  <si>
    <t>IIP-1757165</t>
  </si>
  <si>
    <t>61UJ0</t>
  </si>
  <si>
    <t>NSF I-Corps: Slippery Surface Coating Technologies</t>
  </si>
  <si>
    <t>tuw17</t>
  </si>
  <si>
    <t>Wong, Tak S</t>
  </si>
  <si>
    <t>07/12/2017</t>
  </si>
  <si>
    <t>Lee, David L</t>
  </si>
  <si>
    <t>HST-GO-15237.003-A</t>
  </si>
  <si>
    <t>40720</t>
  </si>
  <si>
    <t>Resolving the discrepancy in the mass determination from the gravitational redshift of Sirius B</t>
  </si>
  <si>
    <t>heb11</t>
  </si>
  <si>
    <t>Bond, Howard E</t>
  </si>
  <si>
    <t>HST-AR-15005.001-A</t>
  </si>
  <si>
    <t>41330</t>
  </si>
  <si>
    <t>Archival Investigation of Outburst Sites and Progenitors of Extragalactic Intermediate-Luminosity Mid-IR Transients</t>
  </si>
  <si>
    <t>HST-GO- 15318.003-A</t>
  </si>
  <si>
    <t>3DWR0</t>
  </si>
  <si>
    <t>Detecting Isolated Black Holes through Astrometric Microlensing</t>
  </si>
  <si>
    <t>Minitab, Inc.</t>
  </si>
  <si>
    <t>199907</t>
  </si>
  <si>
    <t>Center for e-Design Membership Agreement</t>
  </si>
  <si>
    <t>200095</t>
  </si>
  <si>
    <t>jhm10</t>
  </si>
  <si>
    <t>Marden, James H</t>
  </si>
  <si>
    <t>HST-GO-14937.002-A</t>
  </si>
  <si>
    <t>3D8X0</t>
  </si>
  <si>
    <t>Neutral Hydrogen in Tidal Tails: Probing the Extremes of Star Formation</t>
  </si>
  <si>
    <t>xuz31</t>
  </si>
  <si>
    <t>Zhang, Xin</t>
  </si>
  <si>
    <t>Georgia Department of Early Care and Learning</t>
  </si>
  <si>
    <t>46900-921-V18PSU017</t>
  </si>
  <si>
    <t>0500491 UP</t>
  </si>
  <si>
    <t>3DHF0</t>
  </si>
  <si>
    <t>Georgia DECAL CCDBG Training</t>
  </si>
  <si>
    <t>Horning, Lyn C</t>
  </si>
  <si>
    <t>Health Resources and Services Administration</t>
  </si>
  <si>
    <t>Harper International</t>
  </si>
  <si>
    <t>200279</t>
  </si>
  <si>
    <t>Harper International BET Characterization</t>
  </si>
  <si>
    <t>09/14/2018</t>
  </si>
  <si>
    <t>SKF USA, Inc.</t>
  </si>
  <si>
    <t>George Lucas Educational Foundation</t>
  </si>
  <si>
    <t>90817480</t>
  </si>
  <si>
    <t>3D3U0</t>
  </si>
  <si>
    <t>Knowledge in Action Maturation Study</t>
  </si>
  <si>
    <t>klm47</t>
  </si>
  <si>
    <t>Morgan, Kari L</t>
  </si>
  <si>
    <t>YAGEO Corporation</t>
  </si>
  <si>
    <t>TAIWAN</t>
  </si>
  <si>
    <t>156031</t>
  </si>
  <si>
    <t>Center for Dielectric and Piezoelectrics (CDP) FY 17/18 Membership</t>
  </si>
  <si>
    <t>Harvard Medical School</t>
  </si>
  <si>
    <t>197401</t>
  </si>
  <si>
    <t>Radiocarbon Dating for Ancient DNA</t>
  </si>
  <si>
    <t>wzg111</t>
  </si>
  <si>
    <t>Guan, Weihua</t>
  </si>
  <si>
    <t>Foundation for Food and Agriculture Research</t>
  </si>
  <si>
    <t>549032</t>
  </si>
  <si>
    <t>3DYX0</t>
  </si>
  <si>
    <t>Location, Location, Location: Developing Tools for Selection and Management of Landscapes to Promote Healthy Bee Populations</t>
  </si>
  <si>
    <t>cmg25</t>
  </si>
  <si>
    <t>Lopez-uribe, Margarita M</t>
  </si>
  <si>
    <t>Patch, Harland M</t>
  </si>
  <si>
    <t>kjb24</t>
  </si>
  <si>
    <t>Brasier, Kathryn J</t>
  </si>
  <si>
    <t>National 4-H Council</t>
  </si>
  <si>
    <t>202258</t>
  </si>
  <si>
    <t>3D7H0</t>
  </si>
  <si>
    <t>2017 Grow Grants supported by Altria</t>
  </si>
  <si>
    <t>sab25</t>
  </si>
  <si>
    <t>Boarts, Suzanne A</t>
  </si>
  <si>
    <t>Stuetz, Toni M</t>
  </si>
  <si>
    <t>Paletta, Pamela L</t>
  </si>
  <si>
    <t>Mckinley, Jennifer E</t>
  </si>
  <si>
    <t>Deichert, Jennifer L</t>
  </si>
  <si>
    <t>Martin, Gregory P</t>
  </si>
  <si>
    <t>1 R01 GM126079-01A1</t>
  </si>
  <si>
    <t>5AMW0</t>
  </si>
  <si>
    <t>Regulation of heterotrimeric G protein signaling by subunit phosphorylation</t>
  </si>
  <si>
    <t>sma3</t>
  </si>
  <si>
    <t>Assmann, Sarah M</t>
  </si>
  <si>
    <t>quw6</t>
  </si>
  <si>
    <t>Wang, Qian</t>
  </si>
  <si>
    <t>Chen, Long-Qing</t>
  </si>
  <si>
    <t>isa12</t>
  </si>
  <si>
    <t>Aronson, Igor S</t>
  </si>
  <si>
    <t>Berlyand, Leonid V</t>
  </si>
  <si>
    <t>Ades, Sarah E</t>
  </si>
  <si>
    <t>Bressan, Alberto</t>
  </si>
  <si>
    <t>wxh64</t>
  </si>
  <si>
    <t>Hao, Wenrui</t>
  </si>
  <si>
    <t>2016-48787-25882</t>
  </si>
  <si>
    <t>76HD0</t>
  </si>
  <si>
    <t>Zero Suicide – Safe Kids: A Professional Development and Suicide Prevention and Intervention Framework</t>
  </si>
  <si>
    <t>cmh187</t>
  </si>
  <si>
    <t>Hall, Cristin M</t>
  </si>
  <si>
    <t>Centre Region Council of Governments (COG)</t>
  </si>
  <si>
    <t>0500489 UP</t>
  </si>
  <si>
    <t>r4d</t>
  </si>
  <si>
    <t>Day, Rick L</t>
  </si>
  <si>
    <t>jos13</t>
  </si>
  <si>
    <t>Sofo, Jorge O</t>
  </si>
  <si>
    <t>Purdy Drew, Kirstin R</t>
  </si>
  <si>
    <t>Badding, John V</t>
  </si>
  <si>
    <t>Crespi, Vincent H</t>
  </si>
  <si>
    <t>Hudson, Eric W</t>
  </si>
  <si>
    <t>Zhu, Jun</t>
  </si>
  <si>
    <t>Samarth, Nitin</t>
  </si>
  <si>
    <t>University of Texas at Austin</t>
  </si>
  <si>
    <t>szs27</t>
  </si>
  <si>
    <t>ERT, Inc.</t>
  </si>
  <si>
    <t>8601-SUB03</t>
  </si>
  <si>
    <t>003</t>
  </si>
  <si>
    <t>State College Precipitation Chemistry Intercomparison for 2016/2017</t>
  </si>
  <si>
    <t>djs78</t>
  </si>
  <si>
    <t>Stensrud, David J</t>
  </si>
  <si>
    <t>HST-GO-15255.012-A</t>
  </si>
  <si>
    <t>43JD0</t>
  </si>
  <si>
    <t>The KELT-11b Opportunity: Measuring the Atmospheric Water Abundance for a Sub-Saturn-Mass Planet around a Metal-Rich Star</t>
  </si>
  <si>
    <t>tgb15</t>
  </si>
  <si>
    <t>Beatty, Thomas G</t>
  </si>
  <si>
    <t>199956/BASF 85316931</t>
  </si>
  <si>
    <t>08/15/2018</t>
  </si>
  <si>
    <t>3D8U0</t>
  </si>
  <si>
    <t>Assessing Comparative Proliferative Capacities of Mouse and Human Constitutive Androstane Receptors (CAR) in Primary Hepatocytes</t>
  </si>
  <si>
    <t>cjo10</t>
  </si>
  <si>
    <t>Omiecinski, Curtis</t>
  </si>
  <si>
    <t>Lee, Jamie H</t>
  </si>
  <si>
    <t>jht2</t>
  </si>
  <si>
    <t>Tumlinson, III, James H</t>
  </si>
  <si>
    <t>11/30/2020</t>
  </si>
  <si>
    <t>National Fish and Wildlife Foundation</t>
  </si>
  <si>
    <t>vc5</t>
  </si>
  <si>
    <t>Stauffer, Jr, Jay R</t>
  </si>
  <si>
    <t>Medtronic, Inc.</t>
  </si>
  <si>
    <t>CoachSafe PlaySafe, LLC</t>
  </si>
  <si>
    <t>rhk12</t>
  </si>
  <si>
    <t>Kraft, Reuben</t>
  </si>
  <si>
    <t>COP: Department of Conservation and Natural Resources</t>
  </si>
  <si>
    <t>WRCP-17572</t>
  </si>
  <si>
    <t>85090</t>
  </si>
  <si>
    <t>Seletive Predation of Round Gobies on Unionid Mussels</t>
  </si>
  <si>
    <t>WRCP-17575</t>
  </si>
  <si>
    <t>84YF0</t>
  </si>
  <si>
    <t>Best Management Practices for Mature and Forest Interior Birds</t>
  </si>
  <si>
    <t>mxb21</t>
  </si>
  <si>
    <t>Brittingham-Brant, Margaret C</t>
  </si>
  <si>
    <t>tem5</t>
  </si>
  <si>
    <t>Mallouk, Thomas E</t>
  </si>
  <si>
    <t>Virginia, University of</t>
  </si>
  <si>
    <t>fkd</t>
  </si>
  <si>
    <t>Elsworth, Derek</t>
  </si>
  <si>
    <t>COP: Game Commission</t>
  </si>
  <si>
    <t>08/21/2017</t>
  </si>
  <si>
    <t>COP: PA Wine Marketing and Research Board</t>
  </si>
  <si>
    <t>Kelley, Kathleen M</t>
  </si>
  <si>
    <t>New Mexico, University of</t>
  </si>
  <si>
    <t>201236</t>
  </si>
  <si>
    <t>UNM Center for Stable Isotopes Radiocarbon Lab</t>
  </si>
  <si>
    <t>klh450</t>
  </si>
  <si>
    <t>Hockett, Kevin L</t>
  </si>
  <si>
    <t>Political Science</t>
  </si>
  <si>
    <t>0402154 UP</t>
  </si>
  <si>
    <t>vuy2</t>
  </si>
  <si>
    <t>Yadav, Vineeta</t>
  </si>
  <si>
    <t>plm17</t>
  </si>
  <si>
    <t>Morgan, Paul</t>
  </si>
  <si>
    <t>Oh, Yoonkyung</t>
  </si>
  <si>
    <t>Das, Saptarshi</t>
  </si>
  <si>
    <t>Haque, Amanul</t>
  </si>
  <si>
    <t>Mohney, Suzanne E</t>
  </si>
  <si>
    <t>Sinnott, Susan B</t>
  </si>
  <si>
    <t>Redwing, Ronald D</t>
  </si>
  <si>
    <t>eum19</t>
  </si>
  <si>
    <t>Johns, Russell T</t>
  </si>
  <si>
    <t>Emami-meybodi, Hamid</t>
  </si>
  <si>
    <t>SES-1756369</t>
  </si>
  <si>
    <t>0402164 UP</t>
  </si>
  <si>
    <t>61YX0</t>
  </si>
  <si>
    <t>A Database and Analysis of Intergroup Hostility</t>
  </si>
  <si>
    <t>jxm516</t>
  </si>
  <si>
    <t>McCarthy, John D</t>
  </si>
  <si>
    <t>Finke, Roger K</t>
  </si>
  <si>
    <t>58-8070-7-011</t>
  </si>
  <si>
    <t>0400454 UP</t>
  </si>
  <si>
    <t>75V50</t>
  </si>
  <si>
    <t>Acquisition of Good and Services RSA</t>
  </si>
  <si>
    <t>gat10</t>
  </si>
  <si>
    <t>Thompson, Gary A</t>
  </si>
  <si>
    <t>Pittsburgh Foundation</t>
  </si>
  <si>
    <t>UN2017-92945</t>
  </si>
  <si>
    <t>3DJK0</t>
  </si>
  <si>
    <t>Theoretical Explorations of Black Holes in General Relativity</t>
  </si>
  <si>
    <t>ava1</t>
  </si>
  <si>
    <t>Ashtekar, Abhay</t>
  </si>
  <si>
    <t>OMV Exploration &amp; Production GmbH</t>
  </si>
  <si>
    <t>200696</t>
  </si>
  <si>
    <t>Proposal for experimental research on modeling of alkali polymer phase behavior for an OMV reservoir</t>
  </si>
  <si>
    <t>rtj3</t>
  </si>
  <si>
    <t>Intergovernmental Personnel Act (IPA)</t>
  </si>
  <si>
    <t>01/31/2022</t>
  </si>
  <si>
    <t>nad12</t>
  </si>
  <si>
    <t>Applied Linguistics</t>
  </si>
  <si>
    <t>P017A170074</t>
  </si>
  <si>
    <t>0402146 UP</t>
  </si>
  <si>
    <t>50B70</t>
  </si>
  <si>
    <t>The Careers of Language Study Abroad Alumni: A Comprehensive Investigation</t>
  </si>
  <si>
    <t>cxk37</t>
  </si>
  <si>
    <t>Kinginger, Celeste S</t>
  </si>
  <si>
    <t>McManus, Kevin</t>
  </si>
  <si>
    <t>Schrauf, Robert W</t>
  </si>
  <si>
    <t>02/29/2020</t>
  </si>
  <si>
    <t>fgh3</t>
  </si>
  <si>
    <t>Hillary, Frank G</t>
  </si>
  <si>
    <t>Wang, Jian-li</t>
  </si>
  <si>
    <t>Hong, Justin</t>
  </si>
  <si>
    <t>University of Wisconsin-Madison</t>
  </si>
  <si>
    <t>Broach, James R</t>
  </si>
  <si>
    <t>Yue, Feng</t>
  </si>
  <si>
    <t>7 R01 AG049735-03</t>
  </si>
  <si>
    <t>TRANSFER</t>
  </si>
  <si>
    <t>5A9D0</t>
  </si>
  <si>
    <t>Improving Lateral Stepping Control to Reduce Falls in the Elderly</t>
  </si>
  <si>
    <t>jbd5</t>
  </si>
  <si>
    <t>Dingwell, Ph.d., Jonathan B</t>
  </si>
  <si>
    <t>Cusumano, Joseph P</t>
  </si>
  <si>
    <t>Zheng, Siyang</t>
  </si>
  <si>
    <t>djk23</t>
  </si>
  <si>
    <t>Kennett, Douglas J</t>
  </si>
  <si>
    <t>Brooks, Robert P</t>
  </si>
  <si>
    <t>Chamberlain, Sarah J</t>
  </si>
  <si>
    <t>10/03/2017</t>
  </si>
  <si>
    <t>Shokouhi, Parisa</t>
  </si>
  <si>
    <t>Marone, Chris J</t>
  </si>
  <si>
    <t>Wang, Yilin</t>
  </si>
  <si>
    <t>CHINA</t>
  </si>
  <si>
    <t>cxd12</t>
  </si>
  <si>
    <t>Das, Chitaranjan</t>
  </si>
  <si>
    <t>2 R01 AI053531-15</t>
  </si>
  <si>
    <t>5AJH</t>
  </si>
  <si>
    <t>Picornavirus Genome Replication</t>
  </si>
  <si>
    <t>cec9</t>
  </si>
  <si>
    <t>Cameron, Craig E</t>
  </si>
  <si>
    <t>Arnold, Jamie J</t>
  </si>
  <si>
    <t>Wyble, Bradley P</t>
  </si>
  <si>
    <t>rje12</t>
  </si>
  <si>
    <t>Ford Foundation</t>
  </si>
  <si>
    <t>Murray, Tiffany M</t>
  </si>
  <si>
    <t>jmu2</t>
  </si>
  <si>
    <t>Urban, Julie M</t>
  </si>
  <si>
    <t>Masiuk, Michael C</t>
  </si>
  <si>
    <t>Swackhamer, Emelie</t>
  </si>
  <si>
    <t>DE-NE0000113</t>
  </si>
  <si>
    <t>68XV0</t>
  </si>
  <si>
    <t>Nuclear Energy University Programs-Fellowship and Scholarship Support</t>
  </si>
  <si>
    <t>atm2</t>
  </si>
  <si>
    <t>Motta, Arthur T</t>
  </si>
  <si>
    <t>sxa51</t>
  </si>
  <si>
    <t>Asadi, Somayeh</t>
  </si>
  <si>
    <t>Riley, II, David R</t>
  </si>
  <si>
    <t>RNA Folding and Adaptation in a Cellular Context</t>
  </si>
  <si>
    <t>Raman, Jay D</t>
  </si>
  <si>
    <t>jms1187</t>
  </si>
  <si>
    <t>07/30/2019</t>
  </si>
  <si>
    <t>American Cancer Society</t>
  </si>
  <si>
    <t>Delaware State University</t>
  </si>
  <si>
    <t>Lantolf, James</t>
  </si>
  <si>
    <t>201045</t>
  </si>
  <si>
    <t>3DH80</t>
  </si>
  <si>
    <t>Characterization of Biopolymers for Agriculture</t>
  </si>
  <si>
    <t>nxw</t>
  </si>
  <si>
    <t>Winograd, Nicholas</t>
  </si>
  <si>
    <t>Samsung Electro-Mechanics</t>
  </si>
  <si>
    <t>151857</t>
  </si>
  <si>
    <t>CDP Membership</t>
  </si>
  <si>
    <t>2014-DN-077-ARI078-05</t>
  </si>
  <si>
    <t>77P40</t>
  </si>
  <si>
    <t>Collaborative Research: ARI-LA: Low-Dose Inspection for Nuclear Threats Using Monochromatic Gamma-Rays</t>
  </si>
  <si>
    <t>zxo100</t>
  </si>
  <si>
    <t>Barhoumi Ep Meddeb, Amira</t>
  </si>
  <si>
    <t>4DZ60</t>
  </si>
  <si>
    <t>Welsh, Janet A</t>
  </si>
  <si>
    <t>031</t>
  </si>
  <si>
    <t>42ZR0</t>
  </si>
  <si>
    <t>Computational Modeling and Experimental Validation of Scavenge Gas Cross-Flow in Laser-Based Powder Bed Fusion Systems for Metal Additive Manufacturing</t>
  </si>
  <si>
    <t>Enpower Greentech Energy, LLC</t>
  </si>
  <si>
    <t>201412</t>
  </si>
  <si>
    <t>3DHG0</t>
  </si>
  <si>
    <t>Investigation of aqueous Li-ion battery materials.</t>
  </si>
  <si>
    <t>duw13</t>
  </si>
  <si>
    <t>Wang, Donghai</t>
  </si>
  <si>
    <t>axr579</t>
  </si>
  <si>
    <t>Rosinger, Asher</t>
  </si>
  <si>
    <t>Smithsonian Astrophysical Observatory (The)</t>
  </si>
  <si>
    <t>AR8-19003X</t>
  </si>
  <si>
    <t>3DYD0</t>
  </si>
  <si>
    <t>More MAGiX in the Chandra Archive</t>
  </si>
  <si>
    <t>lkt4</t>
  </si>
  <si>
    <t>Townsley, Leisa K</t>
  </si>
  <si>
    <t>Broos, Patrick S</t>
  </si>
  <si>
    <t>tsw113</t>
  </si>
  <si>
    <t>White, Timothy S</t>
  </si>
  <si>
    <t>Sharkey, Sarah E</t>
  </si>
  <si>
    <t>2017-48792-27334</t>
  </si>
  <si>
    <t>75W80</t>
  </si>
  <si>
    <t>Army New Parent Support Program Implementation of Evidence-based Curriculum Project</t>
  </si>
  <si>
    <t>04/30/2019</t>
  </si>
  <si>
    <t>01/08/2018</t>
  </si>
  <si>
    <t>Font, Sarah A</t>
  </si>
  <si>
    <t>etd104</t>
  </si>
  <si>
    <t>Donnell, Eric T</t>
  </si>
  <si>
    <t>Fox, Patrick J</t>
  </si>
  <si>
    <t>2018-7</t>
  </si>
  <si>
    <t>84BX0</t>
  </si>
  <si>
    <t>Economic Implications of Pennsylvania&amp;#39;s Foreign-Born Population</t>
  </si>
  <si>
    <t>North Carolina, University of</t>
  </si>
  <si>
    <t>mxg47</t>
  </si>
  <si>
    <t>Greenberg, Mark T</t>
  </si>
  <si>
    <t>Hall, Angela</t>
  </si>
  <si>
    <t>Davis, Gwen E</t>
  </si>
  <si>
    <t>Institute of International Education</t>
  </si>
  <si>
    <t>U.S. Department of State</t>
  </si>
  <si>
    <t>COP: Commission on Crime and Delinquency</t>
  </si>
  <si>
    <t>USDA Foreign Agricultural Service</t>
  </si>
  <si>
    <t>TA-CR-16-012</t>
  </si>
  <si>
    <t>74YP0</t>
  </si>
  <si>
    <t>East Africa Food Safety Lab GAP&amp;#39;s Assessment</t>
  </si>
  <si>
    <t>cnc3</t>
  </si>
  <si>
    <t>Cutter, Catherine N</t>
  </si>
  <si>
    <t>University of North Carolina at Chapel Hill</t>
  </si>
  <si>
    <t>5108773</t>
  </si>
  <si>
    <t>3D770</t>
  </si>
  <si>
    <t>SAMSI Haran</t>
  </si>
  <si>
    <t>muh10</t>
  </si>
  <si>
    <t>Haran, Murali</t>
  </si>
  <si>
    <t>Energy and Mineral Engineering</t>
  </si>
  <si>
    <t>4300565290</t>
  </si>
  <si>
    <t>0502425 UP</t>
  </si>
  <si>
    <t>82TM0</t>
  </si>
  <si>
    <t>Training Services for The Mining Industry of the Commonwealth of Pennsylvania</t>
  </si>
  <si>
    <t>jpf1</t>
  </si>
  <si>
    <t>Flick, Joseph P</t>
  </si>
  <si>
    <t>Varney, David A</t>
  </si>
  <si>
    <t>Hunt, Thomas A</t>
  </si>
  <si>
    <t>gxt29</t>
  </si>
  <si>
    <t>Tan, Gang</t>
  </si>
  <si>
    <t>SP133E17SE1302</t>
  </si>
  <si>
    <t>69N50</t>
  </si>
  <si>
    <t>Coordination of SNPP VIIRS and GOES-16 ABI Aerosol Product Assessment and Applications</t>
  </si>
  <si>
    <t>akh157</t>
  </si>
  <si>
    <t>Huff, Amy K</t>
  </si>
  <si>
    <t>Iowa State University</t>
  </si>
  <si>
    <t>jlr54</t>
  </si>
  <si>
    <t>Rasgon, Jason L</t>
  </si>
  <si>
    <t>1090513-385593</t>
  </si>
  <si>
    <t>0403289 UP</t>
  </si>
  <si>
    <t>4A2P0</t>
  </si>
  <si>
    <t>Mindful Meditation Training in Lonely Older Adults</t>
  </si>
  <si>
    <t>673K444</t>
  </si>
  <si>
    <t>2DY80</t>
  </si>
  <si>
    <t>Management and Operations of the IceCube Neutrino Observatory 2016-2021</t>
  </si>
  <si>
    <t>dfc13</t>
  </si>
  <si>
    <t>Cowen, Douglas F</t>
  </si>
  <si>
    <t>Anderson, Tyler B</t>
  </si>
  <si>
    <t>bel3</t>
  </si>
  <si>
    <t>Regan, John M</t>
  </si>
  <si>
    <t>05/16/2018</t>
  </si>
  <si>
    <t>Colorado State University</t>
  </si>
  <si>
    <t>National Institute for Occupational Safety &amp; Health</t>
  </si>
  <si>
    <t>G-51107-01</t>
  </si>
  <si>
    <t>3DJV0</t>
  </si>
  <si>
    <t>Agricultural Safety Education Initiative</t>
  </si>
  <si>
    <t>mlp79</t>
  </si>
  <si>
    <t>Pate, Michael L</t>
  </si>
  <si>
    <t>Center for Quantitative Imaging (CQI) Laboratory Use</t>
  </si>
  <si>
    <t>oom5021</t>
  </si>
  <si>
    <t>Mina, Odette</t>
  </si>
  <si>
    <t>thb15</t>
  </si>
  <si>
    <t>Collins, Alyssa A</t>
  </si>
  <si>
    <t>Trexler, Ryan V</t>
  </si>
  <si>
    <t>AR8-19016X</t>
  </si>
  <si>
    <t>3DYJ0</t>
  </si>
  <si>
    <t>Where Do Monsters Grow?</t>
  </si>
  <si>
    <t>GO8-19076X</t>
  </si>
  <si>
    <t>3DWV0</t>
  </si>
  <si>
    <t>A Reliable X-ray View of the First Quasars</t>
  </si>
  <si>
    <t>AR8-19011X</t>
  </si>
  <si>
    <t>3DXX0</t>
  </si>
  <si>
    <t>Understanding the X-ray Enhancements of Highly Radio-Loud Quasars in the Early Universe</t>
  </si>
  <si>
    <t>44176730</t>
  </si>
  <si>
    <t>Influenza D viruses (IDVs) in Pennsylvania cattle herds</t>
  </si>
  <si>
    <t>svk11</t>
  </si>
  <si>
    <t>Kuchipudi, Suresh V</t>
  </si>
  <si>
    <t>201237</t>
  </si>
  <si>
    <t>Glacial Alteration of volcanic terrains</t>
  </si>
  <si>
    <t>ACTION 2</t>
  </si>
  <si>
    <t>02/28/2022</t>
  </si>
  <si>
    <t>alm24</t>
  </si>
  <si>
    <t>Mazzucato, Anna L</t>
  </si>
  <si>
    <t>jmr41</t>
  </si>
  <si>
    <t>Alencon, LLC</t>
  </si>
  <si>
    <t>NJR Clean Energy Ventures Corporation</t>
  </si>
  <si>
    <t>201450</t>
  </si>
  <si>
    <t>3D480</t>
  </si>
  <si>
    <t>SPOT Optimiser Validation</t>
  </si>
  <si>
    <t>jdf11</t>
  </si>
  <si>
    <t>Freihaut, James D</t>
  </si>
  <si>
    <t>Stutman, Mark B</t>
  </si>
  <si>
    <t>Wagner, Walter S</t>
  </si>
  <si>
    <t>EAR-1758795</t>
  </si>
  <si>
    <t>61XN0</t>
  </si>
  <si>
    <t>Collaborative Research: Determining the eco-hydrogeologic response of tropical glacierized watersheds to climate change: An integrated data-model approach</t>
  </si>
  <si>
    <t>U.S. Army Research Institute of Environmental Medicine</t>
  </si>
  <si>
    <t>202189</t>
  </si>
  <si>
    <t>09/06/2017</t>
  </si>
  <si>
    <t>11/15/2017</t>
  </si>
  <si>
    <t>Zinc isotope</t>
  </si>
  <si>
    <t>CNS 1650527</t>
  </si>
  <si>
    <t>Supplement for I/UCRC: Penn State University Phase III: Center for e-Design</t>
  </si>
  <si>
    <t>1 R21 AG053470-01A1</t>
  </si>
  <si>
    <t>5ABT0</t>
  </si>
  <si>
    <t>Negotiating Competing Task Goals While Walking in Young and Older Adults</t>
  </si>
  <si>
    <t>sko9</t>
  </si>
  <si>
    <t>Ozdemir, Sahin K</t>
  </si>
  <si>
    <t>Lean Construction Institute</t>
  </si>
  <si>
    <t>201802</t>
  </si>
  <si>
    <t>3D540</t>
  </si>
  <si>
    <t>A Procedure to Selection Lean Strategies</t>
  </si>
  <si>
    <t>hxl15</t>
  </si>
  <si>
    <t>Lu, Huaguang</t>
  </si>
  <si>
    <t>adp117</t>
  </si>
  <si>
    <t>Patterson, Andrew D</t>
  </si>
  <si>
    <t>Vijay, Anitha M</t>
  </si>
  <si>
    <t>Lawrence Berkeley National Laboratory</t>
  </si>
  <si>
    <t>7370834</t>
  </si>
  <si>
    <t>40X50</t>
  </si>
  <si>
    <t>LZ dark matter experiment</t>
  </si>
  <si>
    <t>mzc267</t>
  </si>
  <si>
    <t>Carmona Benitez, Maria D</t>
  </si>
  <si>
    <t>ius14</t>
  </si>
  <si>
    <t>Shalev, Idan</t>
  </si>
  <si>
    <t>Sandia National Laboratories</t>
  </si>
  <si>
    <t>1356879</t>
  </si>
  <si>
    <t>1759699</t>
  </si>
  <si>
    <t>REVISION 1</t>
  </si>
  <si>
    <t>3D2W0</t>
  </si>
  <si>
    <t>Development of ReaxFF for silica and layered aluminosilicate minerals interfaces with aqueous electrolyte solutions</t>
  </si>
  <si>
    <t>acv13</t>
  </si>
  <si>
    <t>Van Duin, Adrianus C</t>
  </si>
  <si>
    <t>gpw1</t>
  </si>
  <si>
    <t>Warn, Gordon P</t>
  </si>
  <si>
    <t>dxb15</t>
  </si>
  <si>
    <t>Burrows, David N</t>
  </si>
  <si>
    <t>University of Michigan</t>
  </si>
  <si>
    <t>H-Nu Systems LLC</t>
  </si>
  <si>
    <t>Air Force Research Laboratory</t>
  </si>
  <si>
    <t>201826</t>
  </si>
  <si>
    <t>09/16/2017</t>
  </si>
  <si>
    <t>43HW0</t>
  </si>
  <si>
    <t>SBIR: Lightweight Microlens arrays for CPV-CIC  (CPV-cover glass interconnected cells)</t>
  </si>
  <si>
    <t>Federal Highway Administration</t>
  </si>
  <si>
    <t>mus13</t>
  </si>
  <si>
    <t>Solaimanian, Mansour</t>
  </si>
  <si>
    <t>U.S. Department of Commerce</t>
  </si>
  <si>
    <t>xul34</t>
  </si>
  <si>
    <t>Lian, Xiaojun</t>
  </si>
  <si>
    <t>Du, Jing</t>
  </si>
  <si>
    <t>Industrial Sponsored Research Organizations</t>
  </si>
  <si>
    <t>mja18</t>
  </si>
  <si>
    <t>Axtell, Michael J</t>
  </si>
  <si>
    <t>Hostetler, Michelle L</t>
  </si>
  <si>
    <t>2017-67</t>
  </si>
  <si>
    <t>11/3/17</t>
  </si>
  <si>
    <t>3DH70</t>
  </si>
  <si>
    <t>4-H Air Rifle Club</t>
  </si>
  <si>
    <t>Specialty Granules LLC</t>
  </si>
  <si>
    <t>201472</t>
  </si>
  <si>
    <t>3D3N0</t>
  </si>
  <si>
    <t>Testing of SGI Natural Pozzolan</t>
  </si>
  <si>
    <t>jan2</t>
  </si>
  <si>
    <t>Nousek, John A</t>
  </si>
  <si>
    <t>Cooperative Fish and Wildlife Research</t>
  </si>
  <si>
    <t>wdw12</t>
  </si>
  <si>
    <t>Walter, William D</t>
  </si>
  <si>
    <t>jul572</t>
  </si>
  <si>
    <t>mah37</t>
  </si>
  <si>
    <t>sxk91</t>
  </si>
  <si>
    <t>jcm426</t>
  </si>
  <si>
    <t>Mauro, John C</t>
  </si>
  <si>
    <t>01/09/2018</t>
  </si>
  <si>
    <t>Kansas State University</t>
  </si>
  <si>
    <t>S18063</t>
  </si>
  <si>
    <t>3DKU0</t>
  </si>
  <si>
    <t>Scope of Work for the Further Development of Mission: Dad: Phase II</t>
  </si>
  <si>
    <t>Karre, Jennifer K</t>
  </si>
  <si>
    <t>09/20/2017</t>
  </si>
  <si>
    <t>Cargill, Inc.</t>
  </si>
  <si>
    <t>203830</t>
  </si>
  <si>
    <t>3DXR0</t>
  </si>
  <si>
    <t>Polysaccharide blends for paper coating applications</t>
  </si>
  <si>
    <t>Los Alamos National Laboratory</t>
  </si>
  <si>
    <t>jmc90</t>
  </si>
  <si>
    <t>Conway, Jessica M</t>
  </si>
  <si>
    <t>Ceramic and Glass Industry Foundation</t>
  </si>
  <si>
    <t>206869</t>
  </si>
  <si>
    <t>2/14/18</t>
  </si>
  <si>
    <t>42MD0</t>
  </si>
  <si>
    <t>20th University Conference on Glass and Summer School</t>
  </si>
  <si>
    <t>09/13/2017</t>
  </si>
  <si>
    <t>szk416</t>
  </si>
  <si>
    <t>Kothapalli, Sri-Rajasekhar</t>
  </si>
  <si>
    <t>amm7</t>
  </si>
  <si>
    <t>Memari, Ali M</t>
  </si>
  <si>
    <t>Liu, Xiaofeng</t>
  </si>
  <si>
    <t>nuc88</t>
  </si>
  <si>
    <t>Chaudhuri, Nilanjan</t>
  </si>
  <si>
    <t>Sharma, Arati</t>
  </si>
  <si>
    <t>Indiana State University</t>
  </si>
  <si>
    <t>18-027-2</t>
  </si>
  <si>
    <t>Training Dendrochronologists: A Workshop Approach to Multi-Proxy Analyses of Disturbance in the Greater Yellowstone Ecosystem</t>
  </si>
  <si>
    <t>mwk12</t>
  </si>
  <si>
    <t>Kaye, Margot W</t>
  </si>
  <si>
    <t>Gomez, Enrique D</t>
  </si>
  <si>
    <t>Accenture</t>
  </si>
  <si>
    <t>201674</t>
  </si>
  <si>
    <t>30970</t>
  </si>
  <si>
    <t>Support for research in the area of Natural Language Processing</t>
  </si>
  <si>
    <t>rjp49</t>
  </si>
  <si>
    <t>Passonneau, Rebecca J</t>
  </si>
  <si>
    <t>muz16</t>
  </si>
  <si>
    <t>Zhu, Minghui</t>
  </si>
  <si>
    <t>American Heart Association (AHA)</t>
  </si>
  <si>
    <t>Human Frontier Science Program Organization</t>
  </si>
  <si>
    <t>FRANCE</t>
  </si>
  <si>
    <t>mjr25</t>
  </si>
  <si>
    <t>Roossinck, Marilyn J</t>
  </si>
  <si>
    <t>Semiconductor Research Corporation</t>
  </si>
  <si>
    <t>quw10</t>
  </si>
  <si>
    <t>Wang, Qing U</t>
  </si>
  <si>
    <t>Hafenstein, Susan</t>
  </si>
  <si>
    <t>58-1245-4-103</t>
  </si>
  <si>
    <t>75U10</t>
  </si>
  <si>
    <t>Antimicrobial Resistance of Enterobacteriaceae Populations among Young Cull Animals from Northeastern US Dairy Operations</t>
  </si>
  <si>
    <t>eph1</t>
  </si>
  <si>
    <t>Hovingh, Ernest P</t>
  </si>
  <si>
    <t>Springer, Hayley R</t>
  </si>
  <si>
    <t>Russell, Rebekah</t>
  </si>
  <si>
    <t>192662</t>
  </si>
  <si>
    <t>Aleo BME Material Characterization</t>
  </si>
  <si>
    <t>Fosco, Gregory M</t>
  </si>
  <si>
    <t>Brick, Timothy R</t>
  </si>
  <si>
    <t>University of Texas, MD Anderson Cancer Center</t>
  </si>
  <si>
    <t>2017-48732-27341</t>
  </si>
  <si>
    <t>75WP0</t>
  </si>
  <si>
    <t>Yellow Ribbon Reintegration Program Curriculum Development &amp; Metrics</t>
  </si>
  <si>
    <t>Irvin, Jamie B</t>
  </si>
  <si>
    <t>ACTION 3</t>
  </si>
  <si>
    <t>Power Systems Mfg. LLC</t>
  </si>
  <si>
    <t>179265</t>
  </si>
  <si>
    <t>3D7B0</t>
  </si>
  <si>
    <t>Characterization of Additively Manufactured Microchannels with and without Film-Cooling (previous PO 4101343983)PO NO. 3600002092</t>
  </si>
  <si>
    <t>Navajo National Monument</t>
  </si>
  <si>
    <t>202185</t>
  </si>
  <si>
    <t>C14 Dating of alluvial Terrace in Keet Seel Canyon, Navajo National Monument, Navajo County, Arizona</t>
  </si>
  <si>
    <t>gik2</t>
  </si>
  <si>
    <t>Kesidis, George</t>
  </si>
  <si>
    <t>American Association for the Advancement of Science</t>
  </si>
  <si>
    <t>201372</t>
  </si>
  <si>
    <t>4A2U0</t>
  </si>
  <si>
    <t>L&amp;#39;Oreal USA Fellowship For Women in Science Laura Sampson</t>
  </si>
  <si>
    <t>mjf283</t>
  </si>
  <si>
    <t>Japan Aerospace Exploration Agency</t>
  </si>
  <si>
    <t>JAPAN</t>
  </si>
  <si>
    <t>17RSTK-023045</t>
  </si>
  <si>
    <t>42MF0</t>
  </si>
  <si>
    <t>Study on the GOSAT optimal observing strategy for 2017</t>
  </si>
  <si>
    <t>tul5</t>
  </si>
  <si>
    <t>Lauvaux, Thomas</t>
  </si>
  <si>
    <t>bbd5087</t>
  </si>
  <si>
    <t>Desmarais, Jr., Bruce A</t>
  </si>
  <si>
    <t>yxw30</t>
  </si>
  <si>
    <t>Wang, Yong</t>
  </si>
  <si>
    <t>North Carolina State University</t>
  </si>
  <si>
    <t>DCNR Bureau of Topographic and Geologic Survey</t>
  </si>
  <si>
    <t>202190</t>
  </si>
  <si>
    <t>Rich Valley Alluvial Study</t>
  </si>
  <si>
    <t>08/04/2017</t>
  </si>
  <si>
    <t>jcs32</t>
  </si>
  <si>
    <t>Sellmer, James C</t>
  </si>
  <si>
    <t>rxn5006</t>
  </si>
  <si>
    <t>mdo1</t>
  </si>
  <si>
    <t>Orzolek, Michael D</t>
  </si>
  <si>
    <t>Tirupatikumara, Soundar R</t>
  </si>
  <si>
    <t>58-8070-7-018</t>
  </si>
  <si>
    <t>09/22/2017</t>
  </si>
  <si>
    <t>75VF0</t>
  </si>
  <si>
    <t>A Novel Manure Phosphorus Extraction System (MAPHEX)</t>
  </si>
  <si>
    <t>58-2080-7-024</t>
  </si>
  <si>
    <t>75VV0</t>
  </si>
  <si>
    <t>gwf10</t>
  </si>
  <si>
    <t>ggp1</t>
  </si>
  <si>
    <t>Pavlov, George</t>
  </si>
  <si>
    <t>Posselt, Bettina</t>
  </si>
  <si>
    <t>GO8-19059X</t>
  </si>
  <si>
    <t>40750</t>
  </si>
  <si>
    <t>The wagging jet and the X-ray plerion of PSR J1809-1917</t>
  </si>
  <si>
    <t>2017-39574-27342</t>
  </si>
  <si>
    <t>75X20</t>
  </si>
  <si>
    <t>Air Force Medical Operations Agency (AFMOA) Mental Health Division Research Project</t>
  </si>
  <si>
    <t>rmb30</t>
  </si>
  <si>
    <t>Bates, Rick M</t>
  </si>
  <si>
    <t>07/27/2017</t>
  </si>
  <si>
    <t>Drew, Patrick J</t>
  </si>
  <si>
    <t>Richtsmeier, Joan T</t>
  </si>
  <si>
    <t>Kawasaki, Kazuhiko</t>
  </si>
  <si>
    <t>svl100</t>
  </si>
  <si>
    <t>Loeb, Susan J</t>
  </si>
  <si>
    <t>Zhang, Fuqing</t>
  </si>
  <si>
    <t>Greybush, Steven J</t>
  </si>
  <si>
    <t>aem34</t>
  </si>
  <si>
    <t>Martin, Anne E</t>
  </si>
  <si>
    <t>U.S. Food and Drug Administration</t>
  </si>
  <si>
    <t>Cooperative Extension Food Safety and Quality</t>
  </si>
  <si>
    <t>4300564573</t>
  </si>
  <si>
    <t>0500465 UP</t>
  </si>
  <si>
    <t>83J50</t>
  </si>
  <si>
    <t>PDA FMSA Produce Rule Training Grant</t>
  </si>
  <si>
    <t>jhs3</t>
  </si>
  <si>
    <t>Stoltzfus, Jeffrey H</t>
  </si>
  <si>
    <t>Actuated Medical, Inc. ^</t>
  </si>
  <si>
    <t>mxf36</t>
  </si>
  <si>
    <t>Frecker, Mary I</t>
  </si>
  <si>
    <t>06/29/2017</t>
  </si>
  <si>
    <t>08/10/2017</t>
  </si>
  <si>
    <t>Connecticut, University of</t>
  </si>
  <si>
    <t>National Collegiate Athletic Association</t>
  </si>
  <si>
    <t>173896</t>
  </si>
  <si>
    <t>44NG0</t>
  </si>
  <si>
    <t>NCAA Periodization Study - Phase 2</t>
  </si>
  <si>
    <t>sjm221</t>
  </si>
  <si>
    <t>Miller, Sayers J</t>
  </si>
  <si>
    <t>Armistead, Matthew J</t>
  </si>
  <si>
    <t>Jeffries, Kristina L</t>
  </si>
  <si>
    <t>Pottstown Area Health and Wellness Foundation</t>
  </si>
  <si>
    <t>204543</t>
  </si>
  <si>
    <t>3DMP0</t>
  </si>
  <si>
    <t>Custom module development for trauma awareness training</t>
  </si>
  <si>
    <t>cxb8</t>
  </si>
  <si>
    <t>Cox, Jill N</t>
  </si>
  <si>
    <t>Kelmor, Margaret E</t>
  </si>
  <si>
    <t>Commonwealth of Virginia</t>
  </si>
  <si>
    <t>CCECD-18-026</t>
  </si>
  <si>
    <t>3D5J0</t>
  </si>
  <si>
    <t>Virginia Health and Safety Update Module Development</t>
  </si>
  <si>
    <t>DRL-1761012</t>
  </si>
  <si>
    <t>626B0</t>
  </si>
  <si>
    <t>Vocabulary and Reading Difficulties in Preschool and 1st Grade and their Consequences for Mathematics and Science Achievement in 1st-5th Grade</t>
  </si>
  <si>
    <t>gum53</t>
  </si>
  <si>
    <t>EAR-1763305</t>
  </si>
  <si>
    <t>61YD0</t>
  </si>
  <si>
    <t>Collaborative Research: Investigating the interplay between creeping and seismogenic fault sections using large-scale laboratory experiments and high-resolution numerical mode</t>
  </si>
  <si>
    <t>cjm38</t>
  </si>
  <si>
    <t>Centers for Disease Control and Prevention</t>
  </si>
  <si>
    <t>03/30/2018</t>
  </si>
  <si>
    <t>58-8042-5-062</t>
  </si>
  <si>
    <t>08/25/2015</t>
  </si>
  <si>
    <t>75N70</t>
  </si>
  <si>
    <t>Mortensen, David A</t>
  </si>
  <si>
    <t>jzm14</t>
  </si>
  <si>
    <t>Moore, Jason Z</t>
  </si>
  <si>
    <t>Runt, James P</t>
  </si>
  <si>
    <t>pxs990</t>
  </si>
  <si>
    <t>Lissenden, III, Clifford J</t>
  </si>
  <si>
    <t>Fura, Daniel</t>
  </si>
  <si>
    <t>58-8070-5-010</t>
  </si>
  <si>
    <t>74VU0</t>
  </si>
  <si>
    <t>Evaluating Strategies to Adapt Northeast Dairy Cropping Systems to Climate Change Projections</t>
  </si>
  <si>
    <t>hdk3</t>
  </si>
  <si>
    <t>rad22</t>
  </si>
  <si>
    <t>Dibiase, Roman A</t>
  </si>
  <si>
    <t>ruv12</t>
  </si>
  <si>
    <t>Vander Wal, Randy</t>
  </si>
  <si>
    <t>LTI 06-2018</t>
  </si>
  <si>
    <t>Proterra, Inc.</t>
  </si>
  <si>
    <t>201300</t>
  </si>
  <si>
    <t>PO P-ORD029933</t>
  </si>
  <si>
    <t>3DT70</t>
  </si>
  <si>
    <t>On-Road Energy  Efficiency Consumption and Recharge Testing of an Electric Bus.</t>
  </si>
  <si>
    <t>tdc142</t>
  </si>
  <si>
    <t>Cleary, Timothy P</t>
  </si>
  <si>
    <t>vvs3</t>
  </si>
  <si>
    <t>Shanbhag, Vinayak V</t>
  </si>
  <si>
    <t>mew27</t>
  </si>
  <si>
    <t>Wadsworth, Martha E</t>
  </si>
  <si>
    <t>Fishbein, Diana H</t>
  </si>
  <si>
    <t>12/14/2020</t>
  </si>
  <si>
    <t>Shaw, Bethany W</t>
  </si>
  <si>
    <t>Kugler, Kari C</t>
  </si>
  <si>
    <t>nxs16</t>
  </si>
  <si>
    <t>Pioneer Hi-Bred International, Inc.</t>
  </si>
  <si>
    <t>10/01/2015</t>
  </si>
  <si>
    <t>U.S. - Israel Binational Agricultural Research and Development Fund</t>
  </si>
  <si>
    <t>kxe8</t>
  </si>
  <si>
    <t>Eisentraeger, Anne K</t>
  </si>
  <si>
    <t>School of Eng. Design, Technology &amp; Prof. Programs</t>
  </si>
  <si>
    <t>0401555 UP</t>
  </si>
  <si>
    <t>cst14</t>
  </si>
  <si>
    <t>Tucker, Conrad S</t>
  </si>
  <si>
    <t>Jackson, Kathy L</t>
  </si>
  <si>
    <t>Armstrong, April D</t>
  </si>
  <si>
    <t>huk29</t>
  </si>
  <si>
    <t>arp78</t>
  </si>
  <si>
    <t>Pritchett, Amy R</t>
  </si>
  <si>
    <t>NNX15AG76G</t>
  </si>
  <si>
    <t>575A0</t>
  </si>
  <si>
    <t>Atmospheric Carbon and Transport - America</t>
  </si>
  <si>
    <t>kjd10</t>
  </si>
  <si>
    <t>Davis, Kenneth J</t>
  </si>
  <si>
    <t>University of Iowa</t>
  </si>
  <si>
    <t>National Cooperative Highway Research Program</t>
  </si>
  <si>
    <t>fuz4</t>
  </si>
  <si>
    <t>Chen, Xingchao</t>
  </si>
  <si>
    <t>P17PX03542</t>
  </si>
  <si>
    <t>09/18/2017</t>
  </si>
  <si>
    <t>09/17/2018</t>
  </si>
  <si>
    <t>69GZ0</t>
  </si>
  <si>
    <t>Precision Atomic Mass Spectrometry (AMS) Radiocarbon Dating Analysis</t>
  </si>
  <si>
    <t>Comparative Literature</t>
  </si>
  <si>
    <t>P022A170009</t>
  </si>
  <si>
    <t>0402116 UP</t>
  </si>
  <si>
    <t>507N0</t>
  </si>
  <si>
    <t>Fulbright-Hays Doctoral Dissertation Research Abroad.</t>
  </si>
  <si>
    <t>svl1</t>
  </si>
  <si>
    <t>Lyall-combs, Sarah V</t>
  </si>
  <si>
    <t>tap103</t>
  </si>
  <si>
    <t>Topics in Dynamical Systems: Attractors, Dimension, Lattice Models</t>
  </si>
  <si>
    <t>ybp1</t>
  </si>
  <si>
    <t>Pesin, Yakov B</t>
  </si>
  <si>
    <t>suz10</t>
  </si>
  <si>
    <t>Wong, Pak K</t>
  </si>
  <si>
    <t>RESTEK Corporation</t>
  </si>
  <si>
    <t>202140</t>
  </si>
  <si>
    <t>3D8N0</t>
  </si>
  <si>
    <t>Restek Undergraduate Support</t>
  </si>
  <si>
    <t>05/14/2019</t>
  </si>
  <si>
    <t>USDA Agricultural Marketing Service</t>
  </si>
  <si>
    <t>ctb14</t>
  </si>
  <si>
    <t>Bull, Carolee T</t>
  </si>
  <si>
    <t>Novartis Pharmaceuticals Corp.</t>
  </si>
  <si>
    <t>Defense Advanced Research Projects Agency (was ARPA)</t>
  </si>
  <si>
    <t>1140205-386769</t>
  </si>
  <si>
    <t>08/07/2017</t>
  </si>
  <si>
    <t>4DZ90</t>
  </si>
  <si>
    <t>A Hybrid Computer Platform to Design, Guide, and Partner with Humans in the Team Problem-solving Process</t>
  </si>
  <si>
    <t>uum209</t>
  </si>
  <si>
    <t>Mccomb, Christopher C</t>
  </si>
  <si>
    <t>01/15/2018</t>
  </si>
  <si>
    <t>PPG Industries</t>
  </si>
  <si>
    <t>154288</t>
  </si>
  <si>
    <t>W911NF-17-1-0602</t>
  </si>
  <si>
    <t>70RP0</t>
  </si>
  <si>
    <t>3D printing of thermoset polymers for industrial and commercial applications</t>
  </si>
  <si>
    <t>University of Tennessee - Knoxville</t>
  </si>
  <si>
    <t>COP: Department of Community and Economic Development</t>
  </si>
  <si>
    <t>C000066613</t>
  </si>
  <si>
    <t>0500401 UP</t>
  </si>
  <si>
    <t>82Y80</t>
  </si>
  <si>
    <t>The RULE Project (&amp;#39;17-&amp;#39;18)</t>
  </si>
  <si>
    <t>fjd5</t>
  </si>
  <si>
    <t>Dunbar, Joy M</t>
  </si>
  <si>
    <t>Alter, Theodore R</t>
  </si>
  <si>
    <t>Homan, Tara</t>
  </si>
  <si>
    <t>General Motors Company</t>
  </si>
  <si>
    <t>GAC2668</t>
  </si>
  <si>
    <t>43U10</t>
  </si>
  <si>
    <t>Numerical Study of Al Laser Edge Welding</t>
  </si>
  <si>
    <t>PS00258456</t>
  </si>
  <si>
    <t>3D6Y0</t>
  </si>
  <si>
    <t>UNESCO Fellowship</t>
  </si>
  <si>
    <t>mab187</t>
  </si>
  <si>
    <t>Brennan, Jr, Mark A</t>
  </si>
  <si>
    <t>Dow AgroSciences LLC</t>
  </si>
  <si>
    <t>Boston University</t>
  </si>
  <si>
    <t>4500002618</t>
  </si>
  <si>
    <t>42MC0</t>
  </si>
  <si>
    <t>Systematic Design of Porous Heterogeneous Hierarchical Materials and Structures to Optimize Reactive Transport Processes</t>
  </si>
  <si>
    <t>jzg321</t>
  </si>
  <si>
    <t>Goldfarb, Jillian</t>
  </si>
  <si>
    <t>Moran, Jr, John R</t>
  </si>
  <si>
    <t>W911NF-18-1-0099</t>
  </si>
  <si>
    <t>78DJ0</t>
  </si>
  <si>
    <t>I-Corps: Thermo-reversible Bio Elastomer Fiber</t>
  </si>
  <si>
    <t>mcd18</t>
  </si>
  <si>
    <t>Demirel, Melik C</t>
  </si>
  <si>
    <t>Federal Railroad Administration</t>
  </si>
  <si>
    <t>huh16</t>
  </si>
  <si>
    <t>Huang, Hai</t>
  </si>
  <si>
    <t>Battelle - Oak Ridge National Laboratory</t>
  </si>
  <si>
    <t>4000158201</t>
  </si>
  <si>
    <t>3DHB0</t>
  </si>
  <si>
    <t>Develop MSR M&amp;S 5-Year Plan</t>
  </si>
  <si>
    <t>Corning, Incorporated</t>
  </si>
  <si>
    <t>178690</t>
  </si>
  <si>
    <t>COP: State Police</t>
  </si>
  <si>
    <t>4300562783</t>
  </si>
  <si>
    <t>8AG80</t>
  </si>
  <si>
    <t>Airbag Deployment Study</t>
  </si>
  <si>
    <t>IOS-1621027</t>
  </si>
  <si>
    <t>Kuhn, Michelle</t>
  </si>
  <si>
    <t>61MC0</t>
  </si>
  <si>
    <t>EAGER: Plant sensory perception via heme modulation of K  channels - Supplement</t>
  </si>
  <si>
    <t>tjj3</t>
  </si>
  <si>
    <t>Jegla, Timothy J</t>
  </si>
  <si>
    <t>COP: Bureau of Plant Industry (PDA)</t>
  </si>
  <si>
    <t>0400457 UP</t>
  </si>
  <si>
    <t>RES PROJ 32</t>
  </si>
  <si>
    <t>4000021607</t>
  </si>
  <si>
    <t>89TW0</t>
  </si>
  <si>
    <t>Wood Thrush Response to Experimental Forest Management.</t>
  </si>
  <si>
    <t>ecj3</t>
  </si>
  <si>
    <t>nam20</t>
  </si>
  <si>
    <t>Meisel, Nicholas A</t>
  </si>
  <si>
    <t>AGS 1322532</t>
  </si>
  <si>
    <t>Structural Evolution Through the Lifecycle of Hurricane Sandy (2012) - SUPPLEMENT</t>
  </si>
  <si>
    <t>jle7</t>
  </si>
  <si>
    <t>Evans, Jenni L</t>
  </si>
  <si>
    <t>ril4</t>
  </si>
  <si>
    <t>Dziak, John</t>
  </si>
  <si>
    <t>Arizona State University</t>
  </si>
  <si>
    <t>4300565807</t>
  </si>
  <si>
    <t>0500480 UP</t>
  </si>
  <si>
    <t>8AHG0</t>
  </si>
  <si>
    <t>Dedicated Spotted Lanternfly Outreach Extension Associate 3</t>
  </si>
  <si>
    <t>Khoo, Iam-Choon</t>
  </si>
  <si>
    <t>Gluckman, Bruce J</t>
  </si>
  <si>
    <t>Georgetown University Medical Center</t>
  </si>
  <si>
    <t>jha3</t>
  </si>
  <si>
    <t>Adair, James H</t>
  </si>
  <si>
    <t>lvb2</t>
  </si>
  <si>
    <t>Culinary Systems Inc.</t>
  </si>
  <si>
    <t>CK #7270</t>
  </si>
  <si>
    <t>7/19/17</t>
  </si>
  <si>
    <t>07/19/2017</t>
  </si>
  <si>
    <t>07/18/2018</t>
  </si>
  <si>
    <t>Culinary Systems, Research Support 2017</t>
  </si>
  <si>
    <t>5/5/17</t>
  </si>
  <si>
    <t>DEB-1762760</t>
  </si>
  <si>
    <t>The genetic basis, biosynthetic pathways and evolution of geadephaganchemical defense</t>
  </si>
  <si>
    <t>Universities Space Research Association</t>
  </si>
  <si>
    <t>11/06/2017</t>
  </si>
  <si>
    <t>02/02/2018</t>
  </si>
  <si>
    <t>pxw28</t>
  </si>
  <si>
    <t>mxc69</t>
  </si>
  <si>
    <t>Cantorna, Margherita T</t>
  </si>
  <si>
    <t>Rogers, Connie J</t>
  </si>
  <si>
    <t>Siedlecki, Christopher A</t>
  </si>
  <si>
    <t>Manning, Keefe B</t>
  </si>
  <si>
    <t>GO8-19090B</t>
  </si>
  <si>
    <t>3DNZ0</t>
  </si>
  <si>
    <t>Understanding AGN Accretion State Transitions with a Statistical Sample of Changing-Look Quasars</t>
  </si>
  <si>
    <t>mxe17</t>
  </si>
  <si>
    <t>Eracleous, Michael</t>
  </si>
  <si>
    <t>Alkermes, Inc.</t>
  </si>
  <si>
    <t>200873</t>
  </si>
  <si>
    <t>44RJ0</t>
  </si>
  <si>
    <t>Evaluating Therapeutic Effects of Selective Serotonin Reuptake Inhibitors (SSRIs) in Animal Model of Stress-Related Disorders Using Behavioral and Imaging Methods</t>
  </si>
  <si>
    <t>CCF-1763681</t>
  </si>
  <si>
    <t>626R0</t>
  </si>
  <si>
    <t>SHF: Medium: Embracing Architectural Heterogeneity through Hardware-Software Co-design</t>
  </si>
  <si>
    <t>Sivasubramaniam, Anand</t>
  </si>
  <si>
    <t>Kandemir, Mahmut T</t>
  </si>
  <si>
    <t>AST-1126413</t>
  </si>
  <si>
    <t>0042809 UP</t>
  </si>
  <si>
    <t>64N40</t>
  </si>
  <si>
    <t>sqm107</t>
  </si>
  <si>
    <t>Mahadevan, Suvrath</t>
  </si>
  <si>
    <t>phc7</t>
  </si>
  <si>
    <t>Hankey, Pamela</t>
  </si>
  <si>
    <t>The Regents of the University of Michigan</t>
  </si>
  <si>
    <t>pes15</t>
  </si>
  <si>
    <t>Savage, Phillip E</t>
  </si>
  <si>
    <t>04/14/2019</t>
  </si>
  <si>
    <t>buu1</t>
  </si>
  <si>
    <t>Urgaonkar, Bhuvan</t>
  </si>
  <si>
    <t>rfr3</t>
  </si>
  <si>
    <t>Roberts, Robert F</t>
  </si>
  <si>
    <t>Cooperative Extension Horticulture</t>
  </si>
  <si>
    <t>0500476 UP</t>
  </si>
  <si>
    <t>mcm2</t>
  </si>
  <si>
    <t>cal24</t>
  </si>
  <si>
    <t>Loveland, Carol A</t>
  </si>
  <si>
    <t>Shashikant, Cooduvalli S</t>
  </si>
  <si>
    <t>Lee, Tae-Hee</t>
  </si>
  <si>
    <t>Li, Qunhua</t>
  </si>
  <si>
    <t>Mahony, Shaun A</t>
  </si>
  <si>
    <t>Reese, Joseph C</t>
  </si>
  <si>
    <t>Wang, Yanming</t>
  </si>
  <si>
    <t>Zhang, Yu</t>
  </si>
  <si>
    <t>Office of Juvenile Justice and Delinquency Prevention</t>
  </si>
  <si>
    <t>208765</t>
  </si>
  <si>
    <t>44NV0</t>
  </si>
  <si>
    <t>Pennsylvania Techwizards</t>
  </si>
  <si>
    <t>pag2</t>
  </si>
  <si>
    <t>Anderson, Patricia G</t>
  </si>
  <si>
    <t>Shale Alliance for Energy Research Pennsylvania</t>
  </si>
  <si>
    <t>17-SUB06</t>
  </si>
  <si>
    <t>0502407 UP</t>
  </si>
  <si>
    <t>3DZB0</t>
  </si>
  <si>
    <t>Development and Producing of Brochures on Abandoned Gas Wells in PA</t>
  </si>
  <si>
    <t>day122</t>
  </si>
  <si>
    <t>Yoxtheimer, David A</t>
  </si>
  <si>
    <t>Beyer, David M</t>
  </si>
  <si>
    <t>Continued Deployment of Prediction Models for Fusarium Head Blight</t>
  </si>
  <si>
    <t>kai5024</t>
  </si>
  <si>
    <t>Imhoff, Kyle A</t>
  </si>
  <si>
    <t>Crawford, Jr, Stephen R</t>
  </si>
  <si>
    <t>Person, Arthur A</t>
  </si>
  <si>
    <t>Basset Healthcare Network</t>
  </si>
  <si>
    <t>Mary Imogene Bassett Hospital</t>
  </si>
  <si>
    <t>5U54OH007542 PS2</t>
  </si>
  <si>
    <t>3DV80</t>
  </si>
  <si>
    <t>Outreach Project: Northeast Agricultural Safety and Health Coalition</t>
  </si>
  <si>
    <t>Fetzer, Linda M</t>
  </si>
  <si>
    <t>03/27/2017</t>
  </si>
  <si>
    <t>Ghosh, Swaroop</t>
  </si>
  <si>
    <t>Lockheed Martin Space Systems Company</t>
  </si>
  <si>
    <t>Radiation Science and Engineering Center</t>
  </si>
  <si>
    <t>4103211887</t>
  </si>
  <si>
    <t>0401549 UP</t>
  </si>
  <si>
    <t>3D4T0</t>
  </si>
  <si>
    <t>Misc Electronic Component Neutron Irradiation</t>
  </si>
  <si>
    <t>jat127</t>
  </si>
  <si>
    <t>Turso, James A</t>
  </si>
  <si>
    <t>Daubenspeck, Thierry H</t>
  </si>
  <si>
    <t>DMS-1764216</t>
  </si>
  <si>
    <t>627R0</t>
  </si>
  <si>
    <t>Non-commutative cocycles and dynamics of systems with hyperbolic behavior</t>
  </si>
  <si>
    <t>vxs137</t>
  </si>
  <si>
    <t>Sadovskaya, Victoria V</t>
  </si>
  <si>
    <t>Isard, Scott A</t>
  </si>
  <si>
    <t>Grove, Timothy L</t>
  </si>
  <si>
    <t>RH508-G1</t>
  </si>
  <si>
    <t>10/06/2019</t>
  </si>
  <si>
    <t>43JC0</t>
  </si>
  <si>
    <t>OBJECTIVE FUNCTION ALLOCATION METHOD FOR HUMAN-AUTOMATION/ROBOTIC INTERACTION</t>
  </si>
  <si>
    <t>L'Oreal India Pvt Ltd.</t>
  </si>
  <si>
    <t>201930</t>
  </si>
  <si>
    <t>Penetration of Active Molecule Inside Hair</t>
  </si>
  <si>
    <t>U.S. Department of Labor</t>
  </si>
  <si>
    <t>146289</t>
  </si>
  <si>
    <t>032</t>
  </si>
  <si>
    <t>08/16/2017</t>
  </si>
  <si>
    <t>Dias, Mark S</t>
  </si>
  <si>
    <t>Chuang, Cynthia H</t>
  </si>
  <si>
    <t>58-8042-7-071</t>
  </si>
  <si>
    <t>75WT0</t>
  </si>
  <si>
    <t>Mechanisms of Tick-Host Interaction and Implications to Deer Tick Parasitism, Pathogen Transmission, and Tick Control.</t>
  </si>
  <si>
    <t>Simons Foundation</t>
  </si>
  <si>
    <t>sot2</t>
  </si>
  <si>
    <t>Tabachnikov, Sergei</t>
  </si>
  <si>
    <t>Burroughs Wellcome Fund</t>
  </si>
  <si>
    <t>TechAccel</t>
  </si>
  <si>
    <t>200253</t>
  </si>
  <si>
    <t>3DZA0</t>
  </si>
  <si>
    <t>Epigenetic breeding in strawberry and canola</t>
  </si>
  <si>
    <t>vxc12</t>
  </si>
  <si>
    <t>Cadambe, Viveck R</t>
  </si>
  <si>
    <t>Ross, A C</t>
  </si>
  <si>
    <t>Kumar, Matam V</t>
  </si>
  <si>
    <t>Honavar, Vasant G</t>
  </si>
  <si>
    <t>Investigating the Impact of Co-Learning Systems in Providing Customized, Real-Time Student Feedback</t>
  </si>
  <si>
    <t>Communication Sciences and Disorders</t>
  </si>
  <si>
    <t>0402305 UP</t>
  </si>
  <si>
    <t>Drager, Kathryn D</t>
  </si>
  <si>
    <t>jol2</t>
  </si>
  <si>
    <t>Wang, James Z</t>
  </si>
  <si>
    <t>snm104</t>
  </si>
  <si>
    <t>Maximova, Siela N</t>
  </si>
  <si>
    <t>Guiltinan, Mark J</t>
  </si>
  <si>
    <t>10/13/2017</t>
  </si>
  <si>
    <t>auk23</t>
  </si>
  <si>
    <t>Cervone, Guido</t>
  </si>
  <si>
    <t>quc16</t>
  </si>
  <si>
    <t>Chow, Sy-Miin</t>
  </si>
  <si>
    <t>Oravecz, Zita</t>
  </si>
  <si>
    <t>Chi, Guangqing</t>
  </si>
  <si>
    <t>Rosenberger, Joshua G</t>
  </si>
  <si>
    <t>bcb178</t>
  </si>
  <si>
    <t>12/15/2018</t>
  </si>
  <si>
    <t>Fujifilm Dimatix, Inc.</t>
  </si>
  <si>
    <t>202021</t>
  </si>
  <si>
    <t>NWC Characterization Project</t>
  </si>
  <si>
    <t>USDA Farm Service Agency</t>
  </si>
  <si>
    <t>58-8070-7-017</t>
  </si>
  <si>
    <t>75W60</t>
  </si>
  <si>
    <t>Effectiveness of Conservation Reserve Program Buffers in the Chesapeake Bay Watershed - 2017</t>
  </si>
  <si>
    <t>rpb2</t>
  </si>
  <si>
    <t>Nassry, Michael Q</t>
  </si>
  <si>
    <t>Bechtel Bettis Inc.</t>
  </si>
  <si>
    <t>103595</t>
  </si>
  <si>
    <t>34WK0</t>
  </si>
  <si>
    <t>Design and Fabrication of Autoclave MagUCSM Sensor</t>
  </si>
  <si>
    <t>brt4</t>
  </si>
  <si>
    <t>Tittmann, Bernhard R</t>
  </si>
  <si>
    <t>Meinen, Robert J</t>
  </si>
  <si>
    <t>Liu, Peng</t>
  </si>
  <si>
    <t>sxz10</t>
  </si>
  <si>
    <t>05/05/2019</t>
  </si>
  <si>
    <t>Collins, Robert T</t>
  </si>
  <si>
    <t>yxz8</t>
  </si>
  <si>
    <t>Zarkhin, Yuriy G</t>
  </si>
  <si>
    <t>txw19</t>
  </si>
  <si>
    <t>Wagner, Tyler</t>
  </si>
  <si>
    <t>Golf Course Superintendents Association of America</t>
  </si>
  <si>
    <t>205348</t>
  </si>
  <si>
    <t>43FK0</t>
  </si>
  <si>
    <t>Identifying the mechanisms behind imidacloprid failures in controlling white grubs in turfgrass</t>
  </si>
  <si>
    <t>DMS-1763278</t>
  </si>
  <si>
    <t>5/428-44</t>
  </si>
  <si>
    <t>61WH0</t>
  </si>
  <si>
    <t>U.S. Participation in the ICM Operator Algebras Satellite Conference</t>
  </si>
  <si>
    <t>npb2</t>
  </si>
  <si>
    <t>Brown, Nathanial P</t>
  </si>
  <si>
    <t>pdm12</t>
  </si>
  <si>
    <t>McDaniel, Patrick D</t>
  </si>
  <si>
    <t>ksp4</t>
  </si>
  <si>
    <t>Prabhu, Kumble S</t>
  </si>
  <si>
    <t>Cui, Liwang</t>
  </si>
  <si>
    <t>Human Development &amp; Family Studies</t>
  </si>
  <si>
    <t>0402311 UP</t>
  </si>
  <si>
    <t>Westmoreland Drug and Alcohol Commission, Inc.</t>
  </si>
  <si>
    <t>Local Governments (other than Pennsylvania)</t>
  </si>
  <si>
    <t>203014</t>
  </si>
  <si>
    <t>3D7Z0</t>
  </si>
  <si>
    <t>SFP 10-14 Program Support Grant</t>
  </si>
  <si>
    <t>pag18</t>
  </si>
  <si>
    <t>Graff, Patricia A</t>
  </si>
  <si>
    <t>Yale University</t>
  </si>
  <si>
    <t>Administration for Children and Families</t>
  </si>
  <si>
    <t>Connell, Christian M</t>
  </si>
  <si>
    <t>Rensselaer Polytechnic Institute</t>
  </si>
  <si>
    <t>pml8</t>
  </si>
  <si>
    <t>Lenahan, Patrick M</t>
  </si>
  <si>
    <t>auy2</t>
  </si>
  <si>
    <t>Yee, Ae J</t>
  </si>
  <si>
    <t>Du, Ping</t>
  </si>
  <si>
    <t>Kennea, Jamie A</t>
  </si>
  <si>
    <t>jxz26</t>
  </si>
  <si>
    <t>Liu, Chaoxing</t>
  </si>
  <si>
    <t>Assis, Raquel</t>
  </si>
  <si>
    <t>dvf5211</t>
  </si>
  <si>
    <t>Rose, Emma J</t>
  </si>
  <si>
    <t>mzr154</t>
  </si>
  <si>
    <t>Royer, Matthew B</t>
  </si>
  <si>
    <t>McCann, Thomas J</t>
  </si>
  <si>
    <t>GE Global Research</t>
  </si>
  <si>
    <t>fjr11</t>
  </si>
  <si>
    <t>Rodriguez Hertz, Federico J</t>
  </si>
  <si>
    <t>Feinberg, Mark E</t>
  </si>
  <si>
    <t>Lee, Wang C</t>
  </si>
  <si>
    <t>Children's Hospital of Los Angeles</t>
  </si>
  <si>
    <t>RGF9146-A</t>
  </si>
  <si>
    <t>3D8H0</t>
  </si>
  <si>
    <t>Young Men of Color Who Have Sex with Men Cohort Study</t>
  </si>
  <si>
    <t>Duke University</t>
  </si>
  <si>
    <t>6186-NER17B-PETER</t>
  </si>
  <si>
    <t>3DX10</t>
  </si>
  <si>
    <t>IR-4 Northeast Region Minor Crop Pest Management Program - Biopesticide Research</t>
  </si>
  <si>
    <t>DMS-1764119</t>
  </si>
  <si>
    <t>61Z20</t>
  </si>
  <si>
    <t>The Inviscid Limit and Large Time Behavior of Fluid Flows</t>
  </si>
  <si>
    <t>ttn12</t>
  </si>
  <si>
    <t>Nguyen, Toan</t>
  </si>
  <si>
    <t>18UFEL33900164</t>
  </si>
  <si>
    <t>0401518</t>
  </si>
  <si>
    <t>42ZZ0</t>
  </si>
  <si>
    <t>Penn State Summer Translational Cardiovascular Sciences Institute (STCSI)</t>
  </si>
  <si>
    <t>kbm10</t>
  </si>
  <si>
    <t>Andrew W. Mellon Foundation</t>
  </si>
  <si>
    <t>History</t>
  </si>
  <si>
    <t>3003798944</t>
  </si>
  <si>
    <t>RIDER 002</t>
  </si>
  <si>
    <t>0402134 UP</t>
  </si>
  <si>
    <t>3DH50</t>
  </si>
  <si>
    <t>Digital Islamic Studies Curriculum</t>
  </si>
  <si>
    <t>jeb38</t>
  </si>
  <si>
    <t>Brockopp, Jonathan E</t>
  </si>
  <si>
    <t>06/01/2019</t>
  </si>
  <si>
    <t>xsq1</t>
  </si>
  <si>
    <t>Qu, Xinshun</t>
  </si>
  <si>
    <t>The Board of Trustees of the Leland Stanford Junior University (Stanford University)</t>
  </si>
  <si>
    <t>cdr10</t>
  </si>
  <si>
    <t>Rahn, Christopher</t>
  </si>
  <si>
    <t>National Institute of Standards and Technology</t>
  </si>
  <si>
    <t>vvr5</t>
  </si>
  <si>
    <t>Rotkin, Vyacheslav V</t>
  </si>
  <si>
    <t>CB&amp;I Technology</t>
  </si>
  <si>
    <t>202799</t>
  </si>
  <si>
    <t>3DKD0</t>
  </si>
  <si>
    <t>Polyolefin 3D Printing CB&amp;I Technology</t>
  </si>
  <si>
    <t>202624</t>
  </si>
  <si>
    <t>3DHN0</t>
  </si>
  <si>
    <t>4-H Science Matters</t>
  </si>
  <si>
    <t>1582972</t>
  </si>
  <si>
    <t>08/14/2019</t>
  </si>
  <si>
    <t>4A380</t>
  </si>
  <si>
    <t>Contributions of the Evaluation of the ACES clock PHARAO</t>
  </si>
  <si>
    <t>keg15</t>
  </si>
  <si>
    <t>Gibble, Kurt E</t>
  </si>
  <si>
    <t>12/30/2019</t>
  </si>
  <si>
    <t>4300568287</t>
  </si>
  <si>
    <t>83JV0</t>
  </si>
  <si>
    <t>Genomic and bioinformatics of veterinary pathogens</t>
  </si>
  <si>
    <t>0502844 UP</t>
  </si>
  <si>
    <t>axb62</t>
  </si>
  <si>
    <t>SURVICE Engineering Company, LLC</t>
  </si>
  <si>
    <t>S17-095010</t>
  </si>
  <si>
    <t>3DXJ0</t>
  </si>
  <si>
    <t>Embedded Finite Elements for a Multiscale, Multifunctional Approach for Modeling Axonal Bundles</t>
  </si>
  <si>
    <t>Allen, Benjamin D</t>
  </si>
  <si>
    <t>rmr189</t>
  </si>
  <si>
    <t>Rioux, Jr, Robert M</t>
  </si>
  <si>
    <t>Janik, Michael J</t>
  </si>
  <si>
    <t>Texas Tech University</t>
  </si>
  <si>
    <t>198886</t>
  </si>
  <si>
    <t>Chan Chich Archaeological Project</t>
  </si>
  <si>
    <t>American Chemical Society Petroleum Research Fund</t>
  </si>
  <si>
    <t>44176707</t>
  </si>
  <si>
    <t>83JW0</t>
  </si>
  <si>
    <t>USDA National Surveillance and Response for Animal Health Activities, Notifiable Avian Influenza</t>
  </si>
  <si>
    <t>Dunn, Patricia A</t>
  </si>
  <si>
    <t>Puri, Virendra M</t>
  </si>
  <si>
    <t>Washington, University of</t>
  </si>
  <si>
    <t>mbt13</t>
  </si>
  <si>
    <t>Thomas, Matthew B</t>
  </si>
  <si>
    <t>Lagoa, Constantino M</t>
  </si>
  <si>
    <t>Chiang Ching-Kuo Foundation (CCK)</t>
  </si>
  <si>
    <t>PJM Interconnections, L.L.C.</t>
  </si>
  <si>
    <t>201285</t>
  </si>
  <si>
    <t>Load-Following and Flexibility Needs Analysis</t>
  </si>
  <si>
    <t>mdw18</t>
  </si>
  <si>
    <t>Webster, Mort D</t>
  </si>
  <si>
    <t>Utah, University of</t>
  </si>
  <si>
    <t>U.S. Army Research Laboratory</t>
  </si>
  <si>
    <t>10028801-PENN-APP</t>
  </si>
  <si>
    <t>CLIN004</t>
  </si>
  <si>
    <t>01/01/2016</t>
  </si>
  <si>
    <t>2DVV0</t>
  </si>
  <si>
    <t>ARL CRA Battery - 2015 Congressional Plus-Up</t>
  </si>
  <si>
    <t>07/28/2017</t>
  </si>
  <si>
    <t>Song, Jianxun</t>
  </si>
  <si>
    <t>ces140</t>
  </si>
  <si>
    <t>Shenk, Chad E</t>
  </si>
  <si>
    <t>Noll, Jennie G</t>
  </si>
  <si>
    <t>jxv21</t>
  </si>
  <si>
    <t>University of Oklahoma Health Sciences Center</t>
  </si>
  <si>
    <t>mur22</t>
  </si>
  <si>
    <t>Lilly Endowment, Inc.</t>
  </si>
  <si>
    <t>2016 0473</t>
  </si>
  <si>
    <t>09/19/2017</t>
  </si>
  <si>
    <t>2DAJ0</t>
  </si>
  <si>
    <t>Continued Support for Association of Religion Data Archives project</t>
  </si>
  <si>
    <t>rif2</t>
  </si>
  <si>
    <t>saf252</t>
  </si>
  <si>
    <t>The Innovation Machine, Inc.</t>
  </si>
  <si>
    <t>Digital Manufacturing and Design Innovation Institute</t>
  </si>
  <si>
    <t>u1o</t>
  </si>
  <si>
    <t>Chanel Inc</t>
  </si>
  <si>
    <t>202832</t>
  </si>
  <si>
    <t>3DTX0</t>
  </si>
  <si>
    <t>LAST: Liquid Adhesive Surface Treatment</t>
  </si>
  <si>
    <t>County of Lancaster</t>
  </si>
  <si>
    <t>203324</t>
  </si>
  <si>
    <t>3DJ90</t>
  </si>
  <si>
    <t>Mosquito-borne Disease Control-Lancaster</t>
  </si>
  <si>
    <t>sar243</t>
  </si>
  <si>
    <t>Cornelisse, Sarah</t>
  </si>
  <si>
    <t>Bingeman, Olivia A</t>
  </si>
  <si>
    <t>Beaver County</t>
  </si>
  <si>
    <t>Boser, Susan M</t>
  </si>
  <si>
    <t>County of Franklin, PA $</t>
  </si>
  <si>
    <t>Scherer, Donna K</t>
  </si>
  <si>
    <t>kxm85</t>
  </si>
  <si>
    <t>Madduri, Kamesh</t>
  </si>
  <si>
    <t>County of Lehigh</t>
  </si>
  <si>
    <t>208420</t>
  </si>
  <si>
    <t>3DJD0</t>
  </si>
  <si>
    <t>Mosquito-borne Disease Control-Lehigh</t>
  </si>
  <si>
    <t>Williams, Malcolm J</t>
  </si>
  <si>
    <t>Carroll, Jeffrey S</t>
  </si>
  <si>
    <t>01</t>
  </si>
  <si>
    <t>County of Northampton</t>
  </si>
  <si>
    <t>206765</t>
  </si>
  <si>
    <t>3DJB0</t>
  </si>
  <si>
    <t>Mosquito-borne Disease Control-Northampton</t>
  </si>
  <si>
    <t>County of Delaware</t>
  </si>
  <si>
    <t>208324</t>
  </si>
  <si>
    <t>3DJA0</t>
  </si>
  <si>
    <t>Mosquito-borne Disease Control-Delaware</t>
  </si>
  <si>
    <t>Way, Geoffrey A</t>
  </si>
  <si>
    <t>Liu, Zhiwen</t>
  </si>
  <si>
    <t>Lebanon County</t>
  </si>
  <si>
    <t>juy157</t>
  </si>
  <si>
    <t>Fayette County</t>
  </si>
  <si>
    <t>206130</t>
  </si>
  <si>
    <t>3DJH0</t>
  </si>
  <si>
    <t>Mosquito-borne Disease Control-Fayette</t>
  </si>
  <si>
    <t>Hess, Kenneth R</t>
  </si>
  <si>
    <t>Bergman, Sheri L</t>
  </si>
  <si>
    <t>Northeast Sustainable Agriculture Research and Education</t>
  </si>
  <si>
    <t>Taiyo Yuden Company, LTD.</t>
  </si>
  <si>
    <t>W911NF-18-1-0043</t>
  </si>
  <si>
    <t>70RV0</t>
  </si>
  <si>
    <t>Optomechanics in Parity-Time Symmetric Photonic Structures</t>
  </si>
  <si>
    <t>Osteology Foundation</t>
  </si>
  <si>
    <t>pxs433</t>
  </si>
  <si>
    <t>Singla, Puneet</t>
  </si>
  <si>
    <t>Eye Tracking Technologies to Characterize and Optimize Visual Attending in Down Syndrome</t>
  </si>
  <si>
    <t>kmw22</t>
  </si>
  <si>
    <t>Wilkinson, Krista M</t>
  </si>
  <si>
    <t>Light, Janice C</t>
  </si>
  <si>
    <t>Gilmore, Rick O</t>
  </si>
  <si>
    <t>4300565791</t>
  </si>
  <si>
    <t>82TP0</t>
  </si>
  <si>
    <t>Provision of Additional MapShed Technical Support for WIP and PRP Development</t>
  </si>
  <si>
    <t>bme1</t>
  </si>
  <si>
    <t>Evans, Barry M</t>
  </si>
  <si>
    <t>Utah State University</t>
  </si>
  <si>
    <t>201265-496</t>
  </si>
  <si>
    <t>3DXA0</t>
  </si>
  <si>
    <t>SBIR Outreach and Technical Training</t>
  </si>
  <si>
    <t>09/30/2021</t>
  </si>
  <si>
    <t>Semi-annual Workshop in Dynamical Systems and Related Topics at Penn State</t>
  </si>
  <si>
    <t>Katok, Svetlana</t>
  </si>
  <si>
    <t>Katok, Anatoly</t>
  </si>
  <si>
    <t>4300567973</t>
  </si>
  <si>
    <t>83J1</t>
  </si>
  <si>
    <t>Support Services for 2018 Annual Farm Show</t>
  </si>
  <si>
    <t>ifa</t>
  </si>
  <si>
    <t>Calvin, Dennis D</t>
  </si>
  <si>
    <t>Vermont, University of</t>
  </si>
  <si>
    <t>Burgos, William D</t>
  </si>
  <si>
    <t>Chase, Eric H</t>
  </si>
  <si>
    <t>Vanden Heuvel, John P</t>
  </si>
  <si>
    <t>Ciolkosz, Daniel E</t>
  </si>
  <si>
    <t>COP: Historical and Museum Commission</t>
  </si>
  <si>
    <t>Wu, Dinghao</t>
  </si>
  <si>
    <t>Washington University in St. Louis</t>
  </si>
  <si>
    <t>Epicrop Technologies, Inc.</t>
  </si>
  <si>
    <t>2017-33610-27022-PSU</t>
  </si>
  <si>
    <t>41630</t>
  </si>
  <si>
    <t>Epigenetic-mediated yield increases in Tomato</t>
  </si>
  <si>
    <t>Miller, David J</t>
  </si>
  <si>
    <t>033</t>
  </si>
  <si>
    <t>PA-2018-001-00</t>
  </si>
  <si>
    <t>0401576 UP</t>
  </si>
  <si>
    <t>7C2A0</t>
  </si>
  <si>
    <t>Operation of the FTA Bus Testing Program</t>
  </si>
  <si>
    <t>dxk6</t>
  </si>
  <si>
    <t>03/30/2019</t>
  </si>
  <si>
    <t>Keller, Kathleen L</t>
  </si>
  <si>
    <t>Wenner-Gren Foundation for Anthropological Research Inc.</t>
  </si>
  <si>
    <t>202617</t>
  </si>
  <si>
    <t>3D750</t>
  </si>
  <si>
    <t>Water and Hydration in the Bolivian Amazon:  Reinforcing Traditional Strategies to Reduce Water-Related Morbidities</t>
  </si>
  <si>
    <t>Iceland, John D</t>
  </si>
  <si>
    <t>04/20/2017</t>
  </si>
  <si>
    <t>4000105709</t>
  </si>
  <si>
    <t>3D910</t>
  </si>
  <si>
    <t>Development of ReaxFF potentials for CO2/silica/carbonate/carbon interactions</t>
  </si>
  <si>
    <t>Fedkin, Mark V</t>
  </si>
  <si>
    <t>Cheng, Bo</t>
  </si>
  <si>
    <t>crh184</t>
  </si>
  <si>
    <t>Hanna, Chad R</t>
  </si>
  <si>
    <t>Shandera, Sarah E</t>
  </si>
  <si>
    <t>PA Tobacco Settlement Fund (TSF)</t>
  </si>
  <si>
    <t>sav141</t>
  </si>
  <si>
    <t>jmp21</t>
  </si>
  <si>
    <t>Peters, Jeffrey M</t>
  </si>
  <si>
    <t>09/26/2017</t>
  </si>
  <si>
    <t>Staff, Jeremy A</t>
  </si>
  <si>
    <t>Google, Inc.</t>
  </si>
  <si>
    <t>jrw140</t>
  </si>
  <si>
    <t>Werner, Jacob R</t>
  </si>
  <si>
    <t>SABIC Innovative Plastics</t>
  </si>
  <si>
    <t>157439</t>
  </si>
  <si>
    <t>Zhang, Xueyi</t>
  </si>
  <si>
    <t>SBAHQ-17-G-0021</t>
  </si>
  <si>
    <t>0105103 UP</t>
  </si>
  <si>
    <t>42BN0</t>
  </si>
  <si>
    <t>SBA FAST award for Ben Franklin Technology Partners&amp;#39; Innovation Partnership (I-Part) SBAHQ-17-G-0021.</t>
  </si>
  <si>
    <t>ksw12</t>
  </si>
  <si>
    <t>Wylam, Kelly S</t>
  </si>
  <si>
    <t>mup17</t>
  </si>
  <si>
    <t>Papikian, Mihran</t>
  </si>
  <si>
    <t>luc2</t>
  </si>
  <si>
    <t>Miao, Jun</t>
  </si>
  <si>
    <t>CHE-1801829</t>
  </si>
  <si>
    <t>61VH0</t>
  </si>
  <si>
    <t>Career: Structure-specific Nanoscale Dynamine Studies by Nonlinear and Magneto-optical Spectroscopy</t>
  </si>
  <si>
    <t>klk260</t>
  </si>
  <si>
    <t>Knappenberger, Jr, Kenneth L</t>
  </si>
  <si>
    <t>Piasecki Aircraft Corporation</t>
  </si>
  <si>
    <t>82521</t>
  </si>
  <si>
    <t>3DXH0</t>
  </si>
  <si>
    <t>Simulation Investigation of Fly-to-Optimal and Damage Tolerant Control Laws for the Piasecki Adapt Program</t>
  </si>
  <si>
    <t>jfh19</t>
  </si>
  <si>
    <t>Horn, Joseph F</t>
  </si>
  <si>
    <t>AG - Special Operations</t>
  </si>
  <si>
    <t>58-8070-7-008</t>
  </si>
  <si>
    <t>75PB0</t>
  </si>
  <si>
    <t>Acquisition of Goods and Services - Main RSA 2017</t>
  </si>
  <si>
    <t>197919</t>
  </si>
  <si>
    <t>3DJN0</t>
  </si>
  <si>
    <t>Electroluminescent Cells Switched by Interdigitate Electrode</t>
  </si>
  <si>
    <t>sud70</t>
  </si>
  <si>
    <t>Perini, Steven E</t>
  </si>
  <si>
    <t>State of New Jersey</t>
  </si>
  <si>
    <t>6217</t>
  </si>
  <si>
    <t>3DWZ0</t>
  </si>
  <si>
    <t>New Jersey CCDBG Training Modules</t>
  </si>
  <si>
    <t>wdb3</t>
  </si>
  <si>
    <t>Heaney, Peter J</t>
  </si>
  <si>
    <t>Miller, Scarlett R</t>
  </si>
  <si>
    <t>Truica, Cristina I</t>
  </si>
  <si>
    <t>Titan Spine, LLC</t>
  </si>
  <si>
    <t>202716</t>
  </si>
  <si>
    <t>3DHC0</t>
  </si>
  <si>
    <t>hMSC Differentiation on PEEK, Smooth Titanium and Nanolock Titanium Surfaces</t>
  </si>
  <si>
    <t>PEW Charitable Trusts</t>
  </si>
  <si>
    <t>sam77</t>
  </si>
  <si>
    <t>De Novo DNA, LLC^&gt;</t>
  </si>
  <si>
    <t>alz3</t>
  </si>
  <si>
    <t>Zydney, Andrew L</t>
  </si>
  <si>
    <t>W911NF-18-1-0013</t>
  </si>
  <si>
    <t>78CR0</t>
  </si>
  <si>
    <t>STIR: Piezoluminescence: Controlled direct conversion of mechanical energy into light</t>
  </si>
  <si>
    <t>sup103</t>
  </si>
  <si>
    <t>Priya, Shashank</t>
  </si>
  <si>
    <t>DMS-1801907</t>
  </si>
  <si>
    <t>62B80</t>
  </si>
  <si>
    <t>Combinatory Analysis 2018</t>
  </si>
  <si>
    <t>Sellers, James A</t>
  </si>
  <si>
    <t>H98230-18-1-0131</t>
  </si>
  <si>
    <t>7CYU0</t>
  </si>
  <si>
    <t>NASA Ames Research Center</t>
  </si>
  <si>
    <t>08600-017</t>
  </si>
  <si>
    <t>3DWY0</t>
  </si>
  <si>
    <t>Rotorcraft Acoustics App Research</t>
  </si>
  <si>
    <t>Miller, Zachary D</t>
  </si>
  <si>
    <t>National Academy of Arbitrators</t>
  </si>
  <si>
    <t>Labor and Employment Relations</t>
  </si>
  <si>
    <t>204791</t>
  </si>
  <si>
    <t>10/30/2018</t>
  </si>
  <si>
    <t>0402143 UP</t>
  </si>
  <si>
    <t>3DVA0</t>
  </si>
  <si>
    <t>Employment Arbitrators: Professionalization and Repeat Player Effects</t>
  </si>
  <si>
    <t>mdg228</t>
  </si>
  <si>
    <t>Gough, Mark D</t>
  </si>
  <si>
    <t>aeg2</t>
  </si>
  <si>
    <t>Gover, Arthur E</t>
  </si>
  <si>
    <t>Booker, Squire J</t>
  </si>
  <si>
    <t>Yen, John</t>
  </si>
  <si>
    <t>rtd1</t>
  </si>
  <si>
    <t>DebRoy, Tarasankar</t>
  </si>
  <si>
    <t>08/30/2017</t>
  </si>
  <si>
    <t>jeg115</t>
  </si>
  <si>
    <t>Glick, Jennifer E</t>
  </si>
  <si>
    <t>Yabiku, Scott T</t>
  </si>
  <si>
    <t>09/25/2017</t>
  </si>
  <si>
    <t>De Souza, Mary J</t>
  </si>
  <si>
    <t>The Research Foundation for SUNY on behalf of the University at Buffalo</t>
  </si>
  <si>
    <t>R1101624</t>
  </si>
  <si>
    <t>3DX50</t>
  </si>
  <si>
    <t>Optimal Sensor Tasking for Enhanced Space Situational Awareness</t>
  </si>
  <si>
    <t>Oklahoma, University of</t>
  </si>
  <si>
    <t>203371</t>
  </si>
  <si>
    <t>High Plains Research</t>
  </si>
  <si>
    <t>jaw67</t>
  </si>
  <si>
    <t>Williamson, Jessica A</t>
  </si>
  <si>
    <t>Hoover, Ronald J</t>
  </si>
  <si>
    <t>0403236 UP</t>
  </si>
  <si>
    <t>hms17</t>
  </si>
  <si>
    <t>McVey, Jr, Walter R</t>
  </si>
  <si>
    <t>Lycoming College</t>
  </si>
  <si>
    <t>203402</t>
  </si>
  <si>
    <t>Altar de Sacrificios Archaeological Project</t>
  </si>
  <si>
    <t>CBET-1802947</t>
  </si>
  <si>
    <t>627N0</t>
  </si>
  <si>
    <t>Probing Non-Coding RNA in Live Cells by Convertible Tetrahedral DNA</t>
  </si>
  <si>
    <t>xxl213</t>
  </si>
  <si>
    <t>Liu, Xiao</t>
  </si>
  <si>
    <t>R1109499</t>
  </si>
  <si>
    <t>40580</t>
  </si>
  <si>
    <t>Dynamic Data Driven Framework for Accurate Tracking and Characterization of Resident Space Objects</t>
  </si>
  <si>
    <t>Vandegrift, Kurt</t>
  </si>
  <si>
    <t>Yanosky, Jeffrey D</t>
  </si>
  <si>
    <t>stm9</t>
  </si>
  <si>
    <t>Milner, Scott T</t>
  </si>
  <si>
    <t>Medina, Scott H</t>
  </si>
  <si>
    <t>University of Colorado Denver</t>
  </si>
  <si>
    <t>NNX15AK06H</t>
  </si>
  <si>
    <t>0402417 UP</t>
  </si>
  <si>
    <t>57KT0</t>
  </si>
  <si>
    <t>Pennsylvania Space Grant College and Fellowship Program Training Grant Funding Extension- Opportunities in NASA STEM FY 2018-2019</t>
  </si>
  <si>
    <t>chh10</t>
  </si>
  <si>
    <t>zzl1</t>
  </si>
  <si>
    <t>4300569610</t>
  </si>
  <si>
    <t>0502312 UP</t>
  </si>
  <si>
    <t>83DB0</t>
  </si>
  <si>
    <t>Pennsylvania Professional Standards Training</t>
  </si>
  <si>
    <t>etm101</t>
  </si>
  <si>
    <t>Mc Donnell, Elaine T</t>
  </si>
  <si>
    <t>Orlofsky, Charles J</t>
  </si>
  <si>
    <t>Deangelo, Anthony J</t>
  </si>
  <si>
    <t>sjp12</t>
  </si>
  <si>
    <t>Piazza, Stephen J</t>
  </si>
  <si>
    <t>LNE18-367-32231</t>
  </si>
  <si>
    <t>43FH0</t>
  </si>
  <si>
    <t>Carbon gaps, nitrogen bulges, and phosphorus imbalances: In search of sustainable soil organic matter management</t>
  </si>
  <si>
    <t>cmw29</t>
  </si>
  <si>
    <t>Milliron, Rachel A</t>
  </si>
  <si>
    <t>Larson, Zachary M</t>
  </si>
  <si>
    <t>Busch, Anna K</t>
  </si>
  <si>
    <t>Ressler, Leon J</t>
  </si>
  <si>
    <t>Leonard, Lorne N</t>
  </si>
  <si>
    <t>Wilson, David O</t>
  </si>
  <si>
    <t>Graybill, Jeffrey</t>
  </si>
  <si>
    <t>mug355</t>
  </si>
  <si>
    <t>Graziani, Maria L</t>
  </si>
  <si>
    <t>Stifter, Cynthia A</t>
  </si>
  <si>
    <t>Linton, Laurie A</t>
  </si>
  <si>
    <t>jlm73</t>
  </si>
  <si>
    <t>trj1</t>
  </si>
  <si>
    <t>Jaeger, Trent R</t>
  </si>
  <si>
    <t>tas11</t>
  </si>
  <si>
    <t>Sowers, Todd A</t>
  </si>
  <si>
    <t>Kabius, Bernd C</t>
  </si>
  <si>
    <t>Japan Foundation Los Angeles</t>
  </si>
  <si>
    <t>Center for East Asian Studies</t>
  </si>
  <si>
    <t>203108</t>
  </si>
  <si>
    <t>02/15/2018</t>
  </si>
  <si>
    <t>0402144 UP</t>
  </si>
  <si>
    <t>3DH10</t>
  </si>
  <si>
    <t>Japanese Teaching Materials Purchase Grant</t>
  </si>
  <si>
    <t>hui3</t>
  </si>
  <si>
    <t>Iwami, Haruko</t>
  </si>
  <si>
    <t>QorTek</t>
  </si>
  <si>
    <t>ICAT Membership</t>
  </si>
  <si>
    <t>kxu1</t>
  </si>
  <si>
    <t>Uchino, Kenji</t>
  </si>
  <si>
    <t>Mechanisms Governing Translational Regulation During Plasmodium Transmission</t>
  </si>
  <si>
    <t>sel27</t>
  </si>
  <si>
    <t>60324-Q1643202</t>
  </si>
  <si>
    <t>454Z0</t>
  </si>
  <si>
    <t>Optimization of Starter N Fertilizer Application for Corn Planted into a Cereal Rye Cover Crop</t>
  </si>
  <si>
    <t>04/15/2019</t>
  </si>
  <si>
    <t>Westinghouse Electric Sweden AB $</t>
  </si>
  <si>
    <t>SWEDEN</t>
  </si>
  <si>
    <t>Electric Power Research Institute</t>
  </si>
  <si>
    <t>204142</t>
  </si>
  <si>
    <t>4DX40</t>
  </si>
  <si>
    <t>Oxidation State of Alloying Elements and Their Role on Hydrogen Pickup</t>
  </si>
  <si>
    <t>lxx6</t>
  </si>
  <si>
    <t>Xue, Lingzhou</t>
  </si>
  <si>
    <t>FA7000-18-2-0002</t>
  </si>
  <si>
    <t>76YN0</t>
  </si>
  <si>
    <t>Low-cost, conformal applique for evaluating paint degradation and substrate corrosion in hard-to-access spaces</t>
  </si>
  <si>
    <t>bas13</t>
  </si>
  <si>
    <t>Shaw, Barbara A</t>
  </si>
  <si>
    <t>Sikora, Elzbieta</t>
  </si>
  <si>
    <t>sem2</t>
  </si>
  <si>
    <t>Kumar, Manish</t>
  </si>
  <si>
    <t>czr58</t>
  </si>
  <si>
    <t>Raj, Cibin</t>
  </si>
  <si>
    <t>10/16/2017</t>
  </si>
  <si>
    <t>11/15/2018</t>
  </si>
  <si>
    <t>0401516 UP</t>
  </si>
  <si>
    <t>mxk64</t>
  </si>
  <si>
    <t>jab94</t>
  </si>
  <si>
    <t>Breining, II, James A</t>
  </si>
  <si>
    <t>Development of a method and associated algorithms for placental assessment by photographic imaging</t>
  </si>
  <si>
    <t>adg14</t>
  </si>
  <si>
    <t>Gernand, Alison D</t>
  </si>
  <si>
    <t>Rector and Visitors of the University of Virginia</t>
  </si>
  <si>
    <t>John Templeton Foundation</t>
  </si>
  <si>
    <t>GF13361-152622</t>
  </si>
  <si>
    <t>2DZ10</t>
  </si>
  <si>
    <t>The role of genetics in intervention research: Shaping positive youth development</t>
  </si>
  <si>
    <t>jmn101</t>
  </si>
  <si>
    <t>Neiderhiser, Jenae M</t>
  </si>
  <si>
    <t>Growcentia, Inc.</t>
  </si>
  <si>
    <t>199926</t>
  </si>
  <si>
    <t>Testing competitive adaptation in Mammoth Microbes consortium</t>
  </si>
  <si>
    <t>txm11</t>
  </si>
  <si>
    <t>Matsoukas, Themis</t>
  </si>
  <si>
    <t>lnl3</t>
  </si>
  <si>
    <t>rab44</t>
  </si>
  <si>
    <t>Brennan, Rachel A</t>
  </si>
  <si>
    <t>Reichard, Karl M</t>
  </si>
  <si>
    <t>Cheng, Keith C</t>
  </si>
  <si>
    <t>Johnson &amp; Johnson Corporation</t>
  </si>
  <si>
    <t>Gao, Xiang</t>
  </si>
  <si>
    <t>Hallquist, Michael N</t>
  </si>
  <si>
    <t>Pearl, Dennis K</t>
  </si>
  <si>
    <t>mep12</t>
  </si>
  <si>
    <t>Patzkowsky, Mark E</t>
  </si>
  <si>
    <t>Saunders, Erika F</t>
  </si>
  <si>
    <t>University of Texas at San Antonio</t>
  </si>
  <si>
    <t>203016</t>
  </si>
  <si>
    <t>Stable Isotope and Radiocarbon Analysis of Vertebrate Animal Remains from South-Central United States</t>
  </si>
  <si>
    <t>11/30/2021</t>
  </si>
  <si>
    <t>10/15/2018</t>
  </si>
  <si>
    <t>Northern Arizona University</t>
  </si>
  <si>
    <t>sjw147</t>
  </si>
  <si>
    <t>Stewart, Susan W</t>
  </si>
  <si>
    <t>Schmitz, Sven</t>
  </si>
  <si>
    <t>Senvol LLC</t>
  </si>
  <si>
    <t>STTR Sub</t>
  </si>
  <si>
    <t>202759</t>
  </si>
  <si>
    <t>11/27/2017</t>
  </si>
  <si>
    <t>3DY50</t>
  </si>
  <si>
    <t>ICME Approach to Additive Manufacturing for Stainless Steel (316L)</t>
  </si>
  <si>
    <t>Russell Sage Foundation</t>
  </si>
  <si>
    <t>78-18-04</t>
  </si>
  <si>
    <t>05/30/2020</t>
  </si>
  <si>
    <t>44ZB0</t>
  </si>
  <si>
    <t>Educational Integration Across Generations Among Mexicans and Other National Origin Groups</t>
  </si>
  <si>
    <t>08/02/2017</t>
  </si>
  <si>
    <t>RH399-S4</t>
  </si>
  <si>
    <t>40X10</t>
  </si>
  <si>
    <t>Research and Technology Development to Enable Human-Autonomy Teams</t>
  </si>
  <si>
    <t>Kuldau, Gretchen A</t>
  </si>
  <si>
    <t>Henderson, Diane M</t>
  </si>
  <si>
    <t>Asahi Glass Co., Ltd. (ACG)</t>
  </si>
  <si>
    <t>204218</t>
  </si>
  <si>
    <t>3DYW0</t>
  </si>
  <si>
    <t>Modeling the Thermal Expansion of Silicate Glass-Forming Systems</t>
  </si>
  <si>
    <t>Vanderbilt University</t>
  </si>
  <si>
    <t>UNIV60071</t>
  </si>
  <si>
    <t>416U0</t>
  </si>
  <si>
    <t>Tailoring Thermal Emissivity with Surface Phonon Polaritons and Epsilon Near Zero modes in Polar Semiconductors</t>
  </si>
  <si>
    <t>jpm133</t>
  </si>
  <si>
    <t>Maria, Jon P</t>
  </si>
  <si>
    <t>The Heinz Endowments</t>
  </si>
  <si>
    <t>Arista Enterprises, LLC.</t>
  </si>
  <si>
    <t>203752</t>
  </si>
  <si>
    <t>3DHU0</t>
  </si>
  <si>
    <t>Feasibility Study of RF wireless Power Transfer to Mobile Electronics</t>
  </si>
  <si>
    <t>mps16</t>
  </si>
  <si>
    <t>Stienon, Mathieu P</t>
  </si>
  <si>
    <t>mam1264</t>
  </si>
  <si>
    <t>Mostafa, Miguel A</t>
  </si>
  <si>
    <t>CMMI-1453103</t>
  </si>
  <si>
    <t>CAREER: Experimental, Numerical, and Case Studies of LandslideMobility</t>
  </si>
  <si>
    <t>mum55</t>
  </si>
  <si>
    <t>Medina, Monica</t>
  </si>
  <si>
    <t>Iglesias-Prieto, Roberto</t>
  </si>
  <si>
    <t>Glenna, Leland L</t>
  </si>
  <si>
    <t>202931</t>
  </si>
  <si>
    <t>3D8M0</t>
  </si>
  <si>
    <t>Ultrafiltration and Diafiltration of Highly Concentrated Monoclonal Antibody Solutions</t>
  </si>
  <si>
    <t>Design and Fabrication of Array Sensor III</t>
  </si>
  <si>
    <t>National Institute on Deafness and Other Communication Disorders</t>
  </si>
  <si>
    <t>1 R21 DC016708-01A1</t>
  </si>
  <si>
    <t>5AZJ0</t>
  </si>
  <si>
    <t>Application of graph theory to both resting-state and task-based fMRI data to uncover brain-behavior relationships related to therapy outcomes in aphasia</t>
  </si>
  <si>
    <t>cws18</t>
  </si>
  <si>
    <t>Sandberg, Chaleece W</t>
  </si>
  <si>
    <t>09/14/2017</t>
  </si>
  <si>
    <t>203153</t>
  </si>
  <si>
    <t>3D830</t>
  </si>
  <si>
    <t>Scale and Location Economies of a Novel Coal to Liquids Process in Pennsylvania</t>
  </si>
  <si>
    <t>sab51</t>
  </si>
  <si>
    <t>Blumsack, Seth A</t>
  </si>
  <si>
    <t>Landry, Joel R</t>
  </si>
  <si>
    <t>Tayari, Farid</t>
  </si>
  <si>
    <t>Theoretical Investigations in Classical and Quantum Gravity</t>
  </si>
  <si>
    <t>The Hershey Company</t>
  </si>
  <si>
    <t>CK #4001478166</t>
  </si>
  <si>
    <t>9/21/17</t>
  </si>
  <si>
    <t>Hershey, Research Support 2017</t>
  </si>
  <si>
    <t>01/24/2018</t>
  </si>
  <si>
    <t>elc18</t>
  </si>
  <si>
    <t>Connolly, Erin L</t>
  </si>
  <si>
    <t>jba11</t>
  </si>
  <si>
    <t>Asbury, John B</t>
  </si>
  <si>
    <t>Siemens Energy, Inc</t>
  </si>
  <si>
    <t>187507</t>
  </si>
  <si>
    <t>3DTP0</t>
  </si>
  <si>
    <t>SIEMENS AXIAL TURBINE TIP AERODYNAMICS IN PSU AFTRF 2016</t>
  </si>
  <si>
    <t>cxc11</t>
  </si>
  <si>
    <t>Camci, Cengiz</t>
  </si>
  <si>
    <t>4103345418</t>
  </si>
  <si>
    <t>3DHW0</t>
  </si>
  <si>
    <t>Passive Fast Neutron Irradiation of JANS Diodes</t>
  </si>
  <si>
    <t>4100074732</t>
  </si>
  <si>
    <t>82RR0</t>
  </si>
  <si>
    <t>Fine Particulate Matter (PM2.5) Air Quality Forecasting for Southeastern Pennsylvania: 2018-2019</t>
  </si>
  <si>
    <t>H98230-18-1-0020</t>
  </si>
  <si>
    <t>7CYT0</t>
  </si>
  <si>
    <t>Penn State STARTALK Arabic Academy for Students</t>
  </si>
  <si>
    <t>e82</t>
  </si>
  <si>
    <t>Eckhardt, Caroline D</t>
  </si>
  <si>
    <t>Aly, Reham</t>
  </si>
  <si>
    <t>McCoy, Heather</t>
  </si>
  <si>
    <t>Poehner, Matthew E</t>
  </si>
  <si>
    <t>Gopalan, Venkatraman</t>
  </si>
  <si>
    <t>Randall, Clive A</t>
  </si>
  <si>
    <t>Lanagan, Michael</t>
  </si>
  <si>
    <t>U.S. Nuclear Regulatory Commission</t>
  </si>
  <si>
    <t>1118992</t>
  </si>
  <si>
    <t>3DYV0</t>
  </si>
  <si>
    <t>Increasing Product Success through Effective Prototyping</t>
  </si>
  <si>
    <t>jdm5407</t>
  </si>
  <si>
    <t>Menold, Jessica D</t>
  </si>
  <si>
    <t>CMMI-1826990</t>
  </si>
  <si>
    <t>61XR0</t>
  </si>
  <si>
    <t>An Optimization Approach for Nonlinear Optimal Feedback Control Design and Uncertainty Propagation</t>
  </si>
  <si>
    <t>mjd34</t>
  </si>
  <si>
    <t>Bingham, Ellen M</t>
  </si>
  <si>
    <t>National Institute of Environmental Health Sciences</t>
  </si>
  <si>
    <t>203150</t>
  </si>
  <si>
    <t>MALDI-MS of Thermally Stable, Insoluble Polymers</t>
  </si>
  <si>
    <t>nxd20</t>
  </si>
  <si>
    <t>Deighton, Nigel</t>
  </si>
  <si>
    <t>jzd15</t>
  </si>
  <si>
    <t>Kuwait Oil Company</t>
  </si>
  <si>
    <t>KUWAIT</t>
  </si>
  <si>
    <t>0402425 UP</t>
  </si>
  <si>
    <t>0400404 UP</t>
  </si>
  <si>
    <t>scl40</t>
  </si>
  <si>
    <t>Loerch, Steven C</t>
  </si>
  <si>
    <t>Graef, Rita S</t>
  </si>
  <si>
    <t>txl18</t>
  </si>
  <si>
    <t>rhc5</t>
  </si>
  <si>
    <t>Colby, Ralph H</t>
  </si>
  <si>
    <t>Lakhtakia, Akhlesh</t>
  </si>
  <si>
    <t>Michigan State University</t>
  </si>
  <si>
    <t>Philosophy</t>
  </si>
  <si>
    <t>0402151 UP</t>
  </si>
  <si>
    <t>nat3</t>
  </si>
  <si>
    <t>Tuana, Nancy A</t>
  </si>
  <si>
    <t>National Geographic Society</t>
  </si>
  <si>
    <t>CP-070ER-17</t>
  </si>
  <si>
    <t>3DP80</t>
  </si>
  <si>
    <t>Quadruple Whammy: Exploring Indicators of Forest Resilience to Multiple Disturbances in the Greater Yellowstone Ecosystem</t>
  </si>
  <si>
    <t>eus17</t>
  </si>
  <si>
    <t>Smithwick, Erica A</t>
  </si>
  <si>
    <t>Peeler, Jamie L</t>
  </si>
  <si>
    <t>University of Cincinnati</t>
  </si>
  <si>
    <t>kll207</t>
  </si>
  <si>
    <t>Luhman, Kevin L</t>
  </si>
  <si>
    <t>qxz1</t>
  </si>
  <si>
    <t>Zhang, Qiming</t>
  </si>
  <si>
    <t>05/15/2018</t>
  </si>
  <si>
    <t>Jimenez Gasco, Maria D</t>
  </si>
  <si>
    <t>Barbercheck, Mary E</t>
  </si>
  <si>
    <t>Esker, Paul D</t>
  </si>
  <si>
    <t>Hoover, Kelli</t>
  </si>
  <si>
    <t>10/23/2017</t>
  </si>
  <si>
    <t>Allen, Brian</t>
  </si>
  <si>
    <t>szg212</t>
  </si>
  <si>
    <t>mbp11</t>
  </si>
  <si>
    <t>Parkinson, Matthew B</t>
  </si>
  <si>
    <t>Freivalds, Andris</t>
  </si>
  <si>
    <t>Jensen, Lasse</t>
  </si>
  <si>
    <t>aun2</t>
  </si>
  <si>
    <t>Novikov, Alexei</t>
  </si>
  <si>
    <t>12/22/2017</t>
  </si>
  <si>
    <t>Centers for Medicare &amp; Medicaid Services</t>
  </si>
  <si>
    <t>Anderson, Charles T</t>
  </si>
  <si>
    <t>Urbina, Julio V</t>
  </si>
  <si>
    <t>wrc2</t>
  </si>
  <si>
    <t>Curtis, Wayne R</t>
  </si>
  <si>
    <t>#93</t>
  </si>
  <si>
    <t>G18AC00090</t>
  </si>
  <si>
    <t>69JA0</t>
  </si>
  <si>
    <t>Statistical support for the USGS Amphibian Research and Monitoring Initiative</t>
  </si>
  <si>
    <t>acd171</t>
  </si>
  <si>
    <t>Didlake, Jr, Anthony C</t>
  </si>
  <si>
    <t>172446</t>
  </si>
  <si>
    <t>Characterization Science – Penn State Interaction</t>
  </si>
  <si>
    <t>vxg8</t>
  </si>
  <si>
    <t>sms18</t>
  </si>
  <si>
    <t>Slobounov, Semyon</t>
  </si>
  <si>
    <t>cml18</t>
  </si>
  <si>
    <t>11/21/2017</t>
  </si>
  <si>
    <t>38(GG009393)</t>
  </si>
  <si>
    <t>U.S. Science Support Program Office Associated with the International Ocean Discovery Program (USSSP-IODP)</t>
  </si>
  <si>
    <t>Wang, Yi</t>
  </si>
  <si>
    <t>RNA-dependent RNA Polymerase</t>
  </si>
  <si>
    <t>Dordt College</t>
  </si>
  <si>
    <t>gcs13</t>
  </si>
  <si>
    <t>Integrating Cell Envelope and Starvation Stress: Regulation of Sigma (E) by ppGpp</t>
  </si>
  <si>
    <t>sea10</t>
  </si>
  <si>
    <t>Murakami, Katsuhiko</t>
  </si>
  <si>
    <t>gxc27</t>
  </si>
  <si>
    <t>Cao, Guohong</t>
  </si>
  <si>
    <t>Schaufler, Douglas H</t>
  </si>
  <si>
    <t>rfh13</t>
  </si>
  <si>
    <t>Borough of State College</t>
  </si>
  <si>
    <t>204428</t>
  </si>
  <si>
    <t>MOU: Service Learning Project for Borough of State College</t>
  </si>
  <si>
    <t>mwh16</t>
  </si>
  <si>
    <t>Halsell, Michele W</t>
  </si>
  <si>
    <t>204035</t>
  </si>
  <si>
    <t>Service Learning Project for Centre Region Council for Government</t>
  </si>
  <si>
    <t>Ideal Semiconductor Company</t>
  </si>
  <si>
    <t>192750</t>
  </si>
  <si>
    <t>Experimental Semiconductor Materials Processing, Evaluation, and Characterization</t>
  </si>
  <si>
    <t>Keating, Christine D</t>
  </si>
  <si>
    <t>Eli Lilly and Company</t>
  </si>
  <si>
    <t>West Virginia University</t>
  </si>
  <si>
    <t>Northeastern Integrated Pest Management Center</t>
  </si>
  <si>
    <t>18-373-PSU</t>
  </si>
  <si>
    <t>473K0</t>
  </si>
  <si>
    <t>Improving strawberry transplant vigor with bio-rational treatments for managing black root rot complex</t>
  </si>
  <si>
    <t>efz</t>
  </si>
  <si>
    <t>Demchak, Kathleen</t>
  </si>
  <si>
    <t>Persea Naturals, LLC &gt;</t>
  </si>
  <si>
    <t>198509</t>
  </si>
  <si>
    <t>3DXG0</t>
  </si>
  <si>
    <t>Analysis of Avocado Seed Extract by Liquid Chromatography</t>
  </si>
  <si>
    <t>North Central Soybean Research Program</t>
  </si>
  <si>
    <t>204331</t>
  </si>
  <si>
    <t>3DMR0</t>
  </si>
  <si>
    <t>Epidemiological modeling of soybean grower responses to production practices</t>
  </si>
  <si>
    <t>pde6</t>
  </si>
  <si>
    <t>Tech Met, Inc.</t>
  </si>
  <si>
    <t>203679</t>
  </si>
  <si>
    <t>3DK30</t>
  </si>
  <si>
    <t>Evaluation of hMSC Differentiation in Response to Titanium Roughness and Surface Chemistry</t>
  </si>
  <si>
    <t>vxn9</t>
  </si>
  <si>
    <t>Narayanan, Vijaykrishnan</t>
  </si>
  <si>
    <t>yuy3</t>
  </si>
  <si>
    <t>Yang, Yinong</t>
  </si>
  <si>
    <t>Vandenbergh, David J</t>
  </si>
  <si>
    <t>Daw, Jonathan</t>
  </si>
  <si>
    <t>Liu, Ying</t>
  </si>
  <si>
    <t>1 R01 DA045108-01</t>
  </si>
  <si>
    <t>5AMK0</t>
  </si>
  <si>
    <t>An adoption study of the development of early substance use: the joint roles of genetic influences, prenatal risk, rearing environment, and pubertal maturation</t>
  </si>
  <si>
    <t>HRL Laboratories, LLC</t>
  </si>
  <si>
    <t>191220</t>
  </si>
  <si>
    <t>12/17/2017</t>
  </si>
  <si>
    <t>Durable Ice Protective Coating Testing III</t>
  </si>
  <si>
    <t>International Center for Tropical Agriculture</t>
  </si>
  <si>
    <t>COLOMBIA</t>
  </si>
  <si>
    <t>C-136-17</t>
  </si>
  <si>
    <t>41660</t>
  </si>
  <si>
    <t>An AI assistant for cassava farmers</t>
  </si>
  <si>
    <t>dph14</t>
  </si>
  <si>
    <t>Hughes, David P</t>
  </si>
  <si>
    <t>Stryker Corporation</t>
  </si>
  <si>
    <t>204140</t>
  </si>
  <si>
    <t>44MA0</t>
  </si>
  <si>
    <t>Assessing the Performance of Additively Manufactured Variable Lattice Structures</t>
  </si>
  <si>
    <t>Alfred P. Sloan Foundation</t>
  </si>
  <si>
    <t>Wilson, Stephen J</t>
  </si>
  <si>
    <t>451364-19079</t>
  </si>
  <si>
    <t>09/30/2016</t>
  </si>
  <si>
    <t>Innovative Scientific Research and Technology Transfer to Develop and Implement Integrated Pest Management Strategies for Vegetable and Mango Pests in Asia</t>
  </si>
  <si>
    <t>uvu</t>
  </si>
  <si>
    <t>Toyota Motor Corporation</t>
  </si>
  <si>
    <t>Visiting Scientist Agt (Financial Assistance)</t>
  </si>
  <si>
    <t>203905</t>
  </si>
  <si>
    <t>3DTW0</t>
  </si>
  <si>
    <t>Toyota Visiting Scientist Agreement</t>
  </si>
  <si>
    <t>cxw31</t>
  </si>
  <si>
    <t>Wang, Chao-Yang</t>
  </si>
  <si>
    <t>dzk</t>
  </si>
  <si>
    <t>Cao, Wenwu</t>
  </si>
  <si>
    <t>Dynamic Haptic Robotic Training for Central Venous Catheter Insertion</t>
  </si>
  <si>
    <t>Han, David C</t>
  </si>
  <si>
    <t>yzm63</t>
  </si>
  <si>
    <t>Ma, Yanyuan</t>
  </si>
  <si>
    <t>Consumer Financial Protection Bureau</t>
  </si>
  <si>
    <t>Economics</t>
  </si>
  <si>
    <t>203516</t>
  </si>
  <si>
    <t>0402118 UP</t>
  </si>
  <si>
    <t>73Y50</t>
  </si>
  <si>
    <t>Intergovernmental Personnel Act (IPA) of 1970</t>
  </si>
  <si>
    <t>djg39</t>
  </si>
  <si>
    <t>Grodzicki, Daniel J</t>
  </si>
  <si>
    <t>Hymel, Kent</t>
  </si>
  <si>
    <t>08/01/2015</t>
  </si>
  <si>
    <t>3M Company</t>
  </si>
  <si>
    <t>07/14/2020</t>
  </si>
  <si>
    <t>IOS-1810959</t>
  </si>
  <si>
    <t>61VF0</t>
  </si>
  <si>
    <t>RAPID:  COLLABORATIVE RESEARCH:  Interaction between genotype and acquired environmental modifications during coral responses to extreme climatic events  Irma and Maria</t>
  </si>
  <si>
    <t>10/20/2017</t>
  </si>
  <si>
    <t>Feigelson, Eric D</t>
  </si>
  <si>
    <t>Getman, Konstantin V</t>
  </si>
  <si>
    <t>60300-Z4808004</t>
  </si>
  <si>
    <t>473M0</t>
  </si>
  <si>
    <t>Putting Pesticides on the Map to Guide Conservation of Pollinators and their Ecosystem Services</t>
  </si>
  <si>
    <t>Sponsler, Douglas B</t>
  </si>
  <si>
    <t>NOVASENTIS, Inc. &gt;</t>
  </si>
  <si>
    <t>197054</t>
  </si>
  <si>
    <t>Nanodielectrics</t>
  </si>
  <si>
    <t>aqp6</t>
  </si>
  <si>
    <t>Petrunin, Anton</t>
  </si>
  <si>
    <t>CBET-1812790</t>
  </si>
  <si>
    <t>03/15/2018</t>
  </si>
  <si>
    <t>61V60</t>
  </si>
  <si>
    <t>Support for Student Travel for the Spring 2018 Technical Meeting of the Eastern State Section of the Combustion Institute</t>
  </si>
  <si>
    <t>vrb3</t>
  </si>
  <si>
    <t>Beasley, Val R</t>
  </si>
  <si>
    <t>08/01/2016</t>
  </si>
  <si>
    <t>7F-30076</t>
  </si>
  <si>
    <t>Computational modeling of dynamic self-assembled materials</t>
  </si>
  <si>
    <t>wul2</t>
  </si>
  <si>
    <t>09/01/2019</t>
  </si>
  <si>
    <t>Evonik Resource Efficiency GmbH</t>
  </si>
  <si>
    <t>181016</t>
  </si>
  <si>
    <t>3000032905</t>
  </si>
  <si>
    <t>40X60</t>
  </si>
  <si>
    <t>Develop and Implement a Method to Identify Relevant Tissues and Target Genes Associated with Genetic Variation</t>
  </si>
  <si>
    <t>yzz2</t>
  </si>
  <si>
    <t>Worcester Polytechnic Institute</t>
  </si>
  <si>
    <t>lqc3</t>
  </si>
  <si>
    <t>United States-Israel Binational Science Foundation</t>
  </si>
  <si>
    <t>mml64</t>
  </si>
  <si>
    <t>Underwood, Robyn M</t>
  </si>
  <si>
    <t>2016/2017-VP-RC-26885</t>
  </si>
  <si>
    <t>sab441</t>
  </si>
  <si>
    <t>Owens-Corning Fiberglass Corporation</t>
  </si>
  <si>
    <t>204066</t>
  </si>
  <si>
    <t>41690</t>
  </si>
  <si>
    <t>Machine Learning for Owens Corning Glass Design</t>
  </si>
  <si>
    <t>jkh4</t>
  </si>
  <si>
    <t>Harper, Jayson K</t>
  </si>
  <si>
    <t>207664</t>
  </si>
  <si>
    <t>43GR0</t>
  </si>
  <si>
    <t>Molecular Dynamics Simulations of Fiberglass</t>
  </si>
  <si>
    <t>203598</t>
  </si>
  <si>
    <t>General Sample Materials Analysis</t>
  </si>
  <si>
    <t>03/01/2014</t>
  </si>
  <si>
    <t>Enhancing vivax malaria research in Thailand</t>
  </si>
  <si>
    <t>02/07/2018</t>
  </si>
  <si>
    <t>02/07/2020</t>
  </si>
  <si>
    <t>West Penn Power Sustainable Energy Fund, Inc.</t>
  </si>
  <si>
    <t>UNNUMBERED</t>
  </si>
  <si>
    <t>AMEND 20</t>
  </si>
  <si>
    <t>3DHZ0</t>
  </si>
  <si>
    <t>Continuation of Fund Administrator for Est Penn Sustainable Energy Fund</t>
  </si>
  <si>
    <t>jlm9</t>
  </si>
  <si>
    <t>Morrison, Joel L</t>
  </si>
  <si>
    <t>09/28/2017</t>
  </si>
  <si>
    <t>1 R21 AI140443-01A1</t>
  </si>
  <si>
    <t>5AR90</t>
  </si>
  <si>
    <t>Viral genetic correlates of invasive neonatal HSV disease</t>
  </si>
  <si>
    <t>10005145</t>
  </si>
  <si>
    <t>3BV80</t>
  </si>
  <si>
    <t>In-Situ Corrosion Studies of Film-Forming Amine Protection for Online Hydrogen Damage and Offline Pitting - Continuation</t>
  </si>
  <si>
    <t>sxl29</t>
  </si>
  <si>
    <t>Lvov, Serguei N</t>
  </si>
  <si>
    <t>Hall, Derek M</t>
  </si>
  <si>
    <t>09/12/2017</t>
  </si>
  <si>
    <t>University of Chicago</t>
  </si>
  <si>
    <t>203638</t>
  </si>
  <si>
    <t>3DJ50</t>
  </si>
  <si>
    <t>Quantum state creation and control in scalable two-dimensional systems for information processing and sensing</t>
  </si>
  <si>
    <t>tfl12</t>
  </si>
  <si>
    <t>10/31/2021</t>
  </si>
  <si>
    <t>NGS-198S-18</t>
  </si>
  <si>
    <t>42W90</t>
  </si>
  <si>
    <t>Following in the footsteps of the National Geographic Society&amp;#39;s original Katmai expeditions</t>
  </si>
  <si>
    <t>lfs20</t>
  </si>
  <si>
    <t>Stelson, Laura F</t>
  </si>
  <si>
    <t>National Institute on Alcohol Abuse and Alcoholism</t>
  </si>
  <si>
    <t>01/03/2018</t>
  </si>
  <si>
    <t>Examining an Intervention to Reduce Underage DUI and Riding with Impaired Drivers</t>
  </si>
  <si>
    <t>rjt13</t>
  </si>
  <si>
    <t>Turrisi, Robert J</t>
  </si>
  <si>
    <t>Mallett, Kimberly A</t>
  </si>
  <si>
    <t>Reavy, Racheal</t>
  </si>
  <si>
    <t>Muzej Grada Sibenika</t>
  </si>
  <si>
    <t>CROATIA (local name - Hrvatska)</t>
  </si>
  <si>
    <t>203986</t>
  </si>
  <si>
    <t>Bone sample analyses - Spilja Sv. Ante 2017 archaeological excavation</t>
  </si>
  <si>
    <t>09/15/2018</t>
  </si>
  <si>
    <t>php1</t>
  </si>
  <si>
    <t>Patterson, Paul H</t>
  </si>
  <si>
    <t>U.S. Department of Justice</t>
  </si>
  <si>
    <t>cdm8</t>
  </si>
  <si>
    <t>Maranas, Costas D</t>
  </si>
  <si>
    <t>buc10</t>
  </si>
  <si>
    <t>Mogle, Jacqueline A</t>
  </si>
  <si>
    <t>4300518135</t>
  </si>
  <si>
    <t>Landscape-Level Adaptive Management of Deer-Forest Interactions</t>
  </si>
  <si>
    <t>mem14</t>
  </si>
  <si>
    <t>McDill, Marc E</t>
  </si>
  <si>
    <t>Diefenbach, Duane R</t>
  </si>
  <si>
    <t>Carroll, John M</t>
  </si>
  <si>
    <t>National Communication Association</t>
  </si>
  <si>
    <t>203497</t>
  </si>
  <si>
    <t>3DHJ0</t>
  </si>
  <si>
    <t>Undergraduate Symposium on Graduate Education in Communication Studies</t>
  </si>
  <si>
    <t>khw2</t>
  </si>
  <si>
    <t>Wilson, Kirtley H</t>
  </si>
  <si>
    <t>University College Dublin</t>
  </si>
  <si>
    <t>IRELAND</t>
  </si>
  <si>
    <t>203963</t>
  </si>
  <si>
    <t>The Verteba Cave Paleogenomics Project</t>
  </si>
  <si>
    <t>HHSF223201710369P</t>
  </si>
  <si>
    <t>7CRH0</t>
  </si>
  <si>
    <t>Sequencing and Provision of Escherichia coli.</t>
  </si>
  <si>
    <t>Brain mechanisms of overeating in children</t>
  </si>
  <si>
    <t>klk37</t>
  </si>
  <si>
    <t>Geier, Charles</t>
  </si>
  <si>
    <t>psc11</t>
  </si>
  <si>
    <t>Cremer, Paul S</t>
  </si>
  <si>
    <t>Noid, William G</t>
  </si>
  <si>
    <t>e5f</t>
  </si>
  <si>
    <t>Babu, Gutti J</t>
  </si>
  <si>
    <t>Ford, Eric B</t>
  </si>
  <si>
    <t>sxz16</t>
  </si>
  <si>
    <t>Zhu, Sencun</t>
  </si>
  <si>
    <t>Smith, Rachel A</t>
  </si>
  <si>
    <t>gjb6</t>
  </si>
  <si>
    <t>UBMD Orthopaedics and Sports Medicine</t>
  </si>
  <si>
    <t>203947</t>
  </si>
  <si>
    <t>ICP-MS Analysis of PBS Solution</t>
  </si>
  <si>
    <t>mtk2</t>
  </si>
  <si>
    <t>42WC0</t>
  </si>
  <si>
    <t>EyeYon Medical</t>
  </si>
  <si>
    <t>203802</t>
  </si>
  <si>
    <t>EndoArt Surface Evaluation</t>
  </si>
  <si>
    <t>Carpenter Technology Corporation</t>
  </si>
  <si>
    <t>203804</t>
  </si>
  <si>
    <t>Analysis of Samples by Various Advanced Characterization Techniques including TEM, Auger electron, etc.</t>
  </si>
  <si>
    <t>Rural Community Assistance Partnership</t>
  </si>
  <si>
    <t>Private Water System Education in Pennsylvania</t>
  </si>
  <si>
    <t>brs</t>
  </si>
  <si>
    <t>Swistock, Bryan R</t>
  </si>
  <si>
    <t>Yencha, Andrew</t>
  </si>
  <si>
    <t>Wulfhorst, Peter T</t>
  </si>
  <si>
    <t>Fetter, Jennifer</t>
  </si>
  <si>
    <t>Murata Manufacturing Co., Ltd. (Japan)</t>
  </si>
  <si>
    <t>166489</t>
  </si>
  <si>
    <t>007</t>
  </si>
  <si>
    <t>4DXK0</t>
  </si>
  <si>
    <t>Fundamental Studies of Conductive Mechanisms of Ceramic-Polymer Composites</t>
  </si>
  <si>
    <t>cag18</t>
  </si>
  <si>
    <t>Gronwall, Caryl A</t>
  </si>
  <si>
    <t>Ciardullo, Robin B</t>
  </si>
  <si>
    <t>alb18</t>
  </si>
  <si>
    <t>Belmonte, Andrew L</t>
  </si>
  <si>
    <t>yul20</t>
  </si>
  <si>
    <t>Li, Yuexing</t>
  </si>
  <si>
    <t>bxl25</t>
  </si>
  <si>
    <t>Luscher, Bernhard</t>
  </si>
  <si>
    <t>National Endowment for the Humanities</t>
  </si>
  <si>
    <t>204149</t>
  </si>
  <si>
    <t>404Y0</t>
  </si>
  <si>
    <t>Development of Low-Cost Solid-State Li-S Battery</t>
  </si>
  <si>
    <t>Saudi Basic Industries Corporation ^</t>
  </si>
  <si>
    <t>184819</t>
  </si>
  <si>
    <t>3DXF0</t>
  </si>
  <si>
    <t>Cold Sintering Ceramic Materials with Selective Thermoplastics Polymer Chemistries to Realize New High Performance Composite Materials</t>
  </si>
  <si>
    <t>car4</t>
  </si>
  <si>
    <t>Baker, Amanda L</t>
  </si>
  <si>
    <t>Guo, Jing</t>
  </si>
  <si>
    <t>38D(GG009393)</t>
  </si>
  <si>
    <t>3DX30</t>
  </si>
  <si>
    <t>Participation of Srisharan Shreedharan on Expedition 375</t>
  </si>
  <si>
    <t>jxx1</t>
  </si>
  <si>
    <t>Xu, Jinchao</t>
  </si>
  <si>
    <t>Zikatanov, Ludmil</t>
  </si>
  <si>
    <t>10/01/2019</t>
  </si>
  <si>
    <t>Food and Agriculture Organization of the United Nations</t>
  </si>
  <si>
    <t>Italy</t>
  </si>
  <si>
    <t>203771</t>
  </si>
  <si>
    <t>3DJ70</t>
  </si>
  <si>
    <t>Fall Armyworm diagnostic tool to supplement the FAO mobile app and global platform in support of the FAO programme for the sustainable management of the Fall Armyworm in Afric</t>
  </si>
  <si>
    <t>80NSSC18P0781</t>
  </si>
  <si>
    <t>57MH0</t>
  </si>
  <si>
    <t>Cosmochemistry</t>
  </si>
  <si>
    <t>amj15</t>
  </si>
  <si>
    <t>Johnsen, Amanda M</t>
  </si>
  <si>
    <t>Davison, Candace C</t>
  </si>
  <si>
    <t>edg12</t>
  </si>
  <si>
    <t>Research Training in Physiological Adaptations to Stress</t>
  </si>
  <si>
    <t>dhk102</t>
  </si>
  <si>
    <t>Korzick, Donna H</t>
  </si>
  <si>
    <t>National Renewable Energy Laboratory</t>
  </si>
  <si>
    <t>AHQ-8-82029-01</t>
  </si>
  <si>
    <t>3DY20</t>
  </si>
  <si>
    <t>Compact microbial fuel cells for improved rates of hydrogen production</t>
  </si>
  <si>
    <t>hem12</t>
  </si>
  <si>
    <t>Manzo, Heather E</t>
  </si>
  <si>
    <t>478989-19079</t>
  </si>
  <si>
    <t>Evolutionary Gain and Loss of Function in Parasitic Plant Genomes</t>
  </si>
  <si>
    <t>Alzheimer's Association</t>
  </si>
  <si>
    <t>02/14/2021</t>
  </si>
  <si>
    <t>Anantheswaran, Ramaswamy C</t>
  </si>
  <si>
    <t>194957</t>
  </si>
  <si>
    <t>A-2</t>
  </si>
  <si>
    <t>3DJ10</t>
  </si>
  <si>
    <t>Syngenta Evaluation Agreement-November 2017</t>
  </si>
  <si>
    <t>Kline, Danny E</t>
  </si>
  <si>
    <t>SES-1818497</t>
  </si>
  <si>
    <t>61VB0</t>
  </si>
  <si>
    <t>A Quasi-Experimental Study of Effects of Corporate Policy</t>
  </si>
  <si>
    <t>dhf12</t>
  </si>
  <si>
    <t>Felmlee, Diane H</t>
  </si>
  <si>
    <t>Dellaposta, Daniel J</t>
  </si>
  <si>
    <t>Yin, Junjun</t>
  </si>
  <si>
    <t>American Chestnut Foundation</t>
  </si>
  <si>
    <t>2017-3</t>
  </si>
  <si>
    <t>3DWM0</t>
  </si>
  <si>
    <t>Assembly of the Mahogany genome using a new chromatin proximity approach</t>
  </si>
  <si>
    <t>Gu, Ying</t>
  </si>
  <si>
    <t>Monshausen, Gabriele B</t>
  </si>
  <si>
    <t>Honda Research Institute USA, Inc.</t>
  </si>
  <si>
    <t>176975</t>
  </si>
  <si>
    <t>Kemet Electronics Corporation</t>
  </si>
  <si>
    <t>206129</t>
  </si>
  <si>
    <t>40X30</t>
  </si>
  <si>
    <t>Characterization and Material Physics of High Voltage/High Temperature of Multilayer Capacitors</t>
  </si>
  <si>
    <t>05/10/2018</t>
  </si>
  <si>
    <t>David and Lucile Packard Foundation</t>
  </si>
  <si>
    <t>2017-66821</t>
  </si>
  <si>
    <t>3DHR0</t>
  </si>
  <si>
    <t>Packard Fellowship</t>
  </si>
  <si>
    <t>Bakis, Charles E</t>
  </si>
  <si>
    <t>Langelaan, Jacob</t>
  </si>
  <si>
    <t>Battelle - Lawrence Livermore National Laboratory</t>
  </si>
  <si>
    <t>B626737</t>
  </si>
  <si>
    <t>44Y90</t>
  </si>
  <si>
    <t>WATCHMAN DAQ Electronics</t>
  </si>
  <si>
    <t>11/03/2018</t>
  </si>
  <si>
    <t>Applied Biological and Biosecurity Research Lab</t>
  </si>
  <si>
    <t>W911QY-18-D-0125</t>
  </si>
  <si>
    <t>0001</t>
  </si>
  <si>
    <t>78DN0</t>
  </si>
  <si>
    <t>Chemical Biological Radiological Nuclear Explosive Defense</t>
  </si>
  <si>
    <t>wrm10</t>
  </si>
  <si>
    <t>204019</t>
  </si>
  <si>
    <t>3DJR0</t>
  </si>
  <si>
    <t>Genentech Outstanding Student Award</t>
  </si>
  <si>
    <t>4100072562</t>
  </si>
  <si>
    <t>Benner, Susan</t>
  </si>
  <si>
    <t>8D0T0</t>
  </si>
  <si>
    <t>Linking viral Genetic Variations to Outcomes in Pathogenesis and Disease (17/18)</t>
  </si>
  <si>
    <t>pjd17</t>
  </si>
  <si>
    <t>Ford, Thomas G</t>
  </si>
  <si>
    <t>03/31/2024</t>
  </si>
  <si>
    <t>59ZP0</t>
  </si>
  <si>
    <t>Mechanistic dissection of the neural basis of the resting-state fMRI signal using multi-modal approaches</t>
  </si>
  <si>
    <t>Diabetes Action Research and Education Foundation (DAREF)</t>
  </si>
  <si>
    <t>464</t>
  </si>
  <si>
    <t>1/2/18</t>
  </si>
  <si>
    <t>43CG0</t>
  </si>
  <si>
    <t>Bioprinting of engineered pancreatic islets into a perfusion bed</t>
  </si>
  <si>
    <t>Selleck, Scott B</t>
  </si>
  <si>
    <t>0202337 UP</t>
  </si>
  <si>
    <t>Johnson, Jon M</t>
  </si>
  <si>
    <t>Harvey, James D</t>
  </si>
  <si>
    <t>Hill, Nikki L</t>
  </si>
  <si>
    <t>Institute of Museum and Library Services</t>
  </si>
  <si>
    <t>1547612</t>
  </si>
  <si>
    <t>04/01/2016</t>
  </si>
  <si>
    <t>NN-explore Exoplanet Investigations withDoppler Spectroscopy</t>
  </si>
  <si>
    <t>H Quest Vanguard Inc.</t>
  </si>
  <si>
    <t>04/09/2018</t>
  </si>
  <si>
    <t>207508</t>
  </si>
  <si>
    <t>44TB0</t>
  </si>
  <si>
    <t>Effect of 3-nitrooxypropanol on enteric methane emission and productivity of dairy cows</t>
  </si>
  <si>
    <t>01/14/2019</t>
  </si>
  <si>
    <t>Kittelson and Associates, Inc.</t>
  </si>
  <si>
    <t>22177</t>
  </si>
  <si>
    <t>44TJ0</t>
  </si>
  <si>
    <t>Enhancing Pedestrian Volume Estimation and Developing HCM Pedestrian Methodologies for Safe and Sustainable Communities</t>
  </si>
  <si>
    <t>Virolock Technologies, LLC ^&gt;</t>
  </si>
  <si>
    <t>204118</t>
  </si>
  <si>
    <t>Silicon wafer patterning and iron catalyst deposition</t>
  </si>
  <si>
    <t>0042821 UP</t>
  </si>
  <si>
    <t>jvb2</t>
  </si>
  <si>
    <t>Alem, Nasim</t>
  </si>
  <si>
    <t>mbe13</t>
  </si>
  <si>
    <t>Evans, Michael B</t>
  </si>
  <si>
    <t>jgn3</t>
  </si>
  <si>
    <t>Li, Jacinda C</t>
  </si>
  <si>
    <t>Clinton County Community Foundation</t>
  </si>
  <si>
    <t>206148</t>
  </si>
  <si>
    <t>1/31/18</t>
  </si>
  <si>
    <t>41340</t>
  </si>
  <si>
    <t>Clinton County 4-H Program</t>
  </si>
  <si>
    <t>kek170</t>
  </si>
  <si>
    <t>Dubbs, Kirsten K</t>
  </si>
  <si>
    <t>11/07/2017</t>
  </si>
  <si>
    <t>204599</t>
  </si>
  <si>
    <t>Stable Isotope and Radiocarbon Analysis of Archaeological Samples from Belize</t>
  </si>
  <si>
    <t>570142</t>
  </si>
  <si>
    <t>3DKN0</t>
  </si>
  <si>
    <t>Simons Observatory</t>
  </si>
  <si>
    <t>mfh5313</t>
  </si>
  <si>
    <t>Hasselfield, Matthew</t>
  </si>
  <si>
    <t>11/20/2017</t>
  </si>
  <si>
    <t>Altex Technologies Corporation</t>
  </si>
  <si>
    <t>xuw4</t>
  </si>
  <si>
    <t>Wang, Xiaoxing</t>
  </si>
  <si>
    <t>Song, Chunshan</t>
  </si>
  <si>
    <t>Miami University (of Ohio)</t>
  </si>
  <si>
    <t>04/01/2019</t>
  </si>
  <si>
    <t>204327</t>
  </si>
  <si>
    <t>3DKV0</t>
  </si>
  <si>
    <t>Treatment of Ti-Alloy Surfaces with Room Temperature Plasma</t>
  </si>
  <si>
    <t>Knecht, Sean D</t>
  </si>
  <si>
    <t>English</t>
  </si>
  <si>
    <t>0402124 UP</t>
  </si>
  <si>
    <t>The Letters of Ernest Hemingway</t>
  </si>
  <si>
    <t>sxs74</t>
  </si>
  <si>
    <t>Spanier, Sandra</t>
  </si>
  <si>
    <t>dsw13</t>
  </si>
  <si>
    <t>Weiss, David S</t>
  </si>
  <si>
    <t>34</t>
  </si>
  <si>
    <t>3DTN0</t>
  </si>
  <si>
    <t>Additive Manufacturing of an Aerospace Component</t>
  </si>
  <si>
    <t>tws8</t>
  </si>
  <si>
    <t>Vanasse Hangen Brustlin, Inc.</t>
  </si>
  <si>
    <t>205976</t>
  </si>
  <si>
    <t>0502311 UP</t>
  </si>
  <si>
    <t>41060</t>
  </si>
  <si>
    <t>2017-2018 Keystone Stars Education &amp; Retention Award (ERA) for PSU Bennett Center</t>
  </si>
  <si>
    <t>kea3</t>
  </si>
  <si>
    <t>Ashcroft, Karen E</t>
  </si>
  <si>
    <t>Indiana University of Pennsylvania</t>
  </si>
  <si>
    <t>Young, George S</t>
  </si>
  <si>
    <t>12/11/2017</t>
  </si>
  <si>
    <t>Abbey, Timothy</t>
  </si>
  <si>
    <t>Schieffer, Julianne T</t>
  </si>
  <si>
    <t>Duet Microelectronics</t>
  </si>
  <si>
    <t>2017MRI043</t>
  </si>
  <si>
    <t>High Aspect PIN Diode</t>
  </si>
  <si>
    <t>Macias, Vanessa M</t>
  </si>
  <si>
    <t>Cosgrove, Daniel J</t>
  </si>
  <si>
    <t>Chung, T C</t>
  </si>
  <si>
    <t>Boehr, David D</t>
  </si>
  <si>
    <t>Mal, Tapas K</t>
  </si>
  <si>
    <t>01/08/2019</t>
  </si>
  <si>
    <t>Columbian Chemicals Company</t>
  </si>
  <si>
    <t>197845</t>
  </si>
  <si>
    <t>3DR10</t>
  </si>
  <si>
    <t>Surface Analysis of Carbon Blacks via TGA-MS and XPS</t>
  </si>
  <si>
    <t>DEB-1556444</t>
  </si>
  <si>
    <t>61XV0</t>
  </si>
  <si>
    <t>NSFDEB-NERC: Diversity, Disturbance and Invasion: Using experimental microcosms to illuminate ecological theory - REU Supplement</t>
  </si>
  <si>
    <t>kus3</t>
  </si>
  <si>
    <t>Shea, Katriona</t>
  </si>
  <si>
    <t>Tian, Hua</t>
  </si>
  <si>
    <t>Axiall Corporation</t>
  </si>
  <si>
    <t>4510207932</t>
  </si>
  <si>
    <t>40710</t>
  </si>
  <si>
    <t>The Development and Implementation of a Proprietary Weather Forecasting/Tracking Computer Program/System Specific to the Swimming Pool Industry.  Continuation.</t>
  </si>
  <si>
    <t>wjs1</t>
  </si>
  <si>
    <t>Syrett, William J</t>
  </si>
  <si>
    <t>Bahrmann, Chad P</t>
  </si>
  <si>
    <t>11/10/2017</t>
  </si>
  <si>
    <t>Webster, Nicole S</t>
  </si>
  <si>
    <t>dkp13</t>
  </si>
  <si>
    <t>Mechanistic study of pioneer factors</t>
  </si>
  <si>
    <t>Genomic analysis of HSV-1 in the niche of genital infection</t>
  </si>
  <si>
    <t>Oseguera, Leticia</t>
  </si>
  <si>
    <t>Phosphate Activation Mechanisms</t>
  </si>
  <si>
    <t>sjb1</t>
  </si>
  <si>
    <t>Benkovic, Stephen J</t>
  </si>
  <si>
    <t>X-Ray Crystallographic Studies of Multi-Subunit Nucleic Acid Polymerases</t>
  </si>
  <si>
    <t>kum14</t>
  </si>
  <si>
    <t>Regulation of transcription elongation</t>
  </si>
  <si>
    <t>pxb28</t>
  </si>
  <si>
    <t>Babitzke, Paul L</t>
  </si>
  <si>
    <t>University of Nebraska Medical Center</t>
  </si>
  <si>
    <t>35-5420-2004-001</t>
  </si>
  <si>
    <t>3DYB0</t>
  </si>
  <si>
    <t>Operation and Maintenance of the SAY National Clearinghouse</t>
  </si>
  <si>
    <t>xzl123</t>
  </si>
  <si>
    <t>Single-Cell Virology</t>
  </si>
  <si>
    <t>06/01/2020</t>
  </si>
  <si>
    <t>The Annie E. Casey Foundation</t>
  </si>
  <si>
    <t>212.0235 GA-2017-B0226</t>
  </si>
  <si>
    <t>4ACG0</t>
  </si>
  <si>
    <t>Taking a Close Look at the Implementation of Evidence2Success - (Yr. 6)</t>
  </si>
  <si>
    <t>sem268</t>
  </si>
  <si>
    <t>woh1</t>
  </si>
  <si>
    <t>1868146</t>
  </si>
  <si>
    <t>3DWP0</t>
  </si>
  <si>
    <t>Shale Poromechanics:  Heterogeneity, Flow, Failure and Creep</t>
  </si>
  <si>
    <t>ztk101</t>
  </si>
  <si>
    <t>Karpyn, Zuleima T</t>
  </si>
  <si>
    <t>04/16/2018</t>
  </si>
  <si>
    <t>Versum Materials US, LLC</t>
  </si>
  <si>
    <t>192659</t>
  </si>
  <si>
    <t>Dep and Etch Platform</t>
  </si>
  <si>
    <t>dmp37</t>
  </si>
  <si>
    <t>Plummer, Dawn M</t>
  </si>
  <si>
    <t>Buranskas, Sarah A</t>
  </si>
  <si>
    <t>N00014-18-1-2207</t>
  </si>
  <si>
    <t>6A990</t>
  </si>
  <si>
    <t>Properties and Performance of Compositionally Complex AlCrFeMn Alloys for Marine Applications</t>
  </si>
  <si>
    <t>Evoqua Water Technologies LLC</t>
  </si>
  <si>
    <t>191615</t>
  </si>
  <si>
    <t>12/06/2017</t>
  </si>
  <si>
    <t>44KB0</t>
  </si>
  <si>
    <t>Characterization of Activated Carbons for Removing Perfluoroalkyls from Water</t>
  </si>
  <si>
    <t>fsc1</t>
  </si>
  <si>
    <t>Cannon, Fred S</t>
  </si>
  <si>
    <t>AECOM (was URS Corporation)</t>
  </si>
  <si>
    <t>RES1000026</t>
  </si>
  <si>
    <t>105</t>
  </si>
  <si>
    <t>2.651.061.001</t>
  </si>
  <si>
    <t>3DZ40</t>
  </si>
  <si>
    <t>Fundamental Research entitled: Groundwater Assessment Field Validation, Rev Original dated 11/1/2017</t>
  </si>
  <si>
    <t>106</t>
  </si>
  <si>
    <t>3DZ50</t>
  </si>
  <si>
    <t>Fundamental Research entitled: Containment Tools and Methodologies Field Demonstration, Rev Original dated 11/1/2017</t>
  </si>
  <si>
    <t>197079</t>
  </si>
  <si>
    <t>3D610</t>
  </si>
  <si>
    <t>High-throughput CALPHAD modeling of thermodynamic database</t>
  </si>
  <si>
    <t>Pennsylvania Soybean Board</t>
  </si>
  <si>
    <t>PSB R2018-P08</t>
  </si>
  <si>
    <t>406V0</t>
  </si>
  <si>
    <t>Incidence of Influenza D viruses (IDVs) in Pennsylvania cattle</t>
  </si>
  <si>
    <t>Toho Titanium Co., LTD</t>
  </si>
  <si>
    <t>188799</t>
  </si>
  <si>
    <t>2DRY0</t>
  </si>
  <si>
    <t>...</t>
  </si>
  <si>
    <t>tcc3</t>
  </si>
  <si>
    <t>3DZ60</t>
  </si>
  <si>
    <t>Fundamental Research entitled: Strategic Monitoring Tools and Methodologies Demonstration, Rev Original dated 11/1/2017</t>
  </si>
  <si>
    <t>108</t>
  </si>
  <si>
    <t>3DZ70</t>
  </si>
  <si>
    <t>Fundamental Research entitled: Induced Seismicity Tools and Methodologies Demonstration, Rev Original dated 11/1/2017</t>
  </si>
  <si>
    <t>1596437</t>
  </si>
  <si>
    <t>42ZU0</t>
  </si>
  <si>
    <t>Additive manufacturing of functionally gradient materials</t>
  </si>
  <si>
    <t>U.S. Bureau of the Census</t>
  </si>
  <si>
    <t>07/20/2018</t>
  </si>
  <si>
    <t>cdc49</t>
  </si>
  <si>
    <t>Cameron, Christopher D</t>
  </si>
  <si>
    <t>FA9550-18-1-0235</t>
  </si>
  <si>
    <t>76YU0</t>
  </si>
  <si>
    <t>PT-Symmetric Programmable Materials</t>
  </si>
  <si>
    <t>7380173</t>
  </si>
  <si>
    <t>40480</t>
  </si>
  <si>
    <t>Underground Cryostat Project for LZ</t>
  </si>
  <si>
    <t>CA 1434-03HQRU1548</t>
  </si>
  <si>
    <t>RES PROJ 33</t>
  </si>
  <si>
    <t>89TX0</t>
  </si>
  <si>
    <t>Epidemiology of WNS via genetic differences in viruses infecting the pathogenic fungus</t>
  </si>
  <si>
    <t>Thapa, Vaskar</t>
  </si>
  <si>
    <t>JTM Foods, LLC</t>
  </si>
  <si>
    <t>CHECK # 108748</t>
  </si>
  <si>
    <t>9/29/2017</t>
  </si>
  <si>
    <t>JTM Foods, LLC, Research Support 2017</t>
  </si>
  <si>
    <t>EEC-1560064</t>
  </si>
  <si>
    <t>61VD0</t>
  </si>
  <si>
    <t>REU Site: Penn State Cardiovascular Research: Engineering A Translational Experience (CREATE)</t>
  </si>
  <si>
    <t>Slattery, Margaret J</t>
  </si>
  <si>
    <t>Cheung, Fan-Bill B</t>
  </si>
  <si>
    <t>4000153016</t>
  </si>
  <si>
    <t>Scoping Analyses of ATF in Advanced Reactor Systems and Analytical Support for FY17 ORNL Transient Testing Milestone Efforts</t>
  </si>
  <si>
    <t>10/27/2017</t>
  </si>
  <si>
    <t>211070</t>
  </si>
  <si>
    <t>06/14/2018</t>
  </si>
  <si>
    <t>Enhancing Authority MTZ Safety for Processing Tomatoes</t>
  </si>
  <si>
    <t>dxl18</t>
  </si>
  <si>
    <t>Lingenfelter, Dwight D</t>
  </si>
  <si>
    <t>10/11/2017</t>
  </si>
  <si>
    <t>Harris Corporation</t>
  </si>
  <si>
    <t>118952</t>
  </si>
  <si>
    <t>Huntingdon County Conservation District</t>
  </si>
  <si>
    <t>204735</t>
  </si>
  <si>
    <t>Service Learning Project for Huntingdon County Conservation District</t>
  </si>
  <si>
    <t>LaFemina, Peter C</t>
  </si>
  <si>
    <t>eXtension Foundation</t>
  </si>
  <si>
    <t>Pesticide Education Programs</t>
  </si>
  <si>
    <t>SA-2017-55</t>
  </si>
  <si>
    <t>0500424 UP</t>
  </si>
  <si>
    <t>3DZD0</t>
  </si>
  <si>
    <t>Develop Pesticide Educational Resources and Support of The Pesticide Education Program</t>
  </si>
  <si>
    <t>jmj5</t>
  </si>
  <si>
    <t>Segel, Joel E</t>
  </si>
  <si>
    <t>Hollenbeak, Christopher S</t>
  </si>
  <si>
    <t>CMMI-1624515</t>
  </si>
  <si>
    <t>REU</t>
  </si>
  <si>
    <t>Millipore Corporation</t>
  </si>
  <si>
    <t>191105</t>
  </si>
  <si>
    <t>41040</t>
  </si>
  <si>
    <t>Use of Confocal Microscopy to Study Virus Capture during Virus Removal Filtration</t>
  </si>
  <si>
    <t>693JJ31845024</t>
  </si>
  <si>
    <t>7BVX0</t>
  </si>
  <si>
    <t>2017 Dwight David Eisenhower Transportation Fellowship Program</t>
  </si>
  <si>
    <t>State Horticultural Association of Pennsylvania</t>
  </si>
  <si>
    <t>pmm116</t>
  </si>
  <si>
    <t>Markowski, Paul M</t>
  </si>
  <si>
    <t>Richardson, Yvette P</t>
  </si>
  <si>
    <t>Microbiotix, Inc.</t>
  </si>
  <si>
    <t>kck11</t>
  </si>
  <si>
    <t>Keiler, Kenneth C</t>
  </si>
  <si>
    <t>DMR-1420620</t>
  </si>
  <si>
    <t>0402852 UP</t>
  </si>
  <si>
    <t>62UJ0</t>
  </si>
  <si>
    <t>MRSEC: Center for Nanoscale Science - Supplemental Funding</t>
  </si>
  <si>
    <t>vhc2</t>
  </si>
  <si>
    <t>204717</t>
  </si>
  <si>
    <t>Advanced materials processing</t>
  </si>
  <si>
    <t>TRS Technologies, Inc. ^</t>
  </si>
  <si>
    <t>197357</t>
  </si>
  <si>
    <t>Research Services Agreement</t>
  </si>
  <si>
    <t>06/14/2021</t>
  </si>
  <si>
    <t>sbf1</t>
  </si>
  <si>
    <t>Feldstein, Steven B</t>
  </si>
  <si>
    <t>Pebble Laboratories</t>
  </si>
  <si>
    <t>206215</t>
  </si>
  <si>
    <t>43DK0</t>
  </si>
  <si>
    <t>Harnessing the power of Wolbachia-mediated pathogen blocking without the Wolbachia</t>
  </si>
  <si>
    <t>eam7</t>
  </si>
  <si>
    <t>McGraw, Elizabeth A</t>
  </si>
  <si>
    <t>12/21/2017</t>
  </si>
  <si>
    <t>Biological Conversion of Lignocellulose to Fuels: A Strategic Perspective</t>
  </si>
  <si>
    <t>Center for International Forestry Research</t>
  </si>
  <si>
    <t>INDONESIA</t>
  </si>
  <si>
    <t>Department for International Development (UK)</t>
  </si>
  <si>
    <t>194753</t>
  </si>
  <si>
    <t>2D7N0</t>
  </si>
  <si>
    <t>Understanding the Drivers of Food Choice in the Context of Rapid Agrarian Change in Indonesia</t>
  </si>
  <si>
    <t>bxp15</t>
  </si>
  <si>
    <t>Powell, Bronwen</t>
  </si>
  <si>
    <t>National Center for Complementary and Integrative Health</t>
  </si>
  <si>
    <t>FX18TA-10960R006</t>
  </si>
  <si>
    <t>75XT0</t>
  </si>
  <si>
    <t>FAST Food Safety in Latin America</t>
  </si>
  <si>
    <t>California State University Long Beach</t>
  </si>
  <si>
    <t>205042</t>
  </si>
  <si>
    <t>Archaeology in Pacific Central America</t>
  </si>
  <si>
    <t>N00014-18-1-2167</t>
  </si>
  <si>
    <t>6A93</t>
  </si>
  <si>
    <t>Hybrid Learning and Model Based Methods for SONAR ATR</t>
  </si>
  <si>
    <t>210948</t>
  </si>
  <si>
    <t>06/12/2018</t>
  </si>
  <si>
    <t>Third Generation Apple System Trials</t>
  </si>
  <si>
    <t>Smith, Donald E</t>
  </si>
  <si>
    <t>44144949</t>
  </si>
  <si>
    <t>1/29/18</t>
  </si>
  <si>
    <t>ADJUSTMENT 03</t>
  </si>
  <si>
    <t>83J90</t>
  </si>
  <si>
    <t>PA Department of Agriculture Joint Agricultural Resource Center Initiative</t>
  </si>
  <si>
    <t>Roberts, Dana C</t>
  </si>
  <si>
    <t>Wholaver, Kathryn A</t>
  </si>
  <si>
    <t>Hirt, Claire C</t>
  </si>
  <si>
    <t>Presque Isle</t>
  </si>
  <si>
    <t>4300574815</t>
  </si>
  <si>
    <t>89X70</t>
  </si>
  <si>
    <t>PA Fish and Boat Commission Strategic Planning: Phase 2</t>
  </si>
  <si>
    <t>jhm104</t>
  </si>
  <si>
    <t>Michael, Judd H</t>
  </si>
  <si>
    <t>Sommer, III, Henry J</t>
  </si>
  <si>
    <t>Schupp, James R</t>
  </si>
  <si>
    <t>U.S. Army Medical Research and Materiel Command</t>
  </si>
  <si>
    <t>80NSSC18K0205</t>
  </si>
  <si>
    <t>12/05/2017</t>
  </si>
  <si>
    <t>57TC0</t>
  </si>
  <si>
    <t>Carbon Monoxide as a Microbial Energy Source on Mars</t>
  </si>
  <si>
    <t>Wong, Gregory M</t>
  </si>
  <si>
    <t>211190</t>
  </si>
  <si>
    <t>Assessment of resistance to pre- and postharvest site-specific fungicides in populations of Colletotrichum fioriniae (Bitter rot fungus) in Pennsylvania orchards</t>
  </si>
  <si>
    <t>jrs42</t>
  </si>
  <si>
    <t>N00014-18-1-2517</t>
  </si>
  <si>
    <t>6AAC0</t>
  </si>
  <si>
    <t>Dynamics and Predictability of Tropical Cyclones through Advanced Ensemble-Based Assimilation of Dropsonde, Doppler Radar &amp; Satellite Observations</t>
  </si>
  <si>
    <t>Clothiaux, Eugene E</t>
  </si>
  <si>
    <t>Battelle - Pacific Northwest National Laboratory</t>
  </si>
  <si>
    <t>334640</t>
  </si>
  <si>
    <t>49GP0</t>
  </si>
  <si>
    <t>Influence of MJO and Intra-seasonal wave activities on the Onset of Indian Monsoon (Continuation)</t>
  </si>
  <si>
    <t>Brennan, Sean N</t>
  </si>
  <si>
    <t>12/19/2017</t>
  </si>
  <si>
    <t>Heising-Simons Foundation</t>
  </si>
  <si>
    <t>2017-0494</t>
  </si>
  <si>
    <t>3DXT0</t>
  </si>
  <si>
    <t>Towards Tranquil Terrestrial Worlds Orbiting Tiny, Turbulent Stars: Next-Generation Algorithms to Reveal Nearby ExoEarths Using Near-Infrared Doppler Spectroscopy</t>
  </si>
  <si>
    <t>Wright, Jason T</t>
  </si>
  <si>
    <t>Westinghouse Electric Company $</t>
  </si>
  <si>
    <t>111896</t>
  </si>
  <si>
    <t>12/20/2017</t>
  </si>
  <si>
    <t>450391-19079</t>
  </si>
  <si>
    <t>12/18/2017</t>
  </si>
  <si>
    <t>43D30</t>
  </si>
  <si>
    <t>DARPA-NETS</t>
  </si>
  <si>
    <t>Shell International E&amp;P, Inc.</t>
  </si>
  <si>
    <t>205016</t>
  </si>
  <si>
    <t>Membership in the Gas Flooding Consortium (2018-2020)</t>
  </si>
  <si>
    <t>Pennsylvania Vegetable Marketing Research Program</t>
  </si>
  <si>
    <t>211057</t>
  </si>
  <si>
    <t>Keeping PA Vegetable Growers Profitable:  Statewide Pumpkin Cultivar Trials</t>
  </si>
  <si>
    <t>ess11</t>
  </si>
  <si>
    <t>Sanchez, Elsa S</t>
  </si>
  <si>
    <t>Elkner, Timothy E</t>
  </si>
  <si>
    <t>Butzler, Thomas M</t>
  </si>
  <si>
    <t>Pollock, Robert C</t>
  </si>
  <si>
    <t>Burkle, Carla J</t>
  </si>
  <si>
    <t>Multimotor Mechanisms in Microtubule-based Transport</t>
  </si>
  <si>
    <t>Hess Corporation</t>
  </si>
  <si>
    <t>205009</t>
  </si>
  <si>
    <t>3DXD0</t>
  </si>
  <si>
    <t>Experimental quantification and modeling of coupled molecular diffusion and advective flow in the Bakken formation</t>
  </si>
  <si>
    <t>hfa101</t>
  </si>
  <si>
    <t>Ayala, Luis F</t>
  </si>
  <si>
    <t>National Institute of Dental and Craniofacial Research</t>
  </si>
  <si>
    <t>Spatio-temporal Modulation of Osteogenesis in a 3-D Stromal Stem Cell Model</t>
  </si>
  <si>
    <t>Jablokow, Kathryn W</t>
  </si>
  <si>
    <t>Language Learning</t>
  </si>
  <si>
    <t>Strauss, Susan G</t>
  </si>
  <si>
    <t>479590-19079</t>
  </si>
  <si>
    <t>43H30</t>
  </si>
  <si>
    <t>The Molecular Sciences Software Institute (MolSSI)</t>
  </si>
  <si>
    <t>wgn1</t>
  </si>
  <si>
    <t>Philips Healthcare</t>
  </si>
  <si>
    <t>176886</t>
  </si>
  <si>
    <t>Philips Ultrasound – Engineering Investigations – Materials Analysis</t>
  </si>
  <si>
    <t>Baugher, Tara A</t>
  </si>
  <si>
    <t>IIP-1361571</t>
  </si>
  <si>
    <t>University of Arizona</t>
  </si>
  <si>
    <t>438888</t>
  </si>
  <si>
    <t>43J50</t>
  </si>
  <si>
    <t>Deciphering the Role of Lmod2 In Thin Filament Length Regulation and Dilated Cardiomyopathy</t>
  </si>
  <si>
    <t>Pennsylvania State University</t>
  </si>
  <si>
    <t>COP: Office of the Attorney General</t>
  </si>
  <si>
    <t>4300574250</t>
  </si>
  <si>
    <t>839B0</t>
  </si>
  <si>
    <t>Estimation of Societal Costs to States Due to Opioid Epidemic</t>
  </si>
  <si>
    <t>Hsuan, Charleen L</t>
  </si>
  <si>
    <t>Kreager, Derek A</t>
  </si>
  <si>
    <t>Milchak, William P</t>
  </si>
  <si>
    <t>Shi, Yunfeng</t>
  </si>
  <si>
    <t>4300534583</t>
  </si>
  <si>
    <t>856F0</t>
  </si>
  <si>
    <t>Research to Inform Pennsylvania State Parks&amp;#39; Strategic Plan (Supplement Request)</t>
  </si>
  <si>
    <t>ajm194</t>
  </si>
  <si>
    <t>Mowen, Andrew J</t>
  </si>
  <si>
    <t>Graefe, Alan R</t>
  </si>
  <si>
    <t>10/04/2017</t>
  </si>
  <si>
    <t>jwd12</t>
  </si>
  <si>
    <t>Dodds, Jeffery W</t>
  </si>
  <si>
    <t>Welker, Melissa L</t>
  </si>
  <si>
    <t>0400425 UP</t>
  </si>
  <si>
    <t>jht10</t>
  </si>
  <si>
    <t>PSB R2018-P03</t>
  </si>
  <si>
    <t>43H50</t>
  </si>
  <si>
    <t>Evaluation of Soybean Germplasm Under Pennsylvania Conditions</t>
  </si>
  <si>
    <t>dmr45</t>
  </si>
  <si>
    <t>Ramey, David M</t>
  </si>
  <si>
    <t>gfc5047</t>
  </si>
  <si>
    <t>MRIGlobal</t>
  </si>
  <si>
    <t>ECCS-1822736</t>
  </si>
  <si>
    <t>61YN0</t>
  </si>
  <si>
    <t>Nanophotonics of RE/DNA/nanotube materials: From bio-sensing-on-chip to live stem cell measurements</t>
  </si>
  <si>
    <t>Pennsylvania Peach and Nectarine Research Program</t>
  </si>
  <si>
    <t>44176723</t>
  </si>
  <si>
    <t>83JA0</t>
  </si>
  <si>
    <t>Effects of Rootstock and Tree Spacing on Mineral Nutrition and Productivity of Peach Trees in Pennsylvania.</t>
  </si>
  <si>
    <t>W911NF1810198</t>
  </si>
  <si>
    <t>78GJ0</t>
  </si>
  <si>
    <t>In Pursuit of High Temperature Quantum Anomalous Hall State</t>
  </si>
  <si>
    <t>Headwaters Resource Conservation &amp; Development Council</t>
  </si>
  <si>
    <t>206476</t>
  </si>
  <si>
    <t>440G0</t>
  </si>
  <si>
    <t>Cameron County Environmental Science 4-H School Enrichment and Summer Programs</t>
  </si>
  <si>
    <t>205947</t>
  </si>
  <si>
    <t>2/1/18</t>
  </si>
  <si>
    <t>40740</t>
  </si>
  <si>
    <t>Talker variability as a desirable difficulty for language learning - Federica Bulgarelli</t>
  </si>
  <si>
    <t>djw21</t>
  </si>
  <si>
    <t>Weiss, Daniel J</t>
  </si>
  <si>
    <t>Bulgarelli, Federica</t>
  </si>
  <si>
    <t>mxm11</t>
  </si>
  <si>
    <t>Maroncelli, Mark</t>
  </si>
  <si>
    <t>sjh26</t>
  </si>
  <si>
    <t>Hallgren, Sean</t>
  </si>
  <si>
    <t>SPAIN</t>
  </si>
  <si>
    <t>Rock Ethics Institute</t>
  </si>
  <si>
    <t>0402152 UP</t>
  </si>
  <si>
    <t>Inwood, Joshua F</t>
  </si>
  <si>
    <t>Mendieta, Eduardo</t>
  </si>
  <si>
    <t>Stockar, Stephanie</t>
  </si>
  <si>
    <t>44176722</t>
  </si>
  <si>
    <t>83JB0</t>
  </si>
  <si>
    <t>Biological control options for the brown marmorated stink bug</t>
  </si>
  <si>
    <t>211063</t>
  </si>
  <si>
    <t>Coupling host resistance with the evaluation of biofungicides for the management of common foliar diseases of tomatoes and cucurbits in Pennsylvania</t>
  </si>
  <si>
    <t>211068</t>
  </si>
  <si>
    <t>Colored Bell Pepper High Tunnel Variety Trial</t>
  </si>
  <si>
    <t>tee2</t>
  </si>
  <si>
    <t>Space and Naval Warfare Systems Command</t>
  </si>
  <si>
    <t>DeFlitch, Christopher J</t>
  </si>
  <si>
    <t>International Nut and Dried Fruit Council</t>
  </si>
  <si>
    <t>University of Illinois at Urbana-Champaign</t>
  </si>
  <si>
    <t>07/25/2017</t>
  </si>
  <si>
    <t>drs8</t>
  </si>
  <si>
    <t>Stauffer, David R</t>
  </si>
  <si>
    <t>Gaudet, Brian</t>
  </si>
  <si>
    <t>12/12/2017</t>
  </si>
  <si>
    <t>ChromaTan Corporation^~</t>
  </si>
  <si>
    <t>Molecular Mechanisms of Plant Cell Wall Loosening</t>
  </si>
  <si>
    <t>fsl</t>
  </si>
  <si>
    <t>jyh10</t>
  </si>
  <si>
    <t>Harrington, Jerry Y</t>
  </si>
  <si>
    <t>Moyle, Jr, Alfred</t>
  </si>
  <si>
    <t>American College of Sports Medicine Foundation</t>
  </si>
  <si>
    <t>Gatzke-Kopp, Lisa M</t>
  </si>
  <si>
    <t>Gest, Scott D</t>
  </si>
  <si>
    <t>Teti, Douglas M</t>
  </si>
  <si>
    <t>Scherf, Kathyrn S</t>
  </si>
  <si>
    <t>Soto, Jose A</t>
  </si>
  <si>
    <t>jkj2</t>
  </si>
  <si>
    <t>Jain, Jainendra K</t>
  </si>
  <si>
    <t>02/01/2019</t>
  </si>
  <si>
    <t>Promoting School Readiness in Child Care Centers</t>
  </si>
  <si>
    <t>Research on Integrable Systems and Its Applications</t>
  </si>
  <si>
    <t>lxl22</t>
  </si>
  <si>
    <t>Li, Luen-Chau</t>
  </si>
  <si>
    <t>w7k</t>
  </si>
  <si>
    <t>Kenney, Jr, William L</t>
  </si>
  <si>
    <t>Wolbachia-induced enhancement of human arboviral pathogens</t>
  </si>
  <si>
    <t>kxh25</t>
  </si>
  <si>
    <t>Janowiak, John J</t>
  </si>
  <si>
    <t>Weikert, Scott J</t>
  </si>
  <si>
    <t>Perinatal Intervention and Long-Term Outcomes</t>
  </si>
  <si>
    <t>mef11</t>
  </si>
  <si>
    <t>PSB R2018-P07</t>
  </si>
  <si>
    <t>406W0</t>
  </si>
  <si>
    <t>Studies on Effects of Novel Avian Reovirus Variants on Egg-Laying-Hens and Non-Metallic Disinfectant Control Strategies</t>
  </si>
  <si>
    <t>4300512839</t>
  </si>
  <si>
    <t>85250</t>
  </si>
  <si>
    <t>Visitor Use Monitoring for Pennsylvania State Forests (FY17/18 Supplemental Funding)</t>
  </si>
  <si>
    <t>gyu</t>
  </si>
  <si>
    <t>44176724</t>
  </si>
  <si>
    <t>83JK0</t>
  </si>
  <si>
    <t>Pennsylvania Regional Potato Germplasm Evaluation Program</t>
  </si>
  <si>
    <t>Peck, Michael W</t>
  </si>
  <si>
    <t>Delvalle, Tanner C</t>
  </si>
  <si>
    <t>Allium Leafminer Monitoring and Management</t>
  </si>
  <si>
    <t>58-8070-8-005</t>
  </si>
  <si>
    <t>75XN0</t>
  </si>
  <si>
    <t>zzo1</t>
  </si>
  <si>
    <t>R2018-P09</t>
  </si>
  <si>
    <t>42ZN0</t>
  </si>
  <si>
    <t>Pennsylvania Soybean On-Farm Network</t>
  </si>
  <si>
    <t>Voight, Jr, Delbert G</t>
  </si>
  <si>
    <t>210945</t>
  </si>
  <si>
    <t>0500482 UP</t>
  </si>
  <si>
    <t>Extending Cornell Carbohydrate Model to Pennsylvania Growers for Determining Apple Tree Response to Chemical Thinners for 2018</t>
  </si>
  <si>
    <t>COP: Council on the Arts</t>
  </si>
  <si>
    <t>01/29/2018</t>
  </si>
  <si>
    <t>mjn15</t>
  </si>
  <si>
    <t>Nelson, Michael J</t>
  </si>
  <si>
    <t>fkb1</t>
  </si>
  <si>
    <t>Blanchette, Frances K</t>
  </si>
  <si>
    <t>Jackson, Carrie N</t>
  </si>
  <si>
    <t>CMMI-1652575</t>
  </si>
  <si>
    <t>61WT0</t>
  </si>
  <si>
    <t>CAREER: Investigating the Micromechanics of Fracture in Additively Manufactured Metals (REU SUPPLEMENT)</t>
  </si>
  <si>
    <t>006</t>
  </si>
  <si>
    <t>44NY0</t>
  </si>
  <si>
    <t>Cation intercalation and interface electrification in titanium carbide multilayer particles:Predicting the optimal pseudocapacitance of shallow and deep cation-adsorption site</t>
  </si>
  <si>
    <t>ixd4</t>
  </si>
  <si>
    <t>210895</t>
  </si>
  <si>
    <t>6/16/18</t>
  </si>
  <si>
    <t>Breeding tomatoes for disease resistance and other desirable characteristics for production in PA</t>
  </si>
  <si>
    <t>Marini, Richard P</t>
  </si>
  <si>
    <t>University of Wisconsin-Milwaukee</t>
  </si>
  <si>
    <t>05/01/2019</t>
  </si>
  <si>
    <t>PSB R2018-P04</t>
  </si>
  <si>
    <t>404V0</t>
  </si>
  <si>
    <t>Using Precision Agriculture Data to Define and Refine Soil Fertility</t>
  </si>
  <si>
    <t>Spargo, John T</t>
  </si>
  <si>
    <t>Brimmer, Rachel J</t>
  </si>
  <si>
    <t>Service Purchase Contract</t>
  </si>
  <si>
    <t>Vitamin A Supplementation and Retinol Metabolism in the Neonatal Period</t>
  </si>
  <si>
    <t>acr6</t>
  </si>
  <si>
    <t>Green, Michael H</t>
  </si>
  <si>
    <t>PSB R2018-P05</t>
  </si>
  <si>
    <t>404U0</t>
  </si>
  <si>
    <t>A sentinel plot program for detection of insect pests and diseases in Pennsylvania soybeans</t>
  </si>
  <si>
    <t>jft11</t>
  </si>
  <si>
    <t>Frankenfield, Andrew D</t>
  </si>
  <si>
    <t>Woodring, Donald A</t>
  </si>
  <si>
    <t>kzk10</t>
  </si>
  <si>
    <t>Keller, Klaus</t>
  </si>
  <si>
    <t>W911NF1810261</t>
  </si>
  <si>
    <t>78KP0</t>
  </si>
  <si>
    <t>Biochemistry: Mapping the Energy Landscape of Repetitive Structural Proteins</t>
  </si>
  <si>
    <t>jgv3</t>
  </si>
  <si>
    <t>van Hell, Janet G</t>
  </si>
  <si>
    <t>mhc2</t>
  </si>
  <si>
    <t>Chan, Moses H</t>
  </si>
  <si>
    <t>fxc4</t>
  </si>
  <si>
    <t>11/13/2017</t>
  </si>
  <si>
    <t>bjf5382</t>
  </si>
  <si>
    <t>FX18TA-10960R008</t>
  </si>
  <si>
    <t>75XU0</t>
  </si>
  <si>
    <t>Teaching and Learning in Agricultural Education Fellowship Program with Universidad del Valle Solola Year 2</t>
  </si>
  <si>
    <t>mjm727</t>
  </si>
  <si>
    <t>Miller Foster, Melanie J</t>
  </si>
  <si>
    <t>Foster, Daniel D</t>
  </si>
  <si>
    <t>German &amp; Slavic Languages and Literatures</t>
  </si>
  <si>
    <t>0402149 UP</t>
  </si>
  <si>
    <t>Abel, Jonathan E</t>
  </si>
  <si>
    <t>Fowler, Christopher S</t>
  </si>
  <si>
    <t>bxh38</t>
  </si>
  <si>
    <t>210942</t>
  </si>
  <si>
    <t>01/23/2018</t>
  </si>
  <si>
    <t>4DXY0</t>
  </si>
  <si>
    <t>Farm Market Innovation</t>
  </si>
  <si>
    <t>tel20</t>
  </si>
  <si>
    <t>Lamo, Tanya E</t>
  </si>
  <si>
    <t>fjd10</t>
  </si>
  <si>
    <t>Diaz, Francisco J</t>
  </si>
  <si>
    <t>USDA Forest Service</t>
  </si>
  <si>
    <t>exj11</t>
  </si>
  <si>
    <t>Johnstonbaugh, Edward V</t>
  </si>
  <si>
    <t>Thomchick, Evelyn A</t>
  </si>
  <si>
    <t>lmc8</t>
  </si>
  <si>
    <t>Collins, Linda M</t>
  </si>
  <si>
    <t>209342</t>
  </si>
  <si>
    <t>PHASE II</t>
  </si>
  <si>
    <t>44RG0</t>
  </si>
  <si>
    <t>Microwave-Fluidized Catalytic Reactor for the Direct Conversion of Methane to Higher Hydrocarbons-Phase II</t>
  </si>
  <si>
    <t>mck4</t>
  </si>
  <si>
    <t>Kelly, Maurie C</t>
  </si>
  <si>
    <t>Spayd, III, James</t>
  </si>
  <si>
    <t>The Next Generation of Fruit Growers-Building Leadership and Coalitions</t>
  </si>
  <si>
    <t>tab36</t>
  </si>
  <si>
    <t>211061</t>
  </si>
  <si>
    <t>Onion Variety Evaluation Trial</t>
  </si>
  <si>
    <t>tmb124</t>
  </si>
  <si>
    <t>BCS-1748374</t>
  </si>
  <si>
    <t>61VP0</t>
  </si>
  <si>
    <t>Collaborative Research: Place-based research to understand youth development: Integrating Dynamic and Culturally-informed Models</t>
  </si>
  <si>
    <t>dpw14</t>
  </si>
  <si>
    <t>Witherspoon, Dawn P</t>
  </si>
  <si>
    <t>Flaska, Marek</t>
  </si>
  <si>
    <t>CFD Research Corporation</t>
  </si>
  <si>
    <t>Mao, Yingwei</t>
  </si>
  <si>
    <t>210930</t>
  </si>
  <si>
    <t>6/12/18</t>
  </si>
  <si>
    <t>4DXX0</t>
  </si>
  <si>
    <t>Hard Cider Business &amp; Production Education &amp; Training</t>
  </si>
  <si>
    <t>cus24</t>
  </si>
  <si>
    <t>Snyder, Carla J</t>
  </si>
  <si>
    <t>Dartmouth College</t>
  </si>
  <si>
    <t>Unlu, Kenan</t>
  </si>
  <si>
    <t>110</t>
  </si>
  <si>
    <t>42WB0</t>
  </si>
  <si>
    <t>Combustor Liner Heat Transfer</t>
  </si>
  <si>
    <t>International Institute for Sustainable Development</t>
  </si>
  <si>
    <t>206714</t>
  </si>
  <si>
    <t>43GH0</t>
  </si>
  <si>
    <t>Donors Guide to Leveraging Voluntary Sustainability Initiatives for Gender Equity in Agriculture</t>
  </si>
  <si>
    <t>kjs95</t>
  </si>
  <si>
    <t>Sexsmith, Kathleen J</t>
  </si>
  <si>
    <t>State of Delaware</t>
  </si>
  <si>
    <t>NAT_15-001</t>
  </si>
  <si>
    <t>43G50</t>
  </si>
  <si>
    <t>Air Quality Forecasting for the State of Delaware (2016-2018)</t>
  </si>
  <si>
    <t>109</t>
  </si>
  <si>
    <t>40YF0</t>
  </si>
  <si>
    <t>University Support on the Prediction of Jet and Shock-Induced Unsteady Wall Pressure Fluctuations</t>
  </si>
  <si>
    <t>pjm</t>
  </si>
  <si>
    <t>PSB R2018-P06</t>
  </si>
  <si>
    <t>404M0</t>
  </si>
  <si>
    <t>Can soybean vein necrosis be managed through host plant resistance?</t>
  </si>
  <si>
    <t>Chawner, Megan M</t>
  </si>
  <si>
    <t>juc555</t>
  </si>
  <si>
    <t>Capriles Flores, Jose M</t>
  </si>
  <si>
    <t>University of New Hampshire</t>
  </si>
  <si>
    <t>206487</t>
  </si>
  <si>
    <t>40X40</t>
  </si>
  <si>
    <t>Oscillation-Aided Neural Implant Insertion System to Reduce Dimpling and Tissue Damage while Improving Insertion Control of Penetrating Microelectrode Arrays - Phase II</t>
  </si>
  <si>
    <t>2017-DP-RC-27929</t>
  </si>
  <si>
    <t>Knapp, Caprice</t>
  </si>
  <si>
    <t>Ortiz, Selena E</t>
  </si>
  <si>
    <t>40ZZ0</t>
  </si>
  <si>
    <t>Advanced Film Cooling at High Speed</t>
  </si>
  <si>
    <t>111</t>
  </si>
  <si>
    <t>41020</t>
  </si>
  <si>
    <t>Dirt Ingestion Studies for Turbine Components - Continued</t>
  </si>
  <si>
    <t>shm13</t>
  </si>
  <si>
    <t>cjl9</t>
  </si>
  <si>
    <t>Cloverleif, LLC</t>
  </si>
  <si>
    <t>206413</t>
  </si>
  <si>
    <t>43GN0</t>
  </si>
  <si>
    <t>.</t>
  </si>
  <si>
    <t>Henry Luce Foundation, Inc.</t>
  </si>
  <si>
    <t>17SDG32770001</t>
  </si>
  <si>
    <t>41380</t>
  </si>
  <si>
    <t>Developing resistant starch as an individualized intervention to prevent cardiovascular disease</t>
  </si>
  <si>
    <t>205555</t>
  </si>
  <si>
    <t>Exploratory analyses of PPG coatings and coating related materials</t>
  </si>
  <si>
    <t>112</t>
  </si>
  <si>
    <t>40YZ0</t>
  </si>
  <si>
    <t>Pratt and Whitney Smooth TOBI Continuation and Baseline</t>
  </si>
  <si>
    <t>Fibertek, Inc.</t>
  </si>
  <si>
    <t>tjk7</t>
  </si>
  <si>
    <t>Kane, Timothy J</t>
  </si>
  <si>
    <t>06/27/2018</t>
  </si>
  <si>
    <t>dmb37</t>
  </si>
  <si>
    <t>Behring, Deanna M</t>
  </si>
  <si>
    <t>Crane, Robert G</t>
  </si>
  <si>
    <t>Castellanos, Paige C</t>
  </si>
  <si>
    <t>Jacobson, Michael G</t>
  </si>
  <si>
    <t>Bennett, Jr, David S</t>
  </si>
  <si>
    <t>University of Arkansas for Medical Sciences</t>
  </si>
  <si>
    <t>205563</t>
  </si>
  <si>
    <t>Microfluidic chip for bead reversible immobilization</t>
  </si>
  <si>
    <t>aps13</t>
  </si>
  <si>
    <t>Schmitt, Anthony P</t>
  </si>
  <si>
    <t>pcl11</t>
  </si>
  <si>
    <t>rlm90</t>
  </si>
  <si>
    <t>McEntaffer, Randall L</t>
  </si>
  <si>
    <t>CLIN006</t>
  </si>
  <si>
    <t>45MK0</t>
  </si>
  <si>
    <t>Metformin Supplementation for Ovarian Cancer Prevention:  A Prospective Preclinical Study</t>
  </si>
  <si>
    <t>rur11</t>
  </si>
  <si>
    <t>Ramachandran, Ramesh</t>
  </si>
  <si>
    <t>Columbia University</t>
  </si>
  <si>
    <t>4100077246</t>
  </si>
  <si>
    <t>Zipp, Katherine Y</t>
  </si>
  <si>
    <t>Nicholas, Robert E</t>
  </si>
  <si>
    <t>Bittel, Rosemary M</t>
  </si>
  <si>
    <t>Genomic basis of phenotypic variability of complex disorders</t>
  </si>
  <si>
    <t>sxg47</t>
  </si>
  <si>
    <t>Girirajan, Santhosh</t>
  </si>
  <si>
    <t>Altman, Naomi S</t>
  </si>
  <si>
    <t>Lai, Zhi-Chun</t>
  </si>
  <si>
    <t>aua3</t>
  </si>
  <si>
    <t>Armaou, Antonios</t>
  </si>
  <si>
    <t>Synoptic Data</t>
  </si>
  <si>
    <t>S2017-0119</t>
  </si>
  <si>
    <t>3CHC0</t>
  </si>
  <si>
    <t>Regional Mesonet</t>
  </si>
  <si>
    <t>Ames Laboratory</t>
  </si>
  <si>
    <t>205746</t>
  </si>
  <si>
    <t>4DX80</t>
  </si>
  <si>
    <t>NMR Services</t>
  </si>
  <si>
    <t>tkm9</t>
  </si>
  <si>
    <t>Kumjian, Matthew R</t>
  </si>
  <si>
    <t>09/01/2015</t>
  </si>
  <si>
    <t>From Cells to Societies:  Mechanisms by Which Microbial Parasites Control Hosts Phenotypes</t>
  </si>
  <si>
    <t>Costanzo, Francesco</t>
  </si>
  <si>
    <t>Hanks, Ephraim M</t>
  </si>
  <si>
    <t>North American Pollinator Protection Campaign</t>
  </si>
  <si>
    <t>Oregon State University</t>
  </si>
  <si>
    <t>dma18</t>
  </si>
  <si>
    <t>07/01/2015</t>
  </si>
  <si>
    <t>06/30/2016</t>
  </si>
  <si>
    <t>PSB R2018-P02</t>
  </si>
  <si>
    <t>43HY0</t>
  </si>
  <si>
    <t>Enhancing rumen by-pass of extruded soybean meal protein</t>
  </si>
  <si>
    <t>Kniffen, Daniel M</t>
  </si>
  <si>
    <t>Indiana University (State of Indiana)</t>
  </si>
  <si>
    <t>ebf11</t>
  </si>
  <si>
    <t>ooa1</t>
  </si>
  <si>
    <t>Awadelkarim, Osama O</t>
  </si>
  <si>
    <t>Ehrmann, Robert K</t>
  </si>
  <si>
    <t>jcl4</t>
  </si>
  <si>
    <t>J. R. Simplot Company</t>
  </si>
  <si>
    <t>County of Schuylkill</t>
  </si>
  <si>
    <t>205873</t>
  </si>
  <si>
    <t>42VZ0</t>
  </si>
  <si>
    <t>Schuylkill County Commercial Horticulture Services-2018</t>
  </si>
  <si>
    <t>gcg14</t>
  </si>
  <si>
    <t>Gnatt, Gregory C</t>
  </si>
  <si>
    <t>Texas A&amp;M University</t>
  </si>
  <si>
    <t>205874</t>
  </si>
  <si>
    <t>42VT0</t>
  </si>
  <si>
    <t>Schuylkill County 4-H Services-2018</t>
  </si>
  <si>
    <t>205875</t>
  </si>
  <si>
    <t>42W10</t>
  </si>
  <si>
    <t>Schuylkill County Consumer (MG) Horticulture Services-2018</t>
  </si>
  <si>
    <t>Qatar National Research Fund</t>
  </si>
  <si>
    <t>QATAR</t>
  </si>
  <si>
    <t>80NSSC18K0360</t>
  </si>
  <si>
    <t>57M90</t>
  </si>
  <si>
    <t>Developing Predictors of Radial Velocity Jitter from K2 Light Curves</t>
  </si>
  <si>
    <t>fxb21</t>
  </si>
  <si>
    <t>Bastien, Fabienne A</t>
  </si>
  <si>
    <t>Fenghua Advanced Technologies (Holding) Co., Ltd.</t>
  </si>
  <si>
    <t>Center for Lignocellulose Structure and Formation (CLSF)</t>
  </si>
  <si>
    <t>Tien, Ming</t>
  </si>
  <si>
    <t>07/30/2018</t>
  </si>
  <si>
    <t>R1007</t>
  </si>
  <si>
    <t>436CF0</t>
  </si>
  <si>
    <t>Biological Conversion of Lignocellulose to Fuels:  A Strategic Perspective</t>
  </si>
  <si>
    <t>yzm1</t>
  </si>
  <si>
    <t>Rajagopalan, Ramakrishnan</t>
  </si>
  <si>
    <t>USDA Rural Development</t>
  </si>
  <si>
    <t>207421</t>
  </si>
  <si>
    <t>03/19/2018</t>
  </si>
  <si>
    <t>75Y80</t>
  </si>
  <si>
    <t>On-site Renewable Energy for Pennsylvania Assessments and Net Metering</t>
  </si>
  <si>
    <t>N6600118P0028</t>
  </si>
  <si>
    <t>6AA30</t>
  </si>
  <si>
    <t>Cleanroom Fabrication of Graphene Devices</t>
  </si>
  <si>
    <t>nua10</t>
  </si>
  <si>
    <t>Schreier, Hannah M</t>
  </si>
  <si>
    <t>rba6</t>
  </si>
  <si>
    <t>Alley, Richard B</t>
  </si>
  <si>
    <t>Society for Mining, Metallurgy &amp; Exploration</t>
  </si>
  <si>
    <t>SME Academic Career Development Grant Application</t>
  </si>
  <si>
    <t>Schick Manufacturing, Inc.</t>
  </si>
  <si>
    <t>205885</t>
  </si>
  <si>
    <t>Thin Film PTFE Detection</t>
  </si>
  <si>
    <t>dsd11</t>
  </si>
  <si>
    <t>Downs, Danielle S</t>
  </si>
  <si>
    <t>kdm16</t>
  </si>
  <si>
    <t>Makova, Kateryna D</t>
  </si>
  <si>
    <t>Medvedev, Paul</t>
  </si>
  <si>
    <t>Washington State University</t>
  </si>
  <si>
    <t>Villanova University</t>
  </si>
  <si>
    <t>Psychosocial Determinants and Biological Pathway to Healthy Aging (Pathways)</t>
  </si>
  <si>
    <t>188674</t>
  </si>
  <si>
    <t>Visiting Industry Representative Program Agreement - Dr. Nicholas Smith</t>
  </si>
  <si>
    <t>Fecko, David L</t>
  </si>
  <si>
    <t>cmd8</t>
  </si>
  <si>
    <t>rxd44</t>
  </si>
  <si>
    <t>DENTSPLY Prosthetics - Ceramco</t>
  </si>
  <si>
    <t>UNITED STATES MINOR OUTLYING ISLANDS</t>
  </si>
  <si>
    <t>206080</t>
  </si>
  <si>
    <t>Chemical Analysis and Identification</t>
  </si>
  <si>
    <t>rue2</t>
  </si>
  <si>
    <t>Engel-Herbert, Roman</t>
  </si>
  <si>
    <t>Billingsley, Elizabeth M</t>
  </si>
  <si>
    <t>Obonyo, Esther A</t>
  </si>
  <si>
    <t>Brownson, Jeffrey</t>
  </si>
  <si>
    <t>CAREER: Investigating the Micromechanics of Fracture in Additively Manufactured Metals</t>
  </si>
  <si>
    <t>Solid State Ceramics, Inc.</t>
  </si>
  <si>
    <t>Missile Defense Agency</t>
  </si>
  <si>
    <t>COP: Emergency Management Agency</t>
  </si>
  <si>
    <t>206707</t>
  </si>
  <si>
    <t>84A10</t>
  </si>
  <si>
    <t>Keystone Mesonet</t>
  </si>
  <si>
    <t>DUE-1601450</t>
  </si>
  <si>
    <t>0401561 UP</t>
  </si>
  <si>
    <t>The Nanotechnology Applications and Career Knowledge (NACK) Support Center</t>
  </si>
  <si>
    <t>Kuzma, Terence</t>
  </si>
  <si>
    <t>Penn State University&amp;#39;s Translational Center for Child Maltreatment Studies TCCMS</t>
  </si>
  <si>
    <t>Frasier, Lori D</t>
  </si>
  <si>
    <t>Heim, Christine M</t>
  </si>
  <si>
    <t>206068</t>
  </si>
  <si>
    <t>Particle Characterization for Restek Corporation</t>
  </si>
  <si>
    <t>The Nemours Foundation</t>
  </si>
  <si>
    <t>190512</t>
  </si>
  <si>
    <t>4ATJ0</t>
  </si>
  <si>
    <t>ECE Collaborative Online Modules</t>
  </si>
  <si>
    <t>Physical Sciences Inc.</t>
  </si>
  <si>
    <t>03/15/2019</t>
  </si>
  <si>
    <t>205988</t>
  </si>
  <si>
    <t>Preventing Violations and Advancing Rights in Haiti&amp;#39;s Emerging Mining Sector.</t>
  </si>
  <si>
    <t>Smith, Philip B</t>
  </si>
  <si>
    <t>Glick, Adam B</t>
  </si>
  <si>
    <t>Xaar Technology Ltd. $</t>
  </si>
  <si>
    <t>158954</t>
  </si>
  <si>
    <t>40XF0</t>
  </si>
  <si>
    <t>Deoped thin-film PZT for actuation, optimization of their poling and highly accelerated lifetime testing</t>
  </si>
  <si>
    <t>02/14/2019</t>
  </si>
  <si>
    <t>MIP: 2D Crystal Consortium (MIP-2DCC)</t>
  </si>
  <si>
    <t>mrk26</t>
  </si>
  <si>
    <t>lxj18</t>
  </si>
  <si>
    <t>Neuberger, Thomas</t>
  </si>
  <si>
    <t>DUA00001095</t>
  </si>
  <si>
    <t>Collaboration Agreement DUA: Pittsburgh High School Survey Data</t>
  </si>
  <si>
    <t>Presbyterian SeniorCare Network</t>
  </si>
  <si>
    <t>207290</t>
  </si>
  <si>
    <t>43DU0</t>
  </si>
  <si>
    <t>Improving the Rehabilitation Process</t>
  </si>
  <si>
    <t>z67</t>
  </si>
  <si>
    <t>Zarit, Steven H</t>
  </si>
  <si>
    <t>Wallner-Pendleton, Eva A</t>
  </si>
  <si>
    <t>01/17/2018</t>
  </si>
  <si>
    <t>Peripheral and Central Mechanisms of Neurovascular Dysfunction in Human Depression</t>
  </si>
  <si>
    <t>jlg52</t>
  </si>
  <si>
    <t>Greaney, Jody L</t>
  </si>
  <si>
    <t>Egg Industry Center</t>
  </si>
  <si>
    <t>GG001538</t>
  </si>
  <si>
    <t>2B650</t>
  </si>
  <si>
    <t>Investigation of Data-Intensive Discovery Methods for Improved Seismic Monitoring</t>
  </si>
  <si>
    <t>cja12</t>
  </si>
  <si>
    <t>Ammon, Charles J</t>
  </si>
  <si>
    <t>mzx102</t>
  </si>
  <si>
    <t>Xiao, Ming</t>
  </si>
  <si>
    <t>05/01/2014</t>
  </si>
  <si>
    <t>12/14/2017</t>
  </si>
  <si>
    <t>1202243</t>
  </si>
  <si>
    <t>02/12/2018</t>
  </si>
  <si>
    <t>477T0</t>
  </si>
  <si>
    <t>PIEZOELECTRIC ACTUATOR DEVELOPMENT FOR SYNTHETIC JET ACTUATORS</t>
  </si>
  <si>
    <t>gal4</t>
  </si>
  <si>
    <t>Lesieutre, George A</t>
  </si>
  <si>
    <t>02/11/2019</t>
  </si>
  <si>
    <t>40TU0</t>
  </si>
  <si>
    <t>08/03/2017</t>
  </si>
  <si>
    <t>Frederick, Erin L</t>
  </si>
  <si>
    <t>azw78</t>
  </si>
  <si>
    <t>Wagner, Alan</t>
  </si>
  <si>
    <t>182641</t>
  </si>
  <si>
    <t>2DT40</t>
  </si>
  <si>
    <t>Modeling of Micro- and Macro-Scale Two-Phase Flow in 3D Fuel Cell Channels</t>
  </si>
  <si>
    <t>sxb7</t>
  </si>
  <si>
    <t>Brantley, Susan L</t>
  </si>
  <si>
    <t>sxe2</t>
  </si>
  <si>
    <t>Eser, Semih</t>
  </si>
  <si>
    <t>Energy Advanced Research Projects Agency</t>
  </si>
  <si>
    <t>Marshfield Clinic Research Foundation</t>
  </si>
  <si>
    <t>09/29/2019</t>
  </si>
  <si>
    <t>Developing a Sustainable Infrastructure for the SAY National Clearinghouse</t>
  </si>
  <si>
    <t>dhs106</t>
  </si>
  <si>
    <t>Global Engineering Research and Technologies, LLC</t>
  </si>
  <si>
    <t>Brown, Kathleen M</t>
  </si>
  <si>
    <t>FA9550-18-1-0347</t>
  </si>
  <si>
    <t>76YT0</t>
  </si>
  <si>
    <t>Structural Photonics: Tailoring the Optical, Catalytic, and Plasmonic Properties of 2-D Transition Metal Dichalcogenides</t>
  </si>
  <si>
    <t>CMMI-1351462</t>
  </si>
  <si>
    <t>3200001467-18-184</t>
  </si>
  <si>
    <t>41090</t>
  </si>
  <si>
    <t>Self-Regulation and Brain and Cognitive Health in Older Adults</t>
  </si>
  <si>
    <t>43J90</t>
  </si>
  <si>
    <t>Valuation of Flexibility in Generation Technology</t>
  </si>
  <si>
    <t>Examining the impact of students’ motives on comorbid alcohol and drug use</t>
  </si>
  <si>
    <t>kam54</t>
  </si>
  <si>
    <t>Partners of the Americas</t>
  </si>
  <si>
    <t>University of California at Berkeley</t>
  </si>
  <si>
    <t>Ray, Asok</t>
  </si>
  <si>
    <t>Parenting, Child Sleep, and Transition to Kindergarten</t>
  </si>
  <si>
    <t>dmt16</t>
  </si>
  <si>
    <t>200307</t>
  </si>
  <si>
    <t>43DW0</t>
  </si>
  <si>
    <t>Durable Ice Protective Coating Testing V</t>
  </si>
  <si>
    <t>Herrmann, Maria</t>
  </si>
  <si>
    <t>Altoona Renaissance Team</t>
  </si>
  <si>
    <t>206910</t>
  </si>
  <si>
    <t>Service Learning Project for Altoona Renaissance Team</t>
  </si>
  <si>
    <t>maf43</t>
  </si>
  <si>
    <t>Freedman, Miriam A</t>
  </si>
  <si>
    <t>CMMI-1662817</t>
  </si>
  <si>
    <t>61Y70</t>
  </si>
  <si>
    <t>Understanding Alloy Chemistry for Enhanced Environmental Resistance</t>
  </si>
  <si>
    <t>sgb100</t>
  </si>
  <si>
    <t>Neural Basis of Resting-State Functional Connectivity</t>
  </si>
  <si>
    <t>A 1416528</t>
  </si>
  <si>
    <t>43GU0</t>
  </si>
  <si>
    <t>Phase Stability and Its Implications on Castability and Rollability of Titanium Alloys</t>
  </si>
  <si>
    <t>206631</t>
  </si>
  <si>
    <t>436D0</t>
  </si>
  <si>
    <t>Evaluation of Serifel on Trichoderma Aggressimum</t>
  </si>
  <si>
    <t>Agrawal, Dinesh K</t>
  </si>
  <si>
    <t>03/31/2017</t>
  </si>
  <si>
    <t>AST-1615526</t>
  </si>
  <si>
    <t>Collaborative Research: Galaxy Growth in Different Environments in the Early Universe from z=1.9 to 3.5 - REU Supplement</t>
  </si>
  <si>
    <t>rbc3</t>
  </si>
  <si>
    <t>09/14/2019</t>
  </si>
  <si>
    <t>CHE-1806222</t>
  </si>
  <si>
    <t>6AUD0</t>
  </si>
  <si>
    <t>Collaborative Research: Excited State Dynamics of Structurally Precise Metal Nanoclusters</t>
  </si>
  <si>
    <t>Promoter Regulation in Response to Environmental Stress</t>
  </si>
  <si>
    <t>Alpha Foundation for the Improvement of Mine Safety and Health, Inc.</t>
  </si>
  <si>
    <t>The Mushroom Festival, Inc.</t>
  </si>
  <si>
    <t>tmm113</t>
  </si>
  <si>
    <t>nln101</t>
  </si>
  <si>
    <t>Vimaan Robotics</t>
  </si>
  <si>
    <t>206935</t>
  </si>
  <si>
    <t>43G80</t>
  </si>
  <si>
    <t>Navigation and Control for Indoor Flight in Known Environments</t>
  </si>
  <si>
    <t>National Institute of Justice</t>
  </si>
  <si>
    <t>epb5167</t>
  </si>
  <si>
    <t>Baumer, Eric P</t>
  </si>
  <si>
    <t>207770</t>
  </si>
  <si>
    <t>43DX0</t>
  </si>
  <si>
    <t>In vitro Quantitative Migration and Morphology Evaluation of PEEK and Titanium Pt II</t>
  </si>
  <si>
    <t>jmg64</t>
  </si>
  <si>
    <t>Gernand, Jeremy M</t>
  </si>
  <si>
    <t>rur12</t>
  </si>
  <si>
    <t>jak51</t>
  </si>
  <si>
    <t>ecs5</t>
  </si>
  <si>
    <t>Smith, Edward C</t>
  </si>
  <si>
    <t>Izentis LLC</t>
  </si>
  <si>
    <t>NASA's Goddard Space Flight Center</t>
  </si>
  <si>
    <t>192480</t>
  </si>
  <si>
    <t>The Marshall Grazing Incidence X-ray Spectrograph (MaGIXS)</t>
  </si>
  <si>
    <t>Greater Pittsburgh Food Action Plan: Growing Community Food Assets from the Ground Up</t>
  </si>
  <si>
    <t>Zhang, Jianhua</t>
  </si>
  <si>
    <t>Lycoming United Way</t>
  </si>
  <si>
    <t>scp12</t>
  </si>
  <si>
    <t>Pardoe, Sandra C</t>
  </si>
  <si>
    <t>Gordon and Betty Moore Foundation</t>
  </si>
  <si>
    <t>TDK Corporation (Japan)</t>
  </si>
  <si>
    <t>N00014-18-1-2498</t>
  </si>
  <si>
    <t>6AA90</t>
  </si>
  <si>
    <t>Fabrication and Evaluation of Textured Piezoelectric Ceramics for Next Generation Transducers</t>
  </si>
  <si>
    <t>glm2</t>
  </si>
  <si>
    <t>Messing, Gary L</t>
  </si>
  <si>
    <t>59-8070-8-002</t>
  </si>
  <si>
    <t>75Y40</t>
  </si>
  <si>
    <t>Assessing Chesapeake Riparian Buffer Effectiveness Through Spatial and Temporal Monitoring and Modeling.</t>
  </si>
  <si>
    <t>heg12</t>
  </si>
  <si>
    <t>Gall, Heather E</t>
  </si>
  <si>
    <t>01/18/2018</t>
  </si>
  <si>
    <t>meb34</t>
  </si>
  <si>
    <t>Hartman, David W</t>
  </si>
  <si>
    <t>Bosak, Elizabeth J</t>
  </si>
  <si>
    <t>Borrelli, Kristy A</t>
  </si>
  <si>
    <t>Spackman, Dayton J</t>
  </si>
  <si>
    <t>TMI USA, Inc</t>
  </si>
  <si>
    <t>207453</t>
  </si>
  <si>
    <t>42ZT0</t>
  </si>
  <si>
    <t>Thermal Protection of Temperature Sensors in Powder Metal Sintering Furnaces</t>
  </si>
  <si>
    <t>Carrier, Nicholas J</t>
  </si>
  <si>
    <t>Duque, Luis O</t>
  </si>
  <si>
    <t>147141</t>
  </si>
  <si>
    <t>05</t>
  </si>
  <si>
    <t>ANNEX 5</t>
  </si>
  <si>
    <t>Graphene/2D materials growth and properties on Corning substrates</t>
  </si>
  <si>
    <t>King Abdullah University of Science and Technology</t>
  </si>
  <si>
    <t>SAUDI ARABIA</t>
  </si>
  <si>
    <t>GA-2018-B0317</t>
  </si>
  <si>
    <t>216.1145</t>
  </si>
  <si>
    <t>40YX0</t>
  </si>
  <si>
    <t>Support to Adapt and test the feasibility of implementing the evidence-based Head Start REDI with preschool Native American children and their families</t>
  </si>
  <si>
    <t>jaw900</t>
  </si>
  <si>
    <t>Georgia, University of</t>
  </si>
  <si>
    <t>pdw3</t>
  </si>
  <si>
    <t>Wilf, Peter D</t>
  </si>
  <si>
    <t>Pennsylvania Grazing Forage Lands Conservation Coalition</t>
  </si>
  <si>
    <t>Cooperative Extension Renewable Natural Resources</t>
  </si>
  <si>
    <t>207584</t>
  </si>
  <si>
    <t>3/26/18</t>
  </si>
  <si>
    <t>0500462 UP</t>
  </si>
  <si>
    <t>43DJ0</t>
  </si>
  <si>
    <t>Penn State Extension Pasture Series</t>
  </si>
  <si>
    <t>nls18</t>
  </si>
  <si>
    <t>Carutis, Nicole S</t>
  </si>
  <si>
    <t>Facilities Engineering Institute</t>
  </si>
  <si>
    <t>jdh257</t>
  </si>
  <si>
    <t>Hajduk, John D</t>
  </si>
  <si>
    <t>15-213520-00</t>
  </si>
  <si>
    <t>3A2B0</t>
  </si>
  <si>
    <t>Simons Foundation Autism Research Initiative</t>
  </si>
  <si>
    <t>mxf5309</t>
  </si>
  <si>
    <t>0202312 UP</t>
  </si>
  <si>
    <t>Hofstetter, Daniel W</t>
  </si>
  <si>
    <t>200506</t>
  </si>
  <si>
    <t>43RR0</t>
  </si>
  <si>
    <t>Short-term Safety Evaluation of Avocolor, a New Natural Food Colorant</t>
  </si>
  <si>
    <t>sxk7</t>
  </si>
  <si>
    <t>Komarneni, Sridhar</t>
  </si>
  <si>
    <t>tac17</t>
  </si>
  <si>
    <t>Carlo-Joglar, Tomas A</t>
  </si>
  <si>
    <t>Ma, Hong</t>
  </si>
  <si>
    <t>02/06/2018</t>
  </si>
  <si>
    <t>dme9</t>
  </si>
  <si>
    <t>Eissenstat, David M</t>
  </si>
  <si>
    <t>Shi, Yuning</t>
  </si>
  <si>
    <t>Preferential perinatal thymic programming of skin-homing innate lymphoid cells in early establishment of skin homeostasis</t>
  </si>
  <si>
    <t>Antohi Graif, Corina</t>
  </si>
  <si>
    <t>4300582957</t>
  </si>
  <si>
    <t>82TR0</t>
  </si>
  <si>
    <t>Web-Based MS4 Periodic Reporting Application:  Launch Phase II</t>
  </si>
  <si>
    <t>Stryker, Michael S</t>
  </si>
  <si>
    <t>Meghani, Nooreen A</t>
  </si>
  <si>
    <t>BCS-1619784</t>
  </si>
  <si>
    <t>627T0</t>
  </si>
  <si>
    <t>A co-evolutionary approach to a complex adaptive system - REG Supplement</t>
  </si>
  <si>
    <t>rub33</t>
  </si>
  <si>
    <t>Bliege Bird, Rebecca</t>
  </si>
  <si>
    <t>Lutron Electronics Company, Inc.</t>
  </si>
  <si>
    <t>207630</t>
  </si>
  <si>
    <t>43DG0</t>
  </si>
  <si>
    <t>The Development of a Summary Literature Review Matrix on Selected Lighting Research Topics</t>
  </si>
  <si>
    <t>rgm1</t>
  </si>
  <si>
    <t>Mistrick, Richard G</t>
  </si>
  <si>
    <t>03/29/2019</t>
  </si>
  <si>
    <t>Youngstown State University</t>
  </si>
  <si>
    <t>Solidarity Center</t>
  </si>
  <si>
    <t>202275</t>
  </si>
  <si>
    <t>42W20</t>
  </si>
  <si>
    <t>Agriculture Supply Chain in Morocco</t>
  </si>
  <si>
    <t>msa10</t>
  </si>
  <si>
    <t>Anner, Mark S</t>
  </si>
  <si>
    <t>jrb52</t>
  </si>
  <si>
    <t>aan2</t>
  </si>
  <si>
    <t>Nyblade, Andrew A</t>
  </si>
  <si>
    <t>Homman, Kyle A</t>
  </si>
  <si>
    <t>The National Academies Keck Futures Initiative</t>
  </si>
  <si>
    <t>Westinghouse of Cranberry Township, PA $</t>
  </si>
  <si>
    <t>0035</t>
  </si>
  <si>
    <t>PO 4500741691</t>
  </si>
  <si>
    <t>42VF0</t>
  </si>
  <si>
    <t>AP1000 PCS Evaporative Cooling PIRT</t>
  </si>
  <si>
    <t>Eilertson, Kirsten E</t>
  </si>
  <si>
    <t>Geological Survey of Spain (IGME)</t>
  </si>
  <si>
    <t>207455</t>
  </si>
  <si>
    <t>IGME - Spanish Geological Survey - Huck Genomic Core Facility</t>
  </si>
  <si>
    <t>IIP-1832179</t>
  </si>
  <si>
    <t>61WU0</t>
  </si>
  <si>
    <t>PFI:AIR - TT:  Textured Piezoelectric Ceramics</t>
  </si>
  <si>
    <t>SV8-88005</t>
  </si>
  <si>
    <t>Michigan Technological University</t>
  </si>
  <si>
    <t>Namati</t>
  </si>
  <si>
    <t>207021</t>
  </si>
  <si>
    <t>03/05/2018</t>
  </si>
  <si>
    <t>03/04/2019</t>
  </si>
  <si>
    <t>Tonkolili Mine Site Investigation</t>
  </si>
  <si>
    <t>Brain &amp; Behavior Research Foundation</t>
  </si>
  <si>
    <t>Pennsylvania Co-Operative Potato Growers, Inc.</t>
  </si>
  <si>
    <t>MicroChem Corp.</t>
  </si>
  <si>
    <t>200656</t>
  </si>
  <si>
    <t>03/14/2018</t>
  </si>
  <si>
    <t>43FN0</t>
  </si>
  <si>
    <t>Piezoelectric Characterization Samples</t>
  </si>
  <si>
    <t>bup63</t>
  </si>
  <si>
    <t>Pan, Bing</t>
  </si>
  <si>
    <t>2018-9</t>
  </si>
  <si>
    <t>84BP0</t>
  </si>
  <si>
    <t>Economic Impact of Spotted Lantern Fly in Pennsylvania</t>
  </si>
  <si>
    <t>0502337 UP</t>
  </si>
  <si>
    <t>Baronner, Lawrence D</t>
  </si>
  <si>
    <t>Doyle Fosco, Sebrina L</t>
  </si>
  <si>
    <t>vpp1</t>
  </si>
  <si>
    <t>Pasko, Victor P</t>
  </si>
  <si>
    <t>Chesabeke Resourses, Inc.</t>
  </si>
  <si>
    <t>200677</t>
  </si>
  <si>
    <t>41670</t>
  </si>
  <si>
    <t>A Feasibility Study on Suitability of Tailings for IOn Exchange Method for Rare Earth Elements</t>
  </si>
  <si>
    <t>02/08/2018</t>
  </si>
  <si>
    <t>02/20/2018</t>
  </si>
  <si>
    <t>bdt3</t>
  </si>
  <si>
    <t>IIP-1433993</t>
  </si>
  <si>
    <t>mxl46</t>
  </si>
  <si>
    <t>bhk2</t>
  </si>
  <si>
    <t>02/14/2018</t>
  </si>
  <si>
    <t>The American Philosophical Association</t>
  </si>
  <si>
    <t>21700708</t>
  </si>
  <si>
    <t>43GP0</t>
  </si>
  <si>
    <t>Philosophy in an Inclusive Key Summer Institute at Rock Ethics Institute (PIKSI-ROCK) - PIKSI 2018-2020 (3-Year Budget)</t>
  </si>
  <si>
    <t>ezm5325</t>
  </si>
  <si>
    <t>03/06/2018</t>
  </si>
  <si>
    <t>University Corporation for Atmospheric Research</t>
  </si>
  <si>
    <t>SUBAWD000703</t>
  </si>
  <si>
    <t>44MY0</t>
  </si>
  <si>
    <t>Upgrading the Penn State IDD Relay for the Next Generation (Equipment Grant)</t>
  </si>
  <si>
    <t>g3y</t>
  </si>
  <si>
    <t>Effects of cigarette availability on neural and subjective sensitivity to rewards</t>
  </si>
  <si>
    <t>sjw42</t>
  </si>
  <si>
    <t>017</t>
  </si>
  <si>
    <t>36880</t>
  </si>
  <si>
    <t>Equipment for in-situ microwave studies under master agreement # 154288.</t>
  </si>
  <si>
    <t>206971</t>
  </si>
  <si>
    <t>ICP-MS Analysis of metal content in human ShcA proteins</t>
  </si>
  <si>
    <t>smd23</t>
  </si>
  <si>
    <t>Diederich, Sasha M</t>
  </si>
  <si>
    <t>Cystic Fibrosis Foundation</t>
  </si>
  <si>
    <t>DGE-1723687</t>
  </si>
  <si>
    <t>Genomic selection and crossbreeding for disease resistance in organic dairy cows</t>
  </si>
  <si>
    <t>80NSSC17K0183</t>
  </si>
  <si>
    <t>577G0</t>
  </si>
  <si>
    <t>Development and Application of X-ray Reflection Gratings (Fellowship for Drew M. Miles)</t>
  </si>
  <si>
    <t>NNX16AP92H</t>
  </si>
  <si>
    <t>59A10</t>
  </si>
  <si>
    <t>Advanced Cooling Technologies, Inc.</t>
  </si>
  <si>
    <t>29646</t>
  </si>
  <si>
    <t>3DA50</t>
  </si>
  <si>
    <t>Navy SBIR: Stabilized Boron Nanoparticles for Volumetric Energy Density Enhancement of Liquid Fuels</t>
  </si>
  <si>
    <t>CHECK #775992</t>
  </si>
  <si>
    <t>12/13/2017</t>
  </si>
  <si>
    <t>lud88</t>
  </si>
  <si>
    <t>09/16/2018</t>
  </si>
  <si>
    <t>03/01/2019</t>
  </si>
  <si>
    <t>adf15</t>
  </si>
  <si>
    <t>Falcone, Abraham D</t>
  </si>
  <si>
    <t>Fox, Derek B</t>
  </si>
  <si>
    <t>207023</t>
  </si>
  <si>
    <t>Coal combustion byproducts as feedstock, characterization surveys and derived product conformance testing</t>
  </si>
  <si>
    <t>Prevention and Methodology Training</t>
  </si>
  <si>
    <t>311216</t>
  </si>
  <si>
    <t>3DTD0</t>
  </si>
  <si>
    <t>Multicultural Healthy Diet to Reduce Cognitive Decline &amp; Alzheimer&amp;#39;s Disease Risk</t>
  </si>
  <si>
    <t>The Dynamics of Mitochondrial Mutations</t>
  </si>
  <si>
    <t>Chiaromonte, Francesca</t>
  </si>
  <si>
    <t>Transformylase Enzymes Dihydrofolate Reductase</t>
  </si>
  <si>
    <t>Ramcharan, Amanda M</t>
  </si>
  <si>
    <t>Entegris, Inc.</t>
  </si>
  <si>
    <t>207422</t>
  </si>
  <si>
    <t>443G0</t>
  </si>
  <si>
    <t>Additive Manufacturing of Intentionally Porous Structures</t>
  </si>
  <si>
    <t>207068</t>
  </si>
  <si>
    <t>Characterization Science</t>
  </si>
  <si>
    <t>207069</t>
  </si>
  <si>
    <t>Glass surface reactivity studies</t>
  </si>
  <si>
    <t>Chinese Academy of Sciences</t>
  </si>
  <si>
    <t>207575</t>
  </si>
  <si>
    <t>03/08/2018</t>
  </si>
  <si>
    <t>03/07/2020</t>
  </si>
  <si>
    <t>Calcium isotope preparation and geochemistry analyzing for geological and river water samples</t>
  </si>
  <si>
    <t>Ali, Syed N</t>
  </si>
  <si>
    <t>NNX15AQ41H</t>
  </si>
  <si>
    <t>59MM0</t>
  </si>
  <si>
    <t>Applying Optimization and Artificial Intelligence to NASA&amp;#39;s Communications Networks: Cognitive Real-Time Link Layer Adaptations to Rapid Constellation Planning (NSTRF)</t>
  </si>
  <si>
    <t>Hackett, Timothy M</t>
  </si>
  <si>
    <t>ECCS-1832865</t>
  </si>
  <si>
    <t>03/02/2018</t>
  </si>
  <si>
    <t>61WX0</t>
  </si>
  <si>
    <t>EAGER:Capturing Stray Magnetic Fields for Ubiquitous Wireless Power</t>
  </si>
  <si>
    <t>80NSSC18P1677</t>
  </si>
  <si>
    <t>57MM0</t>
  </si>
  <si>
    <t>Exobiology - Irradiation of samples for grant "Exploring destruction of biomolecules in Martian rocks and regolith by Cosmic Rays</t>
  </si>
  <si>
    <t>Regulation of B cells by Selenium</t>
  </si>
  <si>
    <t>gsk125</t>
  </si>
  <si>
    <t>Kirimanjeswara, Girish S</t>
  </si>
  <si>
    <t>Gould, Thomas</t>
  </si>
  <si>
    <t>UNITED ARAB EMIRATES</t>
  </si>
  <si>
    <t>OPP1195074</t>
  </si>
  <si>
    <t>44NX0</t>
  </si>
  <si>
    <t>LusBio, Inc.</t>
  </si>
  <si>
    <t>207504</t>
  </si>
  <si>
    <t>43FJ0</t>
  </si>
  <si>
    <t>The use of pretreated crop residues for the production of Agaricus bisporus mushrooms</t>
  </si>
  <si>
    <t>01/14/2020</t>
  </si>
  <si>
    <t>03/12/2018</t>
  </si>
  <si>
    <t>019</t>
  </si>
  <si>
    <t>441Z0</t>
  </si>
  <si>
    <t>Characterization of Flexoelectric Materials</t>
  </si>
  <si>
    <t>4300586200</t>
  </si>
  <si>
    <t>82UU0</t>
  </si>
  <si>
    <t>PennDOT WO 007 - Regionalized Urban/Suburban Collector Road SPFs</t>
  </si>
  <si>
    <t>Gulf of Mexico Research Initiative</t>
  </si>
  <si>
    <t>RR100-047/5054956</t>
  </si>
  <si>
    <t>43JM0</t>
  </si>
  <si>
    <t>Ecosystem Impacts of Oil and Gas Inputs to the Gulf (ECOGIG 2) Initial funding awarded under Pre-Award Letter authorization (See Log # 168060)</t>
  </si>
  <si>
    <t>Fisher, Jr, Charles R</t>
  </si>
  <si>
    <t>18-JV-11242316-037</t>
  </si>
  <si>
    <t>75YF0</t>
  </si>
  <si>
    <t>Phytoplasma Temporal Dynamics</t>
  </si>
  <si>
    <t>mrg2</t>
  </si>
  <si>
    <t>Gregory, Martha R</t>
  </si>
  <si>
    <t>Steel Founders' Society of America</t>
  </si>
  <si>
    <t>Defense Logistics Agency</t>
  </si>
  <si>
    <t>2017-107</t>
  </si>
  <si>
    <t>44190</t>
  </si>
  <si>
    <t>Development of Weldable 50 ksi Yield Strength Cast Steels</t>
  </si>
  <si>
    <t>rcv2</t>
  </si>
  <si>
    <t>Genome-Wide Regulation of the TATA Binding Protein</t>
  </si>
  <si>
    <t>Cellular Selenium Status and PGJ2 Metabolism</t>
  </si>
  <si>
    <t>Gene delivery for Anopheles mosquitoes</t>
  </si>
  <si>
    <t>147577</t>
  </si>
  <si>
    <t>Dragonfly: PSU Phase A (Definitized Subcontract to Letter Subcontract Dated May 3, 2018 under Log #209260)</t>
  </si>
  <si>
    <t>jwl16</t>
  </si>
  <si>
    <t>Lavely, Adam W</t>
  </si>
  <si>
    <t>National Institute of Biomedical Imaging and Bioengineering</t>
  </si>
  <si>
    <t>sdk149</t>
  </si>
  <si>
    <t>1899176</t>
  </si>
  <si>
    <t>REVISION 2</t>
  </si>
  <si>
    <t>FIB and STEM/EDS characterization of ZnO</t>
  </si>
  <si>
    <t>Altria Group, Inc.</t>
  </si>
  <si>
    <t>209110</t>
  </si>
  <si>
    <t>44WG0</t>
  </si>
  <si>
    <t>4-H Grows</t>
  </si>
  <si>
    <t>Preventing Internalizing Psychopathology in Preadolescents Exposed to Chronic Stress</t>
  </si>
  <si>
    <t>Ahlkvist, Jarl A</t>
  </si>
  <si>
    <t>Brelsford, Gina</t>
  </si>
  <si>
    <t>Differential Regulation and Function of Skin Innate Lymphoid Cells in Homeostasis and Inflammation</t>
  </si>
  <si>
    <t>National Library of Medicine</t>
  </si>
  <si>
    <t>Penn State Biomedical Big Data to Knowledge (B2D2K) Training Program</t>
  </si>
  <si>
    <t>mdr23</t>
  </si>
  <si>
    <t>Ritchie, Marylyn D</t>
  </si>
  <si>
    <t>Mechanisms and Reprogramming of Iron/2-Oxoglutarate Desaturases and Oxacyclases</t>
  </si>
  <si>
    <t>jmb21</t>
  </si>
  <si>
    <t>Radical Mechanisms of Iron-Sulfur Proteins</t>
  </si>
  <si>
    <t>sjb14</t>
  </si>
  <si>
    <t>Merck Sharp &amp; Dohme Corp. &gt;</t>
  </si>
  <si>
    <t>LKR#167615</t>
  </si>
  <si>
    <t>LKR#173056</t>
  </si>
  <si>
    <t>44170</t>
  </si>
  <si>
    <t>Investigation of Performance and Scale-up Issue for Depth Filtration in Bioprocesses</t>
  </si>
  <si>
    <t>02/27/2018</t>
  </si>
  <si>
    <t>CMMI-1554429</t>
  </si>
  <si>
    <t>sbs5563</t>
  </si>
  <si>
    <t>E03718</t>
  </si>
  <si>
    <t>Approved Products for Low Volume Local Roads</t>
  </si>
  <si>
    <t>COP: Office of Administration</t>
  </si>
  <si>
    <t>Baxter, Ryan E</t>
  </si>
  <si>
    <t>Dane, Scott B</t>
  </si>
  <si>
    <t>Helios-Huaming Biotechnology &amp; Pharmaceuticals Co., Ltd</t>
  </si>
  <si>
    <t>208217</t>
  </si>
  <si>
    <t>08/18/2018</t>
  </si>
  <si>
    <t>45U40</t>
  </si>
  <si>
    <t>Analysis and identification of PAD4 inhibitors</t>
  </si>
  <si>
    <t>yuw12</t>
  </si>
  <si>
    <t>NETHERLANDS</t>
  </si>
  <si>
    <t>Information Technologies</t>
  </si>
  <si>
    <t>ejz104</t>
  </si>
  <si>
    <t>Zuech, Edward J</t>
  </si>
  <si>
    <t>2018-0851</t>
  </si>
  <si>
    <t>44NF0</t>
  </si>
  <si>
    <t>Support for the 2018 Emerging Researchers in Exoplanet Science Symposium</t>
  </si>
  <si>
    <t>CCRES, Inc.</t>
  </si>
  <si>
    <t>Improving the Predictability and Understanding of Tropical Cyclones: Ensemble Assimilation of All-Sky Satellite Observations</t>
  </si>
  <si>
    <t>Nystrom, Robert G</t>
  </si>
  <si>
    <t>Gill, Sukhdeep</t>
  </si>
  <si>
    <t>Georgia Institute of Technology</t>
  </si>
  <si>
    <t>Center for Understanding and Control of Acid Gas-induced Evolution of Materials for Energy (UNCAGE-ME)</t>
  </si>
  <si>
    <t>ges5098</t>
  </si>
  <si>
    <t>Sterner, III, Glenn E</t>
  </si>
  <si>
    <t>Leave No Trace Center for Outdoor Ethics</t>
  </si>
  <si>
    <t>201031</t>
  </si>
  <si>
    <t>43H10</t>
  </si>
  <si>
    <t>Exploring Visitor, NPS Staff, and Concession Staff Attitudes and Behaviors Regarding Waste in National Parks</t>
  </si>
  <si>
    <t>Schwartz, Forrest G</t>
  </si>
  <si>
    <t>United Way of Bradford County</t>
  </si>
  <si>
    <t>Pawelczyk, James A</t>
  </si>
  <si>
    <t>Other (Procurement)</t>
  </si>
  <si>
    <t>85751634</t>
  </si>
  <si>
    <t>43DV0</t>
  </si>
  <si>
    <t>Efficacy of Fungicides for Controlling Alfalfa Diseases</t>
  </si>
  <si>
    <t>211059</t>
  </si>
  <si>
    <t>Specialty Melon Variety Trial (Honeydew, French Charentais, Canary, Crenshaw and Ananas}</t>
  </si>
  <si>
    <t>Dow Chemical Company</t>
  </si>
  <si>
    <t>22559-2018</t>
  </si>
  <si>
    <t>43DZ0</t>
  </si>
  <si>
    <t>Electron tomography of polyamide films</t>
  </si>
  <si>
    <t>whb2</t>
  </si>
  <si>
    <t>Brune, William H</t>
  </si>
  <si>
    <t>03/22/2018</t>
  </si>
  <si>
    <t>Marketing Science Institute</t>
  </si>
  <si>
    <t>4000423</t>
  </si>
  <si>
    <t>0402307 UP</t>
  </si>
  <si>
    <t>43JB0</t>
  </si>
  <si>
    <t>Sharing #foodporn or #healthyfood?  The Influence of Profile Privacy Settings on Consumption Happiness</t>
  </si>
  <si>
    <t>asm6</t>
  </si>
  <si>
    <t>Mattila, Anna S</t>
  </si>
  <si>
    <t>Ozanne Lebret, Marie E</t>
  </si>
  <si>
    <t>KORUS-AQ oxidation chemistry: DC-8 measurements of OH, HO2, and OH reactivity</t>
  </si>
  <si>
    <t>sxa17</t>
  </si>
  <si>
    <t>Anandakrishnan, Sridhar</t>
  </si>
  <si>
    <t>Parizek, Byron R</t>
  </si>
  <si>
    <t>58-8070-8-008</t>
  </si>
  <si>
    <t>75Y60</t>
  </si>
  <si>
    <t>Long Term Agroecosystem Research Network (LTAR) Croplands Common_x000D_
Experiment</t>
  </si>
  <si>
    <t>COP: Department of General Services</t>
  </si>
  <si>
    <t>CBET-1653389</t>
  </si>
  <si>
    <t>Volvo Technology North America</t>
  </si>
  <si>
    <t>179494</t>
  </si>
  <si>
    <t>03/07/2018</t>
  </si>
  <si>
    <t>441Y0</t>
  </si>
  <si>
    <t>Volvo PSU Autonomous Tractor/Trailer Docking and Parking</t>
  </si>
  <si>
    <t>snb10</t>
  </si>
  <si>
    <t>Cohan, Catherine L</t>
  </si>
  <si>
    <t>Butler, Peter J</t>
  </si>
  <si>
    <t>kxa15</t>
  </si>
  <si>
    <t>Pennsylvania Hardwoods Development Council</t>
  </si>
  <si>
    <t>208022</t>
  </si>
  <si>
    <t>2/16/18</t>
  </si>
  <si>
    <t>Evaluating potential pollination deficits in black cherry (Prunus serotina) trees in Pennsylvania</t>
  </si>
  <si>
    <t>Montana State University</t>
  </si>
  <si>
    <t>nxb909</t>
  </si>
  <si>
    <t>Mason, Charles J</t>
  </si>
  <si>
    <t>North Dakota State University</t>
  </si>
  <si>
    <t>United Soybean Board</t>
  </si>
  <si>
    <t>Deerfield Charitable Trust</t>
  </si>
  <si>
    <t>CK #1077642</t>
  </si>
  <si>
    <t>4/24/18</t>
  </si>
  <si>
    <t>44450</t>
  </si>
  <si>
    <t>Tioga County 4-H Deerfield Trust</t>
  </si>
  <si>
    <t>Lockheed Martin Missiles and Fire Control Company</t>
  </si>
  <si>
    <t>Eichfeld, Chad M</t>
  </si>
  <si>
    <t>DentaQuest Institute</t>
  </si>
  <si>
    <t>179667</t>
  </si>
  <si>
    <t>207888</t>
  </si>
  <si>
    <t>43U70</t>
  </si>
  <si>
    <t>Improved Kdis prediction from fiber chemistry</t>
  </si>
  <si>
    <t>4-2018</t>
  </si>
  <si>
    <t>02/09/2018</t>
  </si>
  <si>
    <t>43RN0</t>
  </si>
  <si>
    <t>4-H Horse Ring Replacement</t>
  </si>
  <si>
    <t>DMS-1628411</t>
  </si>
  <si>
    <t>626K0</t>
  </si>
  <si>
    <t>DMREF: Collaborative Research: Design of active ink for 3D printing: integrating modeling and experiments (REU Supplement)</t>
  </si>
  <si>
    <t>American Psychological Association (APA)</t>
  </si>
  <si>
    <t>drd11</t>
  </si>
  <si>
    <t>1575913</t>
  </si>
  <si>
    <t>3DF30</t>
  </si>
  <si>
    <t>Interface Stability of Thermoelectric Systems</t>
  </si>
  <si>
    <t>Schnabel Engineering, LLC</t>
  </si>
  <si>
    <t>209789</t>
  </si>
  <si>
    <t>452J0</t>
  </si>
  <si>
    <t>Dulles Corridor Metrorail</t>
  </si>
  <si>
    <t>California Dried Plums</t>
  </si>
  <si>
    <t>CK #11328</t>
  </si>
  <si>
    <t>3/20/18</t>
  </si>
  <si>
    <t>ROCR 11610563</t>
  </si>
  <si>
    <t>03/25/2018</t>
  </si>
  <si>
    <t>03/24/2019</t>
  </si>
  <si>
    <t>California Dried Plum Board (CDPB), Research Support 2018</t>
  </si>
  <si>
    <t>Residual Decline and Efficacy of Commonly Used Insecticides Against Spotted Wing Drosophila in Pennsylvania Wine Grapes</t>
  </si>
  <si>
    <t>Shank, Sean W</t>
  </si>
  <si>
    <t>Central Pennsylvania Convention and Visitors Bureau</t>
  </si>
  <si>
    <t>Charles E. Kaufman Foundation</t>
  </si>
  <si>
    <t>AIN Wafer Metallization Further Development</t>
  </si>
  <si>
    <t>Syracuse University</t>
  </si>
  <si>
    <t>01/25/2018</t>
  </si>
  <si>
    <t>66342</t>
  </si>
  <si>
    <t>23</t>
  </si>
  <si>
    <t>43FA0</t>
  </si>
  <si>
    <t>Herbicide Assessment in Soybean - Service Order 23</t>
  </si>
  <si>
    <t>22</t>
  </si>
  <si>
    <t>43F80</t>
  </si>
  <si>
    <t xml:space="preserve">Herbicide Assessment in Corn - Service Order 22_x000D_
</t>
  </si>
  <si>
    <t>01/19/2018</t>
  </si>
  <si>
    <t>04/20/2018</t>
  </si>
  <si>
    <t>114</t>
  </si>
  <si>
    <t>44RZ0</t>
  </si>
  <si>
    <t>Thermal Performance of Advanced Micro Cooling Channel Concepts: Phase 1</t>
  </si>
  <si>
    <t>115</t>
  </si>
  <si>
    <t>44WR0</t>
  </si>
  <si>
    <t>Thermal Testing: Phase 2</t>
  </si>
  <si>
    <t>Coupland, John N</t>
  </si>
  <si>
    <t>04/24/2020</t>
  </si>
  <si>
    <t>Analysis of Invasive Insect Pests in the Lake Erie Region to Characterize Abundance and Seasonal Emergence Patterns</t>
  </si>
  <si>
    <t>Survey for Grapevine Leafroll Viruses in Pennsylvania</t>
  </si>
  <si>
    <t>Transgenic Self-Processing Energy Grasses for Efficient and Cost-effective Production of Biofuels</t>
  </si>
  <si>
    <t>tlr20</t>
  </si>
  <si>
    <t>Richard, Thomas L</t>
  </si>
  <si>
    <t>207934</t>
  </si>
  <si>
    <t>Characterization of micro-bore tubing ID surface finishes for Restek Corporation</t>
  </si>
  <si>
    <t>Fichthorn, Kristen A</t>
  </si>
  <si>
    <t>207943</t>
  </si>
  <si>
    <t>06/08/2018</t>
  </si>
  <si>
    <t>43FR0</t>
  </si>
  <si>
    <t>Membrane Development and EIS Testing Protocols</t>
  </si>
  <si>
    <t>Everyday Stress Response Targets in the Science of Behavior Change</t>
  </si>
  <si>
    <t>Miller, David O</t>
  </si>
  <si>
    <t>Insurance Institute for Business &amp; Home Safety</t>
  </si>
  <si>
    <t>195984</t>
  </si>
  <si>
    <t>2C610</t>
  </si>
  <si>
    <t>Improving the Assessment and Forecasting of Hail Risk Using Polarimetric Radar Observations and Numerical Modeling</t>
  </si>
  <si>
    <t>Physiology of ribosome rescue in bacteria</t>
  </si>
  <si>
    <t>03/16/2018</t>
  </si>
  <si>
    <t>03/20/2018</t>
  </si>
  <si>
    <t>American Speech-Language-Hearing Foundation</t>
  </si>
  <si>
    <t>jgc169</t>
  </si>
  <si>
    <t>Caron, Jessica G</t>
  </si>
  <si>
    <t>American Society of Heating, Refrigerating and Air-Conditioning Engineers</t>
  </si>
  <si>
    <t>American Association of Colleges of Nursing</t>
  </si>
  <si>
    <t>DNP Jonas Nurse Leaders Program</t>
  </si>
  <si>
    <t>jxh37</t>
  </si>
  <si>
    <t>Understanding the Biosynthesis of the 2,4-Dimethylindolic Acid Moiety in the Thiopeptide Antibiotic Nosiheptide</t>
  </si>
  <si>
    <t>vui1</t>
  </si>
  <si>
    <t>Itskov, Vladimir</t>
  </si>
  <si>
    <t>Using Drosophila Neurons to Identify Mechanisms that Control Microtubule Polarity</t>
  </si>
  <si>
    <t>Gene Regulation from Long-Distance Chromosomal Interactions in Yeast</t>
  </si>
  <si>
    <t>Dissecting the role of ApiAP2 proteins in transcriptional regulation during Plasmodium falciparum development</t>
  </si>
  <si>
    <t>Molecularly regulated release of angiogenic factors from superporous hydrogels</t>
  </si>
  <si>
    <t>06/16/2017</t>
  </si>
  <si>
    <t>0502324 UP</t>
  </si>
  <si>
    <t>08/09/2018</t>
  </si>
  <si>
    <t>Shortle, James S</t>
  </si>
  <si>
    <t>Polymics, Ltd.</t>
  </si>
  <si>
    <t>0502321 UP</t>
  </si>
  <si>
    <t>Summer Institute on Innovative Methods</t>
  </si>
  <si>
    <t>axl4</t>
  </si>
  <si>
    <t>(YIP) Thermal Mechanical Investigation of Ultra-Wide Bandgap Materials and Devices</t>
  </si>
  <si>
    <t>208131</t>
  </si>
  <si>
    <t>Kyler, Kristen L</t>
  </si>
  <si>
    <t>208188</t>
  </si>
  <si>
    <t>Characterization of Additively Manufactured Microchannels</t>
  </si>
  <si>
    <t>Icahn School of Medicine at Mount Sinai</t>
  </si>
  <si>
    <t>100K-CAFPE-4</t>
  </si>
  <si>
    <t>0201503 UP</t>
  </si>
  <si>
    <t>44MD0</t>
  </si>
  <si>
    <t>100,000 Strong in the Americas Innovation Fund Grant, Lima, Peru: Cross-cultural Engagement &amp; STEM Program</t>
  </si>
  <si>
    <t>pjt130</t>
  </si>
  <si>
    <t>Tunno, Patrick J</t>
  </si>
  <si>
    <t>Champion Bus, Inc.</t>
  </si>
  <si>
    <t>208848</t>
  </si>
  <si>
    <t>04/10/2018</t>
  </si>
  <si>
    <t>Perform a 7-year, 200,000-mile Test on a REV Bus Group-Champion/Goshen, Champion Defender/Goshen G-Force Model Bus</t>
  </si>
  <si>
    <t>cxl56</t>
  </si>
  <si>
    <t>ses47</t>
  </si>
  <si>
    <t>ARBOC Specialty Vehicles, LLC</t>
  </si>
  <si>
    <t>208835</t>
  </si>
  <si>
    <t>04/11/2018</t>
  </si>
  <si>
    <t>Perform a 10-year, 350,000-mile Evaluation on a ARBOC Specialty Vehicles, LLC Model Bus.</t>
  </si>
  <si>
    <t>Gillig Corporation</t>
  </si>
  <si>
    <t>208851</t>
  </si>
  <si>
    <t>Performing a Partial 12-year, 500,000-mile test on a/an Gillig, LLC, Low Floor Hybrid Model Bus.</t>
  </si>
  <si>
    <t>Starcraft Bus</t>
  </si>
  <si>
    <t>208852</t>
  </si>
  <si>
    <t>Performing a 7-year, 200,000-mile  Evaluation test on a Starcraft Bus (A Division of Forest River, Inc.), Allstar MVP XL Model Bus.</t>
  </si>
  <si>
    <t>Glaval Bus Inc.</t>
  </si>
  <si>
    <t>208853</t>
  </si>
  <si>
    <t>Performing a 7-year, 200,000-mile Evaluation on a Glaval Bus, A Division of Forest River, Entourage Model Bus.</t>
  </si>
  <si>
    <t>kcs</t>
  </si>
  <si>
    <t>Development and Optimization of the NGGPS-FV3 Model and Ensemble-based Data Assimilation for Convection-permitting Hurricane Analysis and Prediction</t>
  </si>
  <si>
    <t>El Dorado National</t>
  </si>
  <si>
    <t>208856</t>
  </si>
  <si>
    <t>Perform a 7-year, 200,000-mile Evaluation on an ElDorado National ( KS), Inc., Aero Elite 320 Model Bus.</t>
  </si>
  <si>
    <t>208857</t>
  </si>
  <si>
    <t>Perform a Partial  12-year, 500,000-mile Evaluation on a Gillig, LLC.,29&amp;#39; Low Floor Electric Model Bus.</t>
  </si>
  <si>
    <t>Double K, Inc.</t>
  </si>
  <si>
    <t>208858</t>
  </si>
  <si>
    <t>Perform a 7-year, 200,000-mile Evaluation on a Double K, Inc. D/B/A Hometown Trolley &amp; Coach. Hometown Villager Model Bus.</t>
  </si>
  <si>
    <t>208712</t>
  </si>
  <si>
    <t>44N90</t>
  </si>
  <si>
    <t>Assess resistance and susceptibility of commercial potato varieties under early blight pressure with and without fungicide treatment</t>
  </si>
  <si>
    <t>Motor Coach Industries</t>
  </si>
  <si>
    <t>208859</t>
  </si>
  <si>
    <t>Perform a 12-year, 500,000-mile Evaluation on a Motor Coach Industries, D45- CRT LE Model Bus.</t>
  </si>
  <si>
    <t>New England Wheels, Inc.</t>
  </si>
  <si>
    <t>208860</t>
  </si>
  <si>
    <t>Perform a 5-year, 150,000-mile Evaluation on a New England Wheels, Inc., Frontrunner Model Bus.</t>
  </si>
  <si>
    <t>Kiepe Electric Inc.</t>
  </si>
  <si>
    <t>208861</t>
  </si>
  <si>
    <t>Perform a 12-year, 350,000-mile Evaluation on a Kiepe Electric , I nc., Dual Mode BGattery Trolley Model Bus.</t>
  </si>
  <si>
    <t>CRCNS:US-French Research Proposal: Neurovascular coupling-democracy or oligarchy?</t>
  </si>
  <si>
    <t>Grande West Transportation Group</t>
  </si>
  <si>
    <t>208863</t>
  </si>
  <si>
    <t>04/12/2018</t>
  </si>
  <si>
    <t>Perform a 12-year, 500,000-mile Evaluation on a Grande West Transportation Group, Inc., Vicinity Model Bus.</t>
  </si>
  <si>
    <t>Norristown Area School District</t>
  </si>
  <si>
    <t>bjw27</t>
  </si>
  <si>
    <t>Williams, Brenda J</t>
  </si>
  <si>
    <t>Population Research Institute</t>
  </si>
  <si>
    <t>Frisco, Michelle L</t>
  </si>
  <si>
    <t>Chester County Youth Center</t>
  </si>
  <si>
    <t>Chester County Youth Center Workforce Development</t>
  </si>
  <si>
    <t>kaf2</t>
  </si>
  <si>
    <t>A2017.0562</t>
  </si>
  <si>
    <t>18PSU001</t>
  </si>
  <si>
    <t>44420</t>
  </si>
  <si>
    <t>Efficacy Comparison of GF-3206 for reduced risk registration for turfgrass use</t>
  </si>
  <si>
    <t>Lulis, Timothy T</t>
  </si>
  <si>
    <t>18PSU002</t>
  </si>
  <si>
    <t>43H40</t>
  </si>
  <si>
    <t>Northern Field Day Demonstration: How do GameOn and Relzar applied at spring time compare to commercial standards?</t>
  </si>
  <si>
    <t>Harry's USA, Inc.</t>
  </si>
  <si>
    <t>208230</t>
  </si>
  <si>
    <t>04/13/2018</t>
  </si>
  <si>
    <t>Emerging relations between attention and negative affect in the first two years of life</t>
  </si>
  <si>
    <t>208254</t>
  </si>
  <si>
    <t>GMA Surface Chemistry</t>
  </si>
  <si>
    <t>Neuroimaging of Age-Related Changes in Language</t>
  </si>
  <si>
    <t>A-3</t>
  </si>
  <si>
    <t>43HZ0</t>
  </si>
  <si>
    <t>Social Network Interventions to Reduce Race Disparities in Living Kidney Donation</t>
  </si>
  <si>
    <t>jud36</t>
  </si>
  <si>
    <t>0402835 UP</t>
  </si>
  <si>
    <t>mmh20</t>
  </si>
  <si>
    <t>Holland, Mitchell M</t>
  </si>
  <si>
    <t>Mc Elhoe, Jennifer A</t>
  </si>
  <si>
    <t>02/05/2018</t>
  </si>
  <si>
    <t>4300587458</t>
  </si>
  <si>
    <t>839C0</t>
  </si>
  <si>
    <t>Continuation of:  Estimation of Societal Costs to States Due to Opioid Epidemic</t>
  </si>
  <si>
    <t>02/26/2018</t>
  </si>
  <si>
    <t>Maughmer, Mark D</t>
  </si>
  <si>
    <t>0403245 UP</t>
  </si>
  <si>
    <t>jld141</t>
  </si>
  <si>
    <t>Delattre, James L</t>
  </si>
  <si>
    <t>193636</t>
  </si>
  <si>
    <t>5/10/18</t>
  </si>
  <si>
    <t>0401562 UP</t>
  </si>
  <si>
    <t>82TD0</t>
  </si>
  <si>
    <t>PHMC Agreement for Engineering Services---Year2</t>
  </si>
  <si>
    <t>24</t>
  </si>
  <si>
    <t>03/14/2019</t>
  </si>
  <si>
    <t>43HU0</t>
  </si>
  <si>
    <t>Corn Silage Trials-- Service Order No. 24 (2018)</t>
  </si>
  <si>
    <t>2016-OCC7209</t>
  </si>
  <si>
    <t>PO 4300536000</t>
  </si>
  <si>
    <t>ADDENDUM</t>
  </si>
  <si>
    <t>Lease Specification and Assessment Program</t>
  </si>
  <si>
    <t>Ohio Soybean Council</t>
  </si>
  <si>
    <t>208446</t>
  </si>
  <si>
    <t>44YP0</t>
  </si>
  <si>
    <t>Injectable Soybean Oil and Citrate Polymer for Bone Repair</t>
  </si>
  <si>
    <t>12/30/2018</t>
  </si>
  <si>
    <t>4300586349</t>
  </si>
  <si>
    <t>85D60</t>
  </si>
  <si>
    <t>Pennsylvania Department of Environmental Protection Underground Mine Map Storage &amp; Data Visualization Enhancements</t>
  </si>
  <si>
    <t>PI Ceramic GmbH</t>
  </si>
  <si>
    <t>axr2</t>
  </si>
  <si>
    <t>Mitsubishi Materials Corporation</t>
  </si>
  <si>
    <t>NGK Spark Plug Co., LTD</t>
  </si>
  <si>
    <t>208832</t>
  </si>
  <si>
    <t>474K0</t>
  </si>
  <si>
    <t>Quantify the A.I. reduction and yield advantage in Simplot potatoes with presence of late blight pressure</t>
  </si>
  <si>
    <t>Merck and Company, Inc. &gt;</t>
  </si>
  <si>
    <t>139104</t>
  </si>
  <si>
    <t>HP18USAXP4</t>
  </si>
  <si>
    <t>04/19/2019</t>
  </si>
  <si>
    <t>44PP0</t>
  </si>
  <si>
    <t>To evaluate weed control programs containing IFT in terms of weed control and tolerance and determine the utility of HPPD tolerant soybeans.</t>
  </si>
  <si>
    <t>Cotruvo, Jr., Joseph A</t>
  </si>
  <si>
    <t>Appalachian Regional Commission</t>
  </si>
  <si>
    <t>209222</t>
  </si>
  <si>
    <t>05/18/2018</t>
  </si>
  <si>
    <t>Perform Partial 12-year, 500,000- mile Evaluation on Proterra, Inc., 35-foot Catalyst FC</t>
  </si>
  <si>
    <t>afr3</t>
  </si>
  <si>
    <t>Macgeorge, Erina L</t>
  </si>
  <si>
    <t>Zook, Michelle D</t>
  </si>
  <si>
    <t>Matreya LLC</t>
  </si>
  <si>
    <t>208756</t>
  </si>
  <si>
    <t>LC-TOF Sample analyzer - Proteomic and Mass Spectrometry facility</t>
  </si>
  <si>
    <t>208645</t>
  </si>
  <si>
    <t>Atomic properties of Ti adhesion layers at Au/Ti/substrate interfaces</t>
  </si>
  <si>
    <t>d4s</t>
  </si>
  <si>
    <t>Steffensmeier, Darrell J</t>
  </si>
  <si>
    <t>05/10/2017</t>
  </si>
  <si>
    <t>Genome-wide structural organization of proteins within human gene regulatory complexes</t>
  </si>
  <si>
    <t>San Diego Unified School District</t>
  </si>
  <si>
    <t>U.S. Department of Defense</t>
  </si>
  <si>
    <t>PS-18-0654-25</t>
  </si>
  <si>
    <t>44PT0</t>
  </si>
  <si>
    <t>Supporting the Implementation of Ready School-wide Enrichment Training Within Tierrasanta Elementary School</t>
  </si>
  <si>
    <t>03/21/2018</t>
  </si>
  <si>
    <t>05/11/2018</t>
  </si>
  <si>
    <t>CCF-1718474</t>
  </si>
  <si>
    <t>jjb23</t>
  </si>
  <si>
    <t>Brannick, James J</t>
  </si>
  <si>
    <t>sjf4</t>
  </si>
  <si>
    <t>Fleischer, Shelby J</t>
  </si>
  <si>
    <t>Shoei Chemical, Inc.</t>
  </si>
  <si>
    <t>443K0</t>
  </si>
  <si>
    <t>Fundamental Research entitled: Define Technical Approach to Address Critical Question, Rev Original dated 3/29/2018</t>
  </si>
  <si>
    <t>Ehrenberg Industries</t>
  </si>
  <si>
    <t>kjh182</t>
  </si>
  <si>
    <t>Harvatine, Kevin J</t>
  </si>
  <si>
    <t>Brown, Elaine S</t>
  </si>
  <si>
    <t>209128</t>
  </si>
  <si>
    <t>04/25/2018</t>
  </si>
  <si>
    <t>Single particle cryo-EM structure of a NatA E/ribosome complex - Dr. Marmorstein</t>
  </si>
  <si>
    <t>Family Migration and Early Life Outcomes (FAMELO) - P01HD080659</t>
  </si>
  <si>
    <t>YWCA of Greater Pittsburgh</t>
  </si>
  <si>
    <t>cep5</t>
  </si>
  <si>
    <t>Pollich, Cynthia E</t>
  </si>
  <si>
    <t>152739</t>
  </si>
  <si>
    <t>CDP Membership (18/19)</t>
  </si>
  <si>
    <t>brr100</t>
  </si>
  <si>
    <t>Radhakrishna, Rama B</t>
  </si>
  <si>
    <t>208880</t>
  </si>
  <si>
    <t>Membership Agreement -- The Innovation Machine -- NSF I/UCRC for E-Design</t>
  </si>
  <si>
    <t>nuForj, LLC</t>
  </si>
  <si>
    <t>208881</t>
  </si>
  <si>
    <t>Membership Agreement -- nuForj, LLC -- NSF I/UCRC for E-Design</t>
  </si>
  <si>
    <t>Food Insecurity Among Homeless and Precariously Housed Children and Families</t>
  </si>
  <si>
    <t>bal6</t>
  </si>
  <si>
    <t>Lee, Barrett A</t>
  </si>
  <si>
    <t>Hunter, Samuel T</t>
  </si>
  <si>
    <t>004</t>
  </si>
  <si>
    <t>Kessler Foundation</t>
  </si>
  <si>
    <t>437-01</t>
  </si>
  <si>
    <t>2AU40</t>
  </si>
  <si>
    <t>Standardization and Normative Data of the Symbol Digit Modalities Test-Oral Version</t>
  </si>
  <si>
    <t>paa6</t>
  </si>
  <si>
    <t>Arnett, Peter A</t>
  </si>
  <si>
    <t>Tuning big data analysis infrastructure for HIV research</t>
  </si>
  <si>
    <t>03/26/2018</t>
  </si>
  <si>
    <t>Hunter-gatherer vs. agriculturalist growth and immune system functional genomics</t>
  </si>
  <si>
    <t>ghp3</t>
  </si>
  <si>
    <t>Perry, George H</t>
  </si>
  <si>
    <t>pmc5</t>
  </si>
  <si>
    <t>Cole, Pamela M</t>
  </si>
  <si>
    <t>Investigating Dynamic Neural Systems Underlying Changing Social Representations of Faces During Development</t>
  </si>
  <si>
    <t>kss23</t>
  </si>
  <si>
    <t>100K-274PE-4</t>
  </si>
  <si>
    <t>44MF0</t>
  </si>
  <si>
    <t>New Flyer Industries, Ltd.</t>
  </si>
  <si>
    <t>208995</t>
  </si>
  <si>
    <t>Data Collection on the New Flyer 60’ H2 Bus Model XHE 60 Fully Instrumented.</t>
  </si>
  <si>
    <t>Ladlee, James R</t>
  </si>
  <si>
    <t>Houser, Christain</t>
  </si>
  <si>
    <t>Morgan Advanced Materials and Technology, Inc.</t>
  </si>
  <si>
    <t>192154</t>
  </si>
  <si>
    <t>44RA0</t>
  </si>
  <si>
    <t>Tribological Studies</t>
  </si>
  <si>
    <t>axs18</t>
  </si>
  <si>
    <t>Segall, Albert E</t>
  </si>
  <si>
    <t>University of Nebraska Lincoln</t>
  </si>
  <si>
    <t>rmb194</t>
  </si>
  <si>
    <t>Baker, Rose M</t>
  </si>
  <si>
    <t>COSTA RICA</t>
  </si>
  <si>
    <t>FX18TA-10960R017</t>
  </si>
  <si>
    <t>75YJ0</t>
  </si>
  <si>
    <t>Research and Scientific Exchange Program to Support the Development of Fine or Flavor Cacao in Latin America and the Caribbean</t>
  </si>
  <si>
    <t>2016/2017-VP-PS-27266</t>
  </si>
  <si>
    <t>The Academy of Korean Studies</t>
  </si>
  <si>
    <t>AKS-2018-C35</t>
  </si>
  <si>
    <t>44KV0</t>
  </si>
  <si>
    <t>Modernities Recovered: Connected Histories of Vietnam and Korea</t>
  </si>
  <si>
    <t>ktb3</t>
  </si>
  <si>
    <t>Baldanza, Kathlene T</t>
  </si>
  <si>
    <t>Mind and Life Institute</t>
  </si>
  <si>
    <t>CK #4217</t>
  </si>
  <si>
    <t>6/7/18</t>
  </si>
  <si>
    <t>Motivating Engagement with Social Justice through Compassion Training: A Multi-Method Randomized Control Trial</t>
  </si>
  <si>
    <t>jas95</t>
  </si>
  <si>
    <t>Cho, Sinhae</t>
  </si>
  <si>
    <t>ksz2</t>
  </si>
  <si>
    <t>Zimmerer, Karl S</t>
  </si>
  <si>
    <t>University of Massachusetts Amherst</t>
  </si>
  <si>
    <t>Strategies to Moderate Energy Intake for the Prevention of Obesity in Children</t>
  </si>
  <si>
    <t>Roe, Liane S</t>
  </si>
  <si>
    <t>E03723</t>
  </si>
  <si>
    <t>82UV0</t>
  </si>
  <si>
    <t>Evaluating the Effect of Post-Consumer Recycled Asphalt Shingle Use on Asphalt Pavement Performance for Pennsylvania Roadways</t>
  </si>
  <si>
    <t>Shen, Shihui</t>
  </si>
  <si>
    <t>A multimodal approach to understanding the development of neurovascular coupling</t>
  </si>
  <si>
    <t>Ferro Corporation</t>
  </si>
  <si>
    <t>Oak Ridge Associated Universities</t>
  </si>
  <si>
    <t>05/24/2018</t>
  </si>
  <si>
    <t>208427</t>
  </si>
  <si>
    <t>441D0</t>
  </si>
  <si>
    <t>Character of Carbon Materials</t>
  </si>
  <si>
    <t>A-4</t>
  </si>
  <si>
    <t>44MN0</t>
  </si>
  <si>
    <t>Annual Bluegrass Weevil and European Crane Fly Experimental Compounds</t>
  </si>
  <si>
    <t>Price, Garrett Y</t>
  </si>
  <si>
    <t>RR166-642/S001481</t>
  </si>
  <si>
    <t>3D3G0</t>
  </si>
  <si>
    <t>A radical new paradigm for heme degradation in enteric pathogens</t>
  </si>
  <si>
    <t>aus40</t>
  </si>
  <si>
    <t>axl25</t>
  </si>
  <si>
    <t>Liu, Aimin</t>
  </si>
  <si>
    <t>California Walnut Commission</t>
  </si>
  <si>
    <t>Nader, Gustavo A</t>
  </si>
  <si>
    <t>Exotic Disease Survey in Orchards</t>
  </si>
  <si>
    <t>jla17</t>
  </si>
  <si>
    <t>Amor-Zitzelberger, Jacqueline L</t>
  </si>
  <si>
    <t>209898</t>
  </si>
  <si>
    <t>Management of Brown Marmorated Stink Bug in US Specialty Crops</t>
  </si>
  <si>
    <t>0500439 UP</t>
  </si>
  <si>
    <t>abm173</t>
  </si>
  <si>
    <t>Muth, Barbara</t>
  </si>
  <si>
    <t>dhw110</t>
  </si>
  <si>
    <t>Wardrop, Denice H</t>
  </si>
  <si>
    <t>Vansaun, Robert J</t>
  </si>
  <si>
    <t>4103702371</t>
  </si>
  <si>
    <t>44YM0</t>
  </si>
  <si>
    <t>GPS III Program Component Neutron Irradiation</t>
  </si>
  <si>
    <t>Forest, Chris E</t>
  </si>
  <si>
    <t>195416</t>
  </si>
  <si>
    <t>Polymer Capacitor Dielectric Characterization</t>
  </si>
  <si>
    <t>58-8070-8-011</t>
  </si>
  <si>
    <t>75YM0</t>
  </si>
  <si>
    <t>Acquisition of Good and Services- FY 18 Azotic</t>
  </si>
  <si>
    <t>mhs18</t>
  </si>
  <si>
    <t>Siegel, Michael H</t>
  </si>
  <si>
    <t>Raytheon Company</t>
  </si>
  <si>
    <t>mag38</t>
  </si>
  <si>
    <t>U.S. Army Night Vision Electronic Sensor Directorate</t>
  </si>
  <si>
    <t>srm183</t>
  </si>
  <si>
    <t>May, Sara R</t>
  </si>
  <si>
    <t>Exogenesis Corp.</t>
  </si>
  <si>
    <t>209562</t>
  </si>
  <si>
    <t>Surface Characterization of ANAB Treated Materials</t>
  </si>
  <si>
    <t>COP: Commission on Sentencing</t>
  </si>
  <si>
    <t>Crime, Law, and Justice</t>
  </si>
  <si>
    <t>210940</t>
  </si>
  <si>
    <t>The Pennsylvania Commission on Sentencing 18/19</t>
  </si>
  <si>
    <t>mhb105</t>
  </si>
  <si>
    <t>Bergstrom, Mark H</t>
  </si>
  <si>
    <t>Functional epigenomics of growth and development in human hunter-gatherers and agriculturalists</t>
  </si>
  <si>
    <t>Citrus Research and Development Foundation</t>
  </si>
  <si>
    <t>44RH0</t>
  </si>
  <si>
    <t>AIN Wafer Interface Development</t>
  </si>
  <si>
    <t>Lehtihet, El-Amine</t>
  </si>
  <si>
    <t>Center for Childhood Obesity Research</t>
  </si>
  <si>
    <t>0402342 UP</t>
  </si>
  <si>
    <t>jfs195</t>
  </si>
  <si>
    <t>jtw13</t>
  </si>
  <si>
    <t>wul12</t>
  </si>
  <si>
    <t>PolyK Technologies, LLC^</t>
  </si>
  <si>
    <t>209731</t>
  </si>
  <si>
    <t>Polymer film morphology characterization</t>
  </si>
  <si>
    <t>Mapping the structural basis for mechanistic diversity in metalloenzyme superfamilies</t>
  </si>
  <si>
    <t>05/22/2018</t>
  </si>
  <si>
    <t>llg13</t>
  </si>
  <si>
    <t>aac18</t>
  </si>
  <si>
    <t>jcr8</t>
  </si>
  <si>
    <t>nhy1</t>
  </si>
  <si>
    <t>Yennawar, Neela H</t>
  </si>
  <si>
    <t>DMR-1839087</t>
  </si>
  <si>
    <t>626W0</t>
  </si>
  <si>
    <t>Entropy Stabilized Complex Oxides</t>
  </si>
  <si>
    <t>Oregon, University of</t>
  </si>
  <si>
    <t>DE-FE0024261</t>
  </si>
  <si>
    <t>210378</t>
  </si>
  <si>
    <t>Valent-White Grub Experimental Compounds</t>
  </si>
  <si>
    <t>Using Serious Game Technology to Improve Sensitivity to Eye Gaze in Autism</t>
  </si>
  <si>
    <t>07/05/2018</t>
  </si>
  <si>
    <t>Bartlett, III, Albert L</t>
  </si>
  <si>
    <t>Golbeck, John H</t>
  </si>
  <si>
    <t>Ferry, James G</t>
  </si>
  <si>
    <t>Solar Turbines</t>
  </si>
  <si>
    <t>das8</t>
  </si>
  <si>
    <t>Santavicca, Domenic A</t>
  </si>
  <si>
    <t>Peluso, Stephen J</t>
  </si>
  <si>
    <t>xxg14</t>
  </si>
  <si>
    <t>Dissecting RNA Regulation During Malaria Parasite Sexual Development</t>
  </si>
  <si>
    <t>Mechanism of RNA polymerase II elongation factors</t>
  </si>
  <si>
    <t>VISION: ValIdated Systematic IntegratiON of epigenomic data</t>
  </si>
  <si>
    <t>rch8</t>
  </si>
  <si>
    <t>Keller Capone, Cheryl A</t>
  </si>
  <si>
    <t>07/20/2021</t>
  </si>
  <si>
    <t>Reflexion Interactive Technologies, LLC</t>
  </si>
  <si>
    <t>Wrenn, II, Douglas H</t>
  </si>
  <si>
    <t>Head Start REDI Classroom and Home Visiting Programs: Long-Term Follow-up</t>
  </si>
  <si>
    <t>lmf8</t>
  </si>
  <si>
    <t>07/18/2021</t>
  </si>
  <si>
    <t>Pennsylvania Breast Cancer Coalition</t>
  </si>
  <si>
    <t>dxv9</t>
  </si>
  <si>
    <t>Velegol, Darrell</t>
  </si>
  <si>
    <t>Cooperative Extension Field and Forage Crops</t>
  </si>
  <si>
    <t>kab617</t>
  </si>
  <si>
    <t>Grandey, Alicia A</t>
  </si>
  <si>
    <t>1929132</t>
  </si>
  <si>
    <t>44RB0</t>
  </si>
  <si>
    <t>Zinc Oxide Grain Boundary Thin Film Prototype Samples</t>
  </si>
  <si>
    <t>0500490 UP</t>
  </si>
  <si>
    <t>Continuum Dynamics, Inc.</t>
  </si>
  <si>
    <t>09/29/2020</t>
  </si>
  <si>
    <t>09/29/2021</t>
  </si>
  <si>
    <t>Neiderer, Robert J</t>
  </si>
  <si>
    <t>USDA Food and Nutrition Service</t>
  </si>
  <si>
    <t>School Breakfast Outreach</t>
  </si>
  <si>
    <t>Rosson, Mary B</t>
  </si>
  <si>
    <t>lpl3</t>
  </si>
  <si>
    <t>Sikorsky Aircraft Corporation</t>
  </si>
  <si>
    <t>210373</t>
  </si>
  <si>
    <t>Stromatolite Calcium and Magnesium Isotopes</t>
  </si>
  <si>
    <t>guc18</t>
  </si>
  <si>
    <t>Liu, Jude</t>
  </si>
  <si>
    <t>Kamens-Horton, Helen M</t>
  </si>
  <si>
    <t>Sell, Nichole M</t>
  </si>
  <si>
    <t>Pathways to Health from Adolescence through Young Adulthood</t>
  </si>
  <si>
    <t>Engineering an Online STI Prevention Program</t>
  </si>
  <si>
    <t>Gene Variants for Nicotine Withdrawal Deficits in Learning</t>
  </si>
  <si>
    <t>tug70</t>
  </si>
  <si>
    <t>Biobehavioral Processess Linking Stress and Obesity in Rural Poor Children</t>
  </si>
  <si>
    <t>Shaffer, Derek</t>
  </si>
  <si>
    <t>Gill, Edward L</t>
  </si>
  <si>
    <t>Parent-child and teacher-child relationships: The role of the child (Shewark)</t>
  </si>
  <si>
    <t>Shewark, Elizabeth A</t>
  </si>
  <si>
    <t>University of Maine</t>
  </si>
  <si>
    <t>205117</t>
  </si>
  <si>
    <t>44NK0</t>
  </si>
  <si>
    <t>Contract for Services with University of Maine Animal Health Lab</t>
  </si>
  <si>
    <t>Perk eIF2a kinase integrates proinsulin quality control and insulin secretion</t>
  </si>
  <si>
    <t>drc9</t>
  </si>
  <si>
    <t>McGrath, Barbara C</t>
  </si>
  <si>
    <t>Terves, Inc. $</t>
  </si>
  <si>
    <t>Risha, Grant A</t>
  </si>
  <si>
    <t>Klinetob, Sarah E</t>
  </si>
  <si>
    <t>kaf26</t>
  </si>
  <si>
    <t>Fisher-Vanden, Karen A</t>
  </si>
  <si>
    <t>11/01/2019</t>
  </si>
  <si>
    <t>Ribozyme Guided CRISPRi in Human- and Rodent-Infectious Plasmodium species</t>
  </si>
  <si>
    <t>Mechanisms of oxacycle- and olefin-installing iron/2-(oxo)glutarate oxygenases</t>
  </si>
  <si>
    <t>Emergent dynamics from network connectivity: a minimal model</t>
  </si>
  <si>
    <t>cpc16</t>
  </si>
  <si>
    <t>Curto, Carina P</t>
  </si>
  <si>
    <t>A simple, genetically tractable model for axon initial segment function</t>
  </si>
  <si>
    <t>Long, David C</t>
  </si>
  <si>
    <t>U.S. Army Research Institute</t>
  </si>
  <si>
    <t>Taiyo Yuden Co., Ltd Visiting Scientist Agreement - Minoru Ryu</t>
  </si>
  <si>
    <t>IOS-1339207</t>
  </si>
  <si>
    <t>04/15/2017</t>
  </si>
  <si>
    <t>04/14/2018</t>
  </si>
  <si>
    <t>60120</t>
  </si>
  <si>
    <t>sxy105</t>
  </si>
  <si>
    <t>Yin, Shizhuo</t>
  </si>
  <si>
    <t>COP: State System of Higher Education</t>
  </si>
  <si>
    <t>2016-PSFEI-1</t>
  </si>
  <si>
    <t>6/13/18</t>
  </si>
  <si>
    <t>Facilities and Energy Engineering Services to PASSHE</t>
  </si>
  <si>
    <t>William Penn Foundation</t>
  </si>
  <si>
    <t>Baker, Birgitta L</t>
  </si>
  <si>
    <t>10/14/2018</t>
  </si>
  <si>
    <t>mnh5174</t>
  </si>
  <si>
    <t>sta10</t>
  </si>
  <si>
    <t>Azar, Sandra T</t>
  </si>
  <si>
    <t>tcb10</t>
  </si>
  <si>
    <t>4300587998</t>
  </si>
  <si>
    <t>WORK ORDER 002</t>
  </si>
  <si>
    <t>82UW0</t>
  </si>
  <si>
    <t>Effect on Aggregate Compaction Using Excavator Mounted Hydraulic Plate Compactors</t>
  </si>
  <si>
    <t>BYD Coach and Bus, LLC</t>
  </si>
  <si>
    <t>210927</t>
  </si>
  <si>
    <t>Perform a 12-year, 500,000-mile Evaluation on a BYD Coach and Bus, LLC, K11 Model Bus</t>
  </si>
  <si>
    <t>Foulk, Donna L</t>
  </si>
  <si>
    <t>Martin, Gerald L</t>
  </si>
  <si>
    <t>mjj13</t>
  </si>
  <si>
    <t>sam50</t>
  </si>
  <si>
    <t>McClennen, Sophia A</t>
  </si>
  <si>
    <t>Susan G. Komen Breast Cancer Foundation, The</t>
  </si>
  <si>
    <t>211136</t>
  </si>
  <si>
    <t>CHOT Membership Agreement Susan G. Komen Breast Cancer Foundation</t>
  </si>
  <si>
    <t>Northwest Regional Keys-Clearfield</t>
  </si>
  <si>
    <t>12/31/2099</t>
  </si>
  <si>
    <t>mjk26</t>
  </si>
  <si>
    <t>06/19/2018</t>
  </si>
  <si>
    <t>Academy of Nutrition and Dietetics</t>
  </si>
  <si>
    <t>skg111</t>
  </si>
  <si>
    <t>Chromatic two-photon fluorescence microsopy using band-shifting imaging probes</t>
  </si>
  <si>
    <t>Damaske, Sarah A</t>
  </si>
  <si>
    <t>08/30/2019</t>
  </si>
  <si>
    <t>Total</t>
  </si>
  <si>
    <t>2002</t>
  </si>
  <si>
    <t>Malcolm Fraser Foundation</t>
  </si>
  <si>
    <t>CK DTD 05/25/2001</t>
  </si>
  <si>
    <t>05/25/2001</t>
  </si>
  <si>
    <t>06/01/2000</t>
  </si>
  <si>
    <t>05/31/2099</t>
  </si>
  <si>
    <t>423-05</t>
  </si>
  <si>
    <t>25KZ</t>
  </si>
  <si>
    <t>Increasing Opportunities:  Providing High Quality Treatment Services to People who Stutter and Educating Master's Level Students</t>
  </si>
  <si>
    <t>f2x</t>
  </si>
  <si>
    <t>Blood, Gordon W</t>
  </si>
  <si>
    <t>Wakunaga of America Ltd.</t>
  </si>
  <si>
    <t>03/20/2001</t>
  </si>
  <si>
    <t>10/01/1996</t>
  </si>
  <si>
    <t>Anskis, Corinna</t>
  </si>
  <si>
    <t>423-12</t>
  </si>
  <si>
    <t>401A</t>
  </si>
  <si>
    <t>Reduction of Homocyteine by Garlic</t>
  </si>
  <si>
    <t>yyy1</t>
  </si>
  <si>
    <t>Yeh, Yu Y</t>
  </si>
  <si>
    <t>1997-8810A</t>
  </si>
  <si>
    <t>09/01/2001</t>
  </si>
  <si>
    <t>Morrison, Angie</t>
  </si>
  <si>
    <t>428-54</t>
  </si>
  <si>
    <t>(#33AV)</t>
  </si>
  <si>
    <t>1997 Packard Fellowship - David Weiss</t>
  </si>
  <si>
    <t>Office of Sponsored Programs</t>
  </si>
  <si>
    <t>31481</t>
  </si>
  <si>
    <t>10/18/1996</t>
  </si>
  <si>
    <t>Massaro, Thomas</t>
  </si>
  <si>
    <t>Academic Partnerships Master Agreement</t>
  </si>
  <si>
    <t>vpr000</t>
  </si>
  <si>
    <t>Research, V P</t>
  </si>
  <si>
    <t>2003</t>
  </si>
  <si>
    <t>2002-23782</t>
  </si>
  <si>
    <t>09/01/2002</t>
  </si>
  <si>
    <t>428-15</t>
  </si>
  <si>
    <t>(#33AR)</t>
  </si>
  <si>
    <t>czd10</t>
  </si>
  <si>
    <t>De Moraes, Consuelo M</t>
  </si>
  <si>
    <t>2004</t>
  </si>
  <si>
    <t>School of Forest Resources</t>
  </si>
  <si>
    <t>07/18/2003</t>
  </si>
  <si>
    <t>07/17/2023</t>
  </si>
  <si>
    <t>Establishment and Operation of the Pennsylvania Cooperative Fish and Wildlife Research Unit</t>
  </si>
  <si>
    <t>chs3</t>
  </si>
  <si>
    <t>Strauss, Charles H</t>
  </si>
  <si>
    <t>Carline, Robert F</t>
  </si>
  <si>
    <t>Centre for Alpine Ecology</t>
  </si>
  <si>
    <t>01/01/2003</t>
  </si>
  <si>
    <t>Co operation act for studies and researches in the field of ecology of diseases in wild animal populations</t>
  </si>
  <si>
    <t>Siemens-Westinghouse $</t>
  </si>
  <si>
    <t>UNNUMBERED MOU</t>
  </si>
  <si>
    <t>07/01/2004</t>
  </si>
  <si>
    <t>07/01/2099</t>
  </si>
  <si>
    <t>Primrose, Paul</t>
  </si>
  <si>
    <t>Equipment Donation</t>
  </si>
  <si>
    <t>dbt102</t>
  </si>
  <si>
    <t>Thompson, David B</t>
  </si>
  <si>
    <t>MRI050018</t>
  </si>
  <si>
    <t>2005</t>
  </si>
  <si>
    <t>MS Technology, Inc.</t>
  </si>
  <si>
    <t>77424</t>
  </si>
  <si>
    <t>11/01/2004</t>
  </si>
  <si>
    <t>30MD0</t>
  </si>
  <si>
    <t>Development of Microwave Melting Technology for Metallic Materials</t>
  </si>
  <si>
    <t>dxa4</t>
  </si>
  <si>
    <t>Cheng, Jiping</t>
  </si>
  <si>
    <t>2007</t>
  </si>
  <si>
    <t>Siemens Power Generation Inc.</t>
  </si>
  <si>
    <t>94875</t>
  </si>
  <si>
    <t>EQUIPMENT DONATION</t>
  </si>
  <si>
    <t>424-06</t>
  </si>
  <si>
    <t>2009</t>
  </si>
  <si>
    <t>27-872-0001</t>
  </si>
  <si>
    <t>11/08/2007</t>
  </si>
  <si>
    <t>01/01/2007</t>
  </si>
  <si>
    <t>Raiser, Jackie</t>
  </si>
  <si>
    <t>415-22</t>
  </si>
  <si>
    <t>822M</t>
  </si>
  <si>
    <t>MOU between the PHRC and DCED</t>
  </si>
  <si>
    <t>Scanlon, Andrew</t>
  </si>
  <si>
    <t>Turns, Michael</t>
  </si>
  <si>
    <t>Fortney, Mark R</t>
  </si>
  <si>
    <t>Kasal, Bohumil</t>
  </si>
  <si>
    <t>2012</t>
  </si>
  <si>
    <t>NRC-HQ-11-G-38-0005</t>
  </si>
  <si>
    <t>08/04/2011</t>
  </si>
  <si>
    <t>734N</t>
  </si>
  <si>
    <t>Pennsylvania State University&amp;#39;s Faculty Development Grant:  Education and Research Related to the Nuclear Fuel Cycle</t>
  </si>
  <si>
    <t>2011</t>
  </si>
  <si>
    <t>08/11/2010</t>
  </si>
  <si>
    <t>Parsons, JoAnn</t>
  </si>
  <si>
    <t>MOU Between PHRC and the DCED</t>
  </si>
  <si>
    <t>83514201</t>
  </si>
  <si>
    <t>03/01/2012</t>
  </si>
  <si>
    <t>73NG0</t>
  </si>
  <si>
    <t>Center for Green Infrastructure and Stormwater Management</t>
  </si>
  <si>
    <t>spe10</t>
  </si>
  <si>
    <t>Echols, Stuart P</t>
  </si>
  <si>
    <t>Gray, Barbara L</t>
  </si>
  <si>
    <t>Ready, Richard C</t>
  </si>
  <si>
    <t>Orland, Brian A</t>
  </si>
  <si>
    <t>Saacke-Blunk, Kristen L</t>
  </si>
  <si>
    <t>Duffy, Christopher J</t>
  </si>
  <si>
    <t>Wagener, Thorsten</t>
  </si>
  <si>
    <t>SC110330</t>
  </si>
  <si>
    <t>09/15/2011</t>
  </si>
  <si>
    <t>MRI: Development of the Habitable Zone Planet Finder Spectrograph for the Hobby-Eberly Telescope</t>
  </si>
  <si>
    <t>Ramsey, Lawrence W</t>
  </si>
  <si>
    <t>Wolszczan, Alexander</t>
  </si>
  <si>
    <t>Sigurdsson, Steinn</t>
  </si>
  <si>
    <t>Crop and Soil Sciences</t>
  </si>
  <si>
    <t>2012-67019-19296</t>
  </si>
  <si>
    <t>75H10</t>
  </si>
  <si>
    <t>Developing a Web-based Forecasting Tool for Nutrient Management</t>
  </si>
  <si>
    <t>Beegle, Douglas B</t>
  </si>
  <si>
    <t>Knight, Paul G</t>
  </si>
  <si>
    <t>Lin, Hangsheng</t>
  </si>
  <si>
    <t>Bills, Brian W</t>
  </si>
  <si>
    <t>EM110457</t>
  </si>
  <si>
    <t>2014</t>
  </si>
  <si>
    <t>PLR-1142126</t>
  </si>
  <si>
    <t>09/01/2013</t>
  </si>
  <si>
    <t>63YY/63YZ</t>
  </si>
  <si>
    <t>Collaborative Research: Mantle Structure and dynamics of the Ross Sea from a passive seismic deployment on the Ross Ice Shelf</t>
  </si>
  <si>
    <t>SC120001</t>
  </si>
  <si>
    <t>2013</t>
  </si>
  <si>
    <t>1 R01 GM097365-01A1</t>
  </si>
  <si>
    <t>08/01/2012</t>
  </si>
  <si>
    <t>428-12</t>
  </si>
  <si>
    <t>(#52XF)</t>
  </si>
  <si>
    <t>Plant Pathology</t>
  </si>
  <si>
    <t>11-125-424</t>
  </si>
  <si>
    <t>07/01/2011</t>
  </si>
  <si>
    <t>2B590</t>
  </si>
  <si>
    <t>Functional Disruption of the NodT Outer Membrane Protein of Candidatus Liberibacter Asiaticus for Rootstock-Mediated Resistance to Citrus Greening using a Phloem-Directed, Sin</t>
  </si>
  <si>
    <t>DUE-1154473</t>
  </si>
  <si>
    <t>10/01/2012</t>
  </si>
  <si>
    <t>Prestash, Patty</t>
  </si>
  <si>
    <t>215-07</t>
  </si>
  <si>
    <t>61M5</t>
  </si>
  <si>
    <t>Engineering Pathways: An Undergraduate Scholars Program</t>
  </si>
  <si>
    <t>alf184</t>
  </si>
  <si>
    <t>Freeman, Amy L</t>
  </si>
  <si>
    <t>108396 225559</t>
  </si>
  <si>
    <t>10/04/2011</t>
  </si>
  <si>
    <t>2BWW0</t>
  </si>
  <si>
    <t>Flexible and Printed Electronics Program</t>
  </si>
  <si>
    <t>tnj1</t>
  </si>
  <si>
    <t>EM120062</t>
  </si>
  <si>
    <t>AGS-1157646</t>
  </si>
  <si>
    <t>08/15/2012</t>
  </si>
  <si>
    <t>Prestash, Jane</t>
  </si>
  <si>
    <t>0042418 UP</t>
  </si>
  <si>
    <t>66TV</t>
  </si>
  <si>
    <t>Using VORTEX2 Observations and Idealized Simulations to Understand the Lifecycle of Tornadoes</t>
  </si>
  <si>
    <t>ypr1</t>
  </si>
  <si>
    <t>Pavloski, Jr, Charles F</t>
  </si>
  <si>
    <t>Marquis, James</t>
  </si>
  <si>
    <t>EM120125</t>
  </si>
  <si>
    <t>EAR-1204666</t>
  </si>
  <si>
    <t>01/01/2013</t>
  </si>
  <si>
    <t>66V30</t>
  </si>
  <si>
    <t>WSC-Category 2 Collaborative: Robust decision-making for South Florida water resources by ecosystem service valuation, hydro-economic optimization, and conflict resolution mod</t>
  </si>
  <si>
    <t>Mann, Michael E</t>
  </si>
  <si>
    <t>1 DP2 CA174508-01</t>
  </si>
  <si>
    <t>09/17/2012</t>
  </si>
  <si>
    <t>5C5F0</t>
  </si>
  <si>
    <t>Integration of Flexible Micro Spring Array and High Throughput Microfluidics for Obtaining Clinical Relevant Information from Circulating Tumor Cells</t>
  </si>
  <si>
    <t>EM120132</t>
  </si>
  <si>
    <t>ARC-1204033</t>
  </si>
  <si>
    <t>02/01/2013</t>
  </si>
  <si>
    <t>Barnett, Barbara</t>
  </si>
  <si>
    <t>0042419 UP</t>
  </si>
  <si>
    <t>62R4</t>
  </si>
  <si>
    <t>Collaborative Research: Paleoclimate, Paleoenvironment and Other Potential Drivers of Extinction of Mammuthus primigenius, St. Paul Island, Pribilof Islands, Alaska</t>
  </si>
  <si>
    <t>rwg12</t>
  </si>
  <si>
    <t>Graham, Russell W</t>
  </si>
  <si>
    <t>Hritz, Carrie A</t>
  </si>
  <si>
    <t>Newsom, Lee A</t>
  </si>
  <si>
    <t>Ketchum, Blake E</t>
  </si>
  <si>
    <t>Belmecheri, Soumaya</t>
  </si>
  <si>
    <t>SC120189</t>
  </si>
  <si>
    <t>1 R01 DK093729-01A1</t>
  </si>
  <si>
    <t>09/20/2012</t>
  </si>
  <si>
    <t>(#5CDZ)</t>
  </si>
  <si>
    <t>Cytohesin dependent ARF to Rac signaling in HGF mediated motility</t>
  </si>
  <si>
    <t>SC120217</t>
  </si>
  <si>
    <t>AST-1211441</t>
  </si>
  <si>
    <t>09/01/2012</t>
  </si>
  <si>
    <t>652D</t>
  </si>
  <si>
    <t>Exoplanets with HET and Kepler:  Multiplanet Systems Near and Far</t>
  </si>
  <si>
    <t>SC120275</t>
  </si>
  <si>
    <t>1 R01 GM105244-01</t>
  </si>
  <si>
    <t>09/28/2012</t>
  </si>
  <si>
    <t>(#5CHP)</t>
  </si>
  <si>
    <t>US-UK Collab:  Vaccines as drivers of disease emergence:  transmission ecology and virulence evolution in Marek's disease</t>
  </si>
  <si>
    <t>SC120276</t>
  </si>
  <si>
    <t>DEB-1216054</t>
  </si>
  <si>
    <t>Wright, Kim</t>
  </si>
  <si>
    <t>63NP</t>
  </si>
  <si>
    <t>EID: Collaborative Research: Invasion and Infection: Translocation and Transmission: An Experimental Study with Mycoplasma in Desert Tortoises</t>
  </si>
  <si>
    <t>Khandelwal, Shweta B</t>
  </si>
  <si>
    <t>IIS-1218729</t>
  </si>
  <si>
    <t>66CT0</t>
  </si>
  <si>
    <t>RI: Small: Distributed Combinatorial Optimization for Crowd-Scene Analysis</t>
  </si>
  <si>
    <t>rtc12</t>
  </si>
  <si>
    <t>2012-68002-19973</t>
  </si>
  <si>
    <t>75DD0</t>
  </si>
  <si>
    <t>Projecting Climate Change Mitigation And Adaptation In Fire-Prone Forests Under Future Climate Change</t>
  </si>
  <si>
    <t>Hurteau, Matthew D</t>
  </si>
  <si>
    <t>LA12082</t>
  </si>
  <si>
    <t>BCS-1227927</t>
  </si>
  <si>
    <t>0042112 UP</t>
  </si>
  <si>
    <t>61TZ0</t>
  </si>
  <si>
    <t>Collaborative Research: Paleobiogeography, paleoecology, and continued investigation of a diverse, terminal Miocene, primate-bearing fauna from southern China</t>
  </si>
  <si>
    <t>ngj2</t>
  </si>
  <si>
    <t>Jablonski, Nina G</t>
  </si>
  <si>
    <t>2012-1785-01</t>
  </si>
  <si>
    <t>Development and use of genomic tools to improve firs for use as Christmas trees</t>
  </si>
  <si>
    <t>CCF-1228717</t>
  </si>
  <si>
    <t>0041528 UP</t>
  </si>
  <si>
    <t>65TV</t>
  </si>
  <si>
    <t>TWC: Medium: Towards Securing Coupled Financial and Power Systems in the Next Generation Smart Grid</t>
  </si>
  <si>
    <t>SC120325</t>
  </si>
  <si>
    <t>245676</t>
  </si>
  <si>
    <t>32MH0</t>
  </si>
  <si>
    <t>Modular Varieties over Function Fields and Applications</t>
  </si>
  <si>
    <t>CNS-1228669</t>
  </si>
  <si>
    <t>65TT0</t>
  </si>
  <si>
    <t>TWC SBES: MEDIUM: Utility for Private Data Sharing in Social Science</t>
  </si>
  <si>
    <t>duk17</t>
  </si>
  <si>
    <t>Yang, Tse-Chuan</t>
  </si>
  <si>
    <t>SC120349</t>
  </si>
  <si>
    <t>DMR-1229138</t>
  </si>
  <si>
    <t>AMEND 001</t>
  </si>
  <si>
    <t>09/15/2012</t>
  </si>
  <si>
    <t>0042854 UP</t>
  </si>
  <si>
    <t>62N40</t>
  </si>
  <si>
    <t>MRI:Development of a Versatile, Ultra-Low Temperature, High Magnetic Field Scanning Probe Microscope for Investigations of Nanostructured Materials and Devices</t>
  </si>
  <si>
    <t>ewh10</t>
  </si>
  <si>
    <t>EM120234</t>
  </si>
  <si>
    <t>CHE-1230924</t>
  </si>
  <si>
    <t>0042436 UP</t>
  </si>
  <si>
    <t>65N1</t>
  </si>
  <si>
    <t>SEP Collaborative: Routes to Earth Abundant Kesterite-based Thin Film Photovoltaic Materials</t>
  </si>
  <si>
    <t>SC120352</t>
  </si>
  <si>
    <t>245094</t>
  </si>
  <si>
    <t>428-44</t>
  </si>
  <si>
    <t>(32MJ)</t>
  </si>
  <si>
    <t>Alexandrov Geometry and Applications</t>
  </si>
  <si>
    <t>SC120355</t>
  </si>
  <si>
    <t>246625</t>
  </si>
  <si>
    <t>35U40</t>
  </si>
  <si>
    <t>Brauer Groups, Abelian Varieties and K3 Surfaces</t>
  </si>
  <si>
    <t>EM120258</t>
  </si>
  <si>
    <t>CBET-1235761</t>
  </si>
  <si>
    <t>62R1</t>
  </si>
  <si>
    <t>Novel Single-Ion Conductors for Lithium-Ion Batteries</t>
  </si>
  <si>
    <t>EM120269</t>
  </si>
  <si>
    <t>CBET-1236757</t>
  </si>
  <si>
    <t>0042406 UP</t>
  </si>
  <si>
    <t>665V0</t>
  </si>
  <si>
    <t>Soot Source Identification by Laser Derivatization (SSILD)</t>
  </si>
  <si>
    <t>SC120367</t>
  </si>
  <si>
    <t>PetroChina Company Limited</t>
  </si>
  <si>
    <t>P.R. China</t>
  </si>
  <si>
    <t>139641</t>
  </si>
  <si>
    <t>351U0</t>
  </si>
  <si>
    <t>Efficient Solver Module of Large-scale Algebraic Systems</t>
  </si>
  <si>
    <t>2012-51181-19912</t>
  </si>
  <si>
    <t>Addressing Management Gaps with Sustainable disease and Pest Tactics for Mushroom Production</t>
  </si>
  <si>
    <t>dmb8</t>
  </si>
  <si>
    <t>SC120385</t>
  </si>
  <si>
    <t>08/01/2013</t>
  </si>
  <si>
    <t>3AP40</t>
  </si>
  <si>
    <t>EM120299</t>
  </si>
  <si>
    <t>GEO-1240507</t>
  </si>
  <si>
    <t>424-07</t>
  </si>
  <si>
    <t>66D80</t>
  </si>
  <si>
    <t>What are Sustainable Climate-Risk Management Strategies?</t>
  </si>
  <si>
    <t>Reed, Patrick M</t>
  </si>
  <si>
    <t>Pollard, David</t>
  </si>
  <si>
    <t>CCF-1317560</t>
  </si>
  <si>
    <t>10/01/2013</t>
  </si>
  <si>
    <t>Maddox, Carol</t>
  </si>
  <si>
    <t>624U0</t>
  </si>
  <si>
    <t>Collaborative Research: Visual Cortex on Silicon</t>
  </si>
  <si>
    <t>Datta, Suman</t>
  </si>
  <si>
    <t>AGS-1241407</t>
  </si>
  <si>
    <t>07/15/2013</t>
  </si>
  <si>
    <t>415-31</t>
  </si>
  <si>
    <t>61U0/61U1</t>
  </si>
  <si>
    <t>Collaborative Research: New Directions in Optical-Instrument-Driven Aeronomy at Arecibo Observatory</t>
  </si>
  <si>
    <t>jdm9</t>
  </si>
  <si>
    <t>Mathews, John D</t>
  </si>
  <si>
    <t>RSG-13-009-01-CDD</t>
  </si>
  <si>
    <t>4AAC0</t>
  </si>
  <si>
    <t>CTC Enrichment and Analysis Toward Personalized Cancer Treatment</t>
  </si>
  <si>
    <t>1 R01 AG042595-01A1</t>
  </si>
  <si>
    <t>09/30/2012</t>
  </si>
  <si>
    <t>423-15</t>
  </si>
  <si>
    <t>5A54</t>
  </si>
  <si>
    <t>Inflammatory Mediators of Stress and Cognitive Aging</t>
  </si>
  <si>
    <t>jeg32</t>
  </si>
  <si>
    <t>Taibah University $</t>
  </si>
  <si>
    <t>Kingdom of Saudi Arabia</t>
  </si>
  <si>
    <t>130893</t>
  </si>
  <si>
    <t>04/04/2011</t>
  </si>
  <si>
    <t>3ACW0</t>
  </si>
  <si>
    <t>Service Contract with Taibah University</t>
  </si>
  <si>
    <t>Xu, Jian</t>
  </si>
  <si>
    <t>EM120348</t>
  </si>
  <si>
    <t>PLR-1246776</t>
  </si>
  <si>
    <t>424-19</t>
  </si>
  <si>
    <t>62WV</t>
  </si>
  <si>
    <t>Collaborative Research: POLENET-Antarctica: Investigating Links Between Geodynamics and Ice Sheets - Phase 2</t>
  </si>
  <si>
    <t>LA12134</t>
  </si>
  <si>
    <t>2012-R2-CX-0012</t>
  </si>
  <si>
    <t>05/01/2013</t>
  </si>
  <si>
    <t>7C530</t>
  </si>
  <si>
    <t>Situational Factors and the Victim-Offender Overlap</t>
  </si>
  <si>
    <t>rbf7</t>
  </si>
  <si>
    <t>Felson, Richard B</t>
  </si>
  <si>
    <t>SC120461</t>
  </si>
  <si>
    <t>1 R01 GM105686-01</t>
  </si>
  <si>
    <t>07/01/2013</t>
  </si>
  <si>
    <t>428-21</t>
  </si>
  <si>
    <t>(#5CDN)</t>
  </si>
  <si>
    <t>Autoinductive Signal Amplification</t>
  </si>
  <si>
    <t>stp12</t>
  </si>
  <si>
    <t>Phillips, Scott T</t>
  </si>
  <si>
    <t>CMMI-1246887</t>
  </si>
  <si>
    <t>05/16/2012</t>
  </si>
  <si>
    <t>0041544 UP</t>
  </si>
  <si>
    <t>607C</t>
  </si>
  <si>
    <t xml:space="preserve">CAREER:  Stochastic and Robust Variational Inequality Problems:  Analysis, Computation and Applications to Power Markets_x000D_
</t>
  </si>
  <si>
    <t>1 R01 NS078168-01A1</t>
  </si>
  <si>
    <t>03/01/2013</t>
  </si>
  <si>
    <t>Imaging neurovascular coupling and functional connectivity in the behaving mouse</t>
  </si>
  <si>
    <t>451198-19079</t>
  </si>
  <si>
    <t>Butler, Lisa</t>
  </si>
  <si>
    <t>MAETS:  Asia</t>
  </si>
  <si>
    <t>tbg12</t>
  </si>
  <si>
    <t>Gill, Thomas B</t>
  </si>
  <si>
    <t>EM130020</t>
  </si>
  <si>
    <t>EAR-1252128</t>
  </si>
  <si>
    <t>GRANTEE APPROVED</t>
  </si>
  <si>
    <t>65MR0</t>
  </si>
  <si>
    <t>Collaborative Research: Genome-enabled Investigation of S° Cycling in a Subterranean Microbial Ecosystem</t>
  </si>
  <si>
    <t>jlm80</t>
  </si>
  <si>
    <t>SC130015</t>
  </si>
  <si>
    <t>13SDG14670072</t>
  </si>
  <si>
    <t>43NH0</t>
  </si>
  <si>
    <t>A Novel Role of Exon-Junction Complex (EJC) in Wnt-Mediated Neurogenesis and Plasticity</t>
  </si>
  <si>
    <t>SC130017</t>
  </si>
  <si>
    <t>DMS-1252860</t>
  </si>
  <si>
    <t>4/528-44</t>
  </si>
  <si>
    <t>(#61FV)</t>
  </si>
  <si>
    <t>CAREER:  Test Ideals and the Geometry of Projective Varieties in Positive Characteristic</t>
  </si>
  <si>
    <t>kes32</t>
  </si>
  <si>
    <t>Schwede, Karl E</t>
  </si>
  <si>
    <t>CBET-1253641</t>
  </si>
  <si>
    <t>03/15/2013</t>
  </si>
  <si>
    <t>CAREER: Model-Guided Optimization and Autonomous Control of a Synthetic Biodetoxification Pathway for Harnessing Lignocellulosic Feedstock</t>
  </si>
  <si>
    <t>DTFH61-12-C-00032</t>
  </si>
  <si>
    <t>7C5H0</t>
  </si>
  <si>
    <t>Reducing Roadway Departure Crashes at Horizontal Curve Sections on Two-Lane Rural Highways</t>
  </si>
  <si>
    <t>Garvey, Philip M</t>
  </si>
  <si>
    <t>OCI-1253881</t>
  </si>
  <si>
    <t>60780</t>
  </si>
  <si>
    <t>CAREER: Algorithmic and Software Foundations for Large-Scale Graph Analysis</t>
  </si>
  <si>
    <t>CMMI-1254333</t>
  </si>
  <si>
    <t>415-21</t>
  </si>
  <si>
    <t>6075/6077</t>
  </si>
  <si>
    <t>CAREER: Reaction Mechanisms, Performance Assessment, and Novel Mitigation Tools for Alkali-Silica Reaction in Concrete Structures</t>
  </si>
  <si>
    <t>Brannon, Mary L</t>
  </si>
  <si>
    <t>CBET-1254527</t>
  </si>
  <si>
    <t>04/01/2013</t>
  </si>
  <si>
    <t>CAREER: Modulation of Kinetic Dispersion at the Single Molecule Level on Individual Catalytic Nanoparticles</t>
  </si>
  <si>
    <t>CMMI-1254818</t>
  </si>
  <si>
    <t>415-44</t>
  </si>
  <si>
    <t>6073</t>
  </si>
  <si>
    <t>CAREER: Deformation-based surface generation for microstructure control</t>
  </si>
  <si>
    <t>cjs41</t>
  </si>
  <si>
    <t>Saldana, Christopher J</t>
  </si>
  <si>
    <t>2012-67015-30212</t>
  </si>
  <si>
    <t>01/15/2012</t>
  </si>
  <si>
    <t>01/14/2018</t>
  </si>
  <si>
    <t>75HU0</t>
  </si>
  <si>
    <t>MicroRNAs as regulators of luteal function</t>
  </si>
  <si>
    <t>jlp36</t>
  </si>
  <si>
    <t>Pate, Joy L</t>
  </si>
  <si>
    <t>58-1275-2-374</t>
  </si>
  <si>
    <t>07/30/2012</t>
  </si>
  <si>
    <t>07/30/2017</t>
  </si>
  <si>
    <t>Genomes of Fungal Pathogens and Cacao Defense Responses</t>
  </si>
  <si>
    <t>mjg9</t>
  </si>
  <si>
    <t>LA13019</t>
  </si>
  <si>
    <t>SES-1259678</t>
  </si>
  <si>
    <t>62HX0</t>
  </si>
  <si>
    <t>Methodological Training Opportunity for Politics and Genetics</t>
  </si>
  <si>
    <t>pkh11</t>
  </si>
  <si>
    <t>Hatemi, Peter K</t>
  </si>
  <si>
    <t>Zorn, Christopher J</t>
  </si>
  <si>
    <t>SC130049</t>
  </si>
  <si>
    <t>DUE-1259732</t>
  </si>
  <si>
    <t>0022801 UP</t>
  </si>
  <si>
    <t>64PT6</t>
  </si>
  <si>
    <t>S-STEM: Scholarship Program for Improving Retention of Penn State Change of Location Students</t>
  </si>
  <si>
    <t>mew17</t>
  </si>
  <si>
    <t>Williams, Mary E</t>
  </si>
  <si>
    <t>Cyr, Richard J</t>
  </si>
  <si>
    <t>Daniel, Ann</t>
  </si>
  <si>
    <t>Jensen, Carolyn J</t>
  </si>
  <si>
    <t>SC130048</t>
  </si>
  <si>
    <t>1 R01 MH099851-01A1</t>
  </si>
  <si>
    <t>04/18/2013</t>
  </si>
  <si>
    <t>(#5B7D)</t>
  </si>
  <si>
    <t>GABAergic control of depression related brain states</t>
  </si>
  <si>
    <t>SC130045</t>
  </si>
  <si>
    <t>2 R01 AI053531-10</t>
  </si>
  <si>
    <t>12/01/2002</t>
  </si>
  <si>
    <t>(#5C8D)</t>
  </si>
  <si>
    <t>P13AC00164</t>
  </si>
  <si>
    <t>PR 20017022</t>
  </si>
  <si>
    <t>69B70</t>
  </si>
  <si>
    <t>Annual Support Services for National Park Services Staff at College of Agricultural Sciences, University Park, PA</t>
  </si>
  <si>
    <t>mgm20</t>
  </si>
  <si>
    <t>Messina, Michael G</t>
  </si>
  <si>
    <t>Gildow, Jr, Frederick E</t>
  </si>
  <si>
    <t>DGE-1255832</t>
  </si>
  <si>
    <t>Graduate Research Fellowship Program</t>
  </si>
  <si>
    <t>rxv</t>
  </si>
  <si>
    <t>Vasilatos-Younken, Regina</t>
  </si>
  <si>
    <t>Foley, Henry C</t>
  </si>
  <si>
    <t>Struble, Barbara A</t>
  </si>
  <si>
    <t>Brigham Young University</t>
  </si>
  <si>
    <t>12-0354</t>
  </si>
  <si>
    <t>2C9T0</t>
  </si>
  <si>
    <t>Greenhouse Gas Life Cycle Analysis of Biochar Effects on Marginal Land Conversion to Switchgrass Production</t>
  </si>
  <si>
    <t>Howard G. Buffett Foundation</t>
  </si>
  <si>
    <t>148357</t>
  </si>
  <si>
    <t>12/20/2012</t>
  </si>
  <si>
    <t>Roots of the New Brown Revolution</t>
  </si>
  <si>
    <t>SC130080</t>
  </si>
  <si>
    <t>1 R01 AG045656-01</t>
  </si>
  <si>
    <t>(#5A20)</t>
  </si>
  <si>
    <t>Converting Alzheimer&amp;#39;s reactive astrocytes into functional neurons</t>
  </si>
  <si>
    <t>EM130061</t>
  </si>
  <si>
    <t>EAR-1263212</t>
  </si>
  <si>
    <t>09/15/2013</t>
  </si>
  <si>
    <t>Leon, Kathleen</t>
  </si>
  <si>
    <t>0042407 UP</t>
  </si>
  <si>
    <t>61WW</t>
  </si>
  <si>
    <t>REU/RET Site:  Collaborative Research:  Introducing Critical Zone Observatory Science to Students and Teachers</t>
  </si>
  <si>
    <t>SC130089</t>
  </si>
  <si>
    <t>1 R01 GM109453-01</t>
  </si>
  <si>
    <t>428-74</t>
  </si>
  <si>
    <t>(#5ARX)</t>
  </si>
  <si>
    <t>Statistical methods for improving reproducibility and utility of sequencing data</t>
  </si>
  <si>
    <t>qul12</t>
  </si>
  <si>
    <t>1 T32 GM102057-01A1</t>
  </si>
  <si>
    <t>228-12</t>
  </si>
  <si>
    <t>5B54/5B53</t>
  </si>
  <si>
    <t>Computation, Bioinformatics, and Statistics (CBIOS) Training Program</t>
  </si>
  <si>
    <t>Ghosh, Debashis</t>
  </si>
  <si>
    <t>Poss, Mary</t>
  </si>
  <si>
    <t>Radis, Michael W</t>
  </si>
  <si>
    <t>CMMI-1300322</t>
  </si>
  <si>
    <t>62ND</t>
  </si>
  <si>
    <t>Towards a Computationally Efficient Recursive Model Reduction &amp; Controller Design Approach for Nonlinear Distributed Processes</t>
  </si>
  <si>
    <t>NRC-HQ-13-G-38-0003</t>
  </si>
  <si>
    <t>0041556 UP</t>
  </si>
  <si>
    <t>731G0</t>
  </si>
  <si>
    <t>Faculty Development Grant for Sensor Development and Control Methods in Nuclear Power Plants</t>
  </si>
  <si>
    <t>CMMI-1302741</t>
  </si>
  <si>
    <t>09/25/2012</t>
  </si>
  <si>
    <t>0041533 UP</t>
  </si>
  <si>
    <t>60710</t>
  </si>
  <si>
    <t>CAREER: Importance of Late-Sound-Field Properties and Listener Envelopment to Room Acoustic Quality and Design</t>
  </si>
  <si>
    <t>mcv3</t>
  </si>
  <si>
    <t>EM130098</t>
  </si>
  <si>
    <t>PLR-1304077</t>
  </si>
  <si>
    <t>11/01/2013</t>
  </si>
  <si>
    <t>62X3</t>
  </si>
  <si>
    <t>Collaborative Research: Refining Long-term Climate Records from the Renland Ice Cap</t>
  </si>
  <si>
    <t>EM130099</t>
  </si>
  <si>
    <t>ARC-1304408</t>
  </si>
  <si>
    <t>06/01/2013</t>
  </si>
  <si>
    <t>62WJ0</t>
  </si>
  <si>
    <t>Collaborative Research: P2C2: Contributions of northern cold-climate peatlands and lakes to abrupt changes in atmospheric methane during the last deglaciation</t>
  </si>
  <si>
    <t>SC130135</t>
  </si>
  <si>
    <t>DMR-1306510</t>
  </si>
  <si>
    <t>(#665P)</t>
  </si>
  <si>
    <t>Collaborative Research: Coherent manipulation and transfer of quantum information amongst single spin systems</t>
  </si>
  <si>
    <t>EM130115</t>
  </si>
  <si>
    <t>NA13OAR4310100</t>
  </si>
  <si>
    <t>69NW0</t>
  </si>
  <si>
    <t>Collaborative Research: Representing calving and iceberg dynamics in global climate models</t>
  </si>
  <si>
    <t>dxp21</t>
  </si>
  <si>
    <t>2 R01 ES004869-24A1</t>
  </si>
  <si>
    <t>01/01/1990</t>
  </si>
  <si>
    <t>56YV</t>
  </si>
  <si>
    <t>Regulation of the Ah Receptor</t>
  </si>
  <si>
    <t>SC130157</t>
  </si>
  <si>
    <t>AST-1310885</t>
  </si>
  <si>
    <t>60PZ0</t>
  </si>
  <si>
    <t>Collaborative Research: Turnkey Laser Frequency Comb Calibrator for the Habitable Zone Planet Finder</t>
  </si>
  <si>
    <t>SC130176</t>
  </si>
  <si>
    <t>PHY-1311570</t>
  </si>
  <si>
    <t>6025</t>
  </si>
  <si>
    <t>Precision Measurements of Scattering Phase Shifts in a Juggling Atomic Clock</t>
  </si>
  <si>
    <t>1 R01 HD077873-01</t>
  </si>
  <si>
    <t>09/17/2013</t>
  </si>
  <si>
    <t>5AFZ0</t>
  </si>
  <si>
    <t>The Relationship Between HIV and Fertility in a Context of Expanding ART Access</t>
  </si>
  <si>
    <t>jat28</t>
  </si>
  <si>
    <t>Trinitapoli, Jenny A</t>
  </si>
  <si>
    <t>Genomes of Fungal Pathogens and Cacao Defense Responses7</t>
  </si>
  <si>
    <t>CNS-1314719</t>
  </si>
  <si>
    <t>0041531 UP</t>
  </si>
  <si>
    <t>62YK0</t>
  </si>
  <si>
    <t>TWC SBE: Medium: Collaborative: Incentive Compatible Wireless Security</t>
  </si>
  <si>
    <t>SC130223</t>
  </si>
  <si>
    <t>FA8650-13-2-1615</t>
  </si>
  <si>
    <t>09/25/2013</t>
  </si>
  <si>
    <t>09/24/2019</t>
  </si>
  <si>
    <t>77D20</t>
  </si>
  <si>
    <t>Zinc Selenide Fiber Lasers</t>
  </si>
  <si>
    <t>SC130231</t>
  </si>
  <si>
    <t>DMS-1320608</t>
  </si>
  <si>
    <t>0042844 UP</t>
  </si>
  <si>
    <t>61FM</t>
  </si>
  <si>
    <t>Algebraic Multigrid Methods for Solving the Dirac Equation in Lattice Quantum Chromodynamics</t>
  </si>
  <si>
    <t>CNS-1320478</t>
  </si>
  <si>
    <t>608Y0</t>
  </si>
  <si>
    <t>CSR: Small: PROM in Clouds: Exploiting Scheduling for PeRformance OptiMization in Clouds</t>
  </si>
  <si>
    <t>CCF-1320605</t>
  </si>
  <si>
    <t>65N3</t>
  </si>
  <si>
    <t>SHF: Small: Towards Obfuscation-Resilient Software Plagiarism Detection</t>
  </si>
  <si>
    <t>CCF-1319338</t>
  </si>
  <si>
    <t>607U</t>
  </si>
  <si>
    <t>CIF:Small:Collaborative:Realizing the Vision of Information-Theoretic Security for Wireless Communications</t>
  </si>
  <si>
    <t>CCF-1319448</t>
  </si>
  <si>
    <t>64TC0</t>
  </si>
  <si>
    <t>SHF: Small: Embedded Graph Software-Hardware Models and Maps for Scalable Sparse Computations</t>
  </si>
  <si>
    <t>pxr3</t>
  </si>
  <si>
    <t>Raghavan, Padma</t>
  </si>
  <si>
    <t>Engineering Innovation</t>
  </si>
  <si>
    <t>61</t>
  </si>
  <si>
    <t>1.630.999.003</t>
  </si>
  <si>
    <t>06/01/2012</t>
  </si>
  <si>
    <t>0401502 UP</t>
  </si>
  <si>
    <t>40C00</t>
  </si>
  <si>
    <t>Return of Accountable Property</t>
  </si>
  <si>
    <t>dch12</t>
  </si>
  <si>
    <t>Haworth, Daniel C</t>
  </si>
  <si>
    <t>2015</t>
  </si>
  <si>
    <t>1 R01 ES023423-01</t>
  </si>
  <si>
    <t>08/01/2014</t>
  </si>
  <si>
    <t>5A7N0</t>
  </si>
  <si>
    <t>Low-level Exposure to Multiple Metals: Effects on Cognition and Behavior</t>
  </si>
  <si>
    <t>kxk48</t>
  </si>
  <si>
    <t>Kordas, Katarzyna</t>
  </si>
  <si>
    <t>Coffman, Donna L</t>
  </si>
  <si>
    <t>LA13063</t>
  </si>
  <si>
    <t>SES-1322568</t>
  </si>
  <si>
    <t>62RG0</t>
  </si>
  <si>
    <t>Collaborative Research: Accounting for the Emergence, Persistence, and Media Coverage of Tea Party Mobilization, 2009-2014</t>
  </si>
  <si>
    <t>LA13064</t>
  </si>
  <si>
    <t>BCS-1322763</t>
  </si>
  <si>
    <t>62TK0</t>
  </si>
  <si>
    <t>The effect of variable input on children&amp;#39;s acquisition of null subjects</t>
  </si>
  <si>
    <t>kxm80</t>
  </si>
  <si>
    <t>Miller, Karen L</t>
  </si>
  <si>
    <t>DMR-1322332</t>
  </si>
  <si>
    <t>0041518 UP</t>
  </si>
  <si>
    <t>62NN0</t>
  </si>
  <si>
    <t>INSPIRE: Programming Materials via Biomolecular Engineering</t>
  </si>
  <si>
    <t>Vodafone Foundation</t>
  </si>
  <si>
    <t>LTR DTD 5/6/13</t>
  </si>
  <si>
    <t>39U90</t>
  </si>
  <si>
    <t>GFresnel cellular-phone spectrometer</t>
  </si>
  <si>
    <t>DUE-1323230</t>
  </si>
  <si>
    <t>64UG0</t>
  </si>
  <si>
    <t>Collaborative Research: TUES: Type II: Creating a National Network of Engineering Ambassadors: A Professional Development Program with an Outreach Mission</t>
  </si>
  <si>
    <t>83556801</t>
  </si>
  <si>
    <t>73MR0</t>
  </si>
  <si>
    <t>Center for Multi-Scale Nutrient Pollution Solutions</t>
  </si>
  <si>
    <t>jss15</t>
  </si>
  <si>
    <t>Bishop, Joseph A</t>
  </si>
  <si>
    <t>Ingram, Hannah</t>
  </si>
  <si>
    <t>Yetter, Susan</t>
  </si>
  <si>
    <t>CNS-1329422</t>
  </si>
  <si>
    <t>608X0</t>
  </si>
  <si>
    <t>CPS: Synergy: Collaborative Research: Digital Control of Hybrid Systems via Simulation and Bisimulation</t>
  </si>
  <si>
    <t>Lee, Ji-Woong</t>
  </si>
  <si>
    <t>AID-OAA-A-13-00077</t>
  </si>
  <si>
    <t>09/23/2013</t>
  </si>
  <si>
    <t>09/22/2018</t>
  </si>
  <si>
    <t>77WM0</t>
  </si>
  <si>
    <t>An Integrated Program to Accelerate Breeding of Resilient, More Productive Beans for Smallholder Farmers</t>
  </si>
  <si>
    <t>Snyder, Robert</t>
  </si>
  <si>
    <t>EAR-1331726</t>
  </si>
  <si>
    <t>60TK0</t>
  </si>
  <si>
    <t>Using the Susquehanna - Shale Hills CZO to Project from the Geological Past to the Anthropocene Future (Revised Budget)</t>
  </si>
  <si>
    <t>Gooseff, Michael N</t>
  </si>
  <si>
    <t>SC130264</t>
  </si>
  <si>
    <t>276282</t>
  </si>
  <si>
    <t>(#35U5)</t>
  </si>
  <si>
    <t>Mathematical Logic and Foundations of Mathematics</t>
  </si>
  <si>
    <t>t20</t>
  </si>
  <si>
    <t>Simpson, Stephen G</t>
  </si>
  <si>
    <t>SC130267</t>
  </si>
  <si>
    <t>278994</t>
  </si>
  <si>
    <t>35U90</t>
  </si>
  <si>
    <t>14-060</t>
  </si>
  <si>
    <t>12/01/2013</t>
  </si>
  <si>
    <t>3CTC0</t>
  </si>
  <si>
    <t>Luquillo CZO:  The role of hot spots and hot moments in tropical landscape evolution and functioning of the critical zone</t>
  </si>
  <si>
    <t>SC130271</t>
  </si>
  <si>
    <t>280903</t>
  </si>
  <si>
    <t>37T70</t>
  </si>
  <si>
    <t>Collaborative Research in Combinatorics and Number Theory</t>
  </si>
  <si>
    <t>CCF-1331761</t>
  </si>
  <si>
    <t>624V0</t>
  </si>
  <si>
    <t>Collaborative Research: CyberSEES:Type 2: Climate-Aware Renewable Hydropower Generation and Disaster Avoidance</t>
  </si>
  <si>
    <t>SC130275</t>
  </si>
  <si>
    <t>MCB-1330784</t>
  </si>
  <si>
    <t>62YA</t>
  </si>
  <si>
    <t>Mapping the hydrolase-oxygenase boundaries and range of catalytic capabilities in the HD-domain dinuclear metalloenzyme superfamily</t>
  </si>
  <si>
    <t>70877</t>
  </si>
  <si>
    <t>3CYT0</t>
  </si>
  <si>
    <t>Aligning Forces for Quality Research and Evaluation/Final Phase RESUBMISSION</t>
  </si>
  <si>
    <t>Johnson, David R</t>
  </si>
  <si>
    <t>2014-67013-21572</t>
  </si>
  <si>
    <t>74YH0</t>
  </si>
  <si>
    <t>Root cortical cell file number- a novel trait to increase drought tolerance by reducing the metabolic cost of soil exploration</t>
  </si>
  <si>
    <t>EM130237</t>
  </si>
  <si>
    <t>60039515/GRT00030866</t>
  </si>
  <si>
    <t>PO RF01356164</t>
  </si>
  <si>
    <t>32BG0</t>
  </si>
  <si>
    <t>DMREF:  Design Knowledge Base of Low-Modulus Titanium Alloys for Biomedical Applications</t>
  </si>
  <si>
    <t>SC130296</t>
  </si>
  <si>
    <t>1 R01 AI104878-01A1</t>
  </si>
  <si>
    <t>07/15/2014</t>
  </si>
  <si>
    <t>428-21 UP</t>
  </si>
  <si>
    <t>51Y9</t>
  </si>
  <si>
    <t>Watching Conformational Rearrangements in Poliovirus RNA-Dependent RNA Polymerase</t>
  </si>
  <si>
    <t>ddb12</t>
  </si>
  <si>
    <t>SC130300</t>
  </si>
  <si>
    <t>2014-67013-21599</t>
  </si>
  <si>
    <t>11/15/2013</t>
  </si>
  <si>
    <t>11/14/2018</t>
  </si>
  <si>
    <t>75C80</t>
  </si>
  <si>
    <t>Manipulating heterotrimeric G-protein signaling for improved agronomic traits and drought resistance in rice</t>
  </si>
  <si>
    <t>59-6645-4-002</t>
  </si>
  <si>
    <t>01/14/2014</t>
  </si>
  <si>
    <t>74UU0</t>
  </si>
  <si>
    <t>Biologically Based Fertilizer Recommendations to Meet Yield Expectations and Preserve Water Quality</t>
  </si>
  <si>
    <t>2014-67019-21636</t>
  </si>
  <si>
    <t>01/15/2014</t>
  </si>
  <si>
    <t>75G60</t>
  </si>
  <si>
    <t>Hydrological-microbial interactions controlling landscape phosphorus mobility</t>
  </si>
  <si>
    <t>05/15/2014</t>
  </si>
  <si>
    <t>Reference annotations for small RNA-producing genes in plants</t>
  </si>
  <si>
    <t>SC130330</t>
  </si>
  <si>
    <t>IOS-1339282</t>
  </si>
  <si>
    <t>06/01/2014</t>
  </si>
  <si>
    <t>60940</t>
  </si>
  <si>
    <t>The in vivo rice RNA structurome in abiotic stress sensing and response</t>
  </si>
  <si>
    <t>SC130336</t>
  </si>
  <si>
    <t>NNX14AH68G</t>
  </si>
  <si>
    <t>589Y0</t>
  </si>
  <si>
    <t>Sparse Readout Detectors for X-ray Astronomy</t>
  </si>
  <si>
    <t>Prieskorn, Zachary R</t>
  </si>
  <si>
    <t>PLR-1341394</t>
  </si>
  <si>
    <t>62Z8</t>
  </si>
  <si>
    <t>Collaborative Research: Bipolar coupling of late Quaternary ice sheet variability</t>
  </si>
  <si>
    <t>NNX14AF93G</t>
  </si>
  <si>
    <t>03/19/2014</t>
  </si>
  <si>
    <t>03/18/2018</t>
  </si>
  <si>
    <t>Taylor Hillebrand, Jennifer</t>
  </si>
  <si>
    <t>58G30</t>
  </si>
  <si>
    <t>Synergistic impacts of population growth, urbanization, and climate change on watersheds andcoastal ecology of the northeastern United States</t>
  </si>
  <si>
    <t>Ross, Andrew C</t>
  </si>
  <si>
    <t>EM130305</t>
  </si>
  <si>
    <t>Public Service Electric &amp; Gas Company</t>
  </si>
  <si>
    <t>151310</t>
  </si>
  <si>
    <t>03/25/2013</t>
  </si>
  <si>
    <t>35130</t>
  </si>
  <si>
    <t>Behavior and Survival of Snakes Deprived of their Artificial Overwintering Sites Within the Roseland-Susquehanna Line Project in the Northern Highlands Ecoregion of New Jersey</t>
  </si>
  <si>
    <t>gxr124</t>
  </si>
  <si>
    <t>Rocco, Gian L</t>
  </si>
  <si>
    <t>2014-68002-21768</t>
  </si>
  <si>
    <t>02/15/2014</t>
  </si>
  <si>
    <t>74H80</t>
  </si>
  <si>
    <t>Strengthening Farm Operator Capacity for Strategic Management of Cropping System Adaptation to Climate Change (6)</t>
  </si>
  <si>
    <t>r2w</t>
  </si>
  <si>
    <t>Weaver, Robert D</t>
  </si>
  <si>
    <t>NNX14AM37G</t>
  </si>
  <si>
    <t>0402418</t>
  </si>
  <si>
    <t>57AG0</t>
  </si>
  <si>
    <t>The carbon budget of tidal wetlands and estuaries of the contiguous United States: a synthesis approach</t>
  </si>
  <si>
    <t>SC130377</t>
  </si>
  <si>
    <t>DMS-1343081</t>
  </si>
  <si>
    <t>528-44</t>
  </si>
  <si>
    <t>(#60XW)</t>
  </si>
  <si>
    <t>axk29</t>
  </si>
  <si>
    <t>2 D43 TW006571-06</t>
  </si>
  <si>
    <t>10/01/2003</t>
  </si>
  <si>
    <t>5BZ20</t>
  </si>
  <si>
    <t>FA9550-14-1-0067</t>
  </si>
  <si>
    <t>776F0</t>
  </si>
  <si>
    <t>The Role of Interfaces in Performance, Degradation, and Breakdown of Non-Linear Dielectrics Under Extreme Conditions</t>
  </si>
  <si>
    <t>DE-NE0000640</t>
  </si>
  <si>
    <t>01/01/2014</t>
  </si>
  <si>
    <t>68YD0</t>
  </si>
  <si>
    <t>New Core-Moderator Assembly and Neutron Beam Ports Development and Installation at the Radiation Science and Engineering Center</t>
  </si>
  <si>
    <t>kxu2</t>
  </si>
  <si>
    <t>H. Lundbeck A/S</t>
  </si>
  <si>
    <t>Denmark</t>
  </si>
  <si>
    <t>415051</t>
  </si>
  <si>
    <t>2C5V0</t>
  </si>
  <si>
    <t>Evaluation of Proprietary Drug on Resting-State Functional Connectivity</t>
  </si>
  <si>
    <t>7 R01 MH098003-02</t>
  </si>
  <si>
    <t>05/15/2013</t>
  </si>
  <si>
    <t>542T0</t>
  </si>
  <si>
    <t>Longitudinal assessment of trauma on neural circuitry development into adulthood</t>
  </si>
  <si>
    <t>AGS-1345250</t>
  </si>
  <si>
    <t>62WA0</t>
  </si>
  <si>
    <t>Improving secondary organic aerosol (SOA) models by comparison to chamber and ambient data and by uncertainty and sensitivity analysis</t>
  </si>
  <si>
    <t>Chen, Shuang</t>
  </si>
  <si>
    <t>PSFEI 2013</t>
  </si>
  <si>
    <t>415-62</t>
  </si>
  <si>
    <t>82T4</t>
  </si>
  <si>
    <t>PENNDOT Facilities Management Services</t>
  </si>
  <si>
    <t>Myers, James R</t>
  </si>
  <si>
    <t>1 R01 NS087224-01</t>
  </si>
  <si>
    <t>04/01/2014</t>
  </si>
  <si>
    <t>542K0</t>
  </si>
  <si>
    <t>Neural Tissue Engineering Based on Combinatorial Effect of Multiple Guidance Cues</t>
  </si>
  <si>
    <t>mra12</t>
  </si>
  <si>
    <t>Abidian, Mohammad R</t>
  </si>
  <si>
    <t>Majdzarringhalamaraghy, Sheereen</t>
  </si>
  <si>
    <t>SC130410</t>
  </si>
  <si>
    <t>HST-GO-13398.02-A</t>
  </si>
  <si>
    <t>3B0Z0</t>
  </si>
  <si>
    <t>A Breakaway from Incremental Science: Full Characterization of the z&lt;1 CGM and Testing Galaxy Evolution Theory</t>
  </si>
  <si>
    <t>1 R0 1HL119245-01</t>
  </si>
  <si>
    <t>08/15/2013</t>
  </si>
  <si>
    <t>423-27</t>
  </si>
  <si>
    <t>54U4</t>
  </si>
  <si>
    <t>Control Systems Engineering for Optimizing a Prenatal Weight Gain Intervention</t>
  </si>
  <si>
    <t>38110-04</t>
  </si>
  <si>
    <t>11/16/2012</t>
  </si>
  <si>
    <t>Development of Crash Modification Factors</t>
  </si>
  <si>
    <t>2013-R2-CX-0055</t>
  </si>
  <si>
    <t>7C4G0</t>
  </si>
  <si>
    <t>21st Century  Corporate Financial Crime: Statistical Portrait, Executive and Firm Risk Factors, and Rich Database</t>
  </si>
  <si>
    <t>Hambrick, Donald C</t>
  </si>
  <si>
    <t>Ketz, John E</t>
  </si>
  <si>
    <t>1 R01 HD076994-01A</t>
  </si>
  <si>
    <t>51VK0</t>
  </si>
  <si>
    <t>Toward a Unifying Model of Self-Regulation and Its Development</t>
  </si>
  <si>
    <t>Moore, Ginger A</t>
  </si>
  <si>
    <t>Rovine, Michael J</t>
  </si>
  <si>
    <t>2 R01 DK080040-05A1</t>
  </si>
  <si>
    <t>12/01/2007</t>
  </si>
  <si>
    <t>55TJ0</t>
  </si>
  <si>
    <t>EAR-1347343</t>
  </si>
  <si>
    <t>02/01/2014</t>
  </si>
  <si>
    <t>6098</t>
  </si>
  <si>
    <t>Collaborative Research: The Aleutian megathrust from trench to base of the seismogenic zone; integration and synthesis of laboratory, geophysical and geological data</t>
  </si>
  <si>
    <t>1 R01 AR064831-01A1</t>
  </si>
  <si>
    <t>09/01/2014</t>
  </si>
  <si>
    <t>FA9550-14-1-0297</t>
  </si>
  <si>
    <t>08/15/2014</t>
  </si>
  <si>
    <t>08/14/2017</t>
  </si>
  <si>
    <t>771Y0</t>
  </si>
  <si>
    <t>Studies of Nonlinear Photonics of Blue-Phase Liquid Crystalline Materials</t>
  </si>
  <si>
    <t>ick1</t>
  </si>
  <si>
    <t>1 R01 AI104946-01A1</t>
  </si>
  <si>
    <t>51Z80</t>
  </si>
  <si>
    <t>Puf-Mediated Translation Control in Plasmodium</t>
  </si>
  <si>
    <t>1 R01 NS085200-01</t>
  </si>
  <si>
    <t>7CCK0</t>
  </si>
  <si>
    <t>1 R01 ES022614-01A1</t>
  </si>
  <si>
    <t>05/12/2014</t>
  </si>
  <si>
    <t>5AM90</t>
  </si>
  <si>
    <t>Neural Toxicity of Paraquat is Related to Iron Regulation in the Midbrain</t>
  </si>
  <si>
    <t>bcj1</t>
  </si>
  <si>
    <t>Jones, Byron C</t>
  </si>
  <si>
    <t>Unger, Erica L</t>
  </si>
  <si>
    <t>UTA14-001124</t>
  </si>
  <si>
    <t>3CRV0</t>
  </si>
  <si>
    <t>Theory-based construction of synthetic circuit robustness through a “parts to circuit” approach focusing on environmental and evolutionary robustness</t>
  </si>
  <si>
    <t>EM140018</t>
  </si>
  <si>
    <t>2016</t>
  </si>
  <si>
    <t>NNX15AV99G</t>
  </si>
  <si>
    <t>57NV0</t>
  </si>
  <si>
    <t>Triple-pulsed 2-Micron IPDA System for Simultaneous and Independent Atmospheric Water Vapor and Carbon Dioxide Measurements</t>
  </si>
  <si>
    <t>6038</t>
  </si>
  <si>
    <t>CAREER: Nature's Mix and Match: Designing Omniphobic Surfaces with Multi-Functional Characteristics</t>
  </si>
  <si>
    <t>CMMI-1351146</t>
  </si>
  <si>
    <t>60RD0</t>
  </si>
  <si>
    <t>CAREER: Identifiability Optimization in Electrochemical Battery Systems</t>
  </si>
  <si>
    <t>hkf2</t>
  </si>
  <si>
    <t>Fathy, Hosam K</t>
  </si>
  <si>
    <t>BCS-1349110</t>
  </si>
  <si>
    <t>66TM</t>
  </si>
  <si>
    <t>Lexical and sentence processing in novice L2 learners: Psycholinguistic and neurocognitive investigations</t>
  </si>
  <si>
    <t>CHE-1352164</t>
  </si>
  <si>
    <t>60R80</t>
  </si>
  <si>
    <t>CAREER: Nonmetal Phosphorus Catalysts for Hydrogen Transfer Reactivity</t>
  </si>
  <si>
    <t>atr2</t>
  </si>
  <si>
    <t>Radosevich, Alexander T</t>
  </si>
  <si>
    <t>CMMI-1351493</t>
  </si>
  <si>
    <t>60WJ0</t>
  </si>
  <si>
    <t>CAREER: From Risk Aversion to Innovation: Transforming the Concept Selection Process to Maximize Product Success</t>
  </si>
  <si>
    <t>CHE-1351383</t>
  </si>
  <si>
    <t>4/528-21</t>
  </si>
  <si>
    <t>60WN</t>
  </si>
  <si>
    <t>CAREER: Molecular Scale Characterization of Water Adsorption on Surfaces Relevant to Cirrus Cloud Formation</t>
  </si>
  <si>
    <t>SES-1349728</t>
  </si>
  <si>
    <t>04/15/2014</t>
  </si>
  <si>
    <t>61WN0</t>
  </si>
  <si>
    <t>Collaborative Research: The Frequency and Patterns of Crime Against Religious Congregations</t>
  </si>
  <si>
    <t>CBET-1351704</t>
  </si>
  <si>
    <t>60R7</t>
  </si>
  <si>
    <t>CAREER: Contact Charge Electrophoresis for Mobile Microfluidics</t>
  </si>
  <si>
    <t>kjb39</t>
  </si>
  <si>
    <t>Bishop, Kyle J</t>
  </si>
  <si>
    <t>CMMI-1351591</t>
  </si>
  <si>
    <t>60RC/60RB</t>
  </si>
  <si>
    <t>CAREER: A performance-based multi-objective optimization framework to define innovative structural concepts and support the seismic design of critical buildings</t>
  </si>
  <si>
    <t>EM140042</t>
  </si>
  <si>
    <t>DMR-1352502</t>
  </si>
  <si>
    <t>6035</t>
  </si>
  <si>
    <t>CAREER: Tuning electronic phases in layered complex oxides</t>
  </si>
  <si>
    <t>DBI-1353816</t>
  </si>
  <si>
    <t>64YN0</t>
  </si>
  <si>
    <t>Collaborative Research: IDBR: TYPE A: Unconventional Antenna Probes for Ultra-High-Resolution Magnetic Resonance Imaging</t>
  </si>
  <si>
    <t>Broncus Technologies ^&gt;</t>
  </si>
  <si>
    <t>153921</t>
  </si>
  <si>
    <t>2AFX0</t>
  </si>
  <si>
    <t>Technician-Free Methods for Image-Guided Bronchoscopy</t>
  </si>
  <si>
    <t>weh2</t>
  </si>
  <si>
    <t>Higgins, William E</t>
  </si>
  <si>
    <t>DEB-1354819</t>
  </si>
  <si>
    <t>64UA0</t>
  </si>
  <si>
    <t>Temperature, seasonality and recurrent insect outbreaks – Tortix moths as a new mathematical and empirical model system</t>
  </si>
  <si>
    <t>DEB-1353252</t>
  </si>
  <si>
    <t>605K0</t>
  </si>
  <si>
    <t>ARTS: Revising Ceraphronoidea (Hymenoptera), a possible link between sawflies and apocritan wasps</t>
  </si>
  <si>
    <t>ard19</t>
  </si>
  <si>
    <t>DBI-1353870</t>
  </si>
  <si>
    <t>61PZ0</t>
  </si>
  <si>
    <t>IDBR: TYPE B: High temperature MEMS flow controller for MEMS enabled chopper-modulated gas chromatography - electroantennography (MEMS- GC-EAG) and other GC applications</t>
  </si>
  <si>
    <t>IOS-1354713</t>
  </si>
  <si>
    <t>602J0</t>
  </si>
  <si>
    <t>FOLLICLE SELECTION AND DIFFERENTIATION IN THE AVIAN OVARY</t>
  </si>
  <si>
    <t>alj14</t>
  </si>
  <si>
    <t>Johnson, Alan L</t>
  </si>
  <si>
    <t>LA13110</t>
  </si>
  <si>
    <t>BCS-1357155</t>
  </si>
  <si>
    <t>61RV0</t>
  </si>
  <si>
    <t>Determining the suppressibility of functional categories in second-language acquisition: from Spanish to Palenquero</t>
  </si>
  <si>
    <t>DBI-1356529</t>
  </si>
  <si>
    <t>60920</t>
  </si>
  <si>
    <t>ABI Innovation: A Novel Framework for Detecting Genomic Structural Variation</t>
  </si>
  <si>
    <t>pzm11</t>
  </si>
  <si>
    <t>IIA-1358189</t>
  </si>
  <si>
    <t>61R30</t>
  </si>
  <si>
    <t>IRES USA-Italy: Investigating Mediterranean Silvo-Arable-Pastoral Ecosystems by Combining Measurements with Statistical and Mechanistic Models</t>
  </si>
  <si>
    <t>OSP #168758</t>
  </si>
  <si>
    <t>MCB-1359634</t>
  </si>
  <si>
    <t>62MX0</t>
  </si>
  <si>
    <t>Collaborative Research:  MAGIC (Multiple Approaches to Gain Increased Carbon Dioxide)</t>
  </si>
  <si>
    <t>jhg5</t>
  </si>
  <si>
    <t>OSP #168761</t>
  </si>
  <si>
    <t>MCB-1359578</t>
  </si>
  <si>
    <t>657C0</t>
  </si>
  <si>
    <t>Joint Collaboration Agreement</t>
  </si>
  <si>
    <t>G12AC20331</t>
  </si>
  <si>
    <t>69H20</t>
  </si>
  <si>
    <t>Disease Impacts on Yellowstone Wolves</t>
  </si>
  <si>
    <t>SES-1357666</t>
  </si>
  <si>
    <t>60P30</t>
  </si>
  <si>
    <t>Developing Dynamic Tools for Analyzing Irregularly Spaced Longitudinal Affect Data</t>
  </si>
  <si>
    <t>U411C130091</t>
  </si>
  <si>
    <t>ACTION 1</t>
  </si>
  <si>
    <t>50JA0</t>
  </si>
  <si>
    <t>Enhancing Outcomes of an Evidence-Based Social-EmotionalProgram with a School Support Model -  FEDERAL</t>
  </si>
  <si>
    <t>2014-38420-21822</t>
  </si>
  <si>
    <t>753Z0</t>
  </si>
  <si>
    <t>Interdisciplinary graduate training in food, nutrition, intestinal health and wellness</t>
  </si>
  <si>
    <t>GO4-15130A</t>
  </si>
  <si>
    <t>06/09/2014</t>
  </si>
  <si>
    <t>3A6A0</t>
  </si>
  <si>
    <t>The Chandra Deep Field-South: A Peerless Ultradeep Survey for Exploring the Distant X-ray Universe</t>
  </si>
  <si>
    <t>GO4-15131X</t>
  </si>
  <si>
    <t>05/06/2014</t>
  </si>
  <si>
    <t>42UK0</t>
  </si>
  <si>
    <t>The Tarantula -- Revealed by X-rays (T-ReX): A Definitive Chandra Investigation of 30 Doradus</t>
  </si>
  <si>
    <t>EM140089</t>
  </si>
  <si>
    <t>SMA-1360205</t>
  </si>
  <si>
    <t>636N0</t>
  </si>
  <si>
    <t>Impacts of the NIH Public Access Policy on Knowledge Flow and Diffusion in Academic and Industrial Research</t>
  </si>
  <si>
    <t>zxl26</t>
  </si>
  <si>
    <t>Lei, Zhen</t>
  </si>
  <si>
    <t>GO4-15093X</t>
  </si>
  <si>
    <t>03/21/2014</t>
  </si>
  <si>
    <t>42UN0</t>
  </si>
  <si>
    <t>The Variable Absorption and Disrupting X-ray Jet of the Broad Absorption Line Radio-Loud Quasar PG 1004+130</t>
  </si>
  <si>
    <t>SMA-1360209</t>
  </si>
  <si>
    <t>67P1</t>
  </si>
  <si>
    <t>Collaborative Research: The Private and Social Returns to R &amp; D in the Age of Off Shoring</t>
  </si>
  <si>
    <t>sry3</t>
  </si>
  <si>
    <t>Yeaple, Stephen R</t>
  </si>
  <si>
    <t>DMS-1400027</t>
  </si>
  <si>
    <t>62MK</t>
  </si>
  <si>
    <t>CBET-1360286</t>
  </si>
  <si>
    <t>66V20</t>
  </si>
  <si>
    <t>WSC-Category 1 Collaborative Proposal: Coupled Multi-scale Economic, Hydrologic, and Estuarine Modeling to Assess Impacts of Climate Change on Water Quality Management</t>
  </si>
  <si>
    <t>58-1245-3-289</t>
  </si>
  <si>
    <t>06/15/2013</t>
  </si>
  <si>
    <t>761Y0</t>
  </si>
  <si>
    <t>Antimicrobial Resistance of Enterobacteriaceae Populations in Northeastern US Dairy Operations</t>
  </si>
  <si>
    <t>drw12</t>
  </si>
  <si>
    <t>Wolfgang, David R</t>
  </si>
  <si>
    <t>1 R01 GM111651-01</t>
  </si>
  <si>
    <t>5AM70</t>
  </si>
  <si>
    <t>FA9550-14-1-0301</t>
  </si>
  <si>
    <t>77D10</t>
  </si>
  <si>
    <t>Complex index and nonlinearity modulation in organic photonic composites</t>
  </si>
  <si>
    <t>DMS-1317919</t>
  </si>
  <si>
    <t>12/15/2013</t>
  </si>
  <si>
    <t>60WC0</t>
  </si>
  <si>
    <t>Practical Filtering Methods with Model Errors</t>
  </si>
  <si>
    <t>EM140102</t>
  </si>
  <si>
    <t>DMR-1410765</t>
  </si>
  <si>
    <t>61MZ0</t>
  </si>
  <si>
    <t>GOALI: Strained Layer Heterostructures for GaN-on-Si Epitaxy</t>
  </si>
  <si>
    <t>EM140103</t>
  </si>
  <si>
    <t>EFRI-1433378</t>
  </si>
  <si>
    <t>09/15/2014</t>
  </si>
  <si>
    <t>60Y80</t>
  </si>
  <si>
    <t>EFRI 2-DARE:  2D Crystals formed by Activated Atomic Layer Deposition</t>
  </si>
  <si>
    <t>CHE-1361260</t>
  </si>
  <si>
    <t>60230</t>
  </si>
  <si>
    <t>The Development of Novel Annelation Reactions with Indolidene Intermediates</t>
  </si>
  <si>
    <t>kxf5</t>
  </si>
  <si>
    <t>Feldman, Ken S</t>
  </si>
  <si>
    <t>60RG</t>
  </si>
  <si>
    <t>Collaborative Research: Multi-university I/UCRC for Dielectrics and Piezoelectrics</t>
  </si>
  <si>
    <t>DE-SC0012365</t>
  </si>
  <si>
    <t>68RP0</t>
  </si>
  <si>
    <t>Exploring the impact of local environment on charge transfer states at molecular donor-acceptor heterojunctions</t>
  </si>
  <si>
    <t>EM140106</t>
  </si>
  <si>
    <t>ICER-1445246</t>
  </si>
  <si>
    <t>66TD0</t>
  </si>
  <si>
    <t>Crossing the Boundaries of Critical Zone Science with a Virtual Institute</t>
  </si>
  <si>
    <t>EM140107</t>
  </si>
  <si>
    <t>CMMI-1361713</t>
  </si>
  <si>
    <t>60YM0</t>
  </si>
  <si>
    <t>Rational Development of Electrocaloric Polymer Nanocomposites</t>
  </si>
  <si>
    <t>CHE-1362825</t>
  </si>
  <si>
    <t>60KF0</t>
  </si>
  <si>
    <t>Surface-enhanced linear and nonlinear vibrational spectroscopy from first-principles</t>
  </si>
  <si>
    <t>CMMI-1400217</t>
  </si>
  <si>
    <t>56X20</t>
  </si>
  <si>
    <t>RESOLVING PARAMETRIC MISSPECIFICATION: JOINT SCHEMES FOR COMPUTATION AND LEARNING</t>
  </si>
  <si>
    <t>Aybat, Necdet S</t>
  </si>
  <si>
    <t>AGS-1401220</t>
  </si>
  <si>
    <t>66N10</t>
  </si>
  <si>
    <t>The impact of Tropical/Extratropical Interaction on Atmospheric Teleconnections</t>
  </si>
  <si>
    <t>Bug, Leah</t>
  </si>
  <si>
    <t>NNX14AM13G</t>
  </si>
  <si>
    <t>07/02/2014</t>
  </si>
  <si>
    <t>598W0</t>
  </si>
  <si>
    <t>A Mars Atmosphere and Aerosol Reanalysis</t>
  </si>
  <si>
    <t>sjg213</t>
  </si>
  <si>
    <t>EM140122</t>
  </si>
  <si>
    <t>N00014-14-C-0205</t>
  </si>
  <si>
    <t>07/08/2014</t>
  </si>
  <si>
    <t>34K20</t>
  </si>
  <si>
    <t>Interdisciplinary and Industrial Approaches to the Development of NewDielectric Materials and the Production of “Defect-Free” Capacitor Film</t>
  </si>
  <si>
    <t>jpr1</t>
  </si>
  <si>
    <t>CHE-1410061</t>
  </si>
  <si>
    <t>63P70</t>
  </si>
  <si>
    <t>Total Synthesis Toolkit for Constructing Ternary Hybrid Nanoparticles</t>
  </si>
  <si>
    <t>res20</t>
  </si>
  <si>
    <t>Schaak, Raymond</t>
  </si>
  <si>
    <t>HST-GO-13516.001-A</t>
  </si>
  <si>
    <t>3B290</t>
  </si>
  <si>
    <t>EFRI-1433307</t>
  </si>
  <si>
    <t>62A80</t>
  </si>
  <si>
    <t>EFRI 2-DARE: Ultra-Low Power, Collective-State Device Technology Based on Electron Correlation in Two-Dimensional Atomic Layers</t>
  </si>
  <si>
    <t>DMR-1401636</t>
  </si>
  <si>
    <t>06/15/2015</t>
  </si>
  <si>
    <t>63WJ0</t>
  </si>
  <si>
    <t>Correlated Solid and Liquid States in High Magnetic Fields</t>
  </si>
  <si>
    <t>CNS-1409095</t>
  </si>
  <si>
    <t>61N10</t>
  </si>
  <si>
    <t>CSR: Medium: Collaborative Research: Enabling GPUs as First-Class Computing Engines</t>
  </si>
  <si>
    <t>EF-1400993</t>
  </si>
  <si>
    <t>60UJ0</t>
  </si>
  <si>
    <t>Collaborative Research: Digitization TCN: InvertEBase-Reaching back to see the future: species-rich invertebrate faunas document causes and consequences of biodiversity shifts</t>
  </si>
  <si>
    <t>CNS-1408880</t>
  </si>
  <si>
    <t>63XV0</t>
  </si>
  <si>
    <t>TWC:Medium:Collaborative Research: Retrofitting Software for Defense-in-Depth</t>
  </si>
  <si>
    <t>CBET-1402063</t>
  </si>
  <si>
    <t>64B10</t>
  </si>
  <si>
    <t>Living Reverse Osmosis Membranes</t>
  </si>
  <si>
    <t>Wood, Thammajun L</t>
  </si>
  <si>
    <t>LNE14-331-29001</t>
  </si>
  <si>
    <t>45KF0</t>
  </si>
  <si>
    <t>Getting the most out of cover crops: how timing of termination influences soil health, pest control and improved crop production</t>
  </si>
  <si>
    <t>Cooperative Extension Equine</t>
  </si>
  <si>
    <t>LNE14-330-29001</t>
  </si>
  <si>
    <t>45KG0</t>
  </si>
  <si>
    <t>Reducing Parasite Resistance on Equine Operations Using a Comprehensive Whole Farm Approach</t>
  </si>
  <si>
    <t>dlf5</t>
  </si>
  <si>
    <t>Swinker, Ann M</t>
  </si>
  <si>
    <t>EM140145</t>
  </si>
  <si>
    <t>DMR-1404586</t>
  </si>
  <si>
    <t>62Y9</t>
  </si>
  <si>
    <t>Conduction and Mechanical Properties of Single-Ion Conducting Ionomers</t>
  </si>
  <si>
    <t>PHY-1405968</t>
  </si>
  <si>
    <t>60K9</t>
  </si>
  <si>
    <t>Interacting Atoms in Optical Lattices</t>
  </si>
  <si>
    <t>Johnson, Raegan L</t>
  </si>
  <si>
    <t>CMMI-1404916</t>
  </si>
  <si>
    <t>6085</t>
  </si>
  <si>
    <t>Collaborative Research: Investigation of Vibratory Cutting Mechanics with Novel Compliant Needle Geometry for Precision Needle Positioning Machine</t>
  </si>
  <si>
    <t>54478-ND2</t>
  </si>
  <si>
    <t>22050</t>
  </si>
  <si>
    <t>CoEnzyme F430: a Gateway to Anaerobic Methane Oxidation</t>
  </si>
  <si>
    <t>9 R01 GM113746-20A1</t>
  </si>
  <si>
    <t>09/30/1992</t>
  </si>
  <si>
    <t>540Z0</t>
  </si>
  <si>
    <t>Molecular Imaging of Biomaterials - Single Cells</t>
  </si>
  <si>
    <t>DMS-1405728</t>
  </si>
  <si>
    <t>67N10</t>
  </si>
  <si>
    <t>Dynamics of Wave Structures in Fluid Dynamics, Oscillatory Media, and Plasma Physics</t>
  </si>
  <si>
    <t>2 RO1 HD046064-11A1</t>
  </si>
  <si>
    <t>09/26/2003</t>
  </si>
  <si>
    <t>5A4J0</t>
  </si>
  <si>
    <t>Nix, Robert</t>
  </si>
  <si>
    <t>DMS-1405769</t>
  </si>
  <si>
    <t>61MY/61MX</t>
  </si>
  <si>
    <t>Ginzburg-Landau type problems in superconductivity and cell motility</t>
  </si>
  <si>
    <t>OSP170243</t>
  </si>
  <si>
    <t>DMS-1406668</t>
  </si>
  <si>
    <t>06/15/2014</t>
  </si>
  <si>
    <t>63ZB0</t>
  </si>
  <si>
    <t>Higher Structures and Groupoids in Noncommutative Geometry</t>
  </si>
  <si>
    <t>pxx2</t>
  </si>
  <si>
    <t>Xu, Ping</t>
  </si>
  <si>
    <t>DMS-1407639</t>
  </si>
  <si>
    <t>62N70</t>
  </si>
  <si>
    <t>Collaborative Research: Information Matrix Analysis for Nonparametric Multivariate Problems</t>
  </si>
  <si>
    <t>fxc11</t>
  </si>
  <si>
    <t>Lindsay, Bruce G</t>
  </si>
  <si>
    <t>CHE-1413307</t>
  </si>
  <si>
    <t>65AX0</t>
  </si>
  <si>
    <t>Investigating the Interactions of Ions with Polypeptides</t>
  </si>
  <si>
    <t>1 R01 GM112048-01A1</t>
  </si>
  <si>
    <t>56PU0</t>
  </si>
  <si>
    <t>Standing Surface Acoustic Wave Based Cell Sorters for Maintaining Cell Integrity</t>
  </si>
  <si>
    <t>juh17</t>
  </si>
  <si>
    <t>Huang, Jun (Tony)</t>
  </si>
  <si>
    <t>4400004570</t>
  </si>
  <si>
    <t>8AGC0</t>
  </si>
  <si>
    <t>Intergovernmental Agreement between COP: PTC and Penn State's Facilities Engineering Institute</t>
  </si>
  <si>
    <t>ECCS-1408125</t>
  </si>
  <si>
    <t>Integration of Microelectrode Arrays and Polymer Nanostructures for High-Throughput Study of Neural Regeneration</t>
  </si>
  <si>
    <t>AST-1412745</t>
  </si>
  <si>
    <t>63ZA0</t>
  </si>
  <si>
    <t>Precision Timing of the Periodic Radio Flares from Ultracool Dwarfs</t>
  </si>
  <si>
    <t>axw5</t>
  </si>
  <si>
    <t>ECCS-1408366</t>
  </si>
  <si>
    <t>60UG0</t>
  </si>
  <si>
    <t>EPAS: COLLABORATIVE RESEARCH: COMMITMENT, EXPANSION, AND PRICING IN UNCERTAIN POWER MARKETS: DISCRETE HIERARCHICAL MODELS AND SCALABLE ALGORITHMS</t>
  </si>
  <si>
    <t>AST-1412719</t>
  </si>
  <si>
    <t>0502809 UP</t>
  </si>
  <si>
    <t>62Z60</t>
  </si>
  <si>
    <t>Bridging the Gap between Theory and Next-generation Observations of the First Galaxies and Quasars</t>
  </si>
  <si>
    <t>EM140161</t>
  </si>
  <si>
    <t>2017</t>
  </si>
  <si>
    <t>DMR-1410714</t>
  </si>
  <si>
    <t>Phase-field Modeling of Flexoelectric Contributions to Ferroelectricity (renewal to 424-36 64KJ)</t>
  </si>
  <si>
    <t>CCF-1409798</t>
  </si>
  <si>
    <t>60210</t>
  </si>
  <si>
    <t>SHF: Medium: ASKS - Architecture Support for darK Silicon</t>
  </si>
  <si>
    <t>yux2</t>
  </si>
  <si>
    <t>Xie, Yuan</t>
  </si>
  <si>
    <t>Irwin, Mary J</t>
  </si>
  <si>
    <t>CHE-1411687</t>
  </si>
  <si>
    <t>11/15/2014</t>
  </si>
  <si>
    <t>64TR0</t>
  </si>
  <si>
    <t>Collaborative Research: Gaining a molecular level understanding of the sorption of model organic molecules to engineered soils</t>
  </si>
  <si>
    <t>OSP170533</t>
  </si>
  <si>
    <t>DMS-1411786</t>
  </si>
  <si>
    <t>61R60</t>
  </si>
  <si>
    <t>Hyperbolic Conservation Laws and Applications</t>
  </si>
  <si>
    <t>DMS-1412005</t>
  </si>
  <si>
    <t>60PY</t>
  </si>
  <si>
    <t>Energetic Variational Approaches in Complex Fluids and Electrophysiology</t>
  </si>
  <si>
    <t>cxl41</t>
  </si>
  <si>
    <t>Liu, Chun</t>
  </si>
  <si>
    <t>Boise State University</t>
  </si>
  <si>
    <t>6133-C</t>
  </si>
  <si>
    <t>3B840</t>
  </si>
  <si>
    <t>Linked Dynamics of Biodiversity and Human Experience Mediated by the Soundscape</t>
  </si>
  <si>
    <t>Lithium Technology Corporation $</t>
  </si>
  <si>
    <t>156820</t>
  </si>
  <si>
    <t>2CRU0</t>
  </si>
  <si>
    <t>Battery Testing for Lithium Technologies</t>
  </si>
  <si>
    <t>Anstrom, Joel R</t>
  </si>
  <si>
    <t>OSP 170650</t>
  </si>
  <si>
    <t>MCB-1412644</t>
  </si>
  <si>
    <t>61RK0</t>
  </si>
  <si>
    <t>Collaborative Research: Redox Regulation of Protein Kinase Functions in Guard Cell Signaling</t>
  </si>
  <si>
    <t>DEB-1414296</t>
  </si>
  <si>
    <t>60A8</t>
  </si>
  <si>
    <t>Ants as a model system to study processes that influence the transmission dynamics of infectious diseases</t>
  </si>
  <si>
    <t>PLR-1417914</t>
  </si>
  <si>
    <t>61AH0</t>
  </si>
  <si>
    <t>Collaborative Research: Studies of Chlorine, Bromine and Iodine Chemistry in the Arctic, and its Impacts</t>
  </si>
  <si>
    <t>OCE-1416663</t>
  </si>
  <si>
    <t>62VK0</t>
  </si>
  <si>
    <t>Ocean Acidification: Collaborative Research: The response of calcareous nannoplankton to ocean acidification during the Paleocene-Eocene thermal maximum</t>
  </si>
  <si>
    <t>Hajek, Elizabeth A</t>
  </si>
  <si>
    <t>DMS-1418090</t>
  </si>
  <si>
    <t>60K30</t>
  </si>
  <si>
    <t>Statistical Methods for Ice Sheet Projections using Large Non-Gaussian Space-time Data Sets and Complex Computer Models</t>
  </si>
  <si>
    <t>Applegate, Patrick J</t>
  </si>
  <si>
    <t>EAR-1416881</t>
  </si>
  <si>
    <t>62VU0</t>
  </si>
  <si>
    <t>Discovering Preferential Flow Patterns Using Real-time Soil Moisture Monitoring Networks</t>
  </si>
  <si>
    <t>hul3</t>
  </si>
  <si>
    <t>160555</t>
  </si>
  <si>
    <t>2D1F0</t>
  </si>
  <si>
    <t>Inspiring Dietitians to Elevate and Advance (IDEA) their Roles as Leaders in Nutrition Care using Computer Gaming Simulations</t>
  </si>
  <si>
    <t>mdc15</t>
  </si>
  <si>
    <t>Coleman-Kelly, Mary D</t>
  </si>
  <si>
    <t>Jensen, Gordon L</t>
  </si>
  <si>
    <t>14-JV-11330136-137</t>
  </si>
  <si>
    <t>09/17/2014</t>
  </si>
  <si>
    <t>75H30</t>
  </si>
  <si>
    <t>Outcomes prioritization on fuel treatment placement in extreme fire weather within three CFLRP landscapes across the US</t>
  </si>
  <si>
    <t>mdh30</t>
  </si>
  <si>
    <t>2 R13 HD048150-11</t>
  </si>
  <si>
    <t>56N30</t>
  </si>
  <si>
    <t>Booth, Alan J</t>
  </si>
  <si>
    <t>NoVo Foundation</t>
  </si>
  <si>
    <t>13-00524</t>
  </si>
  <si>
    <t>2CWK0</t>
  </si>
  <si>
    <t>Enhancing Outcomes of an Evidence-Based Social-EmotionalProgram with a School Support Model - MATCH</t>
  </si>
  <si>
    <t>158302</t>
  </si>
  <si>
    <t>2BU90</t>
  </si>
  <si>
    <t>Effects of Walnuts on Central Blood Pressure, Arterial Stiffness Indices, Lipoproteins, and other CVD Risk Factors</t>
  </si>
  <si>
    <t>Proctor, David N</t>
  </si>
  <si>
    <t>Skulas-Ray, Ann C</t>
  </si>
  <si>
    <t>64UG</t>
  </si>
  <si>
    <t>DMS-1418843</t>
  </si>
  <si>
    <t>632V0</t>
  </si>
  <si>
    <t>Upscaling and multilevel methods for three dimensional elasticity via element agglomeration</t>
  </si>
  <si>
    <t>ltz1</t>
  </si>
  <si>
    <t>Lashuk, Ilya V</t>
  </si>
  <si>
    <t>North Atlantic Treaty Organization</t>
  </si>
  <si>
    <t>NATO.EAP.SFPP 984746</t>
  </si>
  <si>
    <t>3BXM0</t>
  </si>
  <si>
    <t>Cross Cultural Training on Afghanistan’s SILK Network</t>
  </si>
  <si>
    <t>smr8</t>
  </si>
  <si>
    <t>Richards, Samuel M</t>
  </si>
  <si>
    <t>Vescio, Theresa K</t>
  </si>
  <si>
    <t>Mulvey, Laurie L</t>
  </si>
  <si>
    <t>Africa Rice Center</t>
  </si>
  <si>
    <t>BENIN</t>
  </si>
  <si>
    <t>157923</t>
  </si>
  <si>
    <t>3B7X0</t>
  </si>
  <si>
    <t>Understanding How Multi-Stakeholder Platform Processes Promote Value Chain Innovations in the Inland Valley Systems</t>
  </si>
  <si>
    <t>03/11/2015</t>
  </si>
  <si>
    <t>03/10/2020</t>
  </si>
  <si>
    <t>RQ-50811-14</t>
  </si>
  <si>
    <t>10/01/2014</t>
  </si>
  <si>
    <t>7CZ40</t>
  </si>
  <si>
    <t>Landmark Ammianus Marcellinus</t>
  </si>
  <si>
    <t>mek31</t>
  </si>
  <si>
    <t>Kulikowski, Michael E</t>
  </si>
  <si>
    <t>CCF-1422347</t>
  </si>
  <si>
    <t>61MF0</t>
  </si>
  <si>
    <t>CIF:Small:Collaborative Research: Foundations of Energy Harvesting Wireless Communications</t>
  </si>
  <si>
    <t>1 R01 GM113681-01</t>
  </si>
  <si>
    <t>02/01/2015</t>
  </si>
  <si>
    <t>5C490</t>
  </si>
  <si>
    <t>The Microbiota Pathogen Competition</t>
  </si>
  <si>
    <t>eth10</t>
  </si>
  <si>
    <t>Harvill, Eric T</t>
  </si>
  <si>
    <t>SES-1426645</t>
  </si>
  <si>
    <t>66RK0</t>
  </si>
  <si>
    <t>Collaborative Research: International Buyer-Seller Matches</t>
  </si>
  <si>
    <t>jxt32</t>
  </si>
  <si>
    <t>Tybout, James R</t>
  </si>
  <si>
    <t>OSP171478</t>
  </si>
  <si>
    <t>11/01/2014</t>
  </si>
  <si>
    <t>MRSEC: Center for Nanoscale Science</t>
  </si>
  <si>
    <t>Rebling Plastics</t>
  </si>
  <si>
    <t>156819</t>
  </si>
  <si>
    <t>448F0</t>
  </si>
  <si>
    <t>Battery Testing for Rebling Plastics</t>
  </si>
  <si>
    <t>CNS-1421578</t>
  </si>
  <si>
    <t>668P</t>
  </si>
  <si>
    <t>NeTS: Small: Resource-Aware Crowdsourcing in Wireless Networks</t>
  </si>
  <si>
    <t>IIS-1421908</t>
  </si>
  <si>
    <t>64RC0</t>
  </si>
  <si>
    <t>III: Small: Reconstructing viral population without using a reference genome</t>
  </si>
  <si>
    <t>rua1</t>
  </si>
  <si>
    <t>Acharya, Raj</t>
  </si>
  <si>
    <t>CCF-1422975</t>
  </si>
  <si>
    <t>66DC0</t>
  </si>
  <si>
    <t>AF: Small: Sublinear Algorithms for Real Data</t>
  </si>
  <si>
    <t>sxr48</t>
  </si>
  <si>
    <t>Raskhodnikova, Sofya</t>
  </si>
  <si>
    <t>1 R01 GM112710-01</t>
  </si>
  <si>
    <t>09/15/2015</t>
  </si>
  <si>
    <t>57260</t>
  </si>
  <si>
    <t>BCS-1430823</t>
  </si>
  <si>
    <t>62RP0</t>
  </si>
  <si>
    <t>Cultural and Biological Approaches to Domestic Animal Management</t>
  </si>
  <si>
    <t>sbm19</t>
  </si>
  <si>
    <t>McClure, Sarah B</t>
  </si>
  <si>
    <t>EM140262</t>
  </si>
  <si>
    <t>AGS-1433201</t>
  </si>
  <si>
    <t>60Z20</t>
  </si>
  <si>
    <t>Combined Laboratory and Modeling Studies of Ice Vapor Growth at Low Temperatures</t>
  </si>
  <si>
    <t>2 R01 GM013306-50</t>
  </si>
  <si>
    <t>01/01/1999</t>
  </si>
  <si>
    <t>542G0</t>
  </si>
  <si>
    <t>2015-67011-22790</t>
  </si>
  <si>
    <t>12/01/2014</t>
  </si>
  <si>
    <t>763J0</t>
  </si>
  <si>
    <t>The Economics of Food Availability and Food Deserts:  Retailers&amp;#39; Marketing Strategies, Competition, and Consumer Store Choice</t>
  </si>
  <si>
    <t>Chenarides, Lauren E</t>
  </si>
  <si>
    <t>62VV0</t>
  </si>
  <si>
    <t>Glass Capacitors for Energy Storage and Conversion</t>
  </si>
  <si>
    <t>CMMI-1437437</t>
  </si>
  <si>
    <t>60JR0</t>
  </si>
  <si>
    <t>Collaborative Research: Time Dependent Behavior of Flexible Active Composites</t>
  </si>
  <si>
    <t>CBET-1436206</t>
  </si>
  <si>
    <t>60VG0</t>
  </si>
  <si>
    <t>DMREF: Collaborative Research: Computationally guided design of multicomponent materials for electrocatalytic cascade reactions</t>
  </si>
  <si>
    <t>7104713</t>
  </si>
  <si>
    <t>06/30/2014</t>
  </si>
  <si>
    <t>34Z60</t>
  </si>
  <si>
    <t>Collaborative Research: Ea SM 2 Advancing Extreme Value Analysis of High Impact Climate and Weather Events</t>
  </si>
  <si>
    <t>62WV0</t>
  </si>
  <si>
    <t>BCS-1056683</t>
  </si>
  <si>
    <t>07/15/2011</t>
  </si>
  <si>
    <t>607K0</t>
  </si>
  <si>
    <t>CAREER: Political Ecologies of Health: Coupling Livelihood and Environment Responses to HIV/AIDS</t>
  </si>
  <si>
    <t>CMMI-1435766</t>
  </si>
  <si>
    <t>64AX0</t>
  </si>
  <si>
    <t>Lubrication by chemical reaction products at sliding interface</t>
  </si>
  <si>
    <t>NNX14AP43G</t>
  </si>
  <si>
    <t>08/14/2014</t>
  </si>
  <si>
    <t>08/13/2017</t>
  </si>
  <si>
    <t>579M0</t>
  </si>
  <si>
    <t>Comparing measured atmospheric oxidation properties to GEOS-Chem:Sensitivity analysis for six NASA airborne campaigns</t>
  </si>
  <si>
    <t>2014-67003-21979</t>
  </si>
  <si>
    <t>764J0</t>
  </si>
  <si>
    <t>Global Network for the development and maintenance of nutrition-related strategies for mitigation of methane and nitrous oxide emissions from ruminant livestock</t>
  </si>
  <si>
    <t>CMMI-1436236</t>
  </si>
  <si>
    <t>669J0</t>
  </si>
  <si>
    <t>Collaborative Research: Visual Analytics for Creation of Value Functions in Complex Design</t>
  </si>
  <si>
    <t>CBET-1438126</t>
  </si>
  <si>
    <t>63VR0</t>
  </si>
  <si>
    <t>Probing Mechanical Biomarkers with Microacoustofluidics: A Fluid-Structure Interaction Approach</t>
  </si>
  <si>
    <t>fxc8</t>
  </si>
  <si>
    <t>1 R01 AI110793-01A1</t>
  </si>
  <si>
    <t>Woomer, Karen</t>
  </si>
  <si>
    <t>56GT0</t>
  </si>
  <si>
    <t>Influence of temperature on malaria transmission and prospective vector control</t>
  </si>
  <si>
    <t>Murdock, Courtney C</t>
  </si>
  <si>
    <t>EM140290</t>
  </si>
  <si>
    <t>CBET-1438398</t>
  </si>
  <si>
    <t>64RG0</t>
  </si>
  <si>
    <t>Characterization and Modeling of Multimechanistic Flow Behaviors from Nano- to Macro-scale in the Shale Matrix</t>
  </si>
  <si>
    <t>22535</t>
  </si>
  <si>
    <t>01/15/2015</t>
  </si>
  <si>
    <t>4AD10</t>
  </si>
  <si>
    <t>Identifying Patterns of Genetic Variants Conferring Risk for Neurodevelopmental Disorders</t>
  </si>
  <si>
    <t>N00014-15-1-2021</t>
  </si>
  <si>
    <t>01/01/2015</t>
  </si>
  <si>
    <t>71B50</t>
  </si>
  <si>
    <t>Impulse Response Testing using Wideband Multiresolution RF Noiselets for Structural and Materials Characterization and Diagnosis</t>
  </si>
  <si>
    <t>CCF-1439021</t>
  </si>
  <si>
    <t>61MK0</t>
  </si>
  <si>
    <t>XPS: FULL: CCA:Extracting Scalable Parallelism by Relaxing the Contracts across the System Stack</t>
  </si>
  <si>
    <t>CCF-1439057</t>
  </si>
  <si>
    <t>60530</t>
  </si>
  <si>
    <t>XPS: FULL: DSD: End-to-end Acceleration of Genomic Workflows on Emerging Heterogeneous Supercomputers</t>
  </si>
  <si>
    <t>DTFH6114C00012</t>
  </si>
  <si>
    <t>04/18/2014</t>
  </si>
  <si>
    <t>76R10</t>
  </si>
  <si>
    <t>Service Limit State Design and Analysis of Engineered Fills for Bridge Support</t>
  </si>
  <si>
    <t>Basu, Prasenjit</t>
  </si>
  <si>
    <t>5 R21 AI111419-02</t>
  </si>
  <si>
    <t>08/05/2014</t>
  </si>
  <si>
    <t>55TG0</t>
  </si>
  <si>
    <t>Radical strategies for inhibiting the antibiotic resistance protein, Cfr</t>
  </si>
  <si>
    <t>1 R01 HD079410-01A1</t>
  </si>
  <si>
    <t>02/20/2015</t>
  </si>
  <si>
    <t>518P0</t>
  </si>
  <si>
    <t>1 R01 GM110237-01</t>
  </si>
  <si>
    <t>5B5B0</t>
  </si>
  <si>
    <t>6077</t>
  </si>
  <si>
    <t>REU: CAREER: Reaction Mechanisms, Performance Assessment, and Novel Mitigation Tools for Alkali-Silica Reaction in Concrete Structures</t>
  </si>
  <si>
    <t>17-020HEH</t>
  </si>
  <si>
    <t>3DDR0</t>
  </si>
  <si>
    <t>EM140329</t>
  </si>
  <si>
    <t>ACI-1440685</t>
  </si>
  <si>
    <t>64RF0</t>
  </si>
  <si>
    <t>SI2-SSE Collaborative Research: Molecular simulations of polymer nanostructures in the cloud</t>
  </si>
  <si>
    <t>cmc24</t>
  </si>
  <si>
    <t>Colina, Coray M</t>
  </si>
  <si>
    <t>EM140333</t>
  </si>
  <si>
    <t>54898-DNI10</t>
  </si>
  <si>
    <t>2A2G0</t>
  </si>
  <si>
    <t>Corrosion in Extreme Environments</t>
  </si>
  <si>
    <t>5 R01 MH098003-03</t>
  </si>
  <si>
    <t>5AKD0</t>
  </si>
  <si>
    <t>624U</t>
  </si>
  <si>
    <t>REU Supplement: Collaborative Research: Visual Cortex on Silicon</t>
  </si>
  <si>
    <t>SV6-86008</t>
  </si>
  <si>
    <t>03/01/2016</t>
  </si>
  <si>
    <t>42V30</t>
  </si>
  <si>
    <t>Development of 0.5 Arc-second Adjustable Grazing Incidence X-ray Mirrors for the SMART-X Mission Concept</t>
  </si>
  <si>
    <t>4105-64845</t>
  </si>
  <si>
    <t>44YY0</t>
  </si>
  <si>
    <t>NEAMS-1: An Investigation To Establish Multiphysical Property Dataset of Nuclear Materials Based On In-Situ Observations and Measurements</t>
  </si>
  <si>
    <t>2014-70003-22360</t>
  </si>
  <si>
    <t>75GF0</t>
  </si>
  <si>
    <t>Course Development for Innovative Online Bioenergy Education (REVISED)</t>
  </si>
  <si>
    <t>axd29</t>
  </si>
  <si>
    <t>Demirci, Ali</t>
  </si>
  <si>
    <t>Wurzbacher, Sarah J</t>
  </si>
  <si>
    <t>14-15</t>
  </si>
  <si>
    <t>06/11/2015</t>
  </si>
  <si>
    <t>06/10/2018</t>
  </si>
  <si>
    <t>Philadelphia Navy Yard Sensor Project (CRADA)</t>
  </si>
  <si>
    <t>drr107</t>
  </si>
  <si>
    <t>73365-10454</t>
  </si>
  <si>
    <t>42X20</t>
  </si>
  <si>
    <t>Enhancing Food Safety Education by Incorporating Simulation-Based Learning</t>
  </si>
  <si>
    <t>rca3</t>
  </si>
  <si>
    <t>FA7000-13-2-0024</t>
  </si>
  <si>
    <t>772B</t>
  </si>
  <si>
    <t>Corrosion Protection for Magnesium Alloys - Development of a Novel Environmentally Compliant, Magnesium Coating System with Tailored Properties</t>
  </si>
  <si>
    <t>PLR-1443495</t>
  </si>
  <si>
    <t>60560</t>
  </si>
  <si>
    <t>Collaborative Research: First Scientific Priorities from the ARM West Antarctic Radiation Experiment</t>
  </si>
  <si>
    <t>jxv7</t>
  </si>
  <si>
    <t>Verlinde, Johannes</t>
  </si>
  <si>
    <t>73261-10326</t>
  </si>
  <si>
    <t>42YY0</t>
  </si>
  <si>
    <t>Agroecological strategies for balancing tradeoffs in organic corn and soybean production</t>
  </si>
  <si>
    <t>OCE-1442206</t>
  </si>
  <si>
    <t>5/428-15</t>
  </si>
  <si>
    <t>6082/60C3</t>
  </si>
  <si>
    <t>Collaborative Research: Dimensions: Coevolution of Scleractinian Corals and Their Associated Microorganisms</t>
  </si>
  <si>
    <t>NNX15AJ35G</t>
  </si>
  <si>
    <t>04/23/2015</t>
  </si>
  <si>
    <t>04/22/2018</t>
  </si>
  <si>
    <t>583U0</t>
  </si>
  <si>
    <t>Water Loss and Hydrogen Escape from Early Venus</t>
  </si>
  <si>
    <t>Forta Corporation</t>
  </si>
  <si>
    <t>160099</t>
  </si>
  <si>
    <t>24Y20</t>
  </si>
  <si>
    <t>Laboratory Testing of Asphalt Binders and Asphalt Concrete Using Fibers from Forta Corporation</t>
  </si>
  <si>
    <t>1F32 GM113389-01</t>
  </si>
  <si>
    <t>51YF0</t>
  </si>
  <si>
    <t>Mechanistic Determination of the Non-heme Iron Enzyme Hyoscyamine-6-hydroxylase</t>
  </si>
  <si>
    <t>NRC-HQ-84-14-G-0046</t>
  </si>
  <si>
    <t>736W0</t>
  </si>
  <si>
    <t>The Pennsylvania State University Nuclear Education Fellowship Program</t>
  </si>
  <si>
    <t>DE-NE0008266</t>
  </si>
  <si>
    <t>68WK0</t>
  </si>
  <si>
    <t>Multi-Sensor Inspection and Robotic Systems for Dry Storage Casks</t>
  </si>
  <si>
    <t>Jovanovic, Igor</t>
  </si>
  <si>
    <t>PLR-1443394</t>
  </si>
  <si>
    <t>630Z0</t>
  </si>
  <si>
    <t>Collaborative Research: Assessing the global climate response to melting of the Antarctic Ice Sheet</t>
  </si>
  <si>
    <t>W911NF-14-2-0068</t>
  </si>
  <si>
    <t>78F70</t>
  </si>
  <si>
    <t>MULTIMODAL INFORMATION FUSION AND PATTERN CLASSIFICATION  IN ENERGY-AWARE SENSOR NETWORKS</t>
  </si>
  <si>
    <t>2015-67021-22994</t>
  </si>
  <si>
    <t>74YU0</t>
  </si>
  <si>
    <t>Electrospinning of Reinforced and Functionalized Starch Fibers</t>
  </si>
  <si>
    <t>grz1</t>
  </si>
  <si>
    <t>EM140369</t>
  </si>
  <si>
    <t>PLR-1443190</t>
  </si>
  <si>
    <t>609N0</t>
  </si>
  <si>
    <t>Collaborative Research: Evaluating retreat in the Amundsen Sea Embayment: Assessing controlling processes, uncertainties, and projections</t>
  </si>
  <si>
    <t>brp106</t>
  </si>
  <si>
    <t>PLR-1443464</t>
  </si>
  <si>
    <t>61TR</t>
  </si>
  <si>
    <t>Collaborative Research: Inert gas and methane based climate records throughout the South Pole deep ice core</t>
  </si>
  <si>
    <t>2015-67013-23287</t>
  </si>
  <si>
    <t>03/15/2015</t>
  </si>
  <si>
    <t>74UT0</t>
  </si>
  <si>
    <t>Plant-insect-symbiont interactions: Mechanisms of resistance against an invasive, xylophagous beetle</t>
  </si>
  <si>
    <t>5 R01 ES004869-25</t>
  </si>
  <si>
    <t>56YX0</t>
  </si>
  <si>
    <t>ZEN-15-321972</t>
  </si>
  <si>
    <t>22070</t>
  </si>
  <si>
    <t>In Vivo Regenerating Functional Neurons in Alzheimer's Model</t>
  </si>
  <si>
    <t>McKnight Foundation</t>
  </si>
  <si>
    <t>14-318</t>
  </si>
  <si>
    <t>3C1A0</t>
  </si>
  <si>
    <t>Increasing Bean Productivity and Livelihoods through Scaling Out of Phosphorus-Efficient Varieties of Common Bean to Smallholder Farmers in Mozambique, Malawi, and Tanzania</t>
  </si>
  <si>
    <t>28987SUB51698</t>
  </si>
  <si>
    <t>2ANA0</t>
  </si>
  <si>
    <t>Linking Health Care Reform and Economic Development in the Agriculture Sector</t>
  </si>
  <si>
    <t>2014-51102-22282</t>
  </si>
  <si>
    <t>74TY0</t>
  </si>
  <si>
    <t>Maximize Economic Viability of Radio-Frequency Heating for QPS Treatment of Wood Packaging Materials</t>
  </si>
  <si>
    <t>jjj2</t>
  </si>
  <si>
    <t>Ray Sr, Charles D</t>
  </si>
  <si>
    <t>96329301</t>
  </si>
  <si>
    <t>73NZ</t>
  </si>
  <si>
    <t>Enhancing Wetlands Protection through Innovative Monitoring and Assessment and support for Mid-Atlantic Wetland Workgroup (MAWWG)</t>
  </si>
  <si>
    <t>2014-DN-BX-K007</t>
  </si>
  <si>
    <t>7C4V0</t>
  </si>
  <si>
    <t>Adult Age Estimated From New Skeletal Traits And Enhanced Computer-Based Transition Analysis</t>
  </si>
  <si>
    <t>ost</t>
  </si>
  <si>
    <t>Milner, George R</t>
  </si>
  <si>
    <t>H004383002</t>
  </si>
  <si>
    <t>2DWG0</t>
  </si>
  <si>
    <t>Improving well-being of commercial turkeys through gait and footpad assessment</t>
  </si>
  <si>
    <t>mrh4</t>
  </si>
  <si>
    <t>Hulet, Ralph M</t>
  </si>
  <si>
    <t>2015-67015-23358</t>
  </si>
  <si>
    <t>75WG0</t>
  </si>
  <si>
    <t>Increasing efficiency of milk synthesis by understanding the regulation of the circadian rhythm of the mammary gland</t>
  </si>
  <si>
    <t>Bartell, Paul A</t>
  </si>
  <si>
    <t>FA9550-15-1-0239</t>
  </si>
  <si>
    <t>770K0</t>
  </si>
  <si>
    <t>Strongly Correlated Fermi Systems in Two-Dimensional Triangular &amp; Honeycomb Lattices</t>
  </si>
  <si>
    <t>kmo10</t>
  </si>
  <si>
    <t>O'hara, Kenneth M</t>
  </si>
  <si>
    <t>EM140393</t>
  </si>
  <si>
    <t>NNX14AL43H</t>
  </si>
  <si>
    <t>57FJ0</t>
  </si>
  <si>
    <t>Computational design of an additive manufacturing process to produce tailorable, multifunctional gradient alloys</t>
  </si>
  <si>
    <t>G202-15-W5256</t>
  </si>
  <si>
    <t>30YY0</t>
  </si>
  <si>
    <t>Escaping the Resource Curse:  Developing Governance and Investment Frameworks to Leverage the Benefits of Energy Development for Rural Prosperity</t>
  </si>
  <si>
    <t>twk2</t>
  </si>
  <si>
    <t>Kelsey, Timothy W</t>
  </si>
  <si>
    <t>162370</t>
  </si>
  <si>
    <t>2C710</t>
  </si>
  <si>
    <t>Investigation on High Voltage and High Temperature Performance of MLCC&amp;#39;s</t>
  </si>
  <si>
    <t>NNX15AC96G</t>
  </si>
  <si>
    <t>579G0</t>
  </si>
  <si>
    <t>From Flicker to Jitter: Predicting Stellar Radial Velocity Variations from Photometric Variability</t>
  </si>
  <si>
    <t>DMR-1410407</t>
  </si>
  <si>
    <t>635C0</t>
  </si>
  <si>
    <t>Collaborative Research: GOALI: Graphene THz/IR Optics: Fundamentals and Emerging Photonics Applications</t>
  </si>
  <si>
    <t>jus59</t>
  </si>
  <si>
    <t>Shan, Jie</t>
  </si>
  <si>
    <t>EM140396</t>
  </si>
  <si>
    <t>DE-EE0006762</t>
  </si>
  <si>
    <t>68UX0</t>
  </si>
  <si>
    <t>Leveraging a Fundamental Understanding of Fracture Flow, Dynamic Permeability Enhancement, and Induced Seismicity to Improve Geothermal Energy Production</t>
  </si>
  <si>
    <t>2015-67015-23177</t>
  </si>
  <si>
    <t>03/01/2015</t>
  </si>
  <si>
    <t>761P0</t>
  </si>
  <si>
    <t>Mycobacterium paratuberculosis immunodiagnostic antigen discovery with proteinmicroarrays</t>
  </si>
  <si>
    <t>Li, Lingling</t>
  </si>
  <si>
    <t>2015-67017-23174</t>
  </si>
  <si>
    <t>02/15/2015</t>
  </si>
  <si>
    <t>75C70</t>
  </si>
  <si>
    <t>Broccoli-mediates functional changes in the gut microbiome</t>
  </si>
  <si>
    <t>ME#44144813</t>
  </si>
  <si>
    <t>0501570 UP</t>
  </si>
  <si>
    <t>80WR0</t>
  </si>
  <si>
    <t>Dirt, Gravel and Low Volume Roads Project</t>
  </si>
  <si>
    <t>smb201</t>
  </si>
  <si>
    <t>Bloser, Steven M</t>
  </si>
  <si>
    <t>2014-51300-22231</t>
  </si>
  <si>
    <t>74U50</t>
  </si>
  <si>
    <t>A Reduced - Tillage Toolbox: Alternative approaches for integrating cover crops and reduced tillage in an organic feed and forage system</t>
  </si>
  <si>
    <t>OPP1119049</t>
  </si>
  <si>
    <t>10/31/2014</t>
  </si>
  <si>
    <t>4CA10</t>
  </si>
  <si>
    <t>Identifying Targets of Novel Antimalarials by High-throughput Metabolomics</t>
  </si>
  <si>
    <t>69-3A75-14-271</t>
  </si>
  <si>
    <t>09/24/2014</t>
  </si>
  <si>
    <t>74U30</t>
  </si>
  <si>
    <t>Vegetative and Riparian Buffers for Environmental Stewardship and Renewable Fuels on Poultry Farms</t>
  </si>
  <si>
    <t>Corey, Alina M</t>
  </si>
  <si>
    <t>4100067196</t>
  </si>
  <si>
    <t>85T30</t>
  </si>
  <si>
    <t>Education and Biological Effects Research As Related to Ground-Level Ozone</t>
  </si>
  <si>
    <t>drd10</t>
  </si>
  <si>
    <t>Decoteau, Dennis R</t>
  </si>
  <si>
    <t>Davis, Donald D</t>
  </si>
  <si>
    <t>NNX15AF42G</t>
  </si>
  <si>
    <t>02/12/2015</t>
  </si>
  <si>
    <t>02/11/2018</t>
  </si>
  <si>
    <t>57KJ0</t>
  </si>
  <si>
    <t>Star Formation in Nearby Clusters (SFiNCs)</t>
  </si>
  <si>
    <t>kug1</t>
  </si>
  <si>
    <t>70NANB15H027</t>
  </si>
  <si>
    <t>69V70</t>
  </si>
  <si>
    <t>Framework for Performance Assurance in Smart Manufacturing</t>
  </si>
  <si>
    <t>vxp7</t>
  </si>
  <si>
    <t>Prabhu, Vittaldas V</t>
  </si>
  <si>
    <t>NNX15AF03G</t>
  </si>
  <si>
    <t>02/06/2015</t>
  </si>
  <si>
    <t>57MX</t>
  </si>
  <si>
    <t>Probing Plasma Properties in Supernova Remnants observed by XMM-Newton</t>
  </si>
  <si>
    <t>EM140411</t>
  </si>
  <si>
    <t>EAR-1446271</t>
  </si>
  <si>
    <t>60570</t>
  </si>
  <si>
    <t>Collaborative Research: Unraveling Controls of Anomalous Transport through the Integration of Isotopic Tracers, Geophysical Data, and Numerical Modeling</t>
  </si>
  <si>
    <t>msf17</t>
  </si>
  <si>
    <t>Fantle, Matthew S</t>
  </si>
  <si>
    <t>NRC-HQ-60-15-G-0003</t>
  </si>
  <si>
    <t>73Y70</t>
  </si>
  <si>
    <t>Experiments on Scalability of Horizontal Two-phase Flow in Small and Large Diameter Pipes</t>
  </si>
  <si>
    <t>Kim, Seungjin</t>
  </si>
  <si>
    <t>FA9550-15-1-0400</t>
  </si>
  <si>
    <t>09/30/2015</t>
  </si>
  <si>
    <t>76YB</t>
  </si>
  <si>
    <t>Dynamic Data-driven Prediction, Measurement Adaptation, and Active Control of  Combustion Instabilities in Aircraft Gas Turbine Engines</t>
  </si>
  <si>
    <t>OSP174311</t>
  </si>
  <si>
    <t>NNX15AE21G</t>
  </si>
  <si>
    <t>01/26/2015</t>
  </si>
  <si>
    <t>57PF0</t>
  </si>
  <si>
    <t>Bulk Properties of Small Transiting Planets and Implications for their Formation</t>
  </si>
  <si>
    <t>EM140429</t>
  </si>
  <si>
    <t>EAR-1446329</t>
  </si>
  <si>
    <t>60VX0</t>
  </si>
  <si>
    <t>Collaborative Research: Quantitative Reconstruction of Past Drought Patterns in Western North America Using Lakes, Stable Isotopes, and Modeling</t>
  </si>
  <si>
    <t>mem45</t>
  </si>
  <si>
    <t>RR644-418/5054516</t>
  </si>
  <si>
    <t>41NN0</t>
  </si>
  <si>
    <t>Ergonomics of Blueberry Semi-Mechanical OTR Harvesting</t>
  </si>
  <si>
    <t>axf</t>
  </si>
  <si>
    <t>RC104622B</t>
  </si>
  <si>
    <t>30TZ0</t>
  </si>
  <si>
    <t>Optimizing Protected Culture Environments for Berry Crops</t>
  </si>
  <si>
    <t>Lamont, Jr, William J</t>
  </si>
  <si>
    <t>70NANB15H016</t>
  </si>
  <si>
    <t>69MJ0</t>
  </si>
  <si>
    <t>Metamodel Development to Support Additive Manufacturing Process Modeling &amp; Simulation</t>
  </si>
  <si>
    <t>Michaleris, Panagiotis</t>
  </si>
  <si>
    <t>Nelson Mandela African Institute of Science and Technology</t>
  </si>
  <si>
    <t>TANZANIA, UNITED REPUBLIC OF</t>
  </si>
  <si>
    <t>167961</t>
  </si>
  <si>
    <t>1083453</t>
  </si>
  <si>
    <t>2CYY0</t>
  </si>
  <si>
    <t>NM-AIST PhD Program - Program for Enhancing the Health and Productivity of Livestock (PEHPL)</t>
  </si>
  <si>
    <t>1 R01 HL127316-01</t>
  </si>
  <si>
    <t>3/20/2015</t>
  </si>
  <si>
    <t>56K70</t>
  </si>
  <si>
    <t>1 R01 GM114547-01</t>
  </si>
  <si>
    <t>52580</t>
  </si>
  <si>
    <t>Synthetic Methods based on Biphilic Phosphorus Catalysts</t>
  </si>
  <si>
    <t>Texas Instruments, Inc.</t>
  </si>
  <si>
    <t>164776</t>
  </si>
  <si>
    <t>4AT60</t>
  </si>
  <si>
    <t>High TC Ferroelectrics For High Temperature FRAM</t>
  </si>
  <si>
    <t>Mushroom Council</t>
  </si>
  <si>
    <t>175558</t>
  </si>
  <si>
    <t>08/18/2015</t>
  </si>
  <si>
    <t>02/18/2018</t>
  </si>
  <si>
    <t>2AJF0</t>
  </si>
  <si>
    <t>Mechanisms by which mushrooms regulate the gut microbiota</t>
  </si>
  <si>
    <t>5 R01 AG045656-02</t>
  </si>
  <si>
    <t>5A330</t>
  </si>
  <si>
    <t>IIS-1447700</t>
  </si>
  <si>
    <t>60540</t>
  </si>
  <si>
    <t>BIGDATA: F: DKA:  Scalable, Private Algorithms for Continual Data Analysis</t>
  </si>
  <si>
    <t>ads22</t>
  </si>
  <si>
    <t>Smith, Adam D</t>
  </si>
  <si>
    <t>2015-70017-22852</t>
  </si>
  <si>
    <t>12/15/2014</t>
  </si>
  <si>
    <t>0500481 UP</t>
  </si>
  <si>
    <t>73Z70</t>
  </si>
  <si>
    <t>Supporting Pennsylvania New Farmers in the Start-up, Re-strategizing and Establishing Years</t>
  </si>
  <si>
    <t>Stivers-Young, Lydia J</t>
  </si>
  <si>
    <t>Basedow, Michael R</t>
  </si>
  <si>
    <t>Stone, Ann M</t>
  </si>
  <si>
    <t>Dupont, Sara T</t>
  </si>
  <si>
    <t>Bogash, Steven M</t>
  </si>
  <si>
    <t>2014-70006-22521</t>
  </si>
  <si>
    <t>74Y80</t>
  </si>
  <si>
    <t>Integrating Cover Crops to Help Manage Weeds in No-till Crop Production - CPPM Program</t>
  </si>
  <si>
    <t>dam37</t>
  </si>
  <si>
    <t>EM140452</t>
  </si>
  <si>
    <t>29107 SUB51837 PENN</t>
  </si>
  <si>
    <t>4AOY0</t>
  </si>
  <si>
    <t>Plant-mediated IPM Systems for Pest Aphids of High Tunnel Vegetable Production</t>
  </si>
  <si>
    <t>2 R01 GM087350-05</t>
  </si>
  <si>
    <t>03/15/2010</t>
  </si>
  <si>
    <t>5BY30</t>
  </si>
  <si>
    <t>1 R01 AA022931-01A1</t>
  </si>
  <si>
    <t>07/06/2015</t>
  </si>
  <si>
    <t>56730</t>
  </si>
  <si>
    <t>14-DG-11420004-190</t>
  </si>
  <si>
    <t>08/27/2014</t>
  </si>
  <si>
    <t>74TG0</t>
  </si>
  <si>
    <t>Forest Stewardship - Continuing Awareness and Knowledge Program Support - Year 24</t>
  </si>
  <si>
    <t>fj4</t>
  </si>
  <si>
    <t>Finley, James C</t>
  </si>
  <si>
    <t>Grace, James R</t>
  </si>
  <si>
    <t>Smith, Sanford S</t>
  </si>
  <si>
    <t>Jackson, David R</t>
  </si>
  <si>
    <t>DUE-1449650</t>
  </si>
  <si>
    <t>61R10</t>
  </si>
  <si>
    <t>39JF0</t>
  </si>
  <si>
    <t>G14AC00315</t>
  </si>
  <si>
    <t>77WN0</t>
  </si>
  <si>
    <t>Extending two regional amphibian monitoring networks in the northeast.</t>
  </si>
  <si>
    <t>68-2D37-14-743</t>
  </si>
  <si>
    <t>09/24/2017</t>
  </si>
  <si>
    <t>74TJ0</t>
  </si>
  <si>
    <t>Integration of grazing and no-tillage systems to improve soil health and farm productivity</t>
  </si>
  <si>
    <t>Hunter, Joel M</t>
  </si>
  <si>
    <t>EM140457</t>
  </si>
  <si>
    <t>ACI-1450405</t>
  </si>
  <si>
    <t>631N0</t>
  </si>
  <si>
    <t>Collaborative Research: SI2-SSI: Big Weather Web: A common and sustainable big data infrastructure in support of weather prediction research and education in universities</t>
  </si>
  <si>
    <t>HST-HF2-51335.001-A</t>
  </si>
  <si>
    <t>42K50</t>
  </si>
  <si>
    <t>A New View on Stellar Activity and Variability: Opening New Planet Discovery Domains</t>
  </si>
  <si>
    <t>DGE-1449785</t>
  </si>
  <si>
    <t>654U/654X</t>
  </si>
  <si>
    <t>NRT-DESE: Computational Materials Education and Training - Bridging  Methods and Applications (COMET)   (Revised Budget)</t>
  </si>
  <si>
    <t>2 R01 ES013768-09A1</t>
  </si>
  <si>
    <t>05/01/2005</t>
  </si>
  <si>
    <t>5BYV0</t>
  </si>
  <si>
    <t>P015A140138</t>
  </si>
  <si>
    <t>509M0</t>
  </si>
  <si>
    <t>84.015A National Resource Centers (Fellowship Portion of award funded on Log #165984)</t>
  </si>
  <si>
    <t>South Dakota State University</t>
  </si>
  <si>
    <t>3TG640</t>
  </si>
  <si>
    <t>4APB0</t>
  </si>
  <si>
    <t>ADVANCING THE NATIONAL BIOECONOMY THROUGH REGIONAL SUN GRANT® CENTERS (REVISED)</t>
  </si>
  <si>
    <t>HST-GO-13783.001-A</t>
  </si>
  <si>
    <t>42K60</t>
  </si>
  <si>
    <t>Thermal Evolution of Old Neutron Stars</t>
  </si>
  <si>
    <t>31400641</t>
  </si>
  <si>
    <t>2AKR0</t>
  </si>
  <si>
    <t>The Boundaries of the Human in the Age of the Life Sciences</t>
  </si>
  <si>
    <t>mfb12</t>
  </si>
  <si>
    <t>Berube, Michael F</t>
  </si>
  <si>
    <t>EM150009</t>
  </si>
  <si>
    <t>AGS-1450838</t>
  </si>
  <si>
    <t>04/15/2015</t>
  </si>
  <si>
    <t>61PW0</t>
  </si>
  <si>
    <t>Resolving issues of hydrogen oxides measurements: Laboratory studies of HOx-NOx chemistry and measurement intercomparisons</t>
  </si>
  <si>
    <t>HST-GO-13802.001-A</t>
  </si>
  <si>
    <t>42K80</t>
  </si>
  <si>
    <t>Characterizing the Sun&amp;#39;s 4th Closest Neighbor and the Coldest Known Brown Dwarf</t>
  </si>
  <si>
    <t>25-6329-0086-002</t>
  </si>
  <si>
    <t>3CRZ0</t>
  </si>
  <si>
    <t>Web-based Module Development and CYTTAP Expansion</t>
  </si>
  <si>
    <t>Zahniser, Frasier B</t>
  </si>
  <si>
    <t>IIA-0968369</t>
  </si>
  <si>
    <t>0402159 UP</t>
  </si>
  <si>
    <t>620X</t>
  </si>
  <si>
    <t>PIRE: Bilingualism, mind, and brain: An interdisciplinary program in cognitive psychology, linguistics, and cognitive neuroscience</t>
  </si>
  <si>
    <t>EAR-1451593</t>
  </si>
  <si>
    <t>622G0</t>
  </si>
  <si>
    <t>Collaborative Research: Recrystallization of Stable Iron Oxides in Reducing Environments</t>
  </si>
  <si>
    <t>60WV0</t>
  </si>
  <si>
    <t>CAREER: Experimental, Numerical, and Case Studies on Landslide Mobility</t>
  </si>
  <si>
    <t>BCS-1453571</t>
  </si>
  <si>
    <t>61TY0</t>
  </si>
  <si>
    <t>Variation in human hair morphology within and among human populations</t>
  </si>
  <si>
    <t>MU140068</t>
  </si>
  <si>
    <t>01/13/2015</t>
  </si>
  <si>
    <t>82PK0</t>
  </si>
  <si>
    <t>Pennsylvania Master Watershed Steward Program</t>
  </si>
  <si>
    <t>elf145</t>
  </si>
  <si>
    <t>EM150018</t>
  </si>
  <si>
    <t>AGS-1455577</t>
  </si>
  <si>
    <t>61RC0</t>
  </si>
  <si>
    <t>The dynamics of jets and waves in the atmosphere and Southern Ocean</t>
  </si>
  <si>
    <t>HST-GO-13811.004-A</t>
  </si>
  <si>
    <t>42KG0</t>
  </si>
  <si>
    <t>Feedback in Action in the Type 1 Seyfert IZw1</t>
  </si>
  <si>
    <t>EM150023</t>
  </si>
  <si>
    <t>AFC215-01</t>
  </si>
  <si>
    <t>43GT0</t>
  </si>
  <si>
    <t>Development of guidance for the selection and use of atmospheric monitoring systems to improve decision-making during routine and post-accident operations</t>
  </si>
  <si>
    <t>jk9</t>
  </si>
  <si>
    <t>Kohler, Jeffery L</t>
  </si>
  <si>
    <t>P229A140026</t>
  </si>
  <si>
    <t>0402147 UP</t>
  </si>
  <si>
    <t>50970</t>
  </si>
  <si>
    <t>Center for Advanced Language Proficiency Education and Research</t>
  </si>
  <si>
    <t>jpl7</t>
  </si>
  <si>
    <t>Appel-Lantolf, Gabriela</t>
  </si>
  <si>
    <t>Lu, Xiaofei</t>
  </si>
  <si>
    <t>Doran, Meredith C</t>
  </si>
  <si>
    <t>IOS-1456655</t>
  </si>
  <si>
    <t>06/01/2015</t>
  </si>
  <si>
    <t>62RD0</t>
  </si>
  <si>
    <t>The adaptive potential of maternal stress as a driver of variation in offspring fitness in a free-living animal</t>
  </si>
  <si>
    <t>tll30</t>
  </si>
  <si>
    <t>Langkilde, Tracy L</t>
  </si>
  <si>
    <t>52008089</t>
  </si>
  <si>
    <t>0402801 UP</t>
  </si>
  <si>
    <t>3BN30</t>
  </si>
  <si>
    <t>The HHMI-Millennium Scholars Program</t>
  </si>
  <si>
    <t>Staples, Jeanine M</t>
  </si>
  <si>
    <t>EM150024</t>
  </si>
  <si>
    <t>EAR-1452007</t>
  </si>
  <si>
    <t>63Z30</t>
  </si>
  <si>
    <t>Redefining surface area: Understanding reactive interfaces in heterogeneous porous media</t>
  </si>
  <si>
    <t>PHY-1454389</t>
  </si>
  <si>
    <t>60R50</t>
  </si>
  <si>
    <t>CAREER: Enabling multimessenger astrophysics with real-time gravitational wave detection</t>
  </si>
  <si>
    <t>ECCS-1454218</t>
  </si>
  <si>
    <t>60R90</t>
  </si>
  <si>
    <t>CAREER: Optimization Based Methods for Robust Pattern Recognition in Time-Series Data</t>
  </si>
  <si>
    <t>5 R01 GM109453-02</t>
  </si>
  <si>
    <t>56590</t>
  </si>
  <si>
    <t>5 R01 DK093729-03</t>
  </si>
  <si>
    <t>56DK0</t>
  </si>
  <si>
    <t>5 R01GM069657-07</t>
  </si>
  <si>
    <t>01/01/2004</t>
  </si>
  <si>
    <t>5AU30</t>
  </si>
  <si>
    <t>Mechanism of Taurine: Alpha-Ketoglutarate Dioxygenase</t>
  </si>
  <si>
    <t>EM150026</t>
  </si>
  <si>
    <t>EAR-1455240</t>
  </si>
  <si>
    <t>60WP0</t>
  </si>
  <si>
    <t>CAREER: Ancient river and floodplain dynamics: a research and education plan for improving paleoenvironmental reconstructions and stratigraphic prediction</t>
  </si>
  <si>
    <t>eah21</t>
  </si>
  <si>
    <t>IIS-1453527</t>
  </si>
  <si>
    <t>65GR0</t>
  </si>
  <si>
    <t>CAREER:  De Novo Assembly of Large Genomic Data</t>
  </si>
  <si>
    <t>DEB-1453473</t>
  </si>
  <si>
    <t>621F0</t>
  </si>
  <si>
    <t>CAREER: The genetics underlying adaptive diversification of mimicry patterns in bumble bees</t>
  </si>
  <si>
    <t>EM150028</t>
  </si>
  <si>
    <t>DMR-1453924</t>
  </si>
  <si>
    <t>65H80</t>
  </si>
  <si>
    <t>CAREER:  Atomic Scale Design of van der Waals Heterostructure Nanoribbons</t>
  </si>
  <si>
    <t>CMMI-1455444</t>
  </si>
  <si>
    <t>62Z40</t>
  </si>
  <si>
    <t>RSB/Collaborative Research: A Sequential Decision Framework to Support Trade Space Exploration of Multi-Hazard Resilient and Sustainable Building Designs</t>
  </si>
  <si>
    <t>DBI-1455658</t>
  </si>
  <si>
    <t>428--21</t>
  </si>
  <si>
    <t>61PY0</t>
  </si>
  <si>
    <t>IDBR: Type A: Development of Plasmofluidic Microscopy (PFM) for High-Sensitivity, High-Throughput Single-Molecule Studies</t>
  </si>
  <si>
    <t>5 T32 GM102057-03</t>
  </si>
  <si>
    <t>0202812 UP</t>
  </si>
  <si>
    <t>56JM0</t>
  </si>
  <si>
    <t>SES-1456580</t>
  </si>
  <si>
    <t>62UZ0</t>
  </si>
  <si>
    <t>Collaborative Research: The Contributions of State Courts to Inequality in America: Testing Models of Representation and Institutional Design</t>
  </si>
  <si>
    <t>OSP175716</t>
  </si>
  <si>
    <t>HST-GO-13851.001-A</t>
  </si>
  <si>
    <t>42KU0</t>
  </si>
  <si>
    <t>The Origin of Intermediate-Luminosity Red Transients</t>
  </si>
  <si>
    <t>University of Newcastle upon Tyne</t>
  </si>
  <si>
    <t>OPP1115464</t>
  </si>
  <si>
    <t>45MC0</t>
  </si>
  <si>
    <t>Assessing the risk of vitamin A toxicity due to large scale food fortification and other interventions</t>
  </si>
  <si>
    <t>mhg</t>
  </si>
  <si>
    <t>DEB-1457571</t>
  </si>
  <si>
    <t>07/15/2015</t>
  </si>
  <si>
    <t>63XA0</t>
  </si>
  <si>
    <t>Collaborative Research: Genetic diversity, resistance genes, and negative density dependence in tropical tree seedling dynamics</t>
  </si>
  <si>
    <t>58-1902-4-008</t>
  </si>
  <si>
    <t>75RK0</t>
  </si>
  <si>
    <t>Penn State Northeast Climate Hub Risk Assessment and Capacity Building</t>
  </si>
  <si>
    <t>IOS-1457237</t>
  </si>
  <si>
    <t>62AC0</t>
  </si>
  <si>
    <t>Ecophysiology of a host-parasite interaction that causes metabolic disease</t>
  </si>
  <si>
    <t>rjs360</t>
  </si>
  <si>
    <t>5 R25 GM078675-08</t>
  </si>
  <si>
    <t>09/30/2006</t>
  </si>
  <si>
    <t>51Y80</t>
  </si>
  <si>
    <t>Alcorn State University:  Penn State University Bridges to the Doctorate Program</t>
  </si>
  <si>
    <t>EM150050</t>
  </si>
  <si>
    <t>Chevron Corporation</t>
  </si>
  <si>
    <t>164203</t>
  </si>
  <si>
    <t>CW1258274/K29060</t>
  </si>
  <si>
    <t>2BBC0</t>
  </si>
  <si>
    <t>Observation, Experiment and Modeling of Low-Ampliture Stimulation and Recovery of Hydrocarbon Charge in Shale</t>
  </si>
  <si>
    <t>SES-1459905</t>
  </si>
  <si>
    <t>61ND0</t>
  </si>
  <si>
    <t>Collaborative Research: Trade Costs, Preferences, and Government Policies: Understanding Market Outcomes in the World Automobile Industry</t>
  </si>
  <si>
    <t>plg15</t>
  </si>
  <si>
    <t>Grieco, Paul L</t>
  </si>
  <si>
    <t>USA</t>
  </si>
  <si>
    <t>P13AC01198</t>
  </si>
  <si>
    <t>P11AC30805</t>
  </si>
  <si>
    <t>69B90</t>
  </si>
  <si>
    <t>Development of Visitor-Based Acoustical Indicators and Standards (NPS #P11AC30805)</t>
  </si>
  <si>
    <t>5045-S01</t>
  </si>
  <si>
    <t>4AB80</t>
  </si>
  <si>
    <t>Actuated, Low-Stress, Endotracheal Tube Cleaner to Improve Neonate Lung Function</t>
  </si>
  <si>
    <t>R305A150488</t>
  </si>
  <si>
    <t>516Y0</t>
  </si>
  <si>
    <t>Intervening With Children Experiencing Serious Peer Difficulties: The Friendship Connections Program</t>
  </si>
  <si>
    <t>S15043</t>
  </si>
  <si>
    <t>2CNK0</t>
  </si>
  <si>
    <t>Implementation Research for the Air Force: Community Assessment Survey Refinement, Family Checkup Adaptation, and Air Mobile Dads</t>
  </si>
  <si>
    <t>2015-67028-23509</t>
  </si>
  <si>
    <t>75WB0</t>
  </si>
  <si>
    <t>Defining efficacy windows for neonicotinoid seed treatments: a survey of early-season field crop pests</t>
  </si>
  <si>
    <t>EM150059</t>
  </si>
  <si>
    <t>OCE-1459278</t>
  </si>
  <si>
    <t>62D20</t>
  </si>
  <si>
    <t>Collaborative Research: Unlocking the secrets of slow slip by drilling at the northern Hikurangi subduction margin, New Zealand: CORK observatory development and installation</t>
  </si>
  <si>
    <t>N00014-15-1-2042</t>
  </si>
  <si>
    <t>70ZP0</t>
  </si>
  <si>
    <t>Signal Processing and Learning for Robust, Adaptive Sonar Automatic Target Recognition (ATR)</t>
  </si>
  <si>
    <t>2014-DN-077-ARI078-02</t>
  </si>
  <si>
    <t>73RK0</t>
  </si>
  <si>
    <t>izj1</t>
  </si>
  <si>
    <t>Trivelpiece, Cory L</t>
  </si>
  <si>
    <t>2014-39585-22638</t>
  </si>
  <si>
    <t>75CB0</t>
  </si>
  <si>
    <t>Evaluation Planning For Child And Youth Development System</t>
  </si>
  <si>
    <t>EM150070</t>
  </si>
  <si>
    <t>EAR-1461180</t>
  </si>
  <si>
    <t>65JG</t>
  </si>
  <si>
    <t>REU Site: Investigating the structure and origin of the Bushveld Complex, South Africa, using complementary geochemical and geophysical studies</t>
  </si>
  <si>
    <t>mdf12</t>
  </si>
  <si>
    <t>Feineman, Maureen D</t>
  </si>
  <si>
    <t>1 R01 GM117592-01</t>
  </si>
  <si>
    <t>5AUN0</t>
  </si>
  <si>
    <t>Topological Methods for Uncovering Hidden Low-Dimensional and Low-Rank Structure in Biological Networks</t>
  </si>
  <si>
    <t>07/01/2009</t>
  </si>
  <si>
    <t>RGP0011/2015</t>
  </si>
  <si>
    <t>44NN0</t>
  </si>
  <si>
    <t>Stabilizing RNA Virus Vaccine Strains by Elucidating Triggers and Mechanisms of Recombination</t>
  </si>
  <si>
    <t>Ocean Spray Cranberries, Inc.</t>
  </si>
  <si>
    <t>166190</t>
  </si>
  <si>
    <t>451Z0</t>
  </si>
  <si>
    <t>Effects of cranberry on cardiovascular risk factors in a placebo-controlled trial of human endotoxemia</t>
  </si>
  <si>
    <t>GO5-16089X</t>
  </si>
  <si>
    <t>03/18/2015</t>
  </si>
  <si>
    <t>03/17/2019</t>
  </si>
  <si>
    <t>42UX0</t>
  </si>
  <si>
    <t>Shielding Gas Variations in Transforming Broad Absorption Line Quasars</t>
  </si>
  <si>
    <t>GO5-16092X</t>
  </si>
  <si>
    <t>12/29/2014</t>
  </si>
  <si>
    <t>42UV0</t>
  </si>
  <si>
    <t>The Nature of Quasars with Redshifted Broad Absorption Lines</t>
  </si>
  <si>
    <t>University of Dundee</t>
  </si>
  <si>
    <t>164791</t>
  </si>
  <si>
    <t>40RA0</t>
  </si>
  <si>
    <t>PMUTS for Integrated Ultrasound Transducer Arrays</t>
  </si>
  <si>
    <t>G05-16015X</t>
  </si>
  <si>
    <t>07/30/2015</t>
  </si>
  <si>
    <t>07/29/2017</t>
  </si>
  <si>
    <t>42U50</t>
  </si>
  <si>
    <t>Massive Star Generations</t>
  </si>
  <si>
    <t>G05-16003X</t>
  </si>
  <si>
    <t>10/08/2015</t>
  </si>
  <si>
    <t>10/07/2017</t>
  </si>
  <si>
    <t>3CC50</t>
  </si>
  <si>
    <t>Completing the Chandra survey of the Carina Nebula: the cluster NGC 3293</t>
  </si>
  <si>
    <t>DMS-1500508</t>
  </si>
  <si>
    <t>428-44 UP</t>
  </si>
  <si>
    <t>(609Z)</t>
  </si>
  <si>
    <t>Applications of Non-Commutative Geometry</t>
  </si>
  <si>
    <t>pxb6</t>
  </si>
  <si>
    <t>Baum, Paul F</t>
  </si>
  <si>
    <t>EM150078</t>
  </si>
  <si>
    <t>Abu-Dhabi National Oil Company</t>
  </si>
  <si>
    <t>164747</t>
  </si>
  <si>
    <t>11/01/2015</t>
  </si>
  <si>
    <t>2CK40</t>
  </si>
  <si>
    <t>Prediction and Modeling of Microemulsion Phase Behavior for ASP Flooding of Carbonate Reservoirs</t>
  </si>
  <si>
    <t>DMR-1460920</t>
  </si>
  <si>
    <t>65JD/65JF</t>
  </si>
  <si>
    <t>REU Site: Penn State REU and RET in Interdisciplinary Materials Physics</t>
  </si>
  <si>
    <t>Diehl, Renee D</t>
  </si>
  <si>
    <t>Sen, Ayusman</t>
  </si>
  <si>
    <t>2014-48775-22628</t>
  </si>
  <si>
    <t>73YF0</t>
  </si>
  <si>
    <t>AMS Grant Writing Workshops and Technical Assistance (AMSTA)</t>
  </si>
  <si>
    <t>Berry, John W</t>
  </si>
  <si>
    <t>ECCS-1462230</t>
  </si>
  <si>
    <t>632U0</t>
  </si>
  <si>
    <t>EAGER-DynamicData: Generative Statistical Modeling for Dynamic and Distributed Data</t>
  </si>
  <si>
    <t>SES-1461400</t>
  </si>
  <si>
    <t>12/01/2015</t>
  </si>
  <si>
    <t>Collaborative research: Bidirectional effects between parental work-family conflict and adolescent psychosocial adjustment</t>
  </si>
  <si>
    <t>sul45</t>
  </si>
  <si>
    <t>Liu, Songqi</t>
  </si>
  <si>
    <t>AR5-16001X</t>
  </si>
  <si>
    <t>42UY0</t>
  </si>
  <si>
    <t>58-5402-4-015</t>
  </si>
  <si>
    <t>08/20/2014</t>
  </si>
  <si>
    <t>75RP0</t>
  </si>
  <si>
    <t>Regeneration of Y Chromosome in Holstein Cattle</t>
  </si>
  <si>
    <t>62J4</t>
  </si>
  <si>
    <t>03-JV-11242328-001</t>
  </si>
  <si>
    <t>14-JV-11242302-144</t>
  </si>
  <si>
    <t>09/04/2014</t>
  </si>
  <si>
    <t>74U10</t>
  </si>
  <si>
    <t>Potential Range Changes of Vegetation Populations under Climate Change</t>
  </si>
  <si>
    <t>CMMI-1463009</t>
  </si>
  <si>
    <t>0041555 UP</t>
  </si>
  <si>
    <t>64V3</t>
  </si>
  <si>
    <t>Understanding the Impact of Product Dissection on Design Innovation and Learning</t>
  </si>
  <si>
    <t>Kisenwether, Elizabeth C</t>
  </si>
  <si>
    <t>CMMI-1462980</t>
  </si>
  <si>
    <t>60U10</t>
  </si>
  <si>
    <t>Multiscale Modeling of Defect Rearrangement and Removal in 2D Layered_x000D_
Crystals.</t>
  </si>
  <si>
    <t>CNS-1513866</t>
  </si>
  <si>
    <t>63XZ</t>
  </si>
  <si>
    <t>NeTS: Medium: Collaborative Research: Flexible All-Wireless Inter-Rack Fabric for Datacenters Using Free-Space Optics</t>
  </si>
  <si>
    <t>Kavehrad, Mohsen</t>
  </si>
  <si>
    <t>BCS-1462124</t>
  </si>
  <si>
    <t>62RT0</t>
  </si>
  <si>
    <t>Doctoral Dissertation Research Improvement Grant: Emergence of Inequality at the End of the Bronze Age in Northern Croatia</t>
  </si>
  <si>
    <t>Zavodny, Emily K</t>
  </si>
  <si>
    <t>GO5-16065X</t>
  </si>
  <si>
    <t>04/22/2015</t>
  </si>
  <si>
    <t>04/21/2018</t>
  </si>
  <si>
    <t>42U90</t>
  </si>
  <si>
    <t>The puzzling dynamic nebula powered by the pulsar B1259-63 in a high-mass binary</t>
  </si>
  <si>
    <t>SES-1462707</t>
  </si>
  <si>
    <t>61PR0</t>
  </si>
  <si>
    <t>Robust Inference for Nonlinear Moment Condition Models with Possible Weak Identification</t>
  </si>
  <si>
    <t>pxg27</t>
  </si>
  <si>
    <t>Guggenberger, Patrik</t>
  </si>
  <si>
    <t>FA9550-16-1-0075</t>
  </si>
  <si>
    <t>77D3</t>
  </si>
  <si>
    <t>YIP: Structure and Dynamics of Highly Turbulent, Interacting Flames</t>
  </si>
  <si>
    <t>1 P50 DA039838-01</t>
  </si>
  <si>
    <t>56G70</t>
  </si>
  <si>
    <t>Center for Complex Data To Knowledge in Drug Abuse and HIV Behavioral Science</t>
  </si>
  <si>
    <t>58-1902-4-013</t>
  </si>
  <si>
    <t>404-91</t>
  </si>
  <si>
    <t>74VR0</t>
  </si>
  <si>
    <t>Tactical and Systemic Management of Nutrients to Balance Water Quality and Agricultural Production Priorities</t>
  </si>
  <si>
    <t>170427</t>
  </si>
  <si>
    <t>01/27/2016</t>
  </si>
  <si>
    <t>12/30/2017</t>
  </si>
  <si>
    <t>3AZY0</t>
  </si>
  <si>
    <t>Rotorcraft Handling Qualities Requirements for Future Configurations and Missions (Vertical Lift Consortium)</t>
  </si>
  <si>
    <t>CCF-1464336</t>
  </si>
  <si>
    <t>61WJ0</t>
  </si>
  <si>
    <t>CRII: CIF: Towards a Systematic Interference Alignment Approach for Network Information Flow</t>
  </si>
  <si>
    <t>CHE-1464735</t>
  </si>
  <si>
    <t>656W0</t>
  </si>
  <si>
    <t>Infrared Electro-Optical Spectroscopy of Degradation Pathways in Organo-Halide Perovskite Photovoltaics</t>
  </si>
  <si>
    <t>ENE15-136-29994</t>
  </si>
  <si>
    <t>2DUY0</t>
  </si>
  <si>
    <t>The impact of corn silage selection, harvesting and feeding decisions on income over feed costs</t>
  </si>
  <si>
    <t>vai1</t>
  </si>
  <si>
    <t>Ishler, Virginia A</t>
  </si>
  <si>
    <t>Weeks, Heather A</t>
  </si>
  <si>
    <t>72344</t>
  </si>
  <si>
    <t>3A940</t>
  </si>
  <si>
    <t>Connecting Population Health Scientists across Disciplines: Generating Evidence, Informing Research Translation and Fostering aCulture of Health</t>
  </si>
  <si>
    <t>mlf112</t>
  </si>
  <si>
    <t>FA9550-16-1-0002</t>
  </si>
  <si>
    <t>10/15/2015</t>
  </si>
  <si>
    <t>76Y9</t>
  </si>
  <si>
    <t>Determining the feasibility and mechanisms of chemical reactions as a basis for heat transfer media</t>
  </si>
  <si>
    <t>1 R01 DA039854-01</t>
  </si>
  <si>
    <t>5CH30</t>
  </si>
  <si>
    <t>Age-Varying Effects in the Epidemiology of Drug Abuse</t>
  </si>
  <si>
    <t>EM150113</t>
  </si>
  <si>
    <t>222559-2013</t>
  </si>
  <si>
    <t>12</t>
  </si>
  <si>
    <t>TO 12</t>
  </si>
  <si>
    <t>3BFK0</t>
  </si>
  <si>
    <t>Reverse Osmosis Membrane Modeling-Structure Correlations, Synthesis and Analysis</t>
  </si>
  <si>
    <t>1 R01 GM116044-01</t>
  </si>
  <si>
    <t>5BYF0</t>
  </si>
  <si>
    <t>DMS-1500947</t>
  </si>
  <si>
    <t>05/15/2015</t>
  </si>
  <si>
    <t>(66P7)</t>
  </si>
  <si>
    <t>Measure Theory and Geometric Topology in Dynamics</t>
  </si>
  <si>
    <t>OSP177044</t>
  </si>
  <si>
    <t>DMS-1501095</t>
  </si>
  <si>
    <t>64PH0</t>
  </si>
  <si>
    <t>Rigidity Phenomena of High Rank Actions</t>
  </si>
  <si>
    <t>DUE-1501883</t>
  </si>
  <si>
    <t>64TH0</t>
  </si>
  <si>
    <t>Battery Energy Storage Systems Education and Training Initiative (BESS-ETI)</t>
  </si>
  <si>
    <t>Delgoshaei, Parhum</t>
  </si>
  <si>
    <t>Litwhiler, Dale H</t>
  </si>
  <si>
    <t>EM150121</t>
  </si>
  <si>
    <t>N00014-15-1-2298</t>
  </si>
  <si>
    <t>04/13/2015</t>
  </si>
  <si>
    <t>716J0</t>
  </si>
  <si>
    <t>Prediction and Predictability of Tropical Cyclones through Advanced Ensemble-Based Assimilation of Satellite Observations</t>
  </si>
  <si>
    <t>Weng, Yonghui</t>
  </si>
  <si>
    <t>ENE15-139-29994</t>
  </si>
  <si>
    <t>3CWX0</t>
  </si>
  <si>
    <t>Creating a Sense of Belonging for Hispanic Farmers in Extension Programming</t>
  </si>
  <si>
    <t>DMS-1510055</t>
  </si>
  <si>
    <t>61YU0</t>
  </si>
  <si>
    <t>Topics in geometrical dynamics and applications</t>
  </si>
  <si>
    <t>EM150125</t>
  </si>
  <si>
    <t>55616-ND8</t>
  </si>
  <si>
    <t>43H70</t>
  </si>
  <si>
    <t>Fossil Occurrences, Associations, and Taphonomy in a Sequence Stratigraphic Framework: Testing Predictions in the San Andres Formation (Middle Permian, New Mexico)</t>
  </si>
  <si>
    <t>DMS-1502290</t>
  </si>
  <si>
    <t>66DZ0</t>
  </si>
  <si>
    <t>Geometry and Physics--Higher structures: derived geometry and quantization</t>
  </si>
  <si>
    <t>2015-328</t>
  </si>
  <si>
    <t>NRTC-FY15-R-01</t>
  </si>
  <si>
    <t>07/31/2015</t>
  </si>
  <si>
    <t>3C8X0</t>
  </si>
  <si>
    <t>Vertical Lift Consortium:Computational and Experimental Investigation of Interactional Aerodynamics Relevant to Rotor Hub and Empennage Flows</t>
  </si>
  <si>
    <t>sus52</t>
  </si>
  <si>
    <t>American National CattleWomen, Inc.</t>
  </si>
  <si>
    <t>169813</t>
  </si>
  <si>
    <t>24YR0</t>
  </si>
  <si>
    <t>Effects of Grazing Management and Monensin on Cow Production</t>
  </si>
  <si>
    <t>skl15</t>
  </si>
  <si>
    <t>Linneen, Sara K</t>
  </si>
  <si>
    <t>Williamson, Benjamin C</t>
  </si>
  <si>
    <t>EM150131</t>
  </si>
  <si>
    <t>1 R03 OH010956-01</t>
  </si>
  <si>
    <t>55UU0</t>
  </si>
  <si>
    <t>Forecasting pulmonary inflammation from in vitro assay results for nanoparticles</t>
  </si>
  <si>
    <t>EM150137</t>
  </si>
  <si>
    <t>DMR-1505953</t>
  </si>
  <si>
    <t>62P10</t>
  </si>
  <si>
    <t>Ionomer Dynamics in Confinement: Fundamental Insights from Dielectric Spectroscopy</t>
  </si>
  <si>
    <t>DMS-1505256</t>
  </si>
  <si>
    <t>08/15/2015</t>
  </si>
  <si>
    <t>61PU0</t>
  </si>
  <si>
    <t>Collaborative Research: New Statistical Methods and Theory for High-Dimensional Data</t>
  </si>
  <si>
    <t>OISE-1545900</t>
  </si>
  <si>
    <t>60UH</t>
  </si>
  <si>
    <t>PIRE: Translating cognitive and brain science in the laboratory and field to language learning environments</t>
  </si>
  <si>
    <t>Authier, J. Marc</t>
  </si>
  <si>
    <t>Carlson, Matthew T</t>
  </si>
  <si>
    <t>Miller, Carol A</t>
  </si>
  <si>
    <t>Nadeu Rota, Marianna</t>
  </si>
  <si>
    <t>Page, Jr, Barry R</t>
  </si>
  <si>
    <t>Putnam, Michael T</t>
  </si>
  <si>
    <t>Reed, Lisa A</t>
  </si>
  <si>
    <t>Torres Cacoullos, Rena</t>
  </si>
  <si>
    <t>CNS-1505664</t>
  </si>
  <si>
    <t>5AX70</t>
  </si>
  <si>
    <t>Breakthrough: CPS-Security: Towards provably correct distributed attack-resilient control of unmanned-vehicle-operator networks</t>
  </si>
  <si>
    <t>PLR-1503928</t>
  </si>
  <si>
    <t>67DJ0</t>
  </si>
  <si>
    <t>Collaborative Research: Visualization, analysis, and HPC modeling of subglacial hydrology from high-resolution 3D conduit scans acquired with a novel sensor</t>
  </si>
  <si>
    <t>Mankoff, Kenneth D</t>
  </si>
  <si>
    <t>PHY-1505296</t>
  </si>
  <si>
    <t>64NW0</t>
  </si>
  <si>
    <t>Atmospheric Neutrino Oscillations with IceCube DeepCore</t>
  </si>
  <si>
    <t>CBET-1505592</t>
  </si>
  <si>
    <t>60VM0</t>
  </si>
  <si>
    <t>Purification of plasmid DNA using enhanced ultrafiltration systems</t>
  </si>
  <si>
    <t>PHY-1505411</t>
  </si>
  <si>
    <t>63WN0</t>
  </si>
  <si>
    <t>2 R01 DK082580-06</t>
  </si>
  <si>
    <t>12/01/2008</t>
  </si>
  <si>
    <t>5AN80</t>
  </si>
  <si>
    <t>1 R56 AI114972-01A1</t>
  </si>
  <si>
    <t>56JH0</t>
  </si>
  <si>
    <t>Vitamin A mediated protection from gastrointestinal infection</t>
  </si>
  <si>
    <t>PHY-1506145</t>
  </si>
  <si>
    <t>62TR</t>
  </si>
  <si>
    <t>Multi-TeV particle astrophysics with the HAWC Observatory</t>
  </si>
  <si>
    <t>PHY-1505716</t>
  </si>
  <si>
    <t>61V9</t>
  </si>
  <si>
    <t>Forward Meson Production and Spin Asymmetries at RHIC</t>
  </si>
  <si>
    <t>hfa</t>
  </si>
  <si>
    <t>Heppelmann, Steven F</t>
  </si>
  <si>
    <t>CBET-1512099</t>
  </si>
  <si>
    <t>60RR</t>
  </si>
  <si>
    <t>GOALI: Collaborative Research: Integrated Biomimetic Block Copolymer Composite Membranes</t>
  </si>
  <si>
    <t>CHE-1505607</t>
  </si>
  <si>
    <t>5ANF0</t>
  </si>
  <si>
    <t>Collaborative Research: Modifying oxide surfaces with functional atomic-layers for nano-engineered catalysts</t>
  </si>
  <si>
    <t>2 R01 AI045818-16A1</t>
  </si>
  <si>
    <t>5C7V0</t>
  </si>
  <si>
    <t>1 R01 GM113106-01A1</t>
  </si>
  <si>
    <t>09/10/2015</t>
  </si>
  <si>
    <t>56P90</t>
  </si>
  <si>
    <t>Chang, Wei-Chen</t>
  </si>
  <si>
    <t>McCormick Science Institute</t>
  </si>
  <si>
    <t>KELLER-001</t>
  </si>
  <si>
    <t>3AYX0</t>
  </si>
  <si>
    <t>Using Herbs and Spices to Increase Children’s Acceptance and Intake of Vegetables in School Lunches</t>
  </si>
  <si>
    <t>DMR-1506212</t>
  </si>
  <si>
    <t>61DU0</t>
  </si>
  <si>
    <t>Controlling valley and spin-orbit coupling in graphene and bilayer graphene nanostructures</t>
  </si>
  <si>
    <t>CBET-1508968</t>
  </si>
  <si>
    <t>613D</t>
  </si>
  <si>
    <t>UNS: The intersection of photonics and nonimaging optics in luminescent concentration</t>
  </si>
  <si>
    <t>EM150146</t>
  </si>
  <si>
    <t>DMR-1506589</t>
  </si>
  <si>
    <t>61010</t>
  </si>
  <si>
    <t>Rheology of Cellulose and other Biopolymers in Ionic Liquids</t>
  </si>
  <si>
    <t>DMR-1507980</t>
  </si>
  <si>
    <t>60RK</t>
  </si>
  <si>
    <t>Stiff chains in tight spots: confinement and semiflexibility in semicrystalline polymers and entangled melts</t>
  </si>
  <si>
    <t>ONE 15-232-29001</t>
  </si>
  <si>
    <t>3CWB0</t>
  </si>
  <si>
    <t>Increasing farmer participation in local government</t>
  </si>
  <si>
    <t>jrc355</t>
  </si>
  <si>
    <t>11/13/2014</t>
  </si>
  <si>
    <t>11/12/2017</t>
  </si>
  <si>
    <t>Intelligent Media Access Protocol for SDR-Based Satellite Communications</t>
  </si>
  <si>
    <t>1 R21 AA023210-01A1</t>
  </si>
  <si>
    <t>56PV0</t>
  </si>
  <si>
    <t>Network Mechanisms in a Prison-Based Therapeutic Community</t>
  </si>
  <si>
    <t>dak27</t>
  </si>
  <si>
    <t>DMS-1516881</t>
  </si>
  <si>
    <t>612M</t>
  </si>
  <si>
    <t>Theory of threshold-linear networks and combinatorial neural codes.</t>
  </si>
  <si>
    <t>1 R01 HL122311-01A1</t>
  </si>
  <si>
    <t>5CDJ0</t>
  </si>
  <si>
    <t>W911NF-15-1-0369</t>
  </si>
  <si>
    <t>77ZY0</t>
  </si>
  <si>
    <t>DURIP: Wireless Network Test-bed of Multi-layered Multi-modal Sensor Fusion for Detection, Classification, and Tracking of Mobile Targets</t>
  </si>
  <si>
    <t>CBET-1510541</t>
  </si>
  <si>
    <t>61PV0</t>
  </si>
  <si>
    <t>Collaborative Research: Hydrocarbon conversion on oxysulfide surfaces: Towards the design of sulfur-tolerant reforming catalysts</t>
  </si>
  <si>
    <t>2 R01 DK088140-05A1</t>
  </si>
  <si>
    <t>04/01/2010</t>
  </si>
  <si>
    <t>5C960</t>
  </si>
  <si>
    <t>ED15HDQ0200022</t>
  </si>
  <si>
    <t>0405103 UP</t>
  </si>
  <si>
    <t>69NR</t>
  </si>
  <si>
    <t>TechCelerator:  Catalyzing a Regional Innovation Strategy to Accelerate New Company Formations through Technology Commercialization</t>
  </si>
  <si>
    <t>spb4</t>
  </si>
  <si>
    <t>Brawley, Stephen P</t>
  </si>
  <si>
    <t>McWhorter, Heather F</t>
  </si>
  <si>
    <t>Vidmar, John L</t>
  </si>
  <si>
    <t>McCandless, Donald L</t>
  </si>
  <si>
    <t>Chmela, Michael J</t>
  </si>
  <si>
    <t>Nisewonger, Dennis B</t>
  </si>
  <si>
    <t>Porter, III, Nathaniel W</t>
  </si>
  <si>
    <t>Spencer, Maria T</t>
  </si>
  <si>
    <t>ONE15-239-29001</t>
  </si>
  <si>
    <t>3CWC0</t>
  </si>
  <si>
    <t>Development of Tools &amp; Procedures to Improve the Consistency of Farmstead Cheeses</t>
  </si>
  <si>
    <t>kek14</t>
  </si>
  <si>
    <t>Kaylegian, Kerry E</t>
  </si>
  <si>
    <t>5 D43 TW006571-07</t>
  </si>
  <si>
    <t>5BZ40</t>
  </si>
  <si>
    <t>1 R01 HD074807-01A1</t>
  </si>
  <si>
    <t>55U10</t>
  </si>
  <si>
    <t>Graham, John W</t>
  </si>
  <si>
    <t>Qatar University $</t>
  </si>
  <si>
    <t>NPRP 6-280-2-117</t>
  </si>
  <si>
    <t>11/09/2017</t>
  </si>
  <si>
    <t>4AN20</t>
  </si>
  <si>
    <t>Mimicking Self-Healing Mechanisms of Living Organisms in Reinforced Concrete Structures</t>
  </si>
  <si>
    <t>NPRP 7-143-2-070</t>
  </si>
  <si>
    <t>07/05/2015</t>
  </si>
  <si>
    <t>4AN10</t>
  </si>
  <si>
    <t>Development of a Simple Tool to Design Energy-Efficient, Low-Emission, and Cost Effective Commercial Buildings</t>
  </si>
  <si>
    <t>DMS-1512422</t>
  </si>
  <si>
    <t>60U20</t>
  </si>
  <si>
    <t>Collaborative Research: High-Dimensional Projection Tests and Related Topics</t>
  </si>
  <si>
    <t>N00014-15-1-2370</t>
  </si>
  <si>
    <t>05/30/2018</t>
  </si>
  <si>
    <t>71A30</t>
  </si>
  <si>
    <t>Spin control in electrically- and optically-gated topological spintronic devices</t>
  </si>
  <si>
    <t>DMS-1510611</t>
  </si>
  <si>
    <t>62CU0</t>
  </si>
  <si>
    <t>Geometry, Dynamics, and PDEs in Riemannian and Finsler Spaces</t>
  </si>
  <si>
    <t>dyb6</t>
  </si>
  <si>
    <t>Burago, Dmitri Y</t>
  </si>
  <si>
    <t>P15AP00089</t>
  </si>
  <si>
    <t>69BF0</t>
  </si>
  <si>
    <t>Probablistic Modeling of Energy Use and Air Quality in Historic Buildings</t>
  </si>
  <si>
    <t>teb2</t>
  </si>
  <si>
    <t>Boothby, Thomas E</t>
  </si>
  <si>
    <t>Webb, Amanda L</t>
  </si>
  <si>
    <t>1 R21 HD082555-01A1</t>
  </si>
  <si>
    <t>5BPP0</t>
  </si>
  <si>
    <t>The Role of Sleep and Social Information Processing in Child Neglect</t>
  </si>
  <si>
    <t>Nanovus LLC</t>
  </si>
  <si>
    <t>167036</t>
  </si>
  <si>
    <t>Process Development and Integration (existing project 12-272)</t>
  </si>
  <si>
    <t>479483-19079</t>
  </si>
  <si>
    <t>46BR0</t>
  </si>
  <si>
    <t>CNH-L: Linking land use decision-making, water quality, and lake associations to understand human-natural feedbacks in lake catchments</t>
  </si>
  <si>
    <t>cxd11</t>
  </si>
  <si>
    <t>DMS-1515187</t>
  </si>
  <si>
    <t>61T20</t>
  </si>
  <si>
    <t>Transport of Particles in Heterogeneous Media</t>
  </si>
  <si>
    <t>1 R01 EB021703-01</t>
  </si>
  <si>
    <t>56KJ0</t>
  </si>
  <si>
    <t>OSP77805</t>
  </si>
  <si>
    <t>ECCS-1509546</t>
  </si>
  <si>
    <t>62NT0</t>
  </si>
  <si>
    <t>Nonlinear optics of photonic topological insulators</t>
  </si>
  <si>
    <t>OSP177808</t>
  </si>
  <si>
    <t>DEB-1514704</t>
  </si>
  <si>
    <t>63X30</t>
  </si>
  <si>
    <t>RAPID: Value of Information and Structured Decision-Making for Management of Ebola</t>
  </si>
  <si>
    <t>AST-1517592</t>
  </si>
  <si>
    <t>63T10</t>
  </si>
  <si>
    <t>Collaborative Research: A uniform sample of Kepler eclipsing binaries as benchmark stars to constrain stellar models and evolution at the bottom of the main sequence</t>
  </si>
  <si>
    <t>Bender, Chad F</t>
  </si>
  <si>
    <t>AST-1516784</t>
  </si>
  <si>
    <t>4/528-09</t>
  </si>
  <si>
    <t>60T4</t>
  </si>
  <si>
    <t>Large-Scale Investigations of Quasar Wind Variability with the Sloan Digital Sky Survey</t>
  </si>
  <si>
    <t>Schneider, Donald P</t>
  </si>
  <si>
    <t>AST-1517113</t>
  </si>
  <si>
    <t>4/528-09UP</t>
  </si>
  <si>
    <t>628W0</t>
  </si>
  <si>
    <t>The First Multi-Object Reverberation Mapping Survey: Transforming Our Knowledge of Distant Black Hole Demographics</t>
  </si>
  <si>
    <t>dps7</t>
  </si>
  <si>
    <t>Grier, Catherine</t>
  </si>
  <si>
    <t>Trump, Jonathan R</t>
  </si>
  <si>
    <t>AST-1517831</t>
  </si>
  <si>
    <t>07/20/2015</t>
  </si>
  <si>
    <t>62VN0</t>
  </si>
  <si>
    <t>Collaborative Research: The Circumgalactic Medium: Understanding Observations from Theory</t>
  </si>
  <si>
    <t>EM150175</t>
  </si>
  <si>
    <t>Joint Fire Sciences Program</t>
  </si>
  <si>
    <t>L15AC00154</t>
  </si>
  <si>
    <t>69HM0</t>
  </si>
  <si>
    <t>Fire history and fire-climate interactions in high elevation whitebark pine dominated forests</t>
  </si>
  <si>
    <t>aht1</t>
  </si>
  <si>
    <t>Taylor, Alan H</t>
  </si>
  <si>
    <t>DMS-1521092</t>
  </si>
  <si>
    <t>609M0</t>
  </si>
  <si>
    <t>Statistical Learning for Image Annotation</t>
  </si>
  <si>
    <t>Northrop Grumman Electronic Systems</t>
  </si>
  <si>
    <t>4501910489</t>
  </si>
  <si>
    <t>11/23/2015</t>
  </si>
  <si>
    <t>11/22/2017</t>
  </si>
  <si>
    <t>44W40</t>
  </si>
  <si>
    <t>E-Beam Processing</t>
  </si>
  <si>
    <t>cme133</t>
  </si>
  <si>
    <t>EM150180</t>
  </si>
  <si>
    <t>NNX15AQ11G</t>
  </si>
  <si>
    <t>57Y10</t>
  </si>
  <si>
    <t>Are O2 and O3 Reliable Biosignature Gases in Exoplanet Atmospheres?</t>
  </si>
  <si>
    <t>EM150182</t>
  </si>
  <si>
    <t>EAR-1520760</t>
  </si>
  <si>
    <t>64HK0</t>
  </si>
  <si>
    <t>The Spectrum of Fault Slip Behaviors and the Mechanics of Slow Earthquakes</t>
  </si>
  <si>
    <t>P015B140138</t>
  </si>
  <si>
    <t>509N0</t>
  </si>
  <si>
    <t>84.015B Foreign Language and Area Studies Fellowships (Center portion of funding awarded separately See Log #165983)</t>
  </si>
  <si>
    <t>1 F32 GM116353-01</t>
  </si>
  <si>
    <t>Mechanisms of Radical Translocation in Class I Ribonucleotide Reductases (Fellow: Elizabeth J. Blaesi)</t>
  </si>
  <si>
    <t>5T32GM108563-02</t>
  </si>
  <si>
    <t>0202327 UP</t>
  </si>
  <si>
    <t>5AF70</t>
  </si>
  <si>
    <t>PHY-1520976</t>
  </si>
  <si>
    <t>60RT</t>
  </si>
  <si>
    <t>Quantum Computing with Cs Atom Qubits</t>
  </si>
  <si>
    <t>44155020</t>
  </si>
  <si>
    <t>80Z20</t>
  </si>
  <si>
    <t>Pennsylvania Rural Health Farm Worker Protection Safety Program: Years 12-14</t>
  </si>
  <si>
    <t>Richards, Kerry M</t>
  </si>
  <si>
    <t>2 R01 DK077152-05A1</t>
  </si>
  <si>
    <t>12/01/2006</t>
  </si>
  <si>
    <t>5BV50</t>
  </si>
  <si>
    <t>1 R56 HL126799-01</t>
  </si>
  <si>
    <t>5B260</t>
  </si>
  <si>
    <t>Using Dynamical Systems Modeling to Understand the Effects of an Individually Tailored Prenatal Weight Gain Intervention on Fetal Growth and Postnatal Obesity Risk</t>
  </si>
  <si>
    <t>Pauli, Jaimey M</t>
  </si>
  <si>
    <t>1 F32 HL129677-01</t>
  </si>
  <si>
    <t>09/08/2015</t>
  </si>
  <si>
    <t>570N0</t>
  </si>
  <si>
    <t>Microvascular Mechanisms Underlying Persistent Vessel Dysfunction Following Preeclampsia (NRSA Fellowship Student: Anna Stanhweicz, PHD)</t>
  </si>
  <si>
    <t>1522617</t>
  </si>
  <si>
    <t>633V0</t>
  </si>
  <si>
    <t>Modeling complex properties of material interfaces: from quantum and atomic to macroscopic scales.</t>
  </si>
  <si>
    <t>xxl12</t>
  </si>
  <si>
    <t>RQ-230555-15</t>
  </si>
  <si>
    <t>7CZ60</t>
  </si>
  <si>
    <t>DMS-1522615</t>
  </si>
  <si>
    <t>07/14/2015</t>
  </si>
  <si>
    <t>64CU0</t>
  </si>
  <si>
    <t>Integrated Geometric and Algebraic Multigrid Methods</t>
  </si>
  <si>
    <t>2015-IJ-CX-0002</t>
  </si>
  <si>
    <t>7C510</t>
  </si>
  <si>
    <t>A Different Method of Predicting Risk: Unpacking the Potential of a Statewide Sentencing Risk Assessment</t>
  </si>
  <si>
    <t>Laskorounskaia, Julia A</t>
  </si>
  <si>
    <t>1 R01 AI120560-01</t>
  </si>
  <si>
    <t>5CJU0</t>
  </si>
  <si>
    <t>1746-RP</t>
  </si>
  <si>
    <t>3D040</t>
  </si>
  <si>
    <t>Validation of RP-1455 Advanced Control Sequences for HVAC Systems – Air Distribution and Terminal Systems</t>
  </si>
  <si>
    <t>sjt15</t>
  </si>
  <si>
    <t>Treado, Stephen J</t>
  </si>
  <si>
    <t>Chen, Yan</t>
  </si>
  <si>
    <t>5 R01 GM066411-10</t>
  </si>
  <si>
    <t>56M90</t>
  </si>
  <si>
    <t>Targeting Dynamics of CAR and PXR in the Mouse and Human Genomes</t>
  </si>
  <si>
    <t>Chen, Fengming</t>
  </si>
  <si>
    <t>Chen, Tao</t>
  </si>
  <si>
    <t>Coslo, Denise M</t>
  </si>
  <si>
    <t>BCS-1523271</t>
  </si>
  <si>
    <t>61TB0</t>
  </si>
  <si>
    <t>Collaborative Research:  The Role of Fuelwood Resources in the Cultural Resilience and Evolution of a Non-Egalitarian Fisher-Gatherer-Hunter Society: The Calusa of Southwest F</t>
  </si>
  <si>
    <t>EM150199</t>
  </si>
  <si>
    <t>ABB Ltd.</t>
  </si>
  <si>
    <t>175020</t>
  </si>
  <si>
    <t>2CF80</t>
  </si>
  <si>
    <t>Developing Metallized Cross-linked PP Capacitors with High Energy Density to address the Needs in Large Pulsed Power Systems</t>
  </si>
  <si>
    <t>EM150201</t>
  </si>
  <si>
    <t>EAR-1338316</t>
  </si>
  <si>
    <t>60YD0</t>
  </si>
  <si>
    <t>ELT Collaborative Research: Perturbation of the Marine Food Web and Extinction During the Oceanic Anoxic Event at the Cenomanian/Turonian Boundary - SUPPLEMENT</t>
  </si>
  <si>
    <t>2015-67030-23820</t>
  </si>
  <si>
    <t>75HF0</t>
  </si>
  <si>
    <t>Tools for rapid genetic transformation of bees</t>
  </si>
  <si>
    <t>RES PROJ 28</t>
  </si>
  <si>
    <t>89TU0</t>
  </si>
  <si>
    <t>Modeling Potential Habitat for Pheasant Population Restoration</t>
  </si>
  <si>
    <t>OSP178610</t>
  </si>
  <si>
    <t>HST-GO-13935.001-A</t>
  </si>
  <si>
    <t>42K40</t>
  </si>
  <si>
    <t>The Nature of SPIRITS Intermediate-Luminosity Mid-IR Transients</t>
  </si>
  <si>
    <t>CNS-1526133</t>
  </si>
  <si>
    <t>633K0</t>
  </si>
  <si>
    <t>NeTS: Small: Collaborative Research: Competition, Neutrality and Service Quality in Cellular Wireless Access</t>
  </si>
  <si>
    <t>CNS-1526425</t>
  </si>
  <si>
    <t>613G0</t>
  </si>
  <si>
    <t>NeTS: Small: Collaborative Research: Network-Centric Mobile Cloud Computing</t>
  </si>
  <si>
    <t>OSP178689</t>
  </si>
  <si>
    <t>North Carolina Central University</t>
  </si>
  <si>
    <t>181223</t>
  </si>
  <si>
    <t>4/528-52</t>
  </si>
  <si>
    <t>2DCJ/2DCK/</t>
  </si>
  <si>
    <t>Partnership for Research and Education in Nanomaterials between Pennsylvania State University and North Carolina Central University</t>
  </si>
  <si>
    <t>CNS-1526165</t>
  </si>
  <si>
    <t>60X4</t>
  </si>
  <si>
    <t>NeTS: Small: Collaborative Research: Rechargeable Networks with Energy Cooperation</t>
  </si>
  <si>
    <t>EM150212</t>
  </si>
  <si>
    <t>IIS-1526520</t>
  </si>
  <si>
    <t>62M90</t>
  </si>
  <si>
    <t>CHS: Small: Collaborative Research: Improving Wayfinding and Navigation in Immersive Virtual Environments</t>
  </si>
  <si>
    <t>EM150214</t>
  </si>
  <si>
    <t>EAR-1524530</t>
  </si>
  <si>
    <t>64T60</t>
  </si>
  <si>
    <t>Role of silica redistribution in the evolution of subduction megathrusts, Shimanto Belt Japan</t>
  </si>
  <si>
    <t>dmf6</t>
  </si>
  <si>
    <t>Fisher, Donald M</t>
  </si>
  <si>
    <t>DUE-1525367</t>
  </si>
  <si>
    <t>0401507 UP</t>
  </si>
  <si>
    <t>63YP0</t>
  </si>
  <si>
    <t>Sustainable Summer Bridges from Campus to Campus: Retention Models for Transitioning Underrepresented Engineering Students</t>
  </si>
  <si>
    <t>pjb28</t>
  </si>
  <si>
    <t>Shull, Peter J</t>
  </si>
  <si>
    <t>Bandyopadhyay, Pradip</t>
  </si>
  <si>
    <t>Schmiedekamp, Ann M</t>
  </si>
  <si>
    <t>Harmonosky, Catherine M</t>
  </si>
  <si>
    <t>Johnson, Mark W</t>
  </si>
  <si>
    <t>Joslin Diabetes Center</t>
  </si>
  <si>
    <t>1C1CMS331021-01-00</t>
  </si>
  <si>
    <t>2AUC0</t>
  </si>
  <si>
    <t>Pathways to Better Health through a New Healthcare Workforce &amp; Community Engagement (Award Fee Breakdown)</t>
  </si>
  <si>
    <t>mac32</t>
  </si>
  <si>
    <t>Corbin, Marilyn A</t>
  </si>
  <si>
    <t>CCF-1526750</t>
  </si>
  <si>
    <t>64TF0</t>
  </si>
  <si>
    <t>SHF:Small:Virtualizing Coordinated Resource Management of Flows on Handhelds with VIADUCT</t>
  </si>
  <si>
    <t>axs53</t>
  </si>
  <si>
    <t>Antares Group Incorporated</t>
  </si>
  <si>
    <t>20.079</t>
  </si>
  <si>
    <t>3D1W0</t>
  </si>
  <si>
    <t>Enabling Sustainable Landscape Design for Continual Improvement of Operating Bioenergy Supply Systems (Revised Sponsor Budget)</t>
  </si>
  <si>
    <t>International Psychoanalytical Association</t>
  </si>
  <si>
    <t>166020</t>
  </si>
  <si>
    <t>EMAIL DTD 09/28/14</t>
  </si>
  <si>
    <t>2CJH0</t>
  </si>
  <si>
    <t>Bridging the gap between Vienna and Paris:  The impact of levels of personality integration and attachment-related defensive processes on dissociation</t>
  </si>
  <si>
    <t>knl2</t>
  </si>
  <si>
    <t>Levy, Kenneth N</t>
  </si>
  <si>
    <t>EM150219</t>
  </si>
  <si>
    <t>AGS-1537009</t>
  </si>
  <si>
    <t>612P0</t>
  </si>
  <si>
    <t>Collaborative Research: Laboratory Investigations of Particle-Organic Vapor Interactions: Effects on Particle Formation, Growth, and Properties</t>
  </si>
  <si>
    <t>OSP178834</t>
  </si>
  <si>
    <t>PLR-1525636</t>
  </si>
  <si>
    <t>4528156 M</t>
  </si>
  <si>
    <t>IUSE-Polar: APPLES: Arctic Plant Phenology - Learning through Engaged Science</t>
  </si>
  <si>
    <t>esp10</t>
  </si>
  <si>
    <t>Post, Eric S</t>
  </si>
  <si>
    <t>Ward, Annmarie</t>
  </si>
  <si>
    <t>SES-1528409</t>
  </si>
  <si>
    <t>62VX0</t>
  </si>
  <si>
    <t>Collaborative Research: Updating the Militarized Dispute Data Through Crowdsourcing: MID5, 2011-2017</t>
  </si>
  <si>
    <t>gop2</t>
  </si>
  <si>
    <t>Palmer, Glenn H</t>
  </si>
  <si>
    <t>IIS-1527148</t>
  </si>
  <si>
    <t>60RM</t>
  </si>
  <si>
    <t>NRI: Real Time Observation, Inference and Intervention of Co-robot Systems Towards Individually Customized Performance Feedback Based on Students’ Affective States</t>
  </si>
  <si>
    <t>EM150220</t>
  </si>
  <si>
    <t>DEB-1556666</t>
  </si>
  <si>
    <t>62VZ0</t>
  </si>
  <si>
    <t>Collaborative Research: Patagonian Fossil Floras, the Keys to the Origins, Biogeography, Biodiversity, and Survival of the Gondwanan Rainforest Biome</t>
  </si>
  <si>
    <t>354869</t>
  </si>
  <si>
    <t>35UJ0</t>
  </si>
  <si>
    <t>Geometry and dynamics in interaction</t>
  </si>
  <si>
    <t>University of California at Santa Barbara</t>
  </si>
  <si>
    <t>KK1522</t>
  </si>
  <si>
    <t>08/16/2014</t>
  </si>
  <si>
    <t>3CUR0</t>
  </si>
  <si>
    <t>EM150228</t>
  </si>
  <si>
    <t>NNX15AQ51G</t>
  </si>
  <si>
    <t>578B0</t>
  </si>
  <si>
    <t>Assimilating GOES-R Satellite Observations with Advanced Ensemble-based Data Assimilation for Prediction and Predictability of Tornadic Thunderstorms</t>
  </si>
  <si>
    <t>CBET-1236730</t>
  </si>
  <si>
    <t>60YG0</t>
  </si>
  <si>
    <t>REU: Enzymatic Biocatalysis of Endocrine Disrupting Chemicals in Wastewater: A Sustainable Technology for Emerging Contaminants</t>
  </si>
  <si>
    <t>BCS-1533625</t>
  </si>
  <si>
    <t>60UM0</t>
  </si>
  <si>
    <t>NCS-FO: Reading in the Brain: Toward Integrative Approaches in First and Second Language Comprehension</t>
  </si>
  <si>
    <t>Meyer, Bonnie J</t>
  </si>
  <si>
    <t>5 R01 AI053531-12</t>
  </si>
  <si>
    <t>5C8H0</t>
  </si>
  <si>
    <t>355798</t>
  </si>
  <si>
    <t>35UH0</t>
  </si>
  <si>
    <t>Noncongruence modular forms and combinatorial zeta and L-functions</t>
  </si>
  <si>
    <t>wwl2</t>
  </si>
  <si>
    <t>Li, Wen-Ching W</t>
  </si>
  <si>
    <t>15-CA-11420004-087</t>
  </si>
  <si>
    <t>74UK0</t>
  </si>
  <si>
    <t>Establishment of the Pennsylvania Wood Energy Team</t>
  </si>
  <si>
    <t>3 R01 AR064831-02S1</t>
  </si>
  <si>
    <t>55ZC0</t>
  </si>
  <si>
    <t>Functional mechanisms of CCR10 in maintenance of the skin immune homeostasis -- Administrative Supplement</t>
  </si>
  <si>
    <t>HDTRA1-16-1-0008</t>
  </si>
  <si>
    <t>12/23/2015</t>
  </si>
  <si>
    <t>12/22/2018</t>
  </si>
  <si>
    <t>72WM</t>
  </si>
  <si>
    <t>A New Approach to Develop Atomic Scale Understanding of Radiation Effects in Emerging Nanoscale Memory and Logic Materials and Devices</t>
  </si>
  <si>
    <t>CCF-1533797</t>
  </si>
  <si>
    <t>610N0</t>
  </si>
  <si>
    <t>XPS: FULL: DSD: Collaborative Research: Parallelizing and Accelerating MetagenomicApplications</t>
  </si>
  <si>
    <t>EM150234</t>
  </si>
  <si>
    <t>NNX15AG59A</t>
  </si>
  <si>
    <t>579P0</t>
  </si>
  <si>
    <t>Atomospheric Tomography Experiment (ATom)</t>
  </si>
  <si>
    <t>EM150237</t>
  </si>
  <si>
    <t>FA9453-15-C-0064</t>
  </si>
  <si>
    <t>07/13/2015</t>
  </si>
  <si>
    <t>07/13/2017</t>
  </si>
  <si>
    <t>770J0</t>
  </si>
  <si>
    <t>Precise Relative Earthquake Location, Magnitude, and Focal Parameters Using Surface and Body Waves</t>
  </si>
  <si>
    <t>172648</t>
  </si>
  <si>
    <t>3AZ70</t>
  </si>
  <si>
    <t>Improving Homologous Recombination Efficiency for Precise and Accelerated Rice Breeding - International scholars program -- Bastian Minkenberg</t>
  </si>
  <si>
    <t>EM150239</t>
  </si>
  <si>
    <t>CHE-1534326</t>
  </si>
  <si>
    <t>60U50</t>
  </si>
  <si>
    <t>DMREF: Collaborative Research:  Development of Design Rules for High Hydroxide Transport in Polymer Architectures</t>
  </si>
  <si>
    <t>SES-1534433</t>
  </si>
  <si>
    <t>631R0</t>
  </si>
  <si>
    <t>Collaborative Research: Record Linkage and Privacy-Preserving Methods for Big Data</t>
  </si>
  <si>
    <t>abs12</t>
  </si>
  <si>
    <t>Slavkovic, Aleksandra B</t>
  </si>
  <si>
    <t>EM150242</t>
  </si>
  <si>
    <t>UTA15-000780</t>
  </si>
  <si>
    <t>2DUJ0</t>
  </si>
  <si>
    <t>Impacts of Shale Oil and Gas Production on Water Resources</t>
  </si>
  <si>
    <t>BCS-1535124</t>
  </si>
  <si>
    <t>620Z0</t>
  </si>
  <si>
    <t>The fate of the native language in second language learning</t>
  </si>
  <si>
    <t>CMMI-1538300</t>
  </si>
  <si>
    <t>61340</t>
  </si>
  <si>
    <t>Collaborative Research: Self-Adjusting Periodic Optimal Control with Application to Energy-Harvesting Flight</t>
  </si>
  <si>
    <t>5 R01 CA124533-08</t>
  </si>
  <si>
    <t>03/01/2007</t>
  </si>
  <si>
    <t>5A8U0</t>
  </si>
  <si>
    <t>Modulation of skin cancer by PPARb/d (Revised Budget)</t>
  </si>
  <si>
    <t>1 R01 GM116927-01</t>
  </si>
  <si>
    <t>574J0</t>
  </si>
  <si>
    <t>OSP179397</t>
  </si>
  <si>
    <t>NNX15AR44G</t>
  </si>
  <si>
    <t>12/11/2015</t>
  </si>
  <si>
    <t>12/10/2017</t>
  </si>
  <si>
    <t>57B40</t>
  </si>
  <si>
    <t>Swift Localization of Maxi Discovered Galactic X-Ray Transients</t>
  </si>
  <si>
    <t>HK-50070-13</t>
  </si>
  <si>
    <t>7CZ50</t>
  </si>
  <si>
    <t>Scaling Digital Gaming to Humanities Pedagogy and Praxis</t>
  </si>
  <si>
    <t>jcs111</t>
  </si>
  <si>
    <t>Spielvogel, John C</t>
  </si>
  <si>
    <t>OSP179418</t>
  </si>
  <si>
    <t>NNX15AR50G</t>
  </si>
  <si>
    <t>07/29/2018</t>
  </si>
  <si>
    <t>587J0</t>
  </si>
  <si>
    <t>A swift Study of RR Lyrae Stars</t>
  </si>
  <si>
    <t>2016-67011-24702</t>
  </si>
  <si>
    <t>01/15/2016</t>
  </si>
  <si>
    <t>75U20</t>
  </si>
  <si>
    <t>Physicochemical Modification of an Immunodominant Gliadin Peptide with Dietary Polyphenols and the Potential Implications for Celiac Disease</t>
  </si>
  <si>
    <t>Van Buiten, Charlene B</t>
  </si>
  <si>
    <t>EM150259</t>
  </si>
  <si>
    <t>OCE-1536996</t>
  </si>
  <si>
    <t>61NX0</t>
  </si>
  <si>
    <t>Collaborative Research: Multiple Stressors in the Estuarine Environment: What drives changes in the CO2 system?</t>
  </si>
  <si>
    <t>OSP 179440</t>
  </si>
  <si>
    <t>NNX16AC13G</t>
  </si>
  <si>
    <t>02/18/2016</t>
  </si>
  <si>
    <t>08/17/2018</t>
  </si>
  <si>
    <t>57P10</t>
  </si>
  <si>
    <t>The largest flares from known TEV gamma ray blazars: Simultaneiou observations with TOOS</t>
  </si>
  <si>
    <t>44-014-246000376</t>
  </si>
  <si>
    <t>05/11/2015</t>
  </si>
  <si>
    <t>07/09/2017</t>
  </si>
  <si>
    <t>74U20</t>
  </si>
  <si>
    <t>Renewable Energy and Efficiency for Pennsylvania Ag Producers and Businesses</t>
  </si>
  <si>
    <t>2016-67011-24710</t>
  </si>
  <si>
    <t>75CG0</t>
  </si>
  <si>
    <t>Weed management under global warming: biocontrol agent phenological mismatch</t>
  </si>
  <si>
    <t>CMMI-1538193</t>
  </si>
  <si>
    <t>612F0</t>
  </si>
  <si>
    <t>Collaborative Research: Nash Equilibrium Problems under Uncertainty</t>
  </si>
  <si>
    <t>CMMI-1538149</t>
  </si>
  <si>
    <t>07/23/2015</t>
  </si>
  <si>
    <t>644Y0</t>
  </si>
  <si>
    <t>Large-scale fork-join networks with synchronization constraints</t>
  </si>
  <si>
    <t>gup3</t>
  </si>
  <si>
    <t>Pang, Guodong</t>
  </si>
  <si>
    <t>EM150268</t>
  </si>
  <si>
    <t>AGS-1536460</t>
  </si>
  <si>
    <t>672C0</t>
  </si>
  <si>
    <t>Improving our understanding of tornadic storms using VORTEX2 observations and idealized simulations</t>
  </si>
  <si>
    <t>CMMI-1537987</t>
  </si>
  <si>
    <t>Collaborative Research: Active Statistical Learning: Ensembles, Manifolds, and Optimal Experimental Design</t>
  </si>
  <si>
    <t>exd13</t>
  </si>
  <si>
    <t>Del Castillo, Enrique</t>
  </si>
  <si>
    <t>OCE-1537959</t>
  </si>
  <si>
    <t>60U4</t>
  </si>
  <si>
    <t>Collaborative Research: Hybridization: the key to threatened coral species survival or the harbinger of extinction?</t>
  </si>
  <si>
    <t>Miller, Webb C</t>
  </si>
  <si>
    <t>CMMI-1537008</t>
  </si>
  <si>
    <t>60UZ0</t>
  </si>
  <si>
    <t>Computational Prediction of Mechanical and Transport Response Evolution in Degrading Porous Scaffolds</t>
  </si>
  <si>
    <t>CMMI-1538354</t>
  </si>
  <si>
    <t>60TZ0</t>
  </si>
  <si>
    <t>GOALI: Understanding Deformation Processing in Advanced Alloys</t>
  </si>
  <si>
    <t>1 R21 MH108983-01</t>
  </si>
  <si>
    <t>57230</t>
  </si>
  <si>
    <t>Dissecting functional roles of schizophrenia risk gene ZNF804a in neural development</t>
  </si>
  <si>
    <t>0403265 UP</t>
  </si>
  <si>
    <t>610V0</t>
  </si>
  <si>
    <t>Mayer, Theresa S</t>
  </si>
  <si>
    <t>EM150271</t>
  </si>
  <si>
    <t>PA Space Grant</t>
  </si>
  <si>
    <t>The Pennsylvania Space Grant Consortium</t>
  </si>
  <si>
    <t>Material Matters, Inc.</t>
  </si>
  <si>
    <t>173656</t>
  </si>
  <si>
    <t>2DAP0</t>
  </si>
  <si>
    <t>Correlating Odor Potential and Respiratory Activity for Defining High Quality Biosolids</t>
  </si>
  <si>
    <t>hae1</t>
  </si>
  <si>
    <t>Elliott, Herschel A</t>
  </si>
  <si>
    <t>Brandt, Robin C</t>
  </si>
  <si>
    <t>OCE-1537807</t>
  </si>
  <si>
    <t>609D</t>
  </si>
  <si>
    <t>Collaborative Research: Ecosystem dynamics of Western Pacific hydrothermal vent communities associated with polymetallic sulfide deposits</t>
  </si>
  <si>
    <t>crf2</t>
  </si>
  <si>
    <t>5 R01 MH099851-03</t>
  </si>
  <si>
    <t>5B7M0</t>
  </si>
  <si>
    <t>3 R01 GM066411-10S1</t>
  </si>
  <si>
    <t>56NJ0</t>
  </si>
  <si>
    <t>72663</t>
  </si>
  <si>
    <t>3A8Z0</t>
  </si>
  <si>
    <t>Using a Personalized Genetics and Genealogy Approach to Improve Learning Outcomes in the Health Sciences in Middle School-Aged Youth.</t>
  </si>
  <si>
    <t>Zeman, Michael J</t>
  </si>
  <si>
    <t>Wilson, Theresa M</t>
  </si>
  <si>
    <t>15-CR-11242302-023</t>
  </si>
  <si>
    <t>03/16/2015</t>
  </si>
  <si>
    <t>75H20</t>
  </si>
  <si>
    <t>Updating Pennsylvania Wildlife Habitat Matrices for Improved Decision Support</t>
  </si>
  <si>
    <t>N00014-15-1-2675</t>
  </si>
  <si>
    <t>79KZ0</t>
  </si>
  <si>
    <t>Theoretical investigation of topological states in magnetic materials</t>
  </si>
  <si>
    <t>N00014-15-1-2764</t>
  </si>
  <si>
    <t>71HG0</t>
  </si>
  <si>
    <t>YIP: Effect of Incoming Flow Disturbances on Junction Flow Dynamics and Heat Transfer</t>
  </si>
  <si>
    <t>29903SUB51955</t>
  </si>
  <si>
    <t>2DUX0</t>
  </si>
  <si>
    <t>21st Century Management:  Enhancing Educational Programming for Beginning Women Farmers</t>
  </si>
  <si>
    <t>xyl</t>
  </si>
  <si>
    <t>Sachs, Carolyn E</t>
  </si>
  <si>
    <t>Hewlett, William and Flora Foundation</t>
  </si>
  <si>
    <t>2015-2304</t>
  </si>
  <si>
    <t>0043285 UP</t>
  </si>
  <si>
    <t>2CN6</t>
  </si>
  <si>
    <t>Hewlett Training Grant - RIPS</t>
  </si>
  <si>
    <t>duf2</t>
  </si>
  <si>
    <t>Dodoo, Francis</t>
  </si>
  <si>
    <t>FA9550-15-1-0438</t>
  </si>
  <si>
    <t>76Y8</t>
  </si>
  <si>
    <t>Constrained Optimization Paradigms for Adaptive, Cognitive Radar</t>
  </si>
  <si>
    <t>1 R01 HD083381-01A1</t>
  </si>
  <si>
    <t>56NK0</t>
  </si>
  <si>
    <t>NNX16AC04G</t>
  </si>
  <si>
    <t>11/13/2015</t>
  </si>
  <si>
    <t>11/12/2020</t>
  </si>
  <si>
    <t>586B0</t>
  </si>
  <si>
    <t>HELIX: The High Energy Light Isotope Experiment, PSU Co-I</t>
  </si>
  <si>
    <t>sxc56</t>
  </si>
  <si>
    <t>Coutu, Stephane</t>
  </si>
  <si>
    <t>NNX16AG29G</t>
  </si>
  <si>
    <t>58AC0</t>
  </si>
  <si>
    <t>High Resolution Adjustable Mirror Control for X-ray Astronomy</t>
  </si>
  <si>
    <t>56149-ND10</t>
  </si>
  <si>
    <t>43GY0</t>
  </si>
  <si>
    <t>Monolithic Composites of Metal-Organic Frameworks with Aerogels/Xerogels for Adsorbed Natural Gas Vehicles</t>
  </si>
  <si>
    <t>EM150291</t>
  </si>
  <si>
    <t>NNX15AI37G</t>
  </si>
  <si>
    <t>04/09/2015</t>
  </si>
  <si>
    <t>04/08/2018</t>
  </si>
  <si>
    <t>57B20</t>
  </si>
  <si>
    <t>Quantifying global megacity CO2 emissions</t>
  </si>
  <si>
    <t>1 R03 HD083625-01A1</t>
  </si>
  <si>
    <t>570G0</t>
  </si>
  <si>
    <t>The role of Spop in bone development and remodeling</t>
  </si>
  <si>
    <t>EM150293</t>
  </si>
  <si>
    <t>ICER-1540979</t>
  </si>
  <si>
    <t>60T90</t>
  </si>
  <si>
    <t>EarthCube IA: Collaborative Proposal: Building Interoperable Cyberinfrastructure (CI) at the Interface between Paleogeoinformatics and Bioinformatics</t>
  </si>
  <si>
    <t>BCS-1540418</t>
  </si>
  <si>
    <t>61TK0</t>
  </si>
  <si>
    <t>Doctoral Dissertation Research: Evolutionary and developmental influences on skeletal maturation and internal structure</t>
  </si>
  <si>
    <t>plr16</t>
  </si>
  <si>
    <t>Reno, Philip L</t>
  </si>
  <si>
    <t>Kjosness, Kelsey M</t>
  </si>
  <si>
    <t>5 R01 MH098003-04</t>
  </si>
  <si>
    <t>55YJ0</t>
  </si>
  <si>
    <t>Longitudinal Assessment of Trauma on Neural Circuitry Development Into Adulthood</t>
  </si>
  <si>
    <t>170734</t>
  </si>
  <si>
    <t>2ANC0</t>
  </si>
  <si>
    <t>Enlist Corn and Enlist Soybean Field Testing</t>
  </si>
  <si>
    <t>EM150296</t>
  </si>
  <si>
    <t>4100068724</t>
  </si>
  <si>
    <t>Doty, Cecelia</t>
  </si>
  <si>
    <t>FXR and the Gut Microbiota as Modulators of Obesity (TSF 14/15)</t>
  </si>
  <si>
    <t>Chatzakis, Emmanouil</t>
  </si>
  <si>
    <t>RC102194 PSU</t>
  </si>
  <si>
    <t>2DB60</t>
  </si>
  <si>
    <t>Focusing Global Technology to Magnify Honey Bee Impacts on the Food System; The East African Model</t>
  </si>
  <si>
    <t>mxt15</t>
  </si>
  <si>
    <t>Frazier, Maryann T</t>
  </si>
  <si>
    <t>W911NF-15-2-0066</t>
  </si>
  <si>
    <t>06/26/2015</t>
  </si>
  <si>
    <t>06/25/2019</t>
  </si>
  <si>
    <t>70RM0</t>
  </si>
  <si>
    <t>Investigation of Nonlinear and Cognitive Radar Approaches for Target Detection</t>
  </si>
  <si>
    <t>NNX16AE27G</t>
  </si>
  <si>
    <t>59MA0</t>
  </si>
  <si>
    <t>Novel Hybrid CMOS X-ray Detector Developments for Future Large Area and High Resolution X-ray Astronomy Missions</t>
  </si>
  <si>
    <t>DE-FE0025495</t>
  </si>
  <si>
    <t>694F0</t>
  </si>
  <si>
    <t>Understanding Transient Combustion Phenomena in Low-NOx Gas Turbines</t>
  </si>
  <si>
    <t>112439</t>
  </si>
  <si>
    <t>03</t>
  </si>
  <si>
    <t>3B010</t>
  </si>
  <si>
    <t>The Effect of Fuel Composition Variability and Pilot-Flame Interaction on the Combustion Instability Characteristics of the T70 Injector</t>
  </si>
  <si>
    <t>1 UH2 AG052167-01</t>
  </si>
  <si>
    <t>57330</t>
  </si>
  <si>
    <t>DE-FE0025525</t>
  </si>
  <si>
    <t>68TN0</t>
  </si>
  <si>
    <t>EFFECT OF MIXTURE CONCENTRATION INHOMOGENEITY ON DETONATION PROPERTIES IN PRESSURE GAIN COMBUSTORS</t>
  </si>
  <si>
    <t>2 H54RH25673-04-00</t>
  </si>
  <si>
    <t>09/03/2012</t>
  </si>
  <si>
    <t>5AJ70</t>
  </si>
  <si>
    <t>RURAL HOSPITAL FLEXIBILITY PROGRAM</t>
  </si>
  <si>
    <t>N00014-16-1-2172</t>
  </si>
  <si>
    <t>72250</t>
  </si>
  <si>
    <t>1D-patterned Nanocomposites Structured Using Oscillating Magnetic Fields</t>
  </si>
  <si>
    <t>UM-S 1023</t>
  </si>
  <si>
    <t>2DVF0</t>
  </si>
  <si>
    <t>Potato Breeding and Variety Development for Improved Quality and Pest Resistance in the Eastern United States</t>
  </si>
  <si>
    <t>Universidad Carlos III de Madrid</t>
  </si>
  <si>
    <t>171583</t>
  </si>
  <si>
    <t>03/28/2017</t>
  </si>
  <si>
    <t>03/27/2018</t>
  </si>
  <si>
    <t>3CZ10</t>
  </si>
  <si>
    <t>Synthesis and basic characterization of Graphene films on Cu mesh and graphene-carbon nanotube hybrid films by chemical routes</t>
  </si>
  <si>
    <t>2016-67017-24512</t>
  </si>
  <si>
    <t>75UX0</t>
  </si>
  <si>
    <t>Anti-Inflammatory and Anti-Oxidant Effects of Potato Anthocyanins -- Role of Gut Bacteria</t>
  </si>
  <si>
    <t>Collaborative Research:  I/UCRC Center for Atomically Thin Multifunctional Coatings (ATOMIC)</t>
  </si>
  <si>
    <t>58-8042-5-025</t>
  </si>
  <si>
    <t>03/12/2015</t>
  </si>
  <si>
    <t>75RR0</t>
  </si>
  <si>
    <t>A Functional Genomics Approach to Identify Novel Fungal Virulence Genes_x000D_
for Controlling Blue Mold on Apple Fruit</t>
  </si>
  <si>
    <t>5 R01 ES004869-26</t>
  </si>
  <si>
    <t>55U30</t>
  </si>
  <si>
    <t>Girer, Nathaniel G</t>
  </si>
  <si>
    <t>5 R01 GM110237-02</t>
  </si>
  <si>
    <t>5BV30</t>
  </si>
  <si>
    <t>PA 24-7011</t>
  </si>
  <si>
    <t>3/30/2015</t>
  </si>
  <si>
    <t>12/01/2019</t>
  </si>
  <si>
    <t>76W8</t>
  </si>
  <si>
    <t>Protec Co., Ltd.</t>
  </si>
  <si>
    <t>172113</t>
  </si>
  <si>
    <t>40VR0</t>
  </si>
  <si>
    <t>Piezoelectric Dispensers</t>
  </si>
  <si>
    <t>EM150317</t>
  </si>
  <si>
    <t>PLR-1542778</t>
  </si>
  <si>
    <t>06/01/2016</t>
  </si>
  <si>
    <t>61TX0</t>
  </si>
  <si>
    <t>Climate History and Flow Processes from Physical Analyses of the SPICECORE South Pole Ice Core</t>
  </si>
  <si>
    <t>Voigt, Donald E</t>
  </si>
  <si>
    <t>Fegyveresi, John M</t>
  </si>
  <si>
    <t>2 R13 DA020334-11</t>
  </si>
  <si>
    <t>08/01/2005</t>
  </si>
  <si>
    <t>56ND0</t>
  </si>
  <si>
    <t>2015-DN-BX-K025</t>
  </si>
  <si>
    <t>7C4W0</t>
  </si>
  <si>
    <t>Assessing the Effects of DNA Damage on Next Generation mtDNA Sequencing</t>
  </si>
  <si>
    <t>185249</t>
  </si>
  <si>
    <t>4BYH0</t>
  </si>
  <si>
    <t>Identify Potato Varieties for Par-Frying for the Pennsylvania Potato Industry 2015-2016 (Subcontract)</t>
  </si>
  <si>
    <t>5 R01 DA018225-07</t>
  </si>
  <si>
    <t>09/30/2004</t>
  </si>
  <si>
    <t>56NU0</t>
  </si>
  <si>
    <t>Friendship Networks and Emergence of Substance Use - Year 2</t>
  </si>
  <si>
    <t>dwo1</t>
  </si>
  <si>
    <t>Osgood, D W</t>
  </si>
  <si>
    <t>DE-EE0007278</t>
  </si>
  <si>
    <t>68RD0</t>
  </si>
  <si>
    <t>Development and Validation of Predictive Models for In-Cylinder Radiation and Wall Heat Transfer</t>
  </si>
  <si>
    <t>National Cattlemen's Beef Association</t>
  </si>
  <si>
    <t>172070</t>
  </si>
  <si>
    <t>3BWZ0</t>
  </si>
  <si>
    <t>The Dose-Response Effects of Lean Beef in a Mediterranean-Style Dietary Pattern on CVD Risk Factor</t>
  </si>
  <si>
    <t>EM150326</t>
  </si>
  <si>
    <t>DE-FE0026161</t>
  </si>
  <si>
    <t>696W0</t>
  </si>
  <si>
    <t>AOI [1] A Scaling Study of Microbially-Enhanced Methane Production from Coal (MECBM): Optimizing Nutrient Delivery for Maximized Methane Production</t>
  </si>
  <si>
    <t>44155554</t>
  </si>
  <si>
    <t>80XU0</t>
  </si>
  <si>
    <t>Establishing Sustainable Hops Productions Recommendations for the Pennsylvania Craft Brewing Industry through the use of Integrated Pest Management and Varietal Selection</t>
  </si>
  <si>
    <t>tcd125</t>
  </si>
  <si>
    <t>2015-2572-01</t>
  </si>
  <si>
    <t>3BZH0</t>
  </si>
  <si>
    <t>Mechanical refining technology to produce low cost sugars from biomass</t>
  </si>
  <si>
    <t>180729</t>
  </si>
  <si>
    <t>04/15/2016</t>
  </si>
  <si>
    <t>2D4N0</t>
  </si>
  <si>
    <t>Hearty, Frederick R</t>
  </si>
  <si>
    <t>Monson, Andrew</t>
  </si>
  <si>
    <t>44155555</t>
  </si>
  <si>
    <t>80150</t>
  </si>
  <si>
    <t>Upregulating Mushroom Defense Mechanisms Against Mushroom Flies</t>
  </si>
  <si>
    <t>28361-04254-S01</t>
  </si>
  <si>
    <t>3A890</t>
  </si>
  <si>
    <t>Assessing Intermediated Marketing Channels for Beginning Farmers and Ranchers to Enhance Farm Viability</t>
  </si>
  <si>
    <t>Oberholtzer, Lydia S</t>
  </si>
  <si>
    <t>5R01HD076994-02</t>
  </si>
  <si>
    <t>5BWV0</t>
  </si>
  <si>
    <t>2016-67015-24900</t>
  </si>
  <si>
    <t>75U30</t>
  </si>
  <si>
    <t>Intercellular Communication in the Corpus Luteum</t>
  </si>
  <si>
    <t>Ott, Troy L</t>
  </si>
  <si>
    <t>NRC-HQ-84-15-G-0037</t>
  </si>
  <si>
    <t>73Y90</t>
  </si>
  <si>
    <t>44155556</t>
  </si>
  <si>
    <t>80ZR0</t>
  </si>
  <si>
    <t>Tracking Listeria Species in Pennsylvania Packing Houses and Development of Strategies to Prevent Post-Harvest Contamination of Tree Fruits</t>
  </si>
  <si>
    <t>2015-51106-24237</t>
  </si>
  <si>
    <t>75N90</t>
  </si>
  <si>
    <t>Unraveling the Interactive Effects of Tillage, Residue, and Manure Additions on Nitrous Oxide Emissions in Grain and Silage Systems</t>
  </si>
  <si>
    <t>Montes, Felipe</t>
  </si>
  <si>
    <t>PHY-1545832</t>
  </si>
  <si>
    <t>06/15/2016</t>
  </si>
  <si>
    <t>60UV0</t>
  </si>
  <si>
    <t>Collaborative Research: Rational design of anticancer drug combinations with dynamic multidimensional input</t>
  </si>
  <si>
    <t>Tri-State Turf Research Foundation, Inc.</t>
  </si>
  <si>
    <t>171826</t>
  </si>
  <si>
    <t>01/20/2015</t>
  </si>
  <si>
    <t>459J0</t>
  </si>
  <si>
    <t>Impact of Management Strategies on Putting Green Health and Playability During Tournament Preparation</t>
  </si>
  <si>
    <t>EM150335</t>
  </si>
  <si>
    <t>California Energy Commission</t>
  </si>
  <si>
    <t>ARV-15-009_PSU_001_2</t>
  </si>
  <si>
    <t>04/14/2016</t>
  </si>
  <si>
    <t>3D0U0</t>
  </si>
  <si>
    <t>Biomass Conversion to Synthetic Gasoline System (BCSGS)</t>
  </si>
  <si>
    <t>DUE-1544426</t>
  </si>
  <si>
    <t>672W0</t>
  </si>
  <si>
    <t>MATH: EAGER: Collaborative Research: Project SMILES (Student Made Interactive Learning with Educational Songs)</t>
  </si>
  <si>
    <t>1 R56 AI120812-01A1</t>
  </si>
  <si>
    <t>576A0</t>
  </si>
  <si>
    <t>Estimation and Projection of HIV/AIDS Epidemics</t>
  </si>
  <si>
    <t>lub14</t>
  </si>
  <si>
    <t>Bao, Le</t>
  </si>
  <si>
    <t>Thomas, Jason R</t>
  </si>
  <si>
    <t>Niu, Xiaoyue</t>
  </si>
  <si>
    <t>IOS-1543929</t>
  </si>
  <si>
    <t>61VX0</t>
  </si>
  <si>
    <t>BREAD ABRDC: Advanced Technologies to get Improved Yams in Farmers Hands</t>
  </si>
  <si>
    <t>1 T32 AG049676-01A1</t>
  </si>
  <si>
    <t>05/01/2016</t>
  </si>
  <si>
    <t>574U0</t>
  </si>
  <si>
    <t>02/24/2014</t>
  </si>
  <si>
    <t>02/22/2019</t>
  </si>
  <si>
    <t>2BMA</t>
  </si>
  <si>
    <t>Post Irradiation Examination of Ultrasonic Transducers</t>
  </si>
  <si>
    <t>RES PROJ 23</t>
  </si>
  <si>
    <t>89U70</t>
  </si>
  <si>
    <t>Deer Abundance and Its Relationship to Factors that Affect Forest Vegetation Conditions (Amendment No. 2)</t>
  </si>
  <si>
    <t>EM150338</t>
  </si>
  <si>
    <t>NNX16AD84G</t>
  </si>
  <si>
    <t>01/20/2019</t>
  </si>
  <si>
    <t>585C0</t>
  </si>
  <si>
    <t>Improving weather prediction and precipitation estimation through advanced ensemble assimilation using GPM microwave brightness temperature with coherent microphysics paramete</t>
  </si>
  <si>
    <t>EM150339</t>
  </si>
  <si>
    <t>1549273</t>
  </si>
  <si>
    <t>05/03/2016</t>
  </si>
  <si>
    <t>2D4M0</t>
  </si>
  <si>
    <t>Enhanced Evaluation of the Possible Habitability of Ancient Mars through Possible Earth Analogs</t>
  </si>
  <si>
    <t>172914</t>
  </si>
  <si>
    <t>11/04/2014</t>
  </si>
  <si>
    <t>3B4K0</t>
  </si>
  <si>
    <t>Broadening the impact and evaluating the effectiveness of randomization-based curricula from introductory statistics</t>
  </si>
  <si>
    <t>2015-51150-23873</t>
  </si>
  <si>
    <t>75MG0</t>
  </si>
  <si>
    <t>The Northeast Regional Center for Rural Development - 2015</t>
  </si>
  <si>
    <t>EM150342</t>
  </si>
  <si>
    <t>N00014-15-1-2395</t>
  </si>
  <si>
    <t>716A0</t>
  </si>
  <si>
    <t>Ohmic Contacts to Phase Change Materials for RF Switches</t>
  </si>
  <si>
    <t>OSP180987</t>
  </si>
  <si>
    <t>AST-1312686</t>
  </si>
  <si>
    <t>60WA</t>
  </si>
  <si>
    <t>Understanding Quasar Central Engines Using Narrow Intrinsic AbsorptionLines - Supplement</t>
  </si>
  <si>
    <t>2015-51300-24156</t>
  </si>
  <si>
    <t>754Z0</t>
  </si>
  <si>
    <t>Making diversity functional: Farm-tuning cover crop mixtures to meet grower needs</t>
  </si>
  <si>
    <t>Hautau, Mena M</t>
  </si>
  <si>
    <t>KA2015-79203</t>
  </si>
  <si>
    <t>07/09/2015</t>
  </si>
  <si>
    <t>3C630</t>
  </si>
  <si>
    <t>Quantum Measurement and Back-action Manipulation of Many UltraCold Atoms</t>
  </si>
  <si>
    <t>ndg3</t>
  </si>
  <si>
    <t>Gemelke, Nathan D</t>
  </si>
  <si>
    <t>Institute of Transportation Engineers (ITE)</t>
  </si>
  <si>
    <t>ITE-15-07</t>
  </si>
  <si>
    <t>ITE-15-07.01</t>
  </si>
  <si>
    <t>25Z30</t>
  </si>
  <si>
    <t>Self-Enforcing Roadways Project</t>
  </si>
  <si>
    <t>69-3A75-16-042</t>
  </si>
  <si>
    <t>01/28/2016</t>
  </si>
  <si>
    <t>0200489 UP</t>
  </si>
  <si>
    <t>75UM0</t>
  </si>
  <si>
    <t>Improving Forest Regeneration and Engaging Pennsylvania&amp;#39;s Beginning Forest Landowners Through Peer-led Demonstration</t>
  </si>
  <si>
    <t>lah310</t>
  </si>
  <si>
    <t>Horner, Leslie A</t>
  </si>
  <si>
    <t>OSP#181062</t>
  </si>
  <si>
    <t>1525870</t>
  </si>
  <si>
    <t>04/16/2015</t>
  </si>
  <si>
    <t>2AN70</t>
  </si>
  <si>
    <t>SPIRITS:  SPitzer InfraRed Intensive Transients Survey</t>
  </si>
  <si>
    <t>15-JV-11242302-048</t>
  </si>
  <si>
    <t>75MT0</t>
  </si>
  <si>
    <t>Avian abundance and productivity within shale gas pipelines and adjacent forest habitat</t>
  </si>
  <si>
    <t>Thomas, Emily H</t>
  </si>
  <si>
    <t>5T32AI074551-05</t>
  </si>
  <si>
    <t>09/01/2011</t>
  </si>
  <si>
    <t>5CGC0</t>
  </si>
  <si>
    <t>Training in Animal Models of Inflammation</t>
  </si>
  <si>
    <t>172043</t>
  </si>
  <si>
    <t>3A270</t>
  </si>
  <si>
    <t>Hominin Dietary Evolution: A Tapeworm Parasite Proxy_x000D_
Study Of Meat Eating And Food Cooking Behaviors</t>
  </si>
  <si>
    <t>OSP181120</t>
  </si>
  <si>
    <t>NNX16AF33G</t>
  </si>
  <si>
    <t>02/17/2016</t>
  </si>
  <si>
    <t>02/16/2018</t>
  </si>
  <si>
    <t>58V2</t>
  </si>
  <si>
    <t>Stellar, Gas, and Dust Emission of Star Forming Galaxies out to z ~ 2</t>
  </si>
  <si>
    <t>OSP181135</t>
  </si>
  <si>
    <t>1527416</t>
  </si>
  <si>
    <t>05/07/2015</t>
  </si>
  <si>
    <t>2AN60</t>
  </si>
  <si>
    <t>Characterizing Water Ice Clouds on the Coldest Known Brown Dwarf</t>
  </si>
  <si>
    <t>OSP181137</t>
  </si>
  <si>
    <t>NNX16AF35G</t>
  </si>
  <si>
    <t>599A0</t>
  </si>
  <si>
    <t>Swift UVOT Observations of the Local Volume Legacy Survey</t>
  </si>
  <si>
    <t>EM150347</t>
  </si>
  <si>
    <t>62X30</t>
  </si>
  <si>
    <t>Collaborative Research: Refining Long-term Climate Records from the Renland Ice Cap (Supplement)</t>
  </si>
  <si>
    <t>OSP181140</t>
  </si>
  <si>
    <t>1525900</t>
  </si>
  <si>
    <t>2AN50</t>
  </si>
  <si>
    <t>Phase Curve Observations of the Irradaited Transiting Brown Dwarf KELT-1b</t>
  </si>
  <si>
    <t>3TB658</t>
  </si>
  <si>
    <t>2CV20</t>
  </si>
  <si>
    <t>How Environmental Change in Central Asian Highlands Impacts High Elevation Communities</t>
  </si>
  <si>
    <t>2016-67032-25007</t>
  </si>
  <si>
    <t>03/15/2016</t>
  </si>
  <si>
    <t>75UP0</t>
  </si>
  <si>
    <t>Plant Friends and Foes: Plant Interactions with Other Organisms as Related to Plant Health, Agriculture and Environment</t>
  </si>
  <si>
    <t>Geiser, David M</t>
  </si>
  <si>
    <t>DE-AR0000626</t>
  </si>
  <si>
    <t>02/10/2016</t>
  </si>
  <si>
    <t>02/09/2019</t>
  </si>
  <si>
    <t>68MP0</t>
  </si>
  <si>
    <t>ARPA-E: Wide angle planar microtracking microcell concentrating photovoltaics</t>
  </si>
  <si>
    <t>EM150350</t>
  </si>
  <si>
    <t>GNE15-105-29001</t>
  </si>
  <si>
    <t>2DUP0</t>
  </si>
  <si>
    <t>Local and Regional Food Systems, Soil Phosphorus, and Resilience in a Northeastern Regional Farmers&amp;#39; Market Network</t>
  </si>
  <si>
    <t>173293</t>
  </si>
  <si>
    <t>44KJ0</t>
  </si>
  <si>
    <t>The effect of transient receptor potential (TRP) and acid sensing (ASIC) ion channel stimulation on exercise-induced muscle cramps in humans</t>
  </si>
  <si>
    <t>3CUC0</t>
  </si>
  <si>
    <t>GNE15-093-29001</t>
  </si>
  <si>
    <t>3CWU0</t>
  </si>
  <si>
    <t>Boosting Plant Defenses Using Silicon Fertilization</t>
  </si>
  <si>
    <t>GNE15-100-29001</t>
  </si>
  <si>
    <t>3CWV0</t>
  </si>
  <si>
    <t>Winter is coming: Improving overwintering survival of honey bee colonies in Pennsylvania</t>
  </si>
  <si>
    <t>CMMI-1547021</t>
  </si>
  <si>
    <t>60VY0</t>
  </si>
  <si>
    <t>EAGER: Collaborative Research: Cybermanufacturing: Just Make It: Integrating Cybermanufacturing into Design Studios to Enable Innovation</t>
  </si>
  <si>
    <t>NNX16AB50G</t>
  </si>
  <si>
    <t>58V10</t>
  </si>
  <si>
    <t>Warm, Large Exoplanets</t>
  </si>
  <si>
    <t>EM150357</t>
  </si>
  <si>
    <t>NNX15AT82G</t>
  </si>
  <si>
    <t>57MN0</t>
  </si>
  <si>
    <t>EM150358</t>
  </si>
  <si>
    <t>IIS-1546251</t>
  </si>
  <si>
    <t>60D6</t>
  </si>
  <si>
    <t>BIG DATA: Collaborative Research: IA: F: Fractured Subsurface Characterization Using High Performance Computing &amp; Guided by Big Data</t>
  </si>
  <si>
    <t>347835</t>
  </si>
  <si>
    <t>09/17/2015</t>
  </si>
  <si>
    <t>2CMY0</t>
  </si>
  <si>
    <t>Evaluation and testing of Los Alamos X-Ray Spectrometer</t>
  </si>
  <si>
    <t>Tong, Adams N</t>
  </si>
  <si>
    <t>Trump, Mark</t>
  </si>
  <si>
    <t>177336</t>
  </si>
  <si>
    <t>08/28/2015</t>
  </si>
  <si>
    <t>43HN0</t>
  </si>
  <si>
    <t>Development of a free online interactive naming therapy for bilingual aphasia</t>
  </si>
  <si>
    <t>Juniata County Conservation District</t>
  </si>
  <si>
    <t>193444</t>
  </si>
  <si>
    <t>3BTF0</t>
  </si>
  <si>
    <t>Restoring Lost Creek Watershed (PA) (EPA Prime)</t>
  </si>
  <si>
    <t>WU-16-136</t>
  </si>
  <si>
    <t>469W0</t>
  </si>
  <si>
    <t>INSPIRE: Factors that determine growth rate and yield of a photosynthetic microbe</t>
  </si>
  <si>
    <t>2 T32 DA017629-11</t>
  </si>
  <si>
    <t>574Y0</t>
  </si>
  <si>
    <t>2015-46100-24196</t>
  </si>
  <si>
    <t>0500421 UP</t>
  </si>
  <si>
    <t>74TX0</t>
  </si>
  <si>
    <t>Increasing Diabetes Education in Rural Pennsylvania</t>
  </si>
  <si>
    <t>Griffie, Debra A</t>
  </si>
  <si>
    <t>NSTRF: NASA Space Technology Research Fellowships</t>
  </si>
  <si>
    <t>1 R01 GM118682-01</t>
  </si>
  <si>
    <t>05/06/2016</t>
  </si>
  <si>
    <t>56J70</t>
  </si>
  <si>
    <t>173254</t>
  </si>
  <si>
    <t>04/08/2015</t>
  </si>
  <si>
    <t>49DB0</t>
  </si>
  <si>
    <t>Philosophy in an Inclusive Key Summer Institute</t>
  </si>
  <si>
    <t>Miller, Sarah C</t>
  </si>
  <si>
    <t>5 R01 DK097865-03</t>
  </si>
  <si>
    <t>6/10/15</t>
  </si>
  <si>
    <t>5A6Y0</t>
  </si>
  <si>
    <t>Role of Lipocalin 2, in Inflammatory Bowel Disease</t>
  </si>
  <si>
    <t>mvk13</t>
  </si>
  <si>
    <t>EM150372</t>
  </si>
  <si>
    <t>EAR-1547441</t>
  </si>
  <si>
    <t>62YR0</t>
  </si>
  <si>
    <t>Collaborative Research: Laboratory and Theoretical Investigations of the Micro-Mechanical Origins of Rate and State Friction on Tectonic Faults</t>
  </si>
  <si>
    <t>IOS-1546863</t>
  </si>
  <si>
    <t>09/15/2016</t>
  </si>
  <si>
    <t>61NN0</t>
  </si>
  <si>
    <t>RESEARCH-PGR:  Discovery and Functional Characterization of Genes Regulating Plant Immunity in Long-Generation Plants</t>
  </si>
  <si>
    <t>Wafula, Eric K</t>
  </si>
  <si>
    <t>DE-FG02-94ER20137</t>
  </si>
  <si>
    <t>696K0</t>
  </si>
  <si>
    <t>Light Energy Transduction in Green Sulfur Bacteria</t>
  </si>
  <si>
    <t>dab14</t>
  </si>
  <si>
    <t>Bryant, Donald A</t>
  </si>
  <si>
    <t>1 R01 GM118812-01</t>
  </si>
  <si>
    <t>56G90</t>
  </si>
  <si>
    <t>1 R03 NS096451-01</t>
  </si>
  <si>
    <t>574K0</t>
  </si>
  <si>
    <t>Inborn Errors of Purine Metabolism: Developing a C. elegans model to uncover molecular mechanisms driving neuromuscular, behavioral and developmental phenotypes</t>
  </si>
  <si>
    <t>wxh21</t>
  </si>
  <si>
    <t>Hanna-Rose, Wendy</t>
  </si>
  <si>
    <t>2015-46401-24238</t>
  </si>
  <si>
    <t>75UN0</t>
  </si>
  <si>
    <t>Planning the Future of the Forest: Seeing Landowners Like Me</t>
  </si>
  <si>
    <t>1 R01 HD087266-01</t>
  </si>
  <si>
    <t>5CHG0</t>
  </si>
  <si>
    <t>2016-67003-24966</t>
  </si>
  <si>
    <t>75WC0</t>
  </si>
  <si>
    <t>Nitrite Ammonification in Manures and Soils Under Adaptive Management for Climate Change (Revised)</t>
  </si>
  <si>
    <t>58-6060-5-002N</t>
  </si>
  <si>
    <t>Integrating BSTEM into the Physically-Based Hydrologic Model PAWS as Preliminary Work for Modeling Regional Bank Erosion Under Climate Change (College Cost Sharing)</t>
  </si>
  <si>
    <t>5 R01 GM105686-03</t>
  </si>
  <si>
    <t>5CD20</t>
  </si>
  <si>
    <t>5 R01 GM113746-21</t>
  </si>
  <si>
    <t>55TM0</t>
  </si>
  <si>
    <t>478791-19079</t>
  </si>
  <si>
    <t>09/28/2015</t>
  </si>
  <si>
    <t>46BM0</t>
  </si>
  <si>
    <t>Advanced Materials Manufacturing, Sensing and Wireless Controls for Intelligent Automobile Environment</t>
  </si>
  <si>
    <t>173057</t>
  </si>
  <si>
    <t>5/19/15</t>
  </si>
  <si>
    <t>07/08/2015</t>
  </si>
  <si>
    <t>33D30</t>
  </si>
  <si>
    <t>EM150379</t>
  </si>
  <si>
    <t>175355</t>
  </si>
  <si>
    <t>44AV</t>
  </si>
  <si>
    <t>Membership in the Gas Flooding Consortium (2015-2017)</t>
  </si>
  <si>
    <t>1 R01 DA041438-01</t>
  </si>
  <si>
    <t>5CKA0</t>
  </si>
  <si>
    <t>6000554/BF-CR-15-036</t>
  </si>
  <si>
    <t>757J0</t>
  </si>
  <si>
    <t>BFP15 Malaysia (Pillai) Biofuels @ PSU</t>
  </si>
  <si>
    <t>BF-CR-15-027</t>
  </si>
  <si>
    <t>757F0</t>
  </si>
  <si>
    <t>USDA - Borlaug (Colombia) Fellowship Proposal - 2015</t>
  </si>
  <si>
    <t>EM150390</t>
  </si>
  <si>
    <t>RF184-G6</t>
  </si>
  <si>
    <t>2CJM0</t>
  </si>
  <si>
    <t>Liang, Tao</t>
  </si>
  <si>
    <t>8000073678-AG</t>
  </si>
  <si>
    <t>44Z20</t>
  </si>
  <si>
    <t>Farming with Phylogenetics: Can Evolutionary History Inform Crop Management?</t>
  </si>
  <si>
    <t>173875</t>
  </si>
  <si>
    <t>08/06/2015</t>
  </si>
  <si>
    <t>08/05/2017</t>
  </si>
  <si>
    <t>2A030</t>
  </si>
  <si>
    <t>5 K01 AA019447-06</t>
  </si>
  <si>
    <t>08/20/2011</t>
  </si>
  <si>
    <t>5AXM0</t>
  </si>
  <si>
    <t>Genetics of Alcohol and Nicotine Behaviors</t>
  </si>
  <si>
    <t>hmk123</t>
  </si>
  <si>
    <t>2016-67019-25209</t>
  </si>
  <si>
    <t>761J0</t>
  </si>
  <si>
    <t>Polycultures: Using biodiversity to increase crop productivity and resiliency while reducing the agrochemical footprint of agricultural systems</t>
  </si>
  <si>
    <t>2015-R2-CX-K032</t>
  </si>
  <si>
    <t>7C4X</t>
  </si>
  <si>
    <t>Offending, Co-Offending, Crime, and the Law Enforcement Response: An Analysis of Individuals and Groups in the NIBRS Data, 2002-2012</t>
  </si>
  <si>
    <t>rbr3</t>
  </si>
  <si>
    <t>Ruback, Richard B</t>
  </si>
  <si>
    <t>Lantz, Brendan G</t>
  </si>
  <si>
    <t>73NZ0</t>
  </si>
  <si>
    <t>Enhancing Wetlands Protection through INnovative Monitoring and Assessment and support for MId-Atlantic Wetland Workgroup (MAWWG)</t>
  </si>
  <si>
    <t>Prairie Oat Growers Association</t>
  </si>
  <si>
    <t>175648</t>
  </si>
  <si>
    <t>2CNB0</t>
  </si>
  <si>
    <t>Oats Improve the Gastrointestinal Health of Horses</t>
  </si>
  <si>
    <t>wbs14</t>
  </si>
  <si>
    <t>Staniar, William</t>
  </si>
  <si>
    <t>NNX15AQ77G</t>
  </si>
  <si>
    <t>57B50</t>
  </si>
  <si>
    <t>Efficient Reconfigurable Cockpit Design and Fleet Operations using Software Intensive, Networked and Wireless Enabled Architecture (ECON)</t>
  </si>
  <si>
    <t>DE-SC0014400</t>
  </si>
  <si>
    <t>68X50</t>
  </si>
  <si>
    <t>Qualitative Analysis, Structure-Preserving Discretizations and Scalable Solvers for Multiphysics Problems</t>
  </si>
  <si>
    <t>WRCP-15528</t>
  </si>
  <si>
    <t>02/11/2016</t>
  </si>
  <si>
    <t>84P70</t>
  </si>
  <si>
    <t>Aquatic Biological Survey of State Parks</t>
  </si>
  <si>
    <t>Avery, Julian D</t>
  </si>
  <si>
    <t>2BMA0</t>
  </si>
  <si>
    <t>Design and Fabrication of Array Sensor I</t>
  </si>
  <si>
    <t>15-DG-11420004-192</t>
  </si>
  <si>
    <t>74U80</t>
  </si>
  <si>
    <t>Urban Forestry in Pennsylvania Communities – Year 25</t>
  </si>
  <si>
    <t>wfe1</t>
  </si>
  <si>
    <t>Elmendorf, William F</t>
  </si>
  <si>
    <t>Stevens, Nancy B</t>
  </si>
  <si>
    <t>Hoover, Gregory A</t>
  </si>
  <si>
    <t>Hurd, George R</t>
  </si>
  <si>
    <t>Micsky, Gary W</t>
  </si>
  <si>
    <t>Cotrone, Vincent</t>
  </si>
  <si>
    <t>Sjolander, Scott A</t>
  </si>
  <si>
    <t>Feather, Sandra</t>
  </si>
  <si>
    <t>Benner, Ruth</t>
  </si>
  <si>
    <t>Harry, David W</t>
  </si>
  <si>
    <t>EM150398</t>
  </si>
  <si>
    <t>New Jersey Department of Environmental Protection</t>
  </si>
  <si>
    <t>SR16-012</t>
  </si>
  <si>
    <t>12/22/2016</t>
  </si>
  <si>
    <t>2DDR0</t>
  </si>
  <si>
    <t>Interactive Multi-Metric Site Evaluation Tool for Tidal Wetland Restoration</t>
  </si>
  <si>
    <t>15-DG-11420004-191</t>
  </si>
  <si>
    <t>74TH0</t>
  </si>
  <si>
    <t>Forest Stewardship - Continuing Awareness and Knowledge Program Support - Year 25</t>
  </si>
  <si>
    <t>00009341</t>
  </si>
  <si>
    <t>45A50</t>
  </si>
  <si>
    <t>SI2-SSI: Integrating the NIMBLE Statistical Algorithm Platform with Advanced Computational Tools and Analysis Workflows</t>
  </si>
  <si>
    <t>15-DG-11420004-190</t>
  </si>
  <si>
    <t>73YM0</t>
  </si>
  <si>
    <t>Chesapeake Bay Working Group - Stewardship Program Support &amp; Agroforestry Implementation and Demonstration Projects</t>
  </si>
  <si>
    <t>1 R21 MH107631-01</t>
  </si>
  <si>
    <t>04/11/2016</t>
  </si>
  <si>
    <t>5AVV0</t>
  </si>
  <si>
    <t>Portescap India Pvt. Ltd.</t>
  </si>
  <si>
    <t>174687</t>
  </si>
  <si>
    <t>2DK10</t>
  </si>
  <si>
    <t>Ultrasonic Motor</t>
  </si>
  <si>
    <t>Elon University</t>
  </si>
  <si>
    <t>17-001</t>
  </si>
  <si>
    <t>44K40</t>
  </si>
  <si>
    <t>ELUCIDATING COGNITIVE AND NEURAL MECHANISMS TO ENHANCE ASSOCIATIVE MEMORY IN YOUNGER AND OLDER ADULTS</t>
  </si>
  <si>
    <t>2016-68008-25025</t>
  </si>
  <si>
    <t>764M0</t>
  </si>
  <si>
    <t>Determination of altered rumen fermentation by real-time rumination observation</t>
  </si>
  <si>
    <t>Haan, Mathew M</t>
  </si>
  <si>
    <t>Ying, Yun</t>
  </si>
  <si>
    <t>EM150401</t>
  </si>
  <si>
    <t>CytoSorbents Corporation</t>
  </si>
  <si>
    <t>177966</t>
  </si>
  <si>
    <t>04/19/2016</t>
  </si>
  <si>
    <t>2D7F0</t>
  </si>
  <si>
    <t>STTR: Use of Highly Porous Polymer Beads to Remove Anti-A and Anti-B Antibodies from Plasma for Transfusion</t>
  </si>
  <si>
    <t>Vogler, Erwin A</t>
  </si>
  <si>
    <t>1 R01 GM115656-01A1</t>
  </si>
  <si>
    <t>06/20/2016</t>
  </si>
  <si>
    <t>56ZJ0</t>
  </si>
  <si>
    <t>UTA16-000660</t>
  </si>
  <si>
    <t>05/15/2016</t>
  </si>
  <si>
    <t>45MG0</t>
  </si>
  <si>
    <t>jpc3</t>
  </si>
  <si>
    <t>5 R21 EB019230-02</t>
  </si>
  <si>
    <t>09/26/2014</t>
  </si>
  <si>
    <t>5CCW0</t>
  </si>
  <si>
    <t>Migratory Morphology: A Function of Fibrous Extracellular Matrix Geometry Sensing</t>
  </si>
  <si>
    <t>Health Promotion Council of Southeastern Pennsylvania</t>
  </si>
  <si>
    <t>003-2015-03</t>
  </si>
  <si>
    <t>44P10</t>
  </si>
  <si>
    <t>Pennsylvania Community-Clinical Integration Initiative (PA CCI)</t>
  </si>
  <si>
    <t>CMMI-1463482</t>
  </si>
  <si>
    <t>60CM0</t>
  </si>
  <si>
    <t>Guided Evolutionary Games for Influencing Interacting Agents&amp;#39; Behavior in Large Populations</t>
  </si>
  <si>
    <t>15-8130-0169-CA</t>
  </si>
  <si>
    <t>09/29/2015</t>
  </si>
  <si>
    <t>75RT0</t>
  </si>
  <si>
    <t>Predicting the Cumulative and Ecological Impacts of Pests and Pathogens in the Forest of Eastern United States - Continuation</t>
  </si>
  <si>
    <t>EM150405</t>
  </si>
  <si>
    <t>EAR-1550755</t>
  </si>
  <si>
    <t>62VR0</t>
  </si>
  <si>
    <t>Collaborative Research: Neotoma Paleoecology Database, Community-led Cyberinfrastructure for Global Change Research</t>
  </si>
  <si>
    <t>2 R01 HD066982-05A1</t>
  </si>
  <si>
    <t>08/20/2010</t>
  </si>
  <si>
    <t>5CJT0</t>
  </si>
  <si>
    <t>1 R21 CA196924-01A1</t>
  </si>
  <si>
    <t>56ZB0</t>
  </si>
  <si>
    <t>Efficacy of A Behavioral Intervention to Reduce Skin Cancer Risk Among Patients</t>
  </si>
  <si>
    <t>FA9550-17-1-0070</t>
  </si>
  <si>
    <t>02/15/2017</t>
  </si>
  <si>
    <t>76ZH0</t>
  </si>
  <si>
    <t>Active learning over a DDDAS for anomaly detection and class discovery</t>
  </si>
  <si>
    <t>djm25</t>
  </si>
  <si>
    <t>1 R01 HD084476-01A1</t>
  </si>
  <si>
    <t>5ADC0</t>
  </si>
  <si>
    <t>HST-GO-14157.001-A</t>
  </si>
  <si>
    <t>3DUT0</t>
  </si>
  <si>
    <t>Testing Model Atmospheres with the Coldest Known Brown Dwarf</t>
  </si>
  <si>
    <t>American Heart Association Great Rivers Affiliate</t>
  </si>
  <si>
    <t>16POST26420067</t>
  </si>
  <si>
    <t>43P90</t>
  </si>
  <si>
    <t>Dissecting the role of PfAP2-G in regulating sexual differentiation in the malaria parasite (fellowship for Gabrielle Josling)</t>
  </si>
  <si>
    <t>1 R01 AI116636-01A1</t>
  </si>
  <si>
    <t>02/15/2016</t>
  </si>
  <si>
    <t>56T80</t>
  </si>
  <si>
    <t>EM160004</t>
  </si>
  <si>
    <t>CBET-1551119</t>
  </si>
  <si>
    <t>62D60</t>
  </si>
  <si>
    <t>EAGER: Probing Oxygen Selectivity in a Flexible Metal-Organic Framework Using in Situ Spectroscopy</t>
  </si>
  <si>
    <t>Lueking, Angela D</t>
  </si>
  <si>
    <t>MCB-1553291</t>
  </si>
  <si>
    <t>428-21UP</t>
  </si>
  <si>
    <t>60BK/60BU</t>
  </si>
  <si>
    <t>CAREER: The origins of codon translation rates and their consequences for nascent protein behavior</t>
  </si>
  <si>
    <t>90RE5017-01-00</t>
  </si>
  <si>
    <t>56PA0</t>
  </si>
  <si>
    <t>Rehabilitation Engingeering Research Centers -- See OSP #172246 -- award was closed from Department of Education and reissued by DHHS. U.S. Dept. Ed award #H133E140026</t>
  </si>
  <si>
    <t>McNaughton, David B</t>
  </si>
  <si>
    <t>MU150070</t>
  </si>
  <si>
    <t>04/25/2016</t>
  </si>
  <si>
    <t>82RV0</t>
  </si>
  <si>
    <t>Growing Greener Program - PAOneStop Manure Management &amp; Nutrient Balance Modules</t>
  </si>
  <si>
    <t>174142</t>
  </si>
  <si>
    <t>0202144 UP</t>
  </si>
  <si>
    <t>2BZN0</t>
  </si>
  <si>
    <t>For a collaboration with Nanjing University centered on the humanities</t>
  </si>
  <si>
    <t>oxn1</t>
  </si>
  <si>
    <t>Ng, On-cho</t>
  </si>
  <si>
    <t>Shen, Shuang</t>
  </si>
  <si>
    <t>Molecular Mechanisms Underlying Infertility in Men:  An In Vivo Model of Spermatogenesis  (TSF 14/15)</t>
  </si>
  <si>
    <t>5 R01 DK041479-25</t>
  </si>
  <si>
    <t>5BAC0</t>
  </si>
  <si>
    <t>Retinoid Nutritional Status and Immune Function</t>
  </si>
  <si>
    <t>Chen, Qiuyan</t>
  </si>
  <si>
    <t>EM160006</t>
  </si>
  <si>
    <t>70NANB15H336</t>
  </si>
  <si>
    <t>69PZ</t>
  </si>
  <si>
    <t>Estimation of Urban Greenhouse Gas Emissions Using Regional Atmospheric Inversions</t>
  </si>
  <si>
    <t>5 R21 NS087235-02</t>
  </si>
  <si>
    <t>09/23/2014</t>
  </si>
  <si>
    <t>570Y0</t>
  </si>
  <si>
    <t>Statins, statin-related gene, and Parkinson&amp;#39;s disease risk</t>
  </si>
  <si>
    <t>BCS-1554834</t>
  </si>
  <si>
    <t>62W40</t>
  </si>
  <si>
    <t>CAREER:   An Integrative Genomic and Biodemographic Analysis of Prehistoric Human-Environment Interactions in an Island Ecosystem, with Bioinformatics Capacity Ddevelopment</t>
  </si>
  <si>
    <t>EM160007</t>
  </si>
  <si>
    <t>EAR-1551767</t>
  </si>
  <si>
    <t>62D80</t>
  </si>
  <si>
    <t>Collaborative Research: Quantifying Plume-Lithosphere Interactions with GNSS Geodesy, Seismology, and Geodynamic Modeling</t>
  </si>
  <si>
    <t>174908</t>
  </si>
  <si>
    <t>REQUEST ID #1013904.01</t>
  </si>
  <si>
    <t>3B4G0</t>
  </si>
  <si>
    <t>Scrutinizing the Cellular and Molecular Mechanisms that Create and Maintain the Functional Proteome Using Chemical Probes</t>
  </si>
  <si>
    <t>UTA16-000756</t>
  </si>
  <si>
    <t>05/19/2016</t>
  </si>
  <si>
    <t>2DXN0</t>
  </si>
  <si>
    <t>Novel simulation technologies for BHV long-term durability</t>
  </si>
  <si>
    <t>2016-68007-25076</t>
  </si>
  <si>
    <t>768X0</t>
  </si>
  <si>
    <t>The 3rd International Conference on Hydropedology: Promoting Breakthrough Collaborations among Agro-, Hydro-, Geo-, and Bio-sciences</t>
  </si>
  <si>
    <t>BCS-1551892</t>
  </si>
  <si>
    <t>Doctoral Dissertation Research: Dynamics of language processing and the consequences for new language learning</t>
  </si>
  <si>
    <t>jfk7</t>
  </si>
  <si>
    <t>Bice, Kinsey L</t>
  </si>
  <si>
    <t>HST-GO-14249.002-A</t>
  </si>
  <si>
    <t>42KY0</t>
  </si>
  <si>
    <t>The old pulsar PSR J0108-1431, a key target to understand the long-term evolution of neutron stars</t>
  </si>
  <si>
    <t>58-4000-5-0017</t>
  </si>
  <si>
    <t>08/24/2015</t>
  </si>
  <si>
    <t>74TT0</t>
  </si>
  <si>
    <t>Assessing the Supplier Role of Selected Fresh Produce Value Chains in the United States</t>
  </si>
  <si>
    <t>Rolls-Royce North America Holdings, Inc.</t>
  </si>
  <si>
    <t>191858</t>
  </si>
  <si>
    <t>44XW0</t>
  </si>
  <si>
    <t>Lower Life Cycle Costs, Improve Design &amp; Performance Robustness through the Digital Thread.</t>
  </si>
  <si>
    <t>2 R01 GM085115-06A1</t>
  </si>
  <si>
    <t>05/01/2010</t>
  </si>
  <si>
    <t>56XN0</t>
  </si>
  <si>
    <t>EM160011</t>
  </si>
  <si>
    <t>EAR-1552211</t>
  </si>
  <si>
    <t>66V80</t>
  </si>
  <si>
    <t>In situ synchrotron X-ray diffraction of Fe oxide transformations in aqueous solutions</t>
  </si>
  <si>
    <t>pjh14</t>
  </si>
  <si>
    <t>1 R03 NS093245-01A1</t>
  </si>
  <si>
    <t>56290</t>
  </si>
  <si>
    <t>A Prospective Study of Nicotine from Edible Solanaceae and Risk of Parkinson Disease</t>
  </si>
  <si>
    <t>CBET-1552571</t>
  </si>
  <si>
    <t>60C40</t>
  </si>
  <si>
    <t>CAREER: Bioinspired Artificial Channel Water Treatment Membranes</t>
  </si>
  <si>
    <t>2014-DN-077-ARI078-03</t>
  </si>
  <si>
    <t>73RN</t>
  </si>
  <si>
    <t>R913</t>
  </si>
  <si>
    <t>3DDM0</t>
  </si>
  <si>
    <t>Cotreatment With Bacterial Processing for Low-Cost Production Conversion of Cellulosic Biomass to Biofuels</t>
  </si>
  <si>
    <t>EM160013</t>
  </si>
  <si>
    <t>DMR-1556783</t>
  </si>
  <si>
    <t>60BX0</t>
  </si>
  <si>
    <t>Collaborative Research - CDMR: Informatics Guided Data Driven Computational Design of Multifunctional Materials</t>
  </si>
  <si>
    <t>5 R01 NS085200-03</t>
  </si>
  <si>
    <t>7CCN0</t>
  </si>
  <si>
    <t>CCF-1553248</t>
  </si>
  <si>
    <t>60910</t>
  </si>
  <si>
    <t>CAREER: An Information Theoretic Perspective of Consistent Distributed Storage Systems</t>
  </si>
  <si>
    <t>IOS-1555925</t>
  </si>
  <si>
    <t>63T30</t>
  </si>
  <si>
    <t>Collaborative Research: Analysis of the Mammalian Olfactory Code</t>
  </si>
  <si>
    <t>60BY0</t>
  </si>
  <si>
    <t>CAREER: Towards Integrated Understanding and Informed Mimicry of Insect Flight Mechanics and Control with Application to Micro Air Vehicles</t>
  </si>
  <si>
    <t>175069</t>
  </si>
  <si>
    <t>7/20/2015</t>
  </si>
  <si>
    <t>3C710</t>
  </si>
  <si>
    <t>4-H Science:  Building a 4-H Career Pathway (Cohort 2)</t>
  </si>
  <si>
    <t>46B90</t>
  </si>
  <si>
    <t>SES-1530639</t>
  </si>
  <si>
    <t>61UD0</t>
  </si>
  <si>
    <t>Concentration of Power</t>
  </si>
  <si>
    <t>sma29</t>
  </si>
  <si>
    <t>1 T32 LM012415-01</t>
  </si>
  <si>
    <t>518F0</t>
  </si>
  <si>
    <t>Wang, Dashun</t>
  </si>
  <si>
    <t>EM160016</t>
  </si>
  <si>
    <t>68-7482-15-527</t>
  </si>
  <si>
    <t>09/16/2015</t>
  </si>
  <si>
    <t>74YA0</t>
  </si>
  <si>
    <t>Web-based Tool for Estimating Climate Change Impacts on CONUS Cropping Patterns Using the National Commodity Crop Productivity Index (NCCPI)</t>
  </si>
  <si>
    <t>5 R01 GM105244-04</t>
  </si>
  <si>
    <t>5CHM0</t>
  </si>
  <si>
    <t>OSP182644</t>
  </si>
  <si>
    <t>HST-GO-14126.004-A</t>
  </si>
  <si>
    <t>3DUN0</t>
  </si>
  <si>
    <t>Startlingly Fast Evolution of the Stingray Nebula</t>
  </si>
  <si>
    <t>EM160018</t>
  </si>
  <si>
    <t>CBET-1556811</t>
  </si>
  <si>
    <t>633N0</t>
  </si>
  <si>
    <t>Collaborative Research: Multiscale Atomistic Modeling Tools for Electrocatalytic Systems</t>
  </si>
  <si>
    <t>OSP182646</t>
  </si>
  <si>
    <t>HST-GO-14258.001-A</t>
  </si>
  <si>
    <t>3DUP0</t>
  </si>
  <si>
    <t>The Nature of SPIRITS Mid-Infrared Extragalactic Transients</t>
  </si>
  <si>
    <t>73009</t>
  </si>
  <si>
    <t>2CNF0</t>
  </si>
  <si>
    <t>Research and Policy Briefs on Social and Emotional Development</t>
  </si>
  <si>
    <t>OSP182686</t>
  </si>
  <si>
    <t>HST-GO-14265.004-A</t>
  </si>
  <si>
    <t>3DUR0</t>
  </si>
  <si>
    <t>Crossing the redshift desert: ionizing background radiatin and intergalactice hydrogen at z ~ 1</t>
  </si>
  <si>
    <t>OSP182699</t>
  </si>
  <si>
    <t>HST-GO-14227.012-A</t>
  </si>
  <si>
    <t>42KZ0</t>
  </si>
  <si>
    <t>The CANDELS Lyman-alpha Emission At Reionization (CLEAR) Experiment</t>
  </si>
  <si>
    <t>FA9451-16-1-0041</t>
  </si>
  <si>
    <t>77BG</t>
  </si>
  <si>
    <t>Evaluation and extension of the ReaxFF reactive force field method for applications to dielectric oxides and their multi-material interfaces</t>
  </si>
  <si>
    <t>OSP182717</t>
  </si>
  <si>
    <t>1531994</t>
  </si>
  <si>
    <t>2AN80</t>
  </si>
  <si>
    <t>Spotting Blue Planets Around Spotted Red Stars: Removing Stellar Activity from Radial Velocities of M Dwarf Stars (Sagan postdoctoral Fellowship for Paul Robertson)</t>
  </si>
  <si>
    <t>EM160020</t>
  </si>
  <si>
    <t>BS-27766-15-60-R-42</t>
  </si>
  <si>
    <t>7D110</t>
  </si>
  <si>
    <t>E-Learning Program for Initial Mine Rescue Training</t>
  </si>
  <si>
    <t>Klauss, William L</t>
  </si>
  <si>
    <t>164243</t>
  </si>
  <si>
    <t>2C7R0</t>
  </si>
  <si>
    <t>Collaboration Between The Geisinger Center for Healthcare Systems Reengineering and Penn State Industrial and Manufacturing Engineering Department</t>
  </si>
  <si>
    <t>181302</t>
  </si>
  <si>
    <t>2DK70</t>
  </si>
  <si>
    <t>Detection and characterization of metastasis initiating cells in circulating breast cancer cells</t>
  </si>
  <si>
    <t>a36</t>
  </si>
  <si>
    <t>Mastro, Andrea M</t>
  </si>
  <si>
    <t>4400008014</t>
  </si>
  <si>
    <t>PO 4300474962</t>
  </si>
  <si>
    <t>0021522 UP</t>
  </si>
  <si>
    <t>82PU0</t>
  </si>
  <si>
    <t>Homeowner BMP Maintenance Booklet and Trainings</t>
  </si>
  <si>
    <t>kxb281</t>
  </si>
  <si>
    <t>Blansett, Katherine L</t>
  </si>
  <si>
    <t>DEB-1556719</t>
  </si>
  <si>
    <t>4/525-15UP</t>
  </si>
  <si>
    <t>61UF/61UG</t>
  </si>
  <si>
    <t>SG: Preference by birds for rare species of fruits and its role in maintaining diversity in plant communities</t>
  </si>
  <si>
    <t>P15AC01899</t>
  </si>
  <si>
    <t>69BN0</t>
  </si>
  <si>
    <t>Social-Ecological Approach to the Measurement of Soundscape</t>
  </si>
  <si>
    <t>4/528-15UP</t>
  </si>
  <si>
    <t>60UU0</t>
  </si>
  <si>
    <t>NSFDEB-NERC: Diversity, Disturbance and Invasion: Using experimental microcosms to illuminate ecological theory</t>
  </si>
  <si>
    <t>11/16/2019</t>
  </si>
  <si>
    <t>2(GG012146-01)</t>
  </si>
  <si>
    <t>40YH0</t>
  </si>
  <si>
    <t>Elucidating the molecular basis of piperaquine resistance and the role of altered hemoglobin metabolism in Plasmodium falciparum</t>
  </si>
  <si>
    <t>Sugar Association, Inc.</t>
  </si>
  <si>
    <t>FY16.146.001</t>
  </si>
  <si>
    <t>PROJECT NO. 2-5-A3338</t>
  </si>
  <si>
    <t>01/12/2018</t>
  </si>
  <si>
    <t>2DWJ0</t>
  </si>
  <si>
    <t>Young Children&amp;#39;s Acceptance of Vegetables and Maternal Perceptions Regarding their Food Acceptance Patterns</t>
  </si>
  <si>
    <t>Meengs, Jennifer S</t>
  </si>
  <si>
    <t>CMMI-1600118</t>
  </si>
  <si>
    <t>08/17/2015</t>
  </si>
  <si>
    <t>60640</t>
  </si>
  <si>
    <t>Bioprinting of Bone Tissue into Defect Sites on Animal Models in Surgery Settings</t>
  </si>
  <si>
    <t>Josiah Macy Jr. Foundation</t>
  </si>
  <si>
    <t>Nursing (HHD)</t>
  </si>
  <si>
    <t>176268</t>
  </si>
  <si>
    <t>0202613 UP</t>
  </si>
  <si>
    <t>2CFN0</t>
  </si>
  <si>
    <t>Interprofessional Palliative Care Training Program</t>
  </si>
  <si>
    <t>IOS-1558062</t>
  </si>
  <si>
    <t>66V90</t>
  </si>
  <si>
    <t>Zombie ants: Towards a mechanistic understanding of the precise control of animal behavior by a microbial parasite</t>
  </si>
  <si>
    <t>Ning, Gang</t>
  </si>
  <si>
    <t>08/25/2020</t>
  </si>
  <si>
    <t>An Integrated Pest Management Approach to Addressing the Multiple_x000D_
Herbicide-resistant Weed Epidemic in U.S. Field Crop Production_x000D_
(Pennsylvania)</t>
  </si>
  <si>
    <t>Charite - University of Berlin</t>
  </si>
  <si>
    <t>185917</t>
  </si>
  <si>
    <t>2D750</t>
  </si>
  <si>
    <t>An Online Program to Reduce Depression in MS - Phase III International Multicenter Randomized Controlled Trial</t>
  </si>
  <si>
    <t>NNX16AE66G</t>
  </si>
  <si>
    <t>02/05/2016</t>
  </si>
  <si>
    <t>02/04/2018</t>
  </si>
  <si>
    <t>57MP0</t>
  </si>
  <si>
    <t>K2 monitoring of known transiting planet phase curves and bright planet hosts</t>
  </si>
  <si>
    <t>Zhao, Ming</t>
  </si>
  <si>
    <t>EM160033</t>
  </si>
  <si>
    <t>BCS-1558650</t>
  </si>
  <si>
    <t>61PB0</t>
  </si>
  <si>
    <t>Doctoral Dissertation Research: Social and Biogeophysical Factors Contributing to Soil Fertility Sustainability in Local and Regional Food Systems</t>
  </si>
  <si>
    <t>W81XWH-16-1-0163</t>
  </si>
  <si>
    <t>78U80</t>
  </si>
  <si>
    <t>Reprogramming reactive astrocytes directly into functional motor neurons in the spinal cord of ALS model</t>
  </si>
  <si>
    <t>BAM Technologies LLC</t>
  </si>
  <si>
    <t>2015-06-02</t>
  </si>
  <si>
    <t>34VN0</t>
  </si>
  <si>
    <t>Military Spouse Transition Education Program (MSTEP)</t>
  </si>
  <si>
    <t>S16033</t>
  </si>
  <si>
    <t>2DAZ0</t>
  </si>
  <si>
    <t>Mobile Dad/Mission: Dad Grant Funding Extension</t>
  </si>
  <si>
    <t>Shrout, Thomas R</t>
  </si>
  <si>
    <t>2DAX0</t>
  </si>
  <si>
    <t>Beyond-DFT Prediction of Novel Pseudocapacitive Electrodes</t>
  </si>
  <si>
    <t>183017</t>
  </si>
  <si>
    <t>2A040</t>
  </si>
  <si>
    <t>Physical and Chemical Characterization of Materials from Aleo BME, Inc</t>
  </si>
  <si>
    <t>Cost Benefit/Effectiveness Analysis of Army Community Services</t>
  </si>
  <si>
    <t>61TM0</t>
  </si>
  <si>
    <t>SES-1558661</t>
  </si>
  <si>
    <t>60V20</t>
  </si>
  <si>
    <t>Collaborative Research: An Expanded Framework for Inferring PublicPolicy Diffusion Networks</t>
  </si>
  <si>
    <t>R. K. Mellon Family Foundation</t>
  </si>
  <si>
    <t>7879</t>
  </si>
  <si>
    <t>3C170</t>
  </si>
  <si>
    <t>Renewable Energy for Municipal Authorities Project (“REMAP”)</t>
  </si>
  <si>
    <t>Turack, John D</t>
  </si>
  <si>
    <t>OSP183043</t>
  </si>
  <si>
    <t>NNX17AB07G</t>
  </si>
  <si>
    <t>10/18/2016</t>
  </si>
  <si>
    <t>10/17/2019</t>
  </si>
  <si>
    <t>584F0</t>
  </si>
  <si>
    <t>US Contribution to the Athena Wide Field Imager</t>
  </si>
  <si>
    <t>NNX16AE64G</t>
  </si>
  <si>
    <t>58A80</t>
  </si>
  <si>
    <t>K2 survey of Ruprecht 147 - the oldest nearby star cluster</t>
  </si>
  <si>
    <t>GO6-17083X</t>
  </si>
  <si>
    <t>12/28/2015</t>
  </si>
  <si>
    <t>01/22/2019</t>
  </si>
  <si>
    <t>3CC70</t>
  </si>
  <si>
    <t>Bridging the Gap Between Weak-Line and Typical Quasars</t>
  </si>
  <si>
    <t>180215</t>
  </si>
  <si>
    <t>32UP0</t>
  </si>
  <si>
    <t>Randomized Control Trial of Dietary Supplementation with Dried Plums on Bone Density, Geometry and Estimated Bone Strength in Postmenopausal Women</t>
  </si>
  <si>
    <t>Williams, Nancy I</t>
  </si>
  <si>
    <t>Honeywell International, Inc.</t>
  </si>
  <si>
    <t>117938</t>
  </si>
  <si>
    <t>RES PROJ SPEC 005</t>
  </si>
  <si>
    <t>ASM CONSORTIUM AGRMT</t>
  </si>
  <si>
    <t>3BPJ0</t>
  </si>
  <si>
    <t>Physical Activity for Workplace Vigilance Decrement Avoidance</t>
  </si>
  <si>
    <t>lxr28</t>
  </si>
  <si>
    <t>Rothrock, Ling</t>
  </si>
  <si>
    <t>Center for Atomically Thin Multifunctional Coatings (ATOMIC) Membership</t>
  </si>
  <si>
    <t>16-007914A</t>
  </si>
  <si>
    <t>2DV70</t>
  </si>
  <si>
    <t>III: Small: Organizational Responsiveness to Open Outside Input: A Modeling Approach based on Statistical Text and Network Analysis</t>
  </si>
  <si>
    <t>G06-17132X</t>
  </si>
  <si>
    <t>06/28/2016</t>
  </si>
  <si>
    <t>42V40</t>
  </si>
  <si>
    <t>From Dusty Filament to Starry Firmament: The Transfiguration of NGC 6334</t>
  </si>
  <si>
    <t>GO6-17003X</t>
  </si>
  <si>
    <t>42U80</t>
  </si>
  <si>
    <t>Into the Maelstrom of W43</t>
  </si>
  <si>
    <t>2015-48782-24341</t>
  </si>
  <si>
    <t>755G0</t>
  </si>
  <si>
    <t>AMS Local Food Resource Mapping (LFRM) Project: Proposal</t>
  </si>
  <si>
    <t>58-2020-5-024</t>
  </si>
  <si>
    <t>08/03/2015</t>
  </si>
  <si>
    <t>74UF0</t>
  </si>
  <si>
    <t>Analysis of Antibiotic Resistant Bacteria in Soils Exposed to Human_x000D_
Antibiotics from Wastewater Treatment Plant Irrigation</t>
  </si>
  <si>
    <t>jew21</t>
  </si>
  <si>
    <t>Watson, John E</t>
  </si>
  <si>
    <t>The V Foundation for Cancer Research</t>
  </si>
  <si>
    <t>D2015-039</t>
  </si>
  <si>
    <t>CONVERGENCE SCHOLAR GRANT</t>
  </si>
  <si>
    <t>45RV0</t>
  </si>
  <si>
    <t>Collaborative Research: Rational design of anticancer drug combinations with dynamic multidimensional input (Fellowship)</t>
  </si>
  <si>
    <t>W911NF-17-1-0019</t>
  </si>
  <si>
    <t>12/15/2016</t>
  </si>
  <si>
    <t>78UM0</t>
  </si>
  <si>
    <t>Ergodic Control of Large-Scale Stochastic Networks</t>
  </si>
  <si>
    <t>ASME International  (ASME)</t>
  </si>
  <si>
    <t>187494</t>
  </si>
  <si>
    <t>7/28/16</t>
  </si>
  <si>
    <t>2D8M0</t>
  </si>
  <si>
    <t>Mechanically tunable dissolution for transient electronics</t>
  </si>
  <si>
    <t>NNX11AC50G</t>
  </si>
  <si>
    <t>12/01/2010</t>
  </si>
  <si>
    <t>0402858 UP</t>
  </si>
  <si>
    <t>57B90</t>
  </si>
  <si>
    <t>Approaching the Cosmic Ray Knee with the CREAM Balloon-Borne Experiment: PSU Co-I</t>
  </si>
  <si>
    <t>GO6-17058X</t>
  </si>
  <si>
    <t>03/30/2016</t>
  </si>
  <si>
    <t>42U60</t>
  </si>
  <si>
    <t>CHANDRA CYCLE 17 SPATIAL AND SPECTRAL MONITORING OF SN 1987A</t>
  </si>
  <si>
    <t>1 R35 GM119707-01</t>
  </si>
  <si>
    <t>572T0</t>
  </si>
  <si>
    <t>EM160046</t>
  </si>
  <si>
    <t>AGS-1560339</t>
  </si>
  <si>
    <t>61AD0</t>
  </si>
  <si>
    <t>REU Site: Climate Science Research at The Pennsylvania State University</t>
  </si>
  <si>
    <t>Nese, Jon M</t>
  </si>
  <si>
    <t>W911NF-16-2-0006</t>
  </si>
  <si>
    <t>78F30</t>
  </si>
  <si>
    <t>Development of Single Mode Microwave Systems for Unique Processing of Materials</t>
  </si>
  <si>
    <t>MSI-10001</t>
  </si>
  <si>
    <t>3AYY0</t>
  </si>
  <si>
    <t>The Effect of Chronic Consumption of Popular Spices on Risk Factors for Cardiovascular Disease (CVD), Inflammation &amp; Immune Function, and Diet Satisfaction</t>
  </si>
  <si>
    <t>Texas A&amp;M University - Kingsville</t>
  </si>
  <si>
    <t>East Wildlife Foundation</t>
  </si>
  <si>
    <t>S15-024</t>
  </si>
  <si>
    <t>2DGT0</t>
  </si>
  <si>
    <t>White-Tailed Deer Population Parameters and Stress Status on East Foundation Properties</t>
  </si>
  <si>
    <t>G06-17015X</t>
  </si>
  <si>
    <t>08/02/2016</t>
  </si>
  <si>
    <t>3A6B0</t>
  </si>
  <si>
    <t>Formation of the W40 Cluster at the Heart of the Aquila Star-Forming Region</t>
  </si>
  <si>
    <t>2012-48709-20033</t>
  </si>
  <si>
    <t>74Y40</t>
  </si>
  <si>
    <t>Penn State Clearinghouse for Military Family Readiness; Expanding the Implementation Capacity of Professionals</t>
  </si>
  <si>
    <t>PHILIPS Ultrasound – Engineering Investigations – Materials Analysis</t>
  </si>
  <si>
    <t>EM160050</t>
  </si>
  <si>
    <t>NNX16AI21G</t>
  </si>
  <si>
    <t>04/18/2016</t>
  </si>
  <si>
    <t>04/17/2019</t>
  </si>
  <si>
    <t>586C0</t>
  </si>
  <si>
    <t>Examining aircraft, satellite, and modeling data from HS3 to advance understanding of hurricanes</t>
  </si>
  <si>
    <t>OSP183323</t>
  </si>
  <si>
    <t>NNX15AT68G</t>
  </si>
  <si>
    <t>57N10</t>
  </si>
  <si>
    <t>SMACK: A New Tool for Modeling Images of Debris Disks</t>
  </si>
  <si>
    <t>2568-PENNST</t>
  </si>
  <si>
    <t>34M90</t>
  </si>
  <si>
    <t>Establishing Community Based Research Networks</t>
  </si>
  <si>
    <t>Evans, Michael W</t>
  </si>
  <si>
    <t>Penrod, Janice L</t>
  </si>
  <si>
    <t>7 R01 AA019983-05</t>
  </si>
  <si>
    <t>09/20/2011</t>
  </si>
  <si>
    <t>517D0</t>
  </si>
  <si>
    <t>Developmental fMRI Study of Alcohol Use in Adolescence</t>
  </si>
  <si>
    <t>PO 401100953</t>
  </si>
  <si>
    <t>01/10/2016</t>
  </si>
  <si>
    <t>2D2M0</t>
  </si>
  <si>
    <t>Portable, Rapid, Single Cell Antimicrobial Susceptibility Testing (Definitized Agreement)</t>
  </si>
  <si>
    <t>201700015</t>
  </si>
  <si>
    <t>05/26/2016</t>
  </si>
  <si>
    <t>2DFJ0</t>
  </si>
  <si>
    <t>The Long Term Implications of Programs for Gifted Students</t>
  </si>
  <si>
    <t>rzs5627</t>
  </si>
  <si>
    <t>Shorrer, Ran</t>
  </si>
  <si>
    <t>180753</t>
  </si>
  <si>
    <t>12/15/2015</t>
  </si>
  <si>
    <t>3D0K0</t>
  </si>
  <si>
    <t>Identification of genes and alleles for blight resistance in Castanea spp</t>
  </si>
  <si>
    <t>W911NF-17-1-0149</t>
  </si>
  <si>
    <t>12/27/2017</t>
  </si>
  <si>
    <t>78P10</t>
  </si>
  <si>
    <t>EXPERIMENTAL AND NUMERICAL INVESTIGATION OF THE DEFLAGRATION OF ENERGETIC MATERIALS AT HIGH PRESSURES</t>
  </si>
  <si>
    <t>DMS-1564401</t>
  </si>
  <si>
    <t>4/528-44UP</t>
  </si>
  <si>
    <t>66WJ0</t>
  </si>
  <si>
    <t>FRG: Collaborative Research: Noncommutative dimension theories</t>
  </si>
  <si>
    <t>DBI-1564466</t>
  </si>
  <si>
    <t>60930</t>
  </si>
  <si>
    <t>ABI INNOVATION: Characterizing protein-DNA interactions from high-resolution assays</t>
  </si>
  <si>
    <t>2017-09</t>
  </si>
  <si>
    <t>2DYC0</t>
  </si>
  <si>
    <t>Divergent thinking in the engineering design context: Experimentation to connect performance to neurocognitive responses</t>
  </si>
  <si>
    <t>CNS-1564105</t>
  </si>
  <si>
    <t>62YN0</t>
  </si>
  <si>
    <t>TWC: Medium: Collaborative: Scaling and Prioritizing Market-Sized Application Analysis</t>
  </si>
  <si>
    <t>CMMI-1563271</t>
  </si>
  <si>
    <t>60U90</t>
  </si>
  <si>
    <t>Modeling and Control for Laser Based Additive Manufacturing Processes</t>
  </si>
  <si>
    <t>UNAIDS</t>
  </si>
  <si>
    <t>2016/611290</t>
  </si>
  <si>
    <t>07/24/2016</t>
  </si>
  <si>
    <t>3AV50</t>
  </si>
  <si>
    <t>Development of Methods to Produce Spatial Estimates of HIV Epidemics</t>
  </si>
  <si>
    <t>G16AC00014</t>
  </si>
  <si>
    <t>699H0</t>
  </si>
  <si>
    <t>Establishing a strategy for assessing risk of endocrine-disrupting compounds to aquatic and terrestrial organisms (RWO 91)</t>
  </si>
  <si>
    <t>EM160062</t>
  </si>
  <si>
    <t>Brookhaven National Laboratory</t>
  </si>
  <si>
    <t>300324</t>
  </si>
  <si>
    <t>Research and Infrastructure Activities in Support of the Department of Energy ASR and ARM Programs Radar Science and Operations Collaboratory</t>
  </si>
  <si>
    <t>eec3</t>
  </si>
  <si>
    <t>N00014-16-1-2082</t>
  </si>
  <si>
    <t>716V0</t>
  </si>
  <si>
    <t>High-Energy-Density High-Temperature Dielectric Polymer Nanocomposites for Navy Capacitor Applications</t>
  </si>
  <si>
    <t>EM160064</t>
  </si>
  <si>
    <t>59-0206-6-016</t>
  </si>
  <si>
    <t>06/07/2016</t>
  </si>
  <si>
    <t>74UY0</t>
  </si>
  <si>
    <t>SABIC Americas, Inc.</t>
  </si>
  <si>
    <t>177210</t>
  </si>
  <si>
    <t>California Community Foundation</t>
  </si>
  <si>
    <t>121268</t>
  </si>
  <si>
    <t>06/25/2015</t>
  </si>
  <si>
    <t>2CJU0</t>
  </si>
  <si>
    <t>Correlates of War Project</t>
  </si>
  <si>
    <t>dsb10</t>
  </si>
  <si>
    <t>N00014-16-1-2911</t>
  </si>
  <si>
    <t>71J60</t>
  </si>
  <si>
    <t>High-Performance Computing System for Real-Time Analysis of Rotorcraft Aeromechanics</t>
  </si>
  <si>
    <t>16UFEL27930008</t>
  </si>
  <si>
    <t>43PG0</t>
  </si>
  <si>
    <t>Material &amp; Industrial Technology Research Institute Beijing</t>
  </si>
  <si>
    <t>177279</t>
  </si>
  <si>
    <t>4 R01 ES019964-05</t>
  </si>
  <si>
    <t>01/10/2012</t>
  </si>
  <si>
    <t>51870</t>
  </si>
  <si>
    <t>Selective Ah Receptor Ligands Repress Acute-Phase Response</t>
  </si>
  <si>
    <t>Institute for Natural Gas Research</t>
  </si>
  <si>
    <t>225559-2013</t>
  </si>
  <si>
    <t>11</t>
  </si>
  <si>
    <t>0403230 UP</t>
  </si>
  <si>
    <t>3BFM0</t>
  </si>
  <si>
    <t>Morphological Characterization of RO/NF Membranes</t>
  </si>
  <si>
    <t>10</t>
  </si>
  <si>
    <t>20150915</t>
  </si>
  <si>
    <t>02/02/2016</t>
  </si>
  <si>
    <t>02/01/2021</t>
  </si>
  <si>
    <t>3BFN0</t>
  </si>
  <si>
    <t>Biofilm and Souring Control in Energy fields via Microbial Quorum Sensing Regulation</t>
  </si>
  <si>
    <t>Usable Glass Strength Coalition</t>
  </si>
  <si>
    <t>154004</t>
  </si>
  <si>
    <t>Controlling and understanding reactive surface sites on multicomponent glasses</t>
  </si>
  <si>
    <t>Pantano, Carlo G</t>
  </si>
  <si>
    <t>N00014-16-1-2501</t>
  </si>
  <si>
    <t>07/15/2016</t>
  </si>
  <si>
    <t>07/14/2017</t>
  </si>
  <si>
    <t>70RY0</t>
  </si>
  <si>
    <t>DURIP: Building Multicolor Color pH Modulation Sensing Platforms for Time Resolved and Multistep Sensing</t>
  </si>
  <si>
    <t>AR6-17008X</t>
  </si>
  <si>
    <t>42V20</t>
  </si>
  <si>
    <t>Neutron star cooling and the calibration of the ACIS Graded mode</t>
  </si>
  <si>
    <t>bup13</t>
  </si>
  <si>
    <t>4300487126</t>
  </si>
  <si>
    <t>81XN0</t>
  </si>
  <si>
    <t>Team Nutrition 2015: Smarter Lunchrooms</t>
  </si>
  <si>
    <t>Probart, Claudia K</t>
  </si>
  <si>
    <t>CHE-1565631</t>
  </si>
  <si>
    <t>613U0</t>
  </si>
  <si>
    <t>van der Waals approach to systematic coarse-graining</t>
  </si>
  <si>
    <t>S16056</t>
  </si>
  <si>
    <t>09/15/2019</t>
  </si>
  <si>
    <t>2CNW0</t>
  </si>
  <si>
    <t>Women in Agriculture Network (WAgN) Cambodia: Gender and Ecologically Sensitive Agriculture</t>
  </si>
  <si>
    <t>Tickamyer, Ann R</t>
  </si>
  <si>
    <t>Gilbert, Melanie D</t>
  </si>
  <si>
    <t>RES PROJ 29</t>
  </si>
  <si>
    <t>05/24/2016</t>
  </si>
  <si>
    <t>89X10</t>
  </si>
  <si>
    <t>Comparing relative abundance and population characteristics of Flathead Catfish across a range of establishment levels at the Susquehanna River</t>
  </si>
  <si>
    <t>59-8080-5-003</t>
  </si>
  <si>
    <t>75RU0</t>
  </si>
  <si>
    <t>Co-creating Attract-and-Kill Systems for Management of Brown Marmorated Stink Bug in Apple Orchards</t>
  </si>
  <si>
    <t>W911NF-16-1-0393</t>
  </si>
  <si>
    <t>78Y7</t>
  </si>
  <si>
    <t>Diagnostic System for Decomposition Studies of Energetic Materials</t>
  </si>
  <si>
    <t>umt</t>
  </si>
  <si>
    <t>Thynell, Stefan T</t>
  </si>
  <si>
    <t>EM160073</t>
  </si>
  <si>
    <t>24356</t>
  </si>
  <si>
    <t>01/20/2016</t>
  </si>
  <si>
    <t>48ZB0</t>
  </si>
  <si>
    <t>..Exhaust Particulate Characterization</t>
  </si>
  <si>
    <t>73511</t>
  </si>
  <si>
    <t>4CJ40</t>
  </si>
  <si>
    <t>Future of Nursing Scholars at the Pennsylvania State University College of Nursing, Cohort 3 (2016-2019)</t>
  </si>
  <si>
    <t>N00014-16-1-2888</t>
  </si>
  <si>
    <t>71HR0</t>
  </si>
  <si>
    <t>Nonparametric Probabilistic Forecasting Methods</t>
  </si>
  <si>
    <t>1 R03 SH000056-01</t>
  </si>
  <si>
    <t>570J0</t>
  </si>
  <si>
    <t>W911NF-16-1-0139</t>
  </si>
  <si>
    <t>78W60</t>
  </si>
  <si>
    <t>High Pressure Optical Chamber for Propellant and Combustion Studies</t>
  </si>
  <si>
    <t>58-6000-5-0095</t>
  </si>
  <si>
    <t>09/25/2015</t>
  </si>
  <si>
    <t>75MR0</t>
  </si>
  <si>
    <t>Drivers of Rural Innovation and Implications for Community and Regional_x000D_
Economic Development</t>
  </si>
  <si>
    <t>EM160074</t>
  </si>
  <si>
    <t>N00014-16-1-2471</t>
  </si>
  <si>
    <t>03/14/2016</t>
  </si>
  <si>
    <t>717N0</t>
  </si>
  <si>
    <t>Study of Processability of Dielectric Polymers and Nanocomposites for High Energy Density Capacitors</t>
  </si>
  <si>
    <t>PA-24-7012-00</t>
  </si>
  <si>
    <t>76WU</t>
  </si>
  <si>
    <t>Continued Operation of the FTA New Model Bus Testing Program</t>
  </si>
  <si>
    <t>1 R01 AI125565-01</t>
  </si>
  <si>
    <t>05/11/2016</t>
  </si>
  <si>
    <t>56G40</t>
  </si>
  <si>
    <t>CCF-1566411</t>
  </si>
  <si>
    <t>60CB0</t>
  </si>
  <si>
    <t>CRII: SHF: General, Precise and Accurate Fault Localization</t>
  </si>
  <si>
    <t>USDA Northeast Climate Change HUB at Penn State</t>
  </si>
  <si>
    <t>2016-67030-24951</t>
  </si>
  <si>
    <t>767U0</t>
  </si>
  <si>
    <t>Endophyte dynamics:  a new consideration for designing crop rotations for disease management</t>
  </si>
  <si>
    <t>mxj22</t>
  </si>
  <si>
    <t>FA9550-18-1-0108</t>
  </si>
  <si>
    <t>76YP0</t>
  </si>
  <si>
    <t>Transforming Large Scale Social Media Networks into Data-Drive, Dynamic Sensing Systems for Modeling and Predicting Real World Threats.</t>
  </si>
  <si>
    <t>EM160076</t>
  </si>
  <si>
    <t>Kyma Technologies, Inc. $</t>
  </si>
  <si>
    <t>199266</t>
  </si>
  <si>
    <t>4DZ50</t>
  </si>
  <si>
    <t>Proof of Concept Towards Revolutionary Method for Manufacturing GaN Substrates for Next Generation Naval Platform Power and Energy</t>
  </si>
  <si>
    <t>Eichfeld, Sarah M</t>
  </si>
  <si>
    <t>OSP183890</t>
  </si>
  <si>
    <t>121816IH</t>
  </si>
  <si>
    <t>3BTB0</t>
  </si>
  <si>
    <t>Assessing the feasibility of using serological data to monitor and guide immunization programs in low income countries</t>
  </si>
  <si>
    <t>1 R24 DK106766-01A1</t>
  </si>
  <si>
    <t>07/18/2016</t>
  </si>
  <si>
    <t>575D0</t>
  </si>
  <si>
    <t>Alamo Community College District</t>
  </si>
  <si>
    <t>196120</t>
  </si>
  <si>
    <t>3DB10</t>
  </si>
  <si>
    <t>Alamo Institute for Materials (micro, bio, nano) - Technology (AIM-TEC)</t>
  </si>
  <si>
    <t>rke2</t>
  </si>
  <si>
    <t>MCB-1613022</t>
  </si>
  <si>
    <t>60XB0</t>
  </si>
  <si>
    <t>Acclimation Responses that Optimize the Photosynthetic Apparatus in Cyanobacteria: from Ecophysiology to Biophysics</t>
  </si>
  <si>
    <t>61TC0</t>
  </si>
  <si>
    <t>FA9550-16-1-0249</t>
  </si>
  <si>
    <t>775M</t>
  </si>
  <si>
    <t>Exploring atomically thin van der Waals metals for spintronics</t>
  </si>
  <si>
    <t>kzm11</t>
  </si>
  <si>
    <t>Mak, Kin Fai</t>
  </si>
  <si>
    <t>EM160082</t>
  </si>
  <si>
    <t>59-8070-5-003</t>
  </si>
  <si>
    <t>74U40</t>
  </si>
  <si>
    <t>Effectiveness of Conservation Reserve Program Buffers in the Chesapeake Bay Watershed</t>
  </si>
  <si>
    <t>ONE16-257-29994</t>
  </si>
  <si>
    <t>02/12/2016</t>
  </si>
  <si>
    <t>2DFF0</t>
  </si>
  <si>
    <t>New Apple Rootstocks Influence on Mineral Composition of Leaves and Fruit</t>
  </si>
  <si>
    <t>CBET-1603635</t>
  </si>
  <si>
    <t>63XC0</t>
  </si>
  <si>
    <t>SusChem: Manganese oxide supercapacitor charging/discharging mechanisms to capture energy using capacitive mixing (CapMix)</t>
  </si>
  <si>
    <t>0000594/00052906SUB2</t>
  </si>
  <si>
    <t>43J60</t>
  </si>
  <si>
    <t>Discriminating Relaspse Outcome in Lower Grade Glioma with Genomics &amp; Imaging</t>
  </si>
  <si>
    <t>IIP-1601385</t>
  </si>
  <si>
    <t>61RM0</t>
  </si>
  <si>
    <t>Continuous Urine Assay Instrumentation for Monitoring Kidney Function</t>
  </si>
  <si>
    <t>Reeves, William B</t>
  </si>
  <si>
    <t>FA8650-16-2-6700</t>
  </si>
  <si>
    <t>04/28/2016</t>
  </si>
  <si>
    <t>05/27/2018</t>
  </si>
  <si>
    <t>77BX</t>
  </si>
  <si>
    <t>ADAPT Level I Treatment Evaluation Study</t>
  </si>
  <si>
    <t>DTFR5316C00023</t>
  </si>
  <si>
    <t>09/12/2016</t>
  </si>
  <si>
    <t>09/11/2018</t>
  </si>
  <si>
    <t>7D7D0</t>
  </si>
  <si>
    <t>Laboratory and Field Evaluation of Ballast Failure Mechanisms Using "SmartRocks"</t>
  </si>
  <si>
    <t>15-042</t>
  </si>
  <si>
    <t>2DJC0</t>
  </si>
  <si>
    <t>In-situ Inkjet Bioprinting of Composite Tissues Constructs with Gene-activated Matrix for Maxillofacial Reconstruction</t>
  </si>
  <si>
    <t>PO 4300487036</t>
  </si>
  <si>
    <t>81XK0</t>
  </si>
  <si>
    <t>Pennsylvania Professional Standards Training Grant</t>
  </si>
  <si>
    <t>DMDII-15-14-01</t>
  </si>
  <si>
    <t>11/12/2016</t>
  </si>
  <si>
    <t>3DD80</t>
  </si>
  <si>
    <t>UI Labs on behalf of DMDII:  Cloud-Enabled Machines with Data-Driven Intelligence</t>
  </si>
  <si>
    <t>GAC 1669</t>
  </si>
  <si>
    <t>GAC 2102</t>
  </si>
  <si>
    <t>3BJU0</t>
  </si>
  <si>
    <t>Large-Eddy Simulation of Direct-Injection Spark-Ignition Engine Combustion</t>
  </si>
  <si>
    <t>OSP184121</t>
  </si>
  <si>
    <t>1537000</t>
  </si>
  <si>
    <t>09/24/2015</t>
  </si>
  <si>
    <t>2D490</t>
  </si>
  <si>
    <t>Giants Beyond the Warm Neptunes: A Survey of Outer Planetary System Architectures amongst Kepler&amp;#39;s High Multiplicity Transiting Systems</t>
  </si>
  <si>
    <t>Jontof-hutter, Daniel S</t>
  </si>
  <si>
    <t>SES-1602190</t>
  </si>
  <si>
    <t>66W20</t>
  </si>
  <si>
    <t>RAPID: A Panel Study of Presidentialism and, Democratic Collapse and the Rise of a One-Party State: Turkey at the Crossroads</t>
  </si>
  <si>
    <t>CBET-1604446</t>
  </si>
  <si>
    <t>61RX0</t>
  </si>
  <si>
    <t>Advanced radiation models to enable direct comparisons between computed and measured temperatures and compositions in laminar and turbulent flames</t>
  </si>
  <si>
    <t>1 R61 MH110624-01</t>
  </si>
  <si>
    <t>571P0</t>
  </si>
  <si>
    <t>Whyte, Elisabeth M</t>
  </si>
  <si>
    <t>DMS-1615457</t>
  </si>
  <si>
    <t>614M/614U</t>
  </si>
  <si>
    <t>Singular Problems in Continuum Mechanics</t>
  </si>
  <si>
    <t>DMS-1602409</t>
  </si>
  <si>
    <t>611C0</t>
  </si>
  <si>
    <t>A comprehensive program in modern dynamics: flexibility, rigidity and low complexity  systems</t>
  </si>
  <si>
    <t>CBET-1605669</t>
  </si>
  <si>
    <t>62DD0</t>
  </si>
  <si>
    <t>Collaborative Research: Quantifying the Critical Importance of Insect-mediated Pollination Service for the U.S. Economy</t>
  </si>
  <si>
    <t>Web-based Module Development and CYTTAP Expansion (Amendment)</t>
  </si>
  <si>
    <t>CBET-1604538</t>
  </si>
  <si>
    <t>61070</t>
  </si>
  <si>
    <t>Collaborative Research: Computational and Experimental Investigation of High-Flux Heating of Supercritical Fluids in Microscale Geometries</t>
  </si>
  <si>
    <t>LNE16-349-31064</t>
  </si>
  <si>
    <t>2DZD0</t>
  </si>
  <si>
    <t>Development of resources for small raw milk cheesemakers to conduct science-based risk assessments</t>
  </si>
  <si>
    <t>University of Illinois</t>
  </si>
  <si>
    <t>RC106100-PSU</t>
  </si>
  <si>
    <t>3C1D0</t>
  </si>
  <si>
    <t>The New Ethics of Food</t>
  </si>
  <si>
    <t>194201</t>
  </si>
  <si>
    <t>3DRU0</t>
  </si>
  <si>
    <t>CBET-1603716</t>
  </si>
  <si>
    <t>60U70</t>
  </si>
  <si>
    <t>Active matter transport by non-electrolyte diffusiophoresis</t>
  </si>
  <si>
    <t>PHY-1607648</t>
  </si>
  <si>
    <t>63T5</t>
  </si>
  <si>
    <t>Many Body Physics of Fermions in One Dimension</t>
  </si>
  <si>
    <t>CHE-1609572</t>
  </si>
  <si>
    <t>62DM/62DN</t>
  </si>
  <si>
    <t>Using conduction spin electron spectroscopy as a sensitive and selective probe for understanding the surface chemical control over the electronic behavior of metallic nanopart</t>
  </si>
  <si>
    <t>1 R01 EB022862-01</t>
  </si>
  <si>
    <t>59PU0</t>
  </si>
  <si>
    <t>H98230-16-1-0306</t>
  </si>
  <si>
    <t>1-C0007809</t>
  </si>
  <si>
    <t>09/02/2016</t>
  </si>
  <si>
    <t>7CY70</t>
  </si>
  <si>
    <t>Geometry of Moduli Spaces of Vector Bundles</t>
  </si>
  <si>
    <t>jwh6013</t>
  </si>
  <si>
    <t>Huizenga, Jack W</t>
  </si>
  <si>
    <t>4AMG0</t>
  </si>
  <si>
    <t>Heat Transfer and Pressure Drop Characterization of DMLS Coupons</t>
  </si>
  <si>
    <t>DMR-1607135</t>
  </si>
  <si>
    <t>61WZ</t>
  </si>
  <si>
    <t>Nanochemical Control of Polymorphism in Transition Metal Chalcogenides</t>
  </si>
  <si>
    <t>ECCS-1610331</t>
  </si>
  <si>
    <t>613Z0</t>
  </si>
  <si>
    <t>Collaborative Research: Electrochemically driven Mechanical Energy Harvesting</t>
  </si>
  <si>
    <t>DMR-1609417</t>
  </si>
  <si>
    <t>0401579 UP</t>
  </si>
  <si>
    <t>60C80</t>
  </si>
  <si>
    <t>Transmission electron microscopy of conjugated polymers using energy-filtering and phase contrast enhancement</t>
  </si>
  <si>
    <t>Volvo Research and Educational Foundations</t>
  </si>
  <si>
    <t>A90499</t>
  </si>
  <si>
    <t>05/29/2015</t>
  </si>
  <si>
    <t>44XM0</t>
  </si>
  <si>
    <t>Sustainable Urban Freight Center</t>
  </si>
  <si>
    <t>tlf13</t>
  </si>
  <si>
    <t>Friesz, Terry L</t>
  </si>
  <si>
    <t>University of Sheffield</t>
  </si>
  <si>
    <t>660652</t>
  </si>
  <si>
    <t>2DVJ0</t>
  </si>
  <si>
    <t>Engineered Near-Infrared Photosynthesis - EngiNear-IR</t>
  </si>
  <si>
    <t>DMR-1610430</t>
  </si>
  <si>
    <t>61TW0</t>
  </si>
  <si>
    <t>Understanding the Degradation Mechanisms in Phosphorous-Carbon Hybrid Anodes for Sodium-Ion Batteries</t>
  </si>
  <si>
    <t>EM160109</t>
  </si>
  <si>
    <t>EAR-1606738</t>
  </si>
  <si>
    <t>61NT0</t>
  </si>
  <si>
    <t>GeoPRISMS Office Support</t>
  </si>
  <si>
    <t>OPP1140117</t>
  </si>
  <si>
    <t>435J0</t>
  </si>
  <si>
    <t>Insects Feeding Insects: A Hemolymph-Based Mosquito Diet</t>
  </si>
  <si>
    <t>PHY-1607295</t>
  </si>
  <si>
    <t>614Y0</t>
  </si>
  <si>
    <t>Laser-cooling Cadmium for Optical Atomic Clock, Cold Collisions, and Quantum Gas Experiments</t>
  </si>
  <si>
    <t>PHY-1607414</t>
  </si>
  <si>
    <t>60TC0</t>
  </si>
  <si>
    <t>Effective Descriptions of Quantum Gravity and Cosmology</t>
  </si>
  <si>
    <t>mob6</t>
  </si>
  <si>
    <t>Bojowald, Martin</t>
  </si>
  <si>
    <t>2013-04450-01</t>
  </si>
  <si>
    <t>3CXM0</t>
  </si>
  <si>
    <t>Thermalization of Artificial Spin Ice and Related Frustrated Magnetic Arrays</t>
  </si>
  <si>
    <t>MCB-1615032</t>
  </si>
  <si>
    <t>2/428-21</t>
  </si>
  <si>
    <t>613J0</t>
  </si>
  <si>
    <t>Amino acid networks in enzyme catalysis</t>
  </si>
  <si>
    <t>8000072732</t>
  </si>
  <si>
    <t>44Z40</t>
  </si>
  <si>
    <t>Using Low Input Technologies to Remove Pests From Cocoa Plants</t>
  </si>
  <si>
    <t>Wilkerson, Megan M</t>
  </si>
  <si>
    <t>2 R01 GM076476-09A1</t>
  </si>
  <si>
    <t>05/01/2006</t>
  </si>
  <si>
    <t>51770</t>
  </si>
  <si>
    <t>Molecular Mechanism of Kinesin Motility</t>
  </si>
  <si>
    <t>1634071</t>
  </si>
  <si>
    <t>2DV80</t>
  </si>
  <si>
    <t>AMS 14C Dating and a Bayesian Statistical Chronology for Pueblo Bonito (New Mexico)</t>
  </si>
  <si>
    <t>Culleton, Brendan J</t>
  </si>
  <si>
    <t>S16AC20082</t>
  </si>
  <si>
    <t>69GX0</t>
  </si>
  <si>
    <t>Batch Method to Measure TDS Generation Potential from Coal Refuse</t>
  </si>
  <si>
    <t>CHE-1610676</t>
  </si>
  <si>
    <t>62HW0</t>
  </si>
  <si>
    <t>Structures and Mechanisms of Two Enzymes that Produce Hydrocarbon Fuels from Abundant Metabolites</t>
  </si>
  <si>
    <t>N00014-16-1-2454</t>
  </si>
  <si>
    <t>Design and Develop Dielectric Polymers of High Energy Density and Low Losses with High Thermal Stability</t>
  </si>
  <si>
    <t>EM160117</t>
  </si>
  <si>
    <t>EAR-1608014</t>
  </si>
  <si>
    <t>60690</t>
  </si>
  <si>
    <t>Fracture density and grain size controls on the relief structure of bedrock landscapes</t>
  </si>
  <si>
    <t>ECCS-1609404</t>
  </si>
  <si>
    <t>61420</t>
  </si>
  <si>
    <t>Collaborative Research: A Holistic Approach to Wind Energy Integration: From the Atmospheric Boundary Layer to the Power Grid</t>
  </si>
  <si>
    <t>DMR-1609060</t>
  </si>
  <si>
    <t>669P0</t>
  </si>
  <si>
    <t>Vacancy Engineering for Enhanced Strength and Toughness of Metals</t>
  </si>
  <si>
    <t>EM160118</t>
  </si>
  <si>
    <t>4000145264</t>
  </si>
  <si>
    <t>02/22/2016</t>
  </si>
  <si>
    <t>3AUP0</t>
  </si>
  <si>
    <t>Rapid deposition rate and solidification structure control during additive manufacturing</t>
  </si>
  <si>
    <t>DE-NE0008501</t>
  </si>
  <si>
    <t>694H0</t>
  </si>
  <si>
    <t>Versatile D-T Neutron-Generation System for Fast-Neutron Research and Education</t>
  </si>
  <si>
    <t>Noyce Foundation</t>
  </si>
  <si>
    <t>26-6329-0116-002</t>
  </si>
  <si>
    <t>2DV30</t>
  </si>
  <si>
    <t>Click2Science PYD Project</t>
  </si>
  <si>
    <t>PHY-1613939</t>
  </si>
  <si>
    <t>671A</t>
  </si>
  <si>
    <t>2 R01 AT005378-06A1</t>
  </si>
  <si>
    <t>08/01/2009</t>
  </si>
  <si>
    <t>59PH0</t>
  </si>
  <si>
    <t>Vitamin D Fluctuations and the Mucosal Immune Response</t>
  </si>
  <si>
    <t>AST-1211756</t>
  </si>
  <si>
    <t>61VT</t>
  </si>
  <si>
    <t>Collaborative Research: A Systematic Search for Sub-Parsec BinarySupermassive Black Holes (REU Supplement)</t>
  </si>
  <si>
    <t>DMR-1609107</t>
  </si>
  <si>
    <t>611V0</t>
  </si>
  <si>
    <t>Fundamental Mechanisms for Mechanochemical Behaviors of Glass Surfaces – An Integrated Experimental and Computational Approach</t>
  </si>
  <si>
    <t>1 R01 CA197942-01A1</t>
  </si>
  <si>
    <t>51760</t>
  </si>
  <si>
    <t>IRE1a: a Conditional Tumor Suppressor</t>
  </si>
  <si>
    <t>abg11</t>
  </si>
  <si>
    <t>2 R01 GM058672-18A1</t>
  </si>
  <si>
    <t>575N0</t>
  </si>
  <si>
    <t>S16AC20074</t>
  </si>
  <si>
    <t>69GU0</t>
  </si>
  <si>
    <t>Field Investigation and Stability Analysis of Coal Slurry Impoundments</t>
  </si>
  <si>
    <t>Rostami, Jamal</t>
  </si>
  <si>
    <t>DUE-1611961</t>
  </si>
  <si>
    <t>60V90</t>
  </si>
  <si>
    <t>Instrument Development to Assess Design Project Appropriateness for Domain Relatedness, Ambiguity Tolerance, and Genderedness</t>
  </si>
  <si>
    <t>xxw101</t>
  </si>
  <si>
    <t>Wu, Xinli</t>
  </si>
  <si>
    <t>Ma, Junfeng</t>
  </si>
  <si>
    <t>61NH0</t>
  </si>
  <si>
    <t>Collaborative Research: Galaxy Growth in Different Environments from z=1.9 to 3.5</t>
  </si>
  <si>
    <t>EM160128</t>
  </si>
  <si>
    <t>EAR-1616664</t>
  </si>
  <si>
    <t>62JJ0</t>
  </si>
  <si>
    <t>Collaborative Research: Controls on along-strike variations in locked and creeping megathrust behavior at the Hikurangi convergent margin</t>
  </si>
  <si>
    <t>2 R56 AI071043-06A1</t>
  </si>
  <si>
    <t>09/22/2016</t>
  </si>
  <si>
    <t>59TW0</t>
  </si>
  <si>
    <t>Perinatal Thymic Innate Lymphocytes, Skin-homing, and Cutaneous Immune Homeostasis</t>
  </si>
  <si>
    <t>4300482773</t>
  </si>
  <si>
    <t>01/06/2016</t>
  </si>
  <si>
    <t>82R40</t>
  </si>
  <si>
    <t>Pennsylvania Poultry Manure Nutrients and Volume Production</t>
  </si>
  <si>
    <t>MSA Safety Inc.</t>
  </si>
  <si>
    <t>178953</t>
  </si>
  <si>
    <t>Materials Characterization of MSA Safety and Detection Products</t>
  </si>
  <si>
    <t>AST-1613056</t>
  </si>
  <si>
    <t>4/528-74UP</t>
  </si>
  <si>
    <t>(61TV)</t>
  </si>
  <si>
    <t>2016 Summer School in Statistics for Astronomers</t>
  </si>
  <si>
    <t>DMS-1620346</t>
  </si>
  <si>
    <t>61P40</t>
  </si>
  <si>
    <t>Geometric and algebraic multigrid solvers for coupled systems of PDEs and PDE eigenvalue problems</t>
  </si>
  <si>
    <t>AST-1614690</t>
  </si>
  <si>
    <t>672X0</t>
  </si>
  <si>
    <t>Advanced Statistics in the Search for Planets</t>
  </si>
  <si>
    <t>8000074112</t>
  </si>
  <si>
    <t>34TC0</t>
  </si>
  <si>
    <t>Resilience through Diversification: Investigating Gender Differences in Small-Scale Cacao Producers&amp;#39; Vulnerability to Climate Change</t>
  </si>
  <si>
    <t>Eissler, Sarah E</t>
  </si>
  <si>
    <t>CALSTART, Inc.</t>
  </si>
  <si>
    <t>178713</t>
  </si>
  <si>
    <t>3B6V0</t>
  </si>
  <si>
    <t>BAE Hydrogen Bus Test</t>
  </si>
  <si>
    <t>jra2</t>
  </si>
  <si>
    <t>Rockefeller Foundation</t>
  </si>
  <si>
    <t>2015 PRE 310</t>
  </si>
  <si>
    <t>0402121 UP</t>
  </si>
  <si>
    <t>44XC0</t>
  </si>
  <si>
    <t>Finding Your Roots: Using a Personalized Genetics and Genealogy Approach to Foster Interest and Participation in the Health Sciences in Middle School-Aged Youth</t>
  </si>
  <si>
    <t>1 R21 CA209144-01</t>
  </si>
  <si>
    <t>573D0</t>
  </si>
  <si>
    <t>Mechanisms underlying the protective effect of exercise and weight maintenance on metastatic progression in breast cancer</t>
  </si>
  <si>
    <t>cjr102</t>
  </si>
  <si>
    <t>Sosnoski, Donna M</t>
  </si>
  <si>
    <t>FA9550-16-1-0300</t>
  </si>
  <si>
    <t>76YC</t>
  </si>
  <si>
    <t>Models and Protocols for Quantum Distributed Computation</t>
  </si>
  <si>
    <t>jrm53</t>
  </si>
  <si>
    <t>Morton, Jason R</t>
  </si>
  <si>
    <t>DE-SC0018038</t>
  </si>
  <si>
    <t>68KU0</t>
  </si>
  <si>
    <t>Electronic and Geometric effects on Photochemistry of Molecules in Well-Defined Environments</t>
  </si>
  <si>
    <t>CNS-1617802</t>
  </si>
  <si>
    <t>6AUB0</t>
  </si>
  <si>
    <t>TWC: Small: Algorithms for number-theoretic problems arising in cryptography</t>
  </si>
  <si>
    <t>1 R21 AI121880-01A1</t>
  </si>
  <si>
    <t>06/13/2016</t>
  </si>
  <si>
    <t>574Z0</t>
  </si>
  <si>
    <t>Mechanistic studies of the M and NP interactions of paramyxoviruses</t>
  </si>
  <si>
    <t>CNS-1618684</t>
  </si>
  <si>
    <t>62YM0</t>
  </si>
  <si>
    <t>TWC: Small: Collaborative: Reputation-Escalation-as-a-Service: Analyses and Defenses</t>
  </si>
  <si>
    <t>2015299</t>
  </si>
  <si>
    <t>3AVG0</t>
  </si>
  <si>
    <t>Tales of the expected and unexpected: The temporal dynamics of information exploration and exploitation in cognition and conscious awareness</t>
  </si>
  <si>
    <t>bpw10</t>
  </si>
  <si>
    <t>93-16-07</t>
  </si>
  <si>
    <t>44XH0</t>
  </si>
  <si>
    <t>Ethnicity, English Language Proficiency, and Experiences with Crime and the Police: A Multilevel Analysis of Restricted Data from the National Crime Victimization Survey</t>
  </si>
  <si>
    <t>CMMI-1619648</t>
  </si>
  <si>
    <t>616W0</t>
  </si>
  <si>
    <t>Collaborative Research: Physical-Statistical Modeling and Optimization of Cardiovascular System</t>
  </si>
  <si>
    <t>CMMI-1617148</t>
  </si>
  <si>
    <t>09/18/2015</t>
  </si>
  <si>
    <t>60BW0</t>
  </si>
  <si>
    <t>CAREER: Sensor-based Modeling and Control of Nonlinear Dynamics in Complex Systems for Quality Improvements in Manufacturing and Healthcare</t>
  </si>
  <si>
    <t>DE-SC0016192</t>
  </si>
  <si>
    <t>68N30</t>
  </si>
  <si>
    <t>Catalytic Reactions at Extended Solid-Liquid Interfaces: Calorimetric evaluation of solvent effects and their influence on reaction mechanisms</t>
  </si>
  <si>
    <t>MCB-1615646</t>
  </si>
  <si>
    <t>61MP0</t>
  </si>
  <si>
    <t>Collaborative Research: From genotype to fluxome to a comprehensive kinetic model of Escherichia coli</t>
  </si>
  <si>
    <t>EM160134</t>
  </si>
  <si>
    <t>L16AC00304</t>
  </si>
  <si>
    <t>08/25/2016</t>
  </si>
  <si>
    <t>69HN0</t>
  </si>
  <si>
    <t>Firescapes in the mid-Atlantic: Mismatches between social perceptions and prescribed fire use</t>
  </si>
  <si>
    <t>C17D12545 (D02288)</t>
  </si>
  <si>
    <t>4A3B0</t>
  </si>
  <si>
    <t>The Planet Whisper:  Toward Characterizing Low-mass Planets from Doppler Surveys in the Presence of Stellar Activity</t>
  </si>
  <si>
    <t>1 R03 ES027396-01</t>
  </si>
  <si>
    <t>59VF0</t>
  </si>
  <si>
    <t>Production of a humanized Ah receptor mouse line</t>
  </si>
  <si>
    <t>42667</t>
  </si>
  <si>
    <t>2DWN0</t>
  </si>
  <si>
    <t>Reducing Marketing, Legal and Production Risk for Specialty Crop Producers by Adding Value</t>
  </si>
  <si>
    <t>Saviroff, Miguel A</t>
  </si>
  <si>
    <t>OPP1131603</t>
  </si>
  <si>
    <t>11/20/2015</t>
  </si>
  <si>
    <t>4CA20</t>
  </si>
  <si>
    <t>Transition of Eave Tubes from Concept to Implementation</t>
  </si>
  <si>
    <t>1 R21 AI123934-01</t>
  </si>
  <si>
    <t>57220</t>
  </si>
  <si>
    <t>Transcriptomes and Proteomes of Plasmodium Vivax</t>
  </si>
  <si>
    <t>DE-SC0016221</t>
  </si>
  <si>
    <t>68N40</t>
  </si>
  <si>
    <t>Understanding Ecohydrological Controls of Biogeochemical Reactions and Fluxes: Comparison of Two Contrasting Watersheds</t>
  </si>
  <si>
    <t>CCF-1618287</t>
  </si>
  <si>
    <t>600Z0</t>
  </si>
  <si>
    <t>AF: Small: Quantum Algorithms and Complexity</t>
  </si>
  <si>
    <t>MCB-1616316</t>
  </si>
  <si>
    <t>4/528-15</t>
  </si>
  <si>
    <t>61PD0</t>
  </si>
  <si>
    <t>Integrated Molecular, Dynamic Imaging, and Modeling Analysis of Stomatal Guard Cell Walls</t>
  </si>
  <si>
    <t>cta3</t>
  </si>
  <si>
    <t>MCB-1616257</t>
  </si>
  <si>
    <t>61RP0</t>
  </si>
  <si>
    <t>COLLABORATIVE RESEARCH: Molecular Mechanisms Underpinning the Kin Selection Theory of Intragenomic Conflict</t>
  </si>
  <si>
    <t>42669</t>
  </si>
  <si>
    <t>2DWX0</t>
  </si>
  <si>
    <t>Managing Volatility in Oil and Natural Gas Royalty Income on the Farm</t>
  </si>
  <si>
    <t>dtm101</t>
  </si>
  <si>
    <t>Messersmith, David T</t>
  </si>
  <si>
    <t>Brockett, Daniel L</t>
  </si>
  <si>
    <t>EM160139</t>
  </si>
  <si>
    <t>BCS-1617396</t>
  </si>
  <si>
    <t>609F0</t>
  </si>
  <si>
    <t>CNH-L: Visualizing forest futures under climate uncertainty: integrating indigenous knowledge into decision support tools for collaborative decision making</t>
  </si>
  <si>
    <t>SES-1616062</t>
  </si>
  <si>
    <t>09/14/2015</t>
  </si>
  <si>
    <t>62AG0</t>
  </si>
  <si>
    <t>jxe22</t>
  </si>
  <si>
    <t>Eaton, Jonathan</t>
  </si>
  <si>
    <t>DMS-1619901</t>
  </si>
  <si>
    <t>63T40</t>
  </si>
  <si>
    <t>OP: COLLABORATIVE RESEARCH: Integrated Simulation of Non-homogeneous Thin-film Photovoltaic Devices</t>
  </si>
  <si>
    <t>DEB-1619072</t>
  </si>
  <si>
    <t>60UA0</t>
  </si>
  <si>
    <t>The community ecology of viromes: Virome assembly and pathogen transmission in a changing landscape</t>
  </si>
  <si>
    <t>kjv1</t>
  </si>
  <si>
    <t>Azim Premji Foundation</t>
  </si>
  <si>
    <t>182056</t>
  </si>
  <si>
    <t>3B690</t>
  </si>
  <si>
    <t>Lobbying, Corruption and Economic Development</t>
  </si>
  <si>
    <t>Nanjing SCF Nanotech Ltd</t>
  </si>
  <si>
    <t>179828</t>
  </si>
  <si>
    <t>DMS-1619661</t>
  </si>
  <si>
    <t>605N0</t>
  </si>
  <si>
    <t>Data-driven Modeling of Equilibrium and Non-equilibrium Statistics</t>
  </si>
  <si>
    <t>SES-1619644</t>
  </si>
  <si>
    <t>60V10</t>
  </si>
  <si>
    <t>Collaborative Research: Specification and Estimation of Exponential Family Random Graph Models for Weighted Networks</t>
  </si>
  <si>
    <t>EM160146</t>
  </si>
  <si>
    <t>2015-146</t>
  </si>
  <si>
    <t>2D310</t>
  </si>
  <si>
    <t>Instigating a Mechanistic Understanding of the Dynamics of the Sedimentary record(&amp;#39;iMUDS’)</t>
  </si>
  <si>
    <t>lrk4</t>
  </si>
  <si>
    <t>MedImmune, Inc.</t>
  </si>
  <si>
    <t>179187</t>
  </si>
  <si>
    <t>44N20</t>
  </si>
  <si>
    <t>Microfluidic Platforms for Measuring Phase Transitions of Macromolecule Solutions</t>
  </si>
  <si>
    <t>5 R01 AI093804-05</t>
  </si>
  <si>
    <t>12/01/2011</t>
  </si>
  <si>
    <t>5BU80</t>
  </si>
  <si>
    <t>Genomic Analysis of the Canonical Case of Virulence Evolution: Myxomatosis in Australia</t>
  </si>
  <si>
    <t>LNE16-354-31064</t>
  </si>
  <si>
    <t>2DZ90</t>
  </si>
  <si>
    <t>Advancing Sustainable Cropping Systems for Dairy Farms in the Northeastern US - SPONSOR BUDGET</t>
  </si>
  <si>
    <t>Beck, Timothy J</t>
  </si>
  <si>
    <t>61VW0</t>
  </si>
  <si>
    <t>A co-evolutionary approach to a complex adaptive system</t>
  </si>
  <si>
    <t>PHY-1620777</t>
  </si>
  <si>
    <t>611F0</t>
  </si>
  <si>
    <t>Toward Solving Cosmic Particle Mysteries with Neutrinos and Gamma Rays</t>
  </si>
  <si>
    <t>80080601</t>
  </si>
  <si>
    <t>08/11/2016</t>
  </si>
  <si>
    <t>2DZB0</t>
  </si>
  <si>
    <t>Discovery of chemically validated malaria liver stage targets</t>
  </si>
  <si>
    <t>EM160152</t>
  </si>
  <si>
    <t>Almatis Inc.</t>
  </si>
  <si>
    <t>148386</t>
  </si>
  <si>
    <t>4ABA0</t>
  </si>
  <si>
    <t>Protocol development for evaluating powder reactivity and the effects of dopants on sintering and microstructure</t>
  </si>
  <si>
    <t>179343</t>
  </si>
  <si>
    <t>11/30/2015, 11:29AM</t>
  </si>
  <si>
    <t>11/04/2015</t>
  </si>
  <si>
    <t>3D030</t>
  </si>
  <si>
    <t>Identifying the Relationship between the Apolipoprotein E (APOE) Gene and Neuropsychological Outcome Following Sports-Related Concussion in Adolescents -- Dissertation Award -</t>
  </si>
  <si>
    <t>Merritt, Victoria C</t>
  </si>
  <si>
    <t>393327</t>
  </si>
  <si>
    <t>35UM0</t>
  </si>
  <si>
    <t>The RNA World Inside Compartments: A study of Formation and Functions</t>
  </si>
  <si>
    <t>DMS-1620422</t>
  </si>
  <si>
    <t>62DH0</t>
  </si>
  <si>
    <t>OP: Collaborative Research: Landau levels and Dirac points in Continuous Photonic Systems</t>
  </si>
  <si>
    <t>EM160155</t>
  </si>
  <si>
    <t>N00014-16-1-2543</t>
  </si>
  <si>
    <t>69Z70</t>
  </si>
  <si>
    <t>Fusing Social Media and Aerial Radiological Measurements to Study CBRNE Emergencies</t>
  </si>
  <si>
    <t>American Jersey Cattle Association</t>
  </si>
  <si>
    <t>182513</t>
  </si>
  <si>
    <t>3CZG0</t>
  </si>
  <si>
    <t>Benchmarks for Rumination in Jersey Cattle</t>
  </si>
  <si>
    <t>N00014-16-1-2354</t>
  </si>
  <si>
    <t>71KG0</t>
  </si>
  <si>
    <t>Spectrally Tailored High-Resolution Ultrawideband Waveform Diversity Approach for Enhanced Detection of IED&amp;#39;s</t>
  </si>
  <si>
    <t>60404</t>
  </si>
  <si>
    <t>0500479 UP</t>
  </si>
  <si>
    <t>3C2K0</t>
  </si>
  <si>
    <t>Rural Firefighters Delivering Agricultural Health &amp; Safety</t>
  </si>
  <si>
    <t>djm13</t>
  </si>
  <si>
    <t>Murphy, Dennis J</t>
  </si>
  <si>
    <t>Hill, Davis E</t>
  </si>
  <si>
    <t>186983</t>
  </si>
  <si>
    <t>2D5T0</t>
  </si>
  <si>
    <t>STTR Phase I:  Synchronizing Video Imagery with Wearable Sensor Data and Side-by-Side Modeling Software to Develop Healthy Habits in Children</t>
  </si>
  <si>
    <t>EM160160</t>
  </si>
  <si>
    <t>EAR-1620977</t>
  </si>
  <si>
    <t>62YH0</t>
  </si>
  <si>
    <t>RAPID: Geochemical and Geophysical Observations of the 2015 Eruption of Volcan Momotombo, Nicaragua</t>
  </si>
  <si>
    <t>EAGER: Plant sensory perception via heme modulation of K+ channels</t>
  </si>
  <si>
    <t>0602.15.049722</t>
  </si>
  <si>
    <t>2DCA0</t>
  </si>
  <si>
    <t>Chiques Creek Re-envisioned: A Collaborative Watershed Restoration Initiative to Support Pennsylvania’s Pilot Alternative Total_x000D_
Maximum Daily Load Approach (PA)</t>
  </si>
  <si>
    <t>Shannon, Robert D</t>
  </si>
  <si>
    <t>Leidos, Inc.</t>
  </si>
  <si>
    <t>P010203201</t>
  </si>
  <si>
    <t>4A2Z0</t>
  </si>
  <si>
    <t>Develop High Temperature Ceramic-Metal Composites for High Power High Microwave Frequency Applications</t>
  </si>
  <si>
    <t>2 P2C HD041025-16</t>
  </si>
  <si>
    <t>09/21/2001</t>
  </si>
  <si>
    <t>59PY0</t>
  </si>
  <si>
    <t>DE-FG02-84ER13179</t>
  </si>
  <si>
    <t>68Z30</t>
  </si>
  <si>
    <t>1 R01 AI123521-01</t>
  </si>
  <si>
    <t>573Y0</t>
  </si>
  <si>
    <t>Mobile Sleep Technologies L.L.C.</t>
  </si>
  <si>
    <t>186855</t>
  </si>
  <si>
    <t>2DBT0</t>
  </si>
  <si>
    <t>STTR Phase 1: The use of wrist-worn devices and sensory stimulation for evaluating sleep.</t>
  </si>
  <si>
    <t>Design and Fabrication of Array Sensor II</t>
  </si>
  <si>
    <t>CMMI-1622781</t>
  </si>
  <si>
    <t>63XB0</t>
  </si>
  <si>
    <t>Collaborative Research: Experimental and Computational Investigation of Multiphase Consolidation for Partially Saturated Soils</t>
  </si>
  <si>
    <t>pjf14</t>
  </si>
  <si>
    <t>EM160164</t>
  </si>
  <si>
    <t>Reaction Engineering International</t>
  </si>
  <si>
    <t>8248-2</t>
  </si>
  <si>
    <t>04/26/2016</t>
  </si>
  <si>
    <t>44XJ0</t>
  </si>
  <si>
    <t>SBIR Phase II: A HPC-based Flowback and Cleanup Simulator Tool For Horizontal Well Completion and Optimization</t>
  </si>
  <si>
    <t>DE-SC0016255</t>
  </si>
  <si>
    <t>68TX0</t>
  </si>
  <si>
    <t>Mechanism of Ethylene Production from the Common Metabolite, 2-Oxoglutarate, by the Ethylene-Forming Enzyme (EFE)</t>
  </si>
  <si>
    <t>National Oilwell Varco</t>
  </si>
  <si>
    <t>179826</t>
  </si>
  <si>
    <t>16POST29920001</t>
  </si>
  <si>
    <t>43PP0</t>
  </si>
  <si>
    <t>Single cell analysis of host-virus interactions - Fellowship for Colleen Mangold</t>
  </si>
  <si>
    <t>72977-1926-46</t>
  </si>
  <si>
    <t>10/12/2016</t>
  </si>
  <si>
    <t>3DUC0</t>
  </si>
  <si>
    <t>STTR: Atomistic-scale simulations</t>
  </si>
  <si>
    <t>17-108</t>
  </si>
  <si>
    <t>3D1D0</t>
  </si>
  <si>
    <t>The Type I Homodimeric Reaction Center in Heliobacterium modesticaldum</t>
  </si>
  <si>
    <t>Tetra Tech, Inc.</t>
  </si>
  <si>
    <t>1120383</t>
  </si>
  <si>
    <t>462U0</t>
  </si>
  <si>
    <t>Application and Transferability of Wetland Relative Vulnerability Frameworks</t>
  </si>
  <si>
    <t>2016-DN-BX-0153</t>
  </si>
  <si>
    <t>GAN 002</t>
  </si>
  <si>
    <t>7C050</t>
  </si>
  <si>
    <t>High-throughput DNA sequencing of environmentally insulted latent and partial bloody fingerprints after visualization with the nanoscale columnar-thin-film technique</t>
  </si>
  <si>
    <t>rxr34</t>
  </si>
  <si>
    <t>Roy, Reena</t>
  </si>
  <si>
    <t>Kennametal, Inc.</t>
  </si>
  <si>
    <t>179988</t>
  </si>
  <si>
    <t>185089</t>
  </si>
  <si>
    <t>4ATR0</t>
  </si>
  <si>
    <t>High field conduction in Silicone rubber</t>
  </si>
  <si>
    <t>TropIQ Health Sciences B.V.</t>
  </si>
  <si>
    <t>Medicines for Malaria Venture</t>
  </si>
  <si>
    <t>009_2015TQP01I-001</t>
  </si>
  <si>
    <t>2DTK0</t>
  </si>
  <si>
    <t>Metabolomic analysis of novel antimalarials targeting the parasite Coenzyme-A biosynthesis and artificial insect diets</t>
  </si>
  <si>
    <t>Maryland State Highway Administration</t>
  </si>
  <si>
    <t>P01492</t>
  </si>
  <si>
    <t>G-2</t>
  </si>
  <si>
    <t>3C0N0</t>
  </si>
  <si>
    <t>Evaluating the Success of Stream Stability Projects at Bridges</t>
  </si>
  <si>
    <t>paj6</t>
  </si>
  <si>
    <t>Johnson, Peggy A</t>
  </si>
  <si>
    <t>SMA-1641047</t>
  </si>
  <si>
    <t>628Z0</t>
  </si>
  <si>
    <t>Scientific Evidence in Regulation and Governance</t>
  </si>
  <si>
    <t>AGS-1623780</t>
  </si>
  <si>
    <t>62ZZ0</t>
  </si>
  <si>
    <t>Simulations and Theory of Streamer Discharges in Transient Luminous Events</t>
  </si>
  <si>
    <t>26</t>
  </si>
  <si>
    <t>3BK30</t>
  </si>
  <si>
    <t>Off Highway Vehicle Dynamics Modeling</t>
  </si>
  <si>
    <t>83-16-02</t>
  </si>
  <si>
    <t>NOVEMBER 4, 2015</t>
  </si>
  <si>
    <t>44XF0</t>
  </si>
  <si>
    <t>Inequality and the Rising Tide:  Do Lower Unemployment Rates Reduce Racial Discrimination among College Graduates</t>
  </si>
  <si>
    <t>smg35</t>
  </si>
  <si>
    <t>Gaddis, Jr, Steven M</t>
  </si>
  <si>
    <t>DMS-1642608</t>
  </si>
  <si>
    <t>0052844 UP</t>
  </si>
  <si>
    <t>6105</t>
  </si>
  <si>
    <t>IMA SUMMER SCHOOL ON MODERN APPLICATIONS OF REPRESENTATION THEORY (SUPPLEMENTARY FUNDING), July 20 - August 6, 2014</t>
  </si>
  <si>
    <t>180128</t>
  </si>
  <si>
    <t>3BG70</t>
  </si>
  <si>
    <t>Effects of DSM’s enteric methane inhibitor on enteric methane and hydrogen emissions, feed intake, and milk production and composition in early lactation dairy cows</t>
  </si>
  <si>
    <t>70NANB16H023</t>
  </si>
  <si>
    <t>69PX0</t>
  </si>
  <si>
    <t>Human Simulator Target for Radar Measurements - Modeling and Validation Studies</t>
  </si>
  <si>
    <t>124885-G003636</t>
  </si>
  <si>
    <t>3ARC0</t>
  </si>
  <si>
    <t>MRI Consortium: Development of Environmental Control for Resonant X-ray Scattering on Organic Samples</t>
  </si>
  <si>
    <t>16SDG30240006</t>
  </si>
  <si>
    <t>43PR0</t>
  </si>
  <si>
    <t>Mechanisms of Peripheral Vascular Dysfunction in Human Depression</t>
  </si>
  <si>
    <t>BCS-1624966</t>
  </si>
  <si>
    <t>62YW0</t>
  </si>
  <si>
    <t>Code-switching in spontaneous bilingual speech (Currently...........under $25K)</t>
  </si>
  <si>
    <t>rct11</t>
  </si>
  <si>
    <t>60990</t>
  </si>
  <si>
    <t>DMREF: Collaborative Research: Design of active ink for 3D printing: integrating modeling and experiments</t>
  </si>
  <si>
    <t>EM160178</t>
  </si>
  <si>
    <t>2016-011</t>
  </si>
  <si>
    <t>2D390</t>
  </si>
  <si>
    <t>Paleoclimate Data Assimilation for Deep Time</t>
  </si>
  <si>
    <t>16GRNT31010001</t>
  </si>
  <si>
    <t>43R20</t>
  </si>
  <si>
    <t>Remediation of the Non-Paretic Arm to Improve Functional Independence in Chronic Stroke Survivors</t>
  </si>
  <si>
    <t>Crohn’s &amp; Colitis Foundation</t>
  </si>
  <si>
    <t>418507</t>
  </si>
  <si>
    <t>3B9W0</t>
  </si>
  <si>
    <t>Interplay Between Lipocalin 2 and Bacterial Siderophores in Inflammatory Bowel Disease</t>
  </si>
  <si>
    <t>G16AC00041</t>
  </si>
  <si>
    <t>69MC0</t>
  </si>
  <si>
    <t>Water Resources Research Institute Internship Program - 2016 University Park PA</t>
  </si>
  <si>
    <t>CNS-1624126</t>
  </si>
  <si>
    <t>62YU0</t>
  </si>
  <si>
    <t>TWC: Medium: Collaborative: Retrofitting Software for Defense-in-Depth</t>
  </si>
  <si>
    <t>SES-1626783</t>
  </si>
  <si>
    <t>61RT0</t>
  </si>
  <si>
    <t>Collaborative Research: Communication, Cartels and Collusion</t>
  </si>
  <si>
    <t>vxk5</t>
  </si>
  <si>
    <t>Krishna, Vijay</t>
  </si>
  <si>
    <t>DE-EE0007625</t>
  </si>
  <si>
    <t>697X0</t>
  </si>
  <si>
    <t>Understanding, predicting, and mitigating catastrophic shorts for improved OLED lighting panel reliability</t>
  </si>
  <si>
    <t>PO 0000174167</t>
  </si>
  <si>
    <t>SES-1625073</t>
  </si>
  <si>
    <t>60T80</t>
  </si>
  <si>
    <t>Workshop: Work Climate in Organizations</t>
  </si>
  <si>
    <t>aag6</t>
  </si>
  <si>
    <t>CCF-1629129</t>
  </si>
  <si>
    <t>66VB0</t>
  </si>
  <si>
    <t>XPS: FULL: A Fresh Look at Near Data Computing: Coordinated Data and Computation Government</t>
  </si>
  <si>
    <t>SES-1625698</t>
  </si>
  <si>
    <t>642B0</t>
  </si>
  <si>
    <t>Collaborative Research: Crime Risk and Police Notification</t>
  </si>
  <si>
    <t>16PRE31060000</t>
  </si>
  <si>
    <t>43R10</t>
  </si>
  <si>
    <t>Mechanisms of Neurovascular Dysfunction in Psoriasis Patients - Billie Alba</t>
  </si>
  <si>
    <t>EM160182</t>
  </si>
  <si>
    <t>2(GG010862)</t>
  </si>
  <si>
    <t>42WJ0</t>
  </si>
  <si>
    <t>Synthesis of observed and simulated rain microphysics to inform a new Bayesian statistical framework for microphysical parameterization in climate models</t>
  </si>
  <si>
    <t>EM160183</t>
  </si>
  <si>
    <t>726K224</t>
  </si>
  <si>
    <t>3CYB0</t>
  </si>
  <si>
    <t>DMREF:  Antiperovskites for materials design</t>
  </si>
  <si>
    <t>DBI-1625473</t>
  </si>
  <si>
    <t>61TF0</t>
  </si>
  <si>
    <t>MRI: Acquisition of a Nikon SIM &amp; STORM capable super-resolution fluorescent microscope as a shared instrument for the Penn State research community</t>
  </si>
  <si>
    <t>Thomas, Graham H</t>
  </si>
  <si>
    <t>CBET-1628960</t>
  </si>
  <si>
    <t>60UD0</t>
  </si>
  <si>
    <t>DMREF: Collaborative Research: Integration of Computation and Experiments to Design a Versatile Platform for Crystal Engineering</t>
  </si>
  <si>
    <t>ACI-1626251</t>
  </si>
  <si>
    <t>611D0</t>
  </si>
  <si>
    <t>MRI: Acquisition of High Performance Hybrid Computing Cluster to Advance Cyber-enabled Science and Education at Penn State</t>
  </si>
  <si>
    <t>Kim, Agnes</t>
  </si>
  <si>
    <t>Lawlor, Timothy M</t>
  </si>
  <si>
    <t>Palma, Christopher</t>
  </si>
  <si>
    <t>1R01AI123341-01A1</t>
  </si>
  <si>
    <t>59R90</t>
  </si>
  <si>
    <t>DMR-1629006</t>
  </si>
  <si>
    <t>61PF0</t>
  </si>
  <si>
    <t>DMREF: Design rules for flexible conductors: Predicting chain conformations, entanglements, and liquid crystalline phases of conjugated polymers</t>
  </si>
  <si>
    <t>426243</t>
  </si>
  <si>
    <t>451N0</t>
  </si>
  <si>
    <t>Cocycles and rigidity in hyperbolic dynamics</t>
  </si>
  <si>
    <t>bvk102</t>
  </si>
  <si>
    <t>Kalinin, Boris V</t>
  </si>
  <si>
    <t>CNS-1629915</t>
  </si>
  <si>
    <t>60V80</t>
  </si>
  <si>
    <t>CI-New: GEMDROID: A Comprehensive Platform for Studying Architectural Issues for Next Generation Mobile Systems</t>
  </si>
  <si>
    <t>180806</t>
  </si>
  <si>
    <t>01/25/2016</t>
  </si>
  <si>
    <t>2DVY0</t>
  </si>
  <si>
    <t>Language learning dissertation grant - Kaitlyn Litcofsky</t>
  </si>
  <si>
    <t>Litcofsky, Kaitlyn A</t>
  </si>
  <si>
    <t>EM160195</t>
  </si>
  <si>
    <t>DMR-1629477</t>
  </si>
  <si>
    <t>0424036 UP</t>
  </si>
  <si>
    <t>60VA0</t>
  </si>
  <si>
    <t>DMREF:  Collaborative Research:  Materials design of correlated metals as novel transparent conductors</t>
  </si>
  <si>
    <t>426683</t>
  </si>
  <si>
    <t>451U0</t>
  </si>
  <si>
    <t>Analytic Number Theory</t>
  </si>
  <si>
    <t>rcv4</t>
  </si>
  <si>
    <t>Vaughan, Robert C</t>
  </si>
  <si>
    <t>1 R21 NS095873-01A1</t>
  </si>
  <si>
    <t>5A9C0</t>
  </si>
  <si>
    <t>1 P50 HD089922-01</t>
  </si>
  <si>
    <t>59VN0</t>
  </si>
  <si>
    <t>180674</t>
  </si>
  <si>
    <t>M16-002</t>
  </si>
  <si>
    <t>44165760</t>
  </si>
  <si>
    <t>83G20</t>
  </si>
  <si>
    <t>Yield regulation in winegrapes: effect on vine health, fruit composition, wine chemistry, and economic sustainability -Year 2</t>
  </si>
  <si>
    <t>83G30</t>
  </si>
  <si>
    <t>Evaluating a seaweed extract for reducing freeze injury in vineyards</t>
  </si>
  <si>
    <t>44165636</t>
  </si>
  <si>
    <t>83HZ0</t>
  </si>
  <si>
    <t>Improved management of Verticillium wilt of potato using rotational crops</t>
  </si>
  <si>
    <t>Clarion University</t>
  </si>
  <si>
    <t>180906</t>
  </si>
  <si>
    <t>01/05/2016</t>
  </si>
  <si>
    <t>Nanoscale Research of Materials</t>
  </si>
  <si>
    <t>Center for Atomically Thin Multifunctional Coatings (ATOMIC Membership)</t>
  </si>
  <si>
    <t>NNX16AR15G</t>
  </si>
  <si>
    <t>57P30</t>
  </si>
  <si>
    <t>SWIFT LOCALIZATION OF MAXI DISCOVERED GALACTIC X-RAY TRANSIENTS</t>
  </si>
  <si>
    <t>Toyon Research Corporation</t>
  </si>
  <si>
    <t>SC16-5995-1</t>
  </si>
  <si>
    <t>06/24/2016</t>
  </si>
  <si>
    <t>06/17/2019</t>
  </si>
  <si>
    <t>3CJG0</t>
  </si>
  <si>
    <t>A Semisupervised Extension of Parsimonious Mixtures for Target Recognition Exploiting Feature Correlations And Inferring Target Localization</t>
  </si>
  <si>
    <t>Battelle - Idaho National Laboratory</t>
  </si>
  <si>
    <t>176960</t>
  </si>
  <si>
    <t>09/08/2016</t>
  </si>
  <si>
    <t>49GN0</t>
  </si>
  <si>
    <t>Assessment of Silicon Photomultipliers for Nuclear Nonproliferation and Safeguards</t>
  </si>
  <si>
    <t>1 R01 GM121907-01</t>
  </si>
  <si>
    <t>59TH0</t>
  </si>
  <si>
    <t>R2016-01</t>
  </si>
  <si>
    <t>02/09/2016</t>
  </si>
  <si>
    <t>46WT0</t>
  </si>
  <si>
    <t>Genomic Characterization and Vaccine-Challenge of Emerging Avian Reovirus Variants for Poultry Health and Agriculture Promotion</t>
  </si>
  <si>
    <t>Tang, Yi</t>
  </si>
  <si>
    <t>R2016-05</t>
  </si>
  <si>
    <t>46WU0</t>
  </si>
  <si>
    <t>PA On-Farm Product Evaluation Network</t>
  </si>
  <si>
    <t>dgv1</t>
  </si>
  <si>
    <t>R2016-02</t>
  </si>
  <si>
    <t>46WZ0</t>
  </si>
  <si>
    <t>Genome characterization of coronaviruses from PA calves and benefits of soybean in reducing calf mortality</t>
  </si>
  <si>
    <t>189572</t>
  </si>
  <si>
    <t>3CHM0</t>
  </si>
  <si>
    <t>Low Temperature Cofired Multilayer Ceramic Power Transformers Incorporating Base Metallization Materials</t>
  </si>
  <si>
    <t>R2016-03</t>
  </si>
  <si>
    <t>46WX0</t>
  </si>
  <si>
    <t>Integrating Cover Crops to Improve Management of Herbicide Resistant Weeds in No-Till Soybean Production Systems</t>
  </si>
  <si>
    <t>DE-FG02-05ER46222</t>
  </si>
  <si>
    <t>68VP0</t>
  </si>
  <si>
    <t>A Hybrid Biological/Organic Half-Cell for Generating Dihydrogen</t>
  </si>
  <si>
    <t>Nascent Devices^</t>
  </si>
  <si>
    <t>181694</t>
  </si>
  <si>
    <t>01/26/2016</t>
  </si>
  <si>
    <t>Nascent Ceramic Polishing</t>
  </si>
  <si>
    <t>60C10</t>
  </si>
  <si>
    <t>CAREER:  Hybrid Bioprinting of Engineered Vascularized Endocrine Tissues</t>
  </si>
  <si>
    <t>N00014-17-1-2361</t>
  </si>
  <si>
    <t>70R90</t>
  </si>
  <si>
    <t>Multi-Functional Nano-Porous Ceramics</t>
  </si>
  <si>
    <t>2015-R-02</t>
  </si>
  <si>
    <t>49YN0</t>
  </si>
  <si>
    <t>Effect of Dried Plums, Figs, Dates, and Raisins versus a Fruit Drink/Punch on Cardiometabolic Disease Risk Factors</t>
  </si>
  <si>
    <t>Fleming, Jennifer A</t>
  </si>
  <si>
    <t>NRC-HQ-84-16-G-0011</t>
  </si>
  <si>
    <t>73Y60</t>
  </si>
  <si>
    <t>NRC Faculty Development Grant FY 2016</t>
  </si>
  <si>
    <t>2016-DN-BX-0171</t>
  </si>
  <si>
    <t>7C030</t>
  </si>
  <si>
    <t>Measuring Rates of mtDNA Heteroplasmy in Different Population Groups</t>
  </si>
  <si>
    <t>Aptagen, LLC</t>
  </si>
  <si>
    <t>181172</t>
  </si>
  <si>
    <t>0403046 UP</t>
  </si>
  <si>
    <t>4ABK0</t>
  </si>
  <si>
    <t>Auto-iTC200 Instrument Services</t>
  </si>
  <si>
    <t>CMMI-1634878</t>
  </si>
  <si>
    <t>63XD0</t>
  </si>
  <si>
    <t>High Dimensional Statistical Inference in Flexible Response Surface Models for Product Formulation</t>
  </si>
  <si>
    <t>BCS-1632144</t>
  </si>
  <si>
    <t>64260</t>
  </si>
  <si>
    <t>Collaborative Research: Long-Term Human-Environmental Interaction In a Lowland Tropic Setting</t>
  </si>
  <si>
    <t>EM160212</t>
  </si>
  <si>
    <t>HDTRA1-17-1-0010</t>
  </si>
  <si>
    <t>12/08/2016</t>
  </si>
  <si>
    <t>12/07/2019</t>
  </si>
  <si>
    <t>7CH50</t>
  </si>
  <si>
    <t>Low-yield seismic source analysis and discrimination using local to regional seismic observations</t>
  </si>
  <si>
    <t>4300515725</t>
  </si>
  <si>
    <t>83DJ0</t>
  </si>
  <si>
    <t>Farm to School Outreach and Education for Pennsylvania Schools - Phase IV (by FY)</t>
  </si>
  <si>
    <t>1 K01 HD093863-01</t>
  </si>
  <si>
    <t>09/21/2017</t>
  </si>
  <si>
    <t>5AAV0</t>
  </si>
  <si>
    <t>Big Data and Network Analysis of Children’s Health</t>
  </si>
  <si>
    <t>cua4</t>
  </si>
  <si>
    <t>180768</t>
  </si>
  <si>
    <t>2DVZ0</t>
  </si>
  <si>
    <t>Language learning dissertation grant - Ines Martin</t>
  </si>
  <si>
    <t>brp3</t>
  </si>
  <si>
    <t>Martin, Ines A</t>
  </si>
  <si>
    <t>CMMI-1635106</t>
  </si>
  <si>
    <t>60UW0</t>
  </si>
  <si>
    <t>Decentralized Power Flow Optimization on Electricity Grids via Distributed Consensus Methods</t>
  </si>
  <si>
    <t>nsa10</t>
  </si>
  <si>
    <t>NNX16AO28H</t>
  </si>
  <si>
    <t>57N20</t>
  </si>
  <si>
    <t>Extreme Precision Photometry and Radial Velocimetry from the Ground for TESS and Beyond (Fellowship for Gudmundur Stefansson)</t>
  </si>
  <si>
    <t>NNX16AO90H</t>
  </si>
  <si>
    <t>57AJ0</t>
  </si>
  <si>
    <t>Testing and Characterization of a Next-Generation Event Driven Hybrid CMOS X-ray Detector (fellowship for Evan Bray)</t>
  </si>
  <si>
    <t>EM160219</t>
  </si>
  <si>
    <t>AGS-1632850</t>
  </si>
  <si>
    <t>610H0</t>
  </si>
  <si>
    <t>Developing a Climatology of Horizontal Convective Rolls over Oklahoma:  Combining Observational Data Sets to Increase Understanding</t>
  </si>
  <si>
    <t>EM160221</t>
  </si>
  <si>
    <t>720362-712683</t>
  </si>
  <si>
    <t>45RP0</t>
  </si>
  <si>
    <t>CHRP2016: Predicted impacts of climate change on the success of alternative management actions in the Chesapeake Bay: using multiple community models in support of hypoxia man</t>
  </si>
  <si>
    <t>United States Golf Association</t>
  </si>
  <si>
    <t>181199</t>
  </si>
  <si>
    <t>3C9Z0</t>
  </si>
  <si>
    <t>Effects of mowing height and nitrogen fertilization on annual bluegrass weevil oviposition, larval development, and turfgrass damage</t>
  </si>
  <si>
    <t>NNX17AI95G</t>
  </si>
  <si>
    <t>03/22/2017</t>
  </si>
  <si>
    <t>57BD0</t>
  </si>
  <si>
    <t>SEEKING THE SOURCES OF THE HIGHEST-ENERGY COSMIC NEUTRINOS WITH SWIFT</t>
  </si>
  <si>
    <t>80647090</t>
  </si>
  <si>
    <t>2DZF0</t>
  </si>
  <si>
    <t>Gene-Environment Interplay of Social Contexts and Aging-Related Outcomes</t>
  </si>
  <si>
    <t>1 R01 GM121858-01</t>
  </si>
  <si>
    <t>59RT0</t>
  </si>
  <si>
    <t>2 R01 GM098399-05</t>
  </si>
  <si>
    <t>59R40</t>
  </si>
  <si>
    <t>Yakhnin, Alexander V</t>
  </si>
  <si>
    <t>Yakhnina, Elena B</t>
  </si>
  <si>
    <t>EC Power^</t>
  </si>
  <si>
    <t>4100068680-01</t>
  </si>
  <si>
    <t>01/12/2016</t>
  </si>
  <si>
    <t>82R80</t>
  </si>
  <si>
    <t>Demonstration and Pilot Production of All-Climate Battery (ACB) for Electric Vehicles -Assignment Amendment to PSU</t>
  </si>
  <si>
    <t>2017-67011-26062</t>
  </si>
  <si>
    <t>75P70</t>
  </si>
  <si>
    <t>The Role of Beta-Carotene Metabolism in Luteal Function</t>
  </si>
  <si>
    <t>181241</t>
  </si>
  <si>
    <t>3D0G0</t>
  </si>
  <si>
    <t>Impulse Technology, LLC^&gt;</t>
  </si>
  <si>
    <t>181697</t>
  </si>
  <si>
    <t>Nanofabrication and comprehensive materials characterization</t>
  </si>
  <si>
    <t>EM160223</t>
  </si>
  <si>
    <t>9920170020</t>
  </si>
  <si>
    <t>44880</t>
  </si>
  <si>
    <t>Mid-Atlantic Regional Consortium for Climate Assessment and Policy (MARCCAP)</t>
  </si>
  <si>
    <t>CMMI-1635410</t>
  </si>
  <si>
    <t>60TD0</t>
  </si>
  <si>
    <t>Collaborative Research: Physiologically Based Optimization of ICU Management</t>
  </si>
  <si>
    <t>1 R01 GM121679-01</t>
  </si>
  <si>
    <t>59VX0</t>
  </si>
  <si>
    <t>EM160229</t>
  </si>
  <si>
    <t>BCS-1633991</t>
  </si>
  <si>
    <t>614J0</t>
  </si>
  <si>
    <t>Doctoral Dissertation Research: Chronic Kidney Disease, Environmental Risk and the Transformation of Agrarian Landscapes and Livelihoods</t>
  </si>
  <si>
    <t>DE-SC0005042</t>
  </si>
  <si>
    <t>08/15/2010</t>
  </si>
  <si>
    <t>68Y80</t>
  </si>
  <si>
    <t>Quantitative Studies of the Factional Quantum Hall Effect</t>
  </si>
  <si>
    <t>399894</t>
  </si>
  <si>
    <t>32MM0</t>
  </si>
  <si>
    <t>Dissecting phenotypic heterogeneity associated with 16p12.1 deletion</t>
  </si>
  <si>
    <t>EM160234</t>
  </si>
  <si>
    <t>Agouron Institute</t>
  </si>
  <si>
    <t>AI-SGIA-195.16.1</t>
  </si>
  <si>
    <t>3D0J0</t>
  </si>
  <si>
    <t>Workshop: Modeling of Earth&amp;#39;s Dynamic Systems: Letting Genie out of the Box</t>
  </si>
  <si>
    <t>Keystone Nano, Inc.^&gt;</t>
  </si>
  <si>
    <t>181692</t>
  </si>
  <si>
    <t>Characterization of Nanoparticulates</t>
  </si>
  <si>
    <t>University College London</t>
  </si>
  <si>
    <t>Economic and Social Research Council (UK)</t>
  </si>
  <si>
    <t>185676</t>
  </si>
  <si>
    <t>47D20</t>
  </si>
  <si>
    <t>Cross-Cohort Research Programme: Employment, Health and Well Being</t>
  </si>
  <si>
    <t>16-CR-11138100-009</t>
  </si>
  <si>
    <t>03/23/2016</t>
  </si>
  <si>
    <t>75UD0</t>
  </si>
  <si>
    <t>Economic and Environmental Benefits of Driving Surface Aggregate (DSA) for Unpaved Roads</t>
  </si>
  <si>
    <t>UWSC9983</t>
  </si>
  <si>
    <t>3D5M0</t>
  </si>
  <si>
    <t>Coformulation of bumped kinase inhibitors with Artemisinin combination therapy will stop widespread transmission of artemisinin-resistant malaria strains</t>
  </si>
  <si>
    <t>NNX16AN23G</t>
  </si>
  <si>
    <t>58AM0</t>
  </si>
  <si>
    <t>Bridging the Gap between Stellar/Solar Astrophysics and Exoplanet Science as the Path to Finding Earth&amp;#39;s Twins</t>
  </si>
  <si>
    <t>FA9550-16-1-0426</t>
  </si>
  <si>
    <t>76YD0</t>
  </si>
  <si>
    <t>Investigation of Beamed Microwave Plasma Generation in Supersonic Flows</t>
  </si>
  <si>
    <t>EM160237</t>
  </si>
  <si>
    <t>EAR-1634108</t>
  </si>
  <si>
    <t>600W0</t>
  </si>
  <si>
    <t>Facility Support: The AfricaArray Geophysical and Meteorological Network</t>
  </si>
  <si>
    <t>2017-67011-26030</t>
  </si>
  <si>
    <t>768V0</t>
  </si>
  <si>
    <t>The road less traveled:  new insights into an old plant disease problem using forward genetics</t>
  </si>
  <si>
    <t>University of Nevada, Reno</t>
  </si>
  <si>
    <t>UNR-17-33</t>
  </si>
  <si>
    <t>2DZH0</t>
  </si>
  <si>
    <t>Determining the magnitude and extent of the Late Holocene Dry Period, a multi-century drought in the western U.S., 2500-1900 cal yr B.P. and its impact on Prehistoric Native A</t>
  </si>
  <si>
    <t>BCS-1636872</t>
  </si>
  <si>
    <t>613H0</t>
  </si>
  <si>
    <t>Doctoral Dissertation Improvement Award:   Effect of Sea Level Variation of Fuelwood Sustainability</t>
  </si>
  <si>
    <t>lan12</t>
  </si>
  <si>
    <t>Haney, Jennifer M</t>
  </si>
  <si>
    <t>CMMI-1634575</t>
  </si>
  <si>
    <t>62HY0</t>
  </si>
  <si>
    <t>A Nonlinear Programming Paradigm for Hybrid Elements Formulation Towards High-Performance Collapse Simulations</t>
  </si>
  <si>
    <t>1 R21 MH111980-01</t>
  </si>
  <si>
    <t>09/20/2016</t>
  </si>
  <si>
    <t>59PR0</t>
  </si>
  <si>
    <t>EM160245</t>
  </si>
  <si>
    <t>Wood Environment &amp; Infrastructure Solutions, Inc.</t>
  </si>
  <si>
    <t>PW2016-007</t>
  </si>
  <si>
    <t>F013600422</t>
  </si>
  <si>
    <t>07/09/2016</t>
  </si>
  <si>
    <t>07/08/2017</t>
  </si>
  <si>
    <t>3D2C0</t>
  </si>
  <si>
    <t>Managing and Operating Ambient Air Monitoring Network ï¿½ CASTNET V</t>
  </si>
  <si>
    <t>Ziegler, Robert F</t>
  </si>
  <si>
    <t>CMMI-1635663</t>
  </si>
  <si>
    <t>60CG0</t>
  </si>
  <si>
    <t>Assessing Risk Compensation in Real and Virtual Man-Machine Systems</t>
  </si>
  <si>
    <t>190323</t>
  </si>
  <si>
    <t>3DW60</t>
  </si>
  <si>
    <t>Wireless Reactor Power Distribution Measurement System Utilizing an In-Core Radiation and Temperature Tolerant Wireless Transmitter and a Gamma-Harvesting Power Supply</t>
  </si>
  <si>
    <t>OCE-1636022</t>
  </si>
  <si>
    <t>62YV0</t>
  </si>
  <si>
    <t>Collaborative Research: Stability, flexibility, and functionality of thermally tolerant coral symbioses</t>
  </si>
  <si>
    <t>tcl3</t>
  </si>
  <si>
    <t>LaJeunesse, Todd C</t>
  </si>
  <si>
    <t>ZA-250725-16</t>
  </si>
  <si>
    <t>0221016 UP</t>
  </si>
  <si>
    <t>7CZ70</t>
  </si>
  <si>
    <t>Holistic Rethinkings of the Humanities PhD: Seminars, Dissertation, Internationalization, Fellowships</t>
  </si>
  <si>
    <t>euh2</t>
  </si>
  <si>
    <t>Hayot, Eric R</t>
  </si>
  <si>
    <t>ROHM Co., Ltd.</t>
  </si>
  <si>
    <t>181764</t>
  </si>
  <si>
    <t>0403244 UP</t>
  </si>
  <si>
    <t>45YU0</t>
  </si>
  <si>
    <t>Center for Dielectrics and Piezoelectrics (CDP)</t>
  </si>
  <si>
    <t>NNX16AN78G</t>
  </si>
  <si>
    <t>583M0</t>
  </si>
  <si>
    <t>The largest flares from known TEV gamma ray blazars: Simultaneous observations with TOOS</t>
  </si>
  <si>
    <t>DE-NE0008564</t>
  </si>
  <si>
    <t>696M0</t>
  </si>
  <si>
    <t>A Coupled Experimental and Simulation Approach to Investigate the Impact of Grain Growth, Amorphization, and Grain Subdivision in Accident Tolerant U3Si2 Light Water Reactor F</t>
  </si>
  <si>
    <t>Tonks, Michael</t>
  </si>
  <si>
    <t>181753</t>
  </si>
  <si>
    <t>02/03/2016</t>
  </si>
  <si>
    <t>02/03/2020</t>
  </si>
  <si>
    <t>Pharmaceutical resins particle size measurement</t>
  </si>
  <si>
    <t>Susquehanna University</t>
  </si>
  <si>
    <t>182834</t>
  </si>
  <si>
    <t>2DNF0</t>
  </si>
  <si>
    <t>Phenotype-specific Gene Expression in Brook Trout in the Loyalsock Creek Watershed</t>
  </si>
  <si>
    <t>White, Shannon L</t>
  </si>
  <si>
    <t>182838</t>
  </si>
  <si>
    <t>2DNG0</t>
  </si>
  <si>
    <t>An investigation into the role of groundwater as a point source of emerging contaminants to smallmouth bass in the Susquehanna River basin</t>
  </si>
  <si>
    <t>Schall, Megan K</t>
  </si>
  <si>
    <t>RH056-G1</t>
  </si>
  <si>
    <t>3BHX0</t>
  </si>
  <si>
    <t>Economical Thin-Haul Aviation Concepts (ETHACS)</t>
  </si>
  <si>
    <t>Bureau of Justice Statistics</t>
  </si>
  <si>
    <t>181750</t>
  </si>
  <si>
    <t>7C020</t>
  </si>
  <si>
    <t>W911NF-16-1-0484</t>
  </si>
  <si>
    <t>09/07/2016</t>
  </si>
  <si>
    <t>09/06/2019</t>
  </si>
  <si>
    <t>78ZC0</t>
  </si>
  <si>
    <t>Toward the Development of an Integrative Theory of the Implicit Personality (ITIP): A Review, Critique, and Integration of the Disparate Traditions in Psychology</t>
  </si>
  <si>
    <t>jml70</t>
  </si>
  <si>
    <t>Lebreton, James M</t>
  </si>
  <si>
    <t>25004</t>
  </si>
  <si>
    <t>01/15/2017</t>
  </si>
  <si>
    <t>2D540</t>
  </si>
  <si>
    <t>Effects of stimulant medication on neural activation of the motor system in adult attention-deficit/hyperactivity disorder</t>
  </si>
  <si>
    <t>kan17</t>
  </si>
  <si>
    <t>Neely, Kristina A</t>
  </si>
  <si>
    <t>IIS-1636785</t>
  </si>
  <si>
    <t>631U0</t>
  </si>
  <si>
    <t>BD Spokes: PLANNING: NORTHEAST: Collaborative: Planning for Privacy and Security in Big Data</t>
  </si>
  <si>
    <t>1 R56 ES026684-01A1</t>
  </si>
  <si>
    <t>59Y30</t>
  </si>
  <si>
    <t>Environmental Ah Receptor Ligand Impact on the Host-Microbiome Metabolic Axis</t>
  </si>
  <si>
    <t>G16AP00079</t>
  </si>
  <si>
    <t>69MD0</t>
  </si>
  <si>
    <t>104B State Water Resources Research Institute Program</t>
  </si>
  <si>
    <t>SES-1637089</t>
  </si>
  <si>
    <t>60UX0</t>
  </si>
  <si>
    <t>Collaborative Research: DAPPR: Diffusion Analytics for Public Policy Research</t>
  </si>
  <si>
    <t>YA1323-16-SE-0112</t>
  </si>
  <si>
    <t>69VH0</t>
  </si>
  <si>
    <t>Services in Support of the U.S. Census Bureau&amp;#39;s Dissertation Fellowship Program</t>
  </si>
  <si>
    <t>FA9550-16-1-0429</t>
  </si>
  <si>
    <t>772C0</t>
  </si>
  <si>
    <t>Feasibility Investigation to the Interfacial Understanding of Dissolution, Supersaturation, and Crystallization Enabling the Cold Sintering Process of Ceramics</t>
  </si>
  <si>
    <t>170552</t>
  </si>
  <si>
    <t>1 R01 DK110060-01A1</t>
  </si>
  <si>
    <t>59TJ0</t>
  </si>
  <si>
    <t>165223</t>
  </si>
  <si>
    <t>Nanopillar fabrication of thermophotovollaic solar cells</t>
  </si>
  <si>
    <t>EM160271</t>
  </si>
  <si>
    <t>2016-036</t>
  </si>
  <si>
    <t>2D3C0</t>
  </si>
  <si>
    <t>2017-67011-26031</t>
  </si>
  <si>
    <t>764G0</t>
  </si>
  <si>
    <t>Linking carbohydrate and nitrogen availability to shifts in root and fungal associations</t>
  </si>
  <si>
    <t>2017-67012-26101</t>
  </si>
  <si>
    <t>768Y0</t>
  </si>
  <si>
    <t>Targeted gene expression knockdown and heritable mutagenesis in the pollinator Bombus impatiens</t>
  </si>
  <si>
    <t>EM160272</t>
  </si>
  <si>
    <t>CMMI-1638331</t>
  </si>
  <si>
    <t>632J0</t>
  </si>
  <si>
    <t>CRISP Type 1/Collaborative Research: Computable Market and System Equilibrium Models for Coupled Infrastructures</t>
  </si>
  <si>
    <t>2017-67012-26103</t>
  </si>
  <si>
    <t>75WF0</t>
  </si>
  <si>
    <t>Investigating the indirect role beneficial nematodes play in plant protection against herbivores</t>
  </si>
  <si>
    <t>Helms, Anjel M</t>
  </si>
  <si>
    <t>EF-1638539</t>
  </si>
  <si>
    <t>10/15/2016</t>
  </si>
  <si>
    <t>64B40</t>
  </si>
  <si>
    <t>Collaborative Proposal: MSB-FRA: A macrosystems ecology framework for continental-scale prediction and understanding of lakes</t>
  </si>
  <si>
    <t>emh30</t>
  </si>
  <si>
    <t>Bureau of Reclamation (USDOI)</t>
  </si>
  <si>
    <t>R14AC00015</t>
  </si>
  <si>
    <t>69BT0</t>
  </si>
  <si>
    <t>Quantitative Modeling Tools of Scour and Morphological Impact due to Large Wood Debris Structures</t>
  </si>
  <si>
    <t>U.S. Army Corps of Engineers</t>
  </si>
  <si>
    <t>W912HQ-17-C-0041</t>
  </si>
  <si>
    <t>07/28/2020</t>
  </si>
  <si>
    <t>78V90</t>
  </si>
  <si>
    <t>Three-dimensional computational modeling of turbulent flow field, bed morphodynamics and liquefaction adjacent to munitions</t>
  </si>
  <si>
    <t>NNX17AB42G</t>
  </si>
  <si>
    <t>580N0</t>
  </si>
  <si>
    <t>Cosmic Ray Energetics And Mass (CREAM) launch and operations - PSU Co-I</t>
  </si>
  <si>
    <t>420-71-07B</t>
  </si>
  <si>
    <t>2D460</t>
  </si>
  <si>
    <t>Integrated physiological, genetic, and demographic responses to long-term habitat change</t>
  </si>
  <si>
    <t>1 R01 MH109692-01A1</t>
  </si>
  <si>
    <t>59P80</t>
  </si>
  <si>
    <t>1544619</t>
  </si>
  <si>
    <t>2D4F0</t>
  </si>
  <si>
    <t>1544641</t>
  </si>
  <si>
    <t>2D4G0</t>
  </si>
  <si>
    <t>A New Method to Measure the H-Ks Color of the Daysides of Hot Jupiters</t>
  </si>
  <si>
    <t>61351724-124215</t>
  </si>
  <si>
    <t>3CH40</t>
  </si>
  <si>
    <t>A MULTI-MODEL, MULTI-SCALE RESEARCH PROGRAM IN STRESSORS, RESPONSES, AND COUPLED SYSTEMS DYNAMICS AT THE ENERGY-WATER-LAND NEXUS</t>
  </si>
  <si>
    <t>U.S. Army Research, Development and Engineering Command Acquisition Center</t>
  </si>
  <si>
    <t>W911NF-16-2-0061</t>
  </si>
  <si>
    <t>05/10/2016</t>
  </si>
  <si>
    <t>05/09/2020</t>
  </si>
  <si>
    <t>78F4</t>
  </si>
  <si>
    <t>Magnetic Resonance Based Studies of Materials Physics Problems in Wide Band Gap Semiconductor Systems</t>
  </si>
  <si>
    <t>692K042</t>
  </si>
  <si>
    <t>2DXW0</t>
  </si>
  <si>
    <t>Being Responsive in a Complex Custom Engineered Manufacturing Environment: Strategies, Methods and Tools</t>
  </si>
  <si>
    <t>2016-51300-25862</t>
  </si>
  <si>
    <t>75P20</t>
  </si>
  <si>
    <t>182631</t>
  </si>
  <si>
    <t>03/04/2016</t>
  </si>
  <si>
    <t>Surface Characterization for Restek Corporation</t>
  </si>
  <si>
    <t>6067-PP2016-PATCH</t>
  </si>
  <si>
    <t>3A8W0</t>
  </si>
  <si>
    <t>Protecting Pollinators with Economically Feasible and Environmentally Sound Ornamental Horticulture</t>
  </si>
  <si>
    <t>hmp11</t>
  </si>
  <si>
    <t>EM160283</t>
  </si>
  <si>
    <t>102</t>
  </si>
  <si>
    <t>6.670.998.003</t>
  </si>
  <si>
    <t>40T30</t>
  </si>
  <si>
    <t xml:space="preserve">Fundamental Research entitled: Kinetic Evaluations_x000D_
of INL DMR Reactor Operations, Rev Original dated_x000D_
2/18/2016_x000D_
</t>
  </si>
  <si>
    <t>Stroud Water Research Center</t>
  </si>
  <si>
    <t>310104-55900</t>
  </si>
  <si>
    <t>3A0P0</t>
  </si>
  <si>
    <t>In targeted sub-watersheds of the Delaware River Watershed Initiative, train citizen science volunteers, build and deploy in-stream monitoring equipment and provide technical</t>
  </si>
  <si>
    <t>Notre Dame, University of</t>
  </si>
  <si>
    <t>262196PSU</t>
  </si>
  <si>
    <t>3CY90</t>
  </si>
  <si>
    <t>E2CDA: Type I: Coupled Oscillator Based Computing</t>
  </si>
  <si>
    <t>EM160286</t>
  </si>
  <si>
    <t>776K160</t>
  </si>
  <si>
    <t>3D950</t>
  </si>
  <si>
    <t>Giant Piezo-Driven Multiferroics for Low Power Magnetoelectric Devices by Design</t>
  </si>
  <si>
    <t>165806</t>
  </si>
  <si>
    <t>3D6T0</t>
  </si>
  <si>
    <t>Fitness consequences of climate-driven phenological mismatch across three trophic levels at regional to continental scales</t>
  </si>
  <si>
    <t>NNX17AF66G</t>
  </si>
  <si>
    <t>598X0</t>
  </si>
  <si>
    <t>SV7-87014</t>
  </si>
  <si>
    <t>02/20/2019</t>
  </si>
  <si>
    <t>3CJ90</t>
  </si>
  <si>
    <t>Hybrid lightweight X-ray optics for half arc second imaging</t>
  </si>
  <si>
    <t>2017-0398-15</t>
  </si>
  <si>
    <t>2DDG0</t>
  </si>
  <si>
    <t>60UP0</t>
  </si>
  <si>
    <t>NNX17AD87G</t>
  </si>
  <si>
    <t>58AN0</t>
  </si>
  <si>
    <t>X-ray Rocket Payloads for Key Technologies and Core Science</t>
  </si>
  <si>
    <t>186157</t>
  </si>
  <si>
    <t>2DA70</t>
  </si>
  <si>
    <t>Development of Robust Virus Filtration Processes for Highly Diversified Biotherapeutical Pipeline</t>
  </si>
  <si>
    <t>EM160293</t>
  </si>
  <si>
    <t>1603040Z2</t>
  </si>
  <si>
    <t>2D680</t>
  </si>
  <si>
    <t>INFEWS/T3: Climate Change Mitigation via Reducing Household Food, Energy and Water Consumption: A Quantitative Analysis of Interventions and Impacts of Conservation</t>
  </si>
  <si>
    <t>Shanghai Raypai Tech Inc.</t>
  </si>
  <si>
    <t>183407</t>
  </si>
  <si>
    <t>3C7R0</t>
  </si>
  <si>
    <t>Optical and Electrical Characterization of Polarization Samples</t>
  </si>
  <si>
    <t>jxx10</t>
  </si>
  <si>
    <t>80290</t>
  </si>
  <si>
    <t>Preventing Post-Bottling Reductive Aroma in Pennsylvania Wines Using Immobilized Copper</t>
  </si>
  <si>
    <t>1003107-03</t>
  </si>
  <si>
    <t>2DD40</t>
  </si>
  <si>
    <t>INFEWS/T1: Mesoscale Data Fusion to Map and Model the U.S. FEW system (INFEWSion)</t>
  </si>
  <si>
    <t>NNX17AE35G</t>
  </si>
  <si>
    <t>58BB0</t>
  </si>
  <si>
    <t>1546516</t>
  </si>
  <si>
    <t>2D4J</t>
  </si>
  <si>
    <t>A Spitzer Transit of the Most Inflated Planet Known, Around an Extremely Bright Sub-Giant Star</t>
  </si>
  <si>
    <t>UMS-1054</t>
  </si>
  <si>
    <t>3CYK0</t>
  </si>
  <si>
    <t>G16AC00408 RWO #92</t>
  </si>
  <si>
    <t>EM160298</t>
  </si>
  <si>
    <t>IIS-1639150</t>
  </si>
  <si>
    <t>61NY0</t>
  </si>
  <si>
    <t>INSPIRE: A Data-Driven Approach toward Exploring Natural and Anthropogenic Methane Emissions in Regions of Shale Gas Development</t>
  </si>
  <si>
    <t>Li, Zhenhui</t>
  </si>
  <si>
    <t>1 R01 AI128940-01</t>
  </si>
  <si>
    <t>12/13/2016</t>
  </si>
  <si>
    <t>59RX0</t>
  </si>
  <si>
    <t>Molecular Mechanisms of Artemisinin Resistance</t>
  </si>
  <si>
    <t>182609</t>
  </si>
  <si>
    <t>42TX0</t>
  </si>
  <si>
    <t>Better Kid Care Training module</t>
  </si>
  <si>
    <t>EM160301</t>
  </si>
  <si>
    <t>ICER-1639710</t>
  </si>
  <si>
    <t>61PK0</t>
  </si>
  <si>
    <t>EarthCube Data Infrastructure: Collaborative Proposal: A unified experimental-natural digital data system for analysis of rock microstructure</t>
  </si>
  <si>
    <t>EM160302</t>
  </si>
  <si>
    <t>University of Kansas Center For Research, Inc.</t>
  </si>
  <si>
    <t>FY2017-062</t>
  </si>
  <si>
    <t>45U10</t>
  </si>
  <si>
    <t>EarthCube Data Infrastructure: Collaborative Proposal: Development of an Integrated Data System for the Geological Field Sciences</t>
  </si>
  <si>
    <t>NAS5-00136</t>
  </si>
  <si>
    <t>57NH0</t>
  </si>
  <si>
    <t>Swift GAMMA-Ray Burst Explorer</t>
  </si>
  <si>
    <t>3C810</t>
  </si>
  <si>
    <t>Cold Sintering Ceramic Materials with Selective Thermoplastics Polymer Chemistries to Realize New High Performance Composite Materials (Base Period Budget)</t>
  </si>
  <si>
    <t>EM160304</t>
  </si>
  <si>
    <t>ICER-1639707</t>
  </si>
  <si>
    <t>61P60</t>
  </si>
  <si>
    <t>EarthCube Building Blocks: Collaborative Proposal: The Power of Many: Ensemble Toolkit for Earth Sciences</t>
  </si>
  <si>
    <t>IIP-1640634</t>
  </si>
  <si>
    <t>612B0</t>
  </si>
  <si>
    <t>PFI:Air - TT: Hydroacoustic Cavitation for Reclaiming Clay and Sand from Hydrofracturing Fluids and Solids</t>
  </si>
  <si>
    <t>2017-67032-26022</t>
  </si>
  <si>
    <t>75TB0</t>
  </si>
  <si>
    <t>Bugs in my Food: Research and Professional Development in Food Safety for Undergraduates from Non-Land Grant Institutions</t>
  </si>
  <si>
    <t>Milillo, Sara R</t>
  </si>
  <si>
    <t>ECCS-1640020</t>
  </si>
  <si>
    <t>61P20</t>
  </si>
  <si>
    <t>E2CDA: Type II: 2D Electrostrictive FETs for Ultra-Low Power Circuits and Architectures</t>
  </si>
  <si>
    <t>Gupta, Sumeet K</t>
  </si>
  <si>
    <t>FA9550-16-1-0388</t>
  </si>
  <si>
    <t>03/29/2020</t>
  </si>
  <si>
    <t>776V0</t>
  </si>
  <si>
    <t>Interscale Turbulence-Chemistry Dynamics with Reduced Basis Representations</t>
  </si>
  <si>
    <t>EM160311</t>
  </si>
  <si>
    <t>RC106882-PSU</t>
  </si>
  <si>
    <t>48N50</t>
  </si>
  <si>
    <t>Dendrite Growth Morphology Modeling in Liquid and Solid Electrolytes</t>
  </si>
  <si>
    <t>186857</t>
  </si>
  <si>
    <t>2DA80</t>
  </si>
  <si>
    <t>Support for Seminar Series on Molecular Pharmacology/Toxicology/Immunology &amp; the Science and Business of Drug Development</t>
  </si>
  <si>
    <t>Shanghai JoinWin Micro-Tech Ltd.</t>
  </si>
  <si>
    <t>183987</t>
  </si>
  <si>
    <t>3C7T0</t>
  </si>
  <si>
    <t>Bonding Processing and Surface Profile Characterization of Semiconductor Samples</t>
  </si>
  <si>
    <t>EM160314</t>
  </si>
  <si>
    <t>Howard University</t>
  </si>
  <si>
    <t>0008971-1000067102</t>
  </si>
  <si>
    <t>2D980</t>
  </si>
  <si>
    <t>Urban modifications of air and thermodynamics</t>
  </si>
  <si>
    <t>D16AP00109</t>
  </si>
  <si>
    <t>7CNW0</t>
  </si>
  <si>
    <t>Ultra-Low Power Non-Volatile Processors Enabled by Ferroelectric Transistors</t>
  </si>
  <si>
    <t>skg157</t>
  </si>
  <si>
    <t>L16AC00073</t>
  </si>
  <si>
    <t>06/19/2021</t>
  </si>
  <si>
    <t>69GF0</t>
  </si>
  <si>
    <t>Collaborative Research to Monitor and Record Backcountry Use Impacts at Grand Staircase-Escalante National Monument</t>
  </si>
  <si>
    <t>DE-EE0007795</t>
  </si>
  <si>
    <t>68YJ0</t>
  </si>
  <si>
    <t>Electrochemically Responsive Self-Forming Hybrid Li-ion Conductors for High-Performance Li Metal Anodes</t>
  </si>
  <si>
    <t>EM160316</t>
  </si>
  <si>
    <t>DE-EE0007655</t>
  </si>
  <si>
    <t>68WF0</t>
  </si>
  <si>
    <t>Developing a Novel Hydrogen Sponge with Ideal Binding Energy and High Surface Area for Practical Hydrogen Storage</t>
  </si>
  <si>
    <t>1 F31 DK109578-01A1</t>
  </si>
  <si>
    <t>59TX0</t>
  </si>
  <si>
    <t>Prospective longitudinal study of competing mechanisms and modifiers for obesity trajectories and comorbid metabolic outcomes in normative and high-risk females</t>
  </si>
  <si>
    <t>86FC0</t>
  </si>
  <si>
    <t>5050-S01</t>
  </si>
  <si>
    <t>3D230</t>
  </si>
  <si>
    <t>Oscillation-Aided Neural Implant Insertion System to Reduce Dimpling and Tissue Damage while Improving Insertion Control of Penetrating Microelectrode Arrays</t>
  </si>
  <si>
    <t>189083</t>
  </si>
  <si>
    <t>2DU40</t>
  </si>
  <si>
    <t>Northeast 4-H Camp Brule</t>
  </si>
  <si>
    <t>ayp10</t>
  </si>
  <si>
    <t>Packard, Amberleigh Y</t>
  </si>
  <si>
    <t>189077</t>
  </si>
  <si>
    <t>3AV80</t>
  </si>
  <si>
    <t>School Enrichment</t>
  </si>
  <si>
    <t>3AV90</t>
  </si>
  <si>
    <t>4-H Science</t>
  </si>
  <si>
    <t>3AV70</t>
  </si>
  <si>
    <t>Penn State Master Gardener Program</t>
  </si>
  <si>
    <t>Maloney, Thomas J</t>
  </si>
  <si>
    <t>EM160322</t>
  </si>
  <si>
    <t>The Pennsylvania Space Grant Consortium (National Space Grant College &amp; Fellowship Program (Space Grant) Training Grant 2015 - 2018)</t>
  </si>
  <si>
    <t>EM160323</t>
  </si>
  <si>
    <t>3C7U0</t>
  </si>
  <si>
    <t>Boston College</t>
  </si>
  <si>
    <t>5104471-3</t>
  </si>
  <si>
    <t>2DRG0</t>
  </si>
  <si>
    <t>Using Mobile Application Strategies to Increase HPV Vaccination Rates among YMSM</t>
  </si>
  <si>
    <t>jgr17</t>
  </si>
  <si>
    <t>136490</t>
  </si>
  <si>
    <t>06/21/2016</t>
  </si>
  <si>
    <t>3BT20</t>
  </si>
  <si>
    <t>Integrated Thin-film Thermoelectric Electrocaloric Cooler</t>
  </si>
  <si>
    <t>EM160329</t>
  </si>
  <si>
    <t>02/27/2017</t>
  </si>
  <si>
    <t>F8708-01</t>
  </si>
  <si>
    <t>09/21/2016</t>
  </si>
  <si>
    <t>2DDD0</t>
  </si>
  <si>
    <t>Early Life Stress and the Environmental Origins of Disease: a Population-based Prospective Longitudinal Study of Children in Rural Poverty (Family Life Project)</t>
  </si>
  <si>
    <t>H006536504</t>
  </si>
  <si>
    <t>PO H006536504</t>
  </si>
  <si>
    <t>3D5U0</t>
  </si>
  <si>
    <t>Surveillance and Molecular Epidemiology of Especially Dangerous Respiratory Viruses in Commercial and Backyard Poultry and Migratory Waterfowl in India</t>
  </si>
  <si>
    <t>Katani, Robab</t>
  </si>
  <si>
    <t>44166092</t>
  </si>
  <si>
    <t>04/10/2017</t>
  </si>
  <si>
    <t>810D0</t>
  </si>
  <si>
    <t>Planning for Food Safety Modernization Act Implementation</t>
  </si>
  <si>
    <t>PO 4300512479</t>
  </si>
  <si>
    <t>84RA0</t>
  </si>
  <si>
    <t>Study of Oak Regeneration in Pennsylvania</t>
  </si>
  <si>
    <t>201603457-02</t>
  </si>
  <si>
    <t>417P0</t>
  </si>
  <si>
    <t>An integrated evaluation of the simulated hydroclimate system of the continental US</t>
  </si>
  <si>
    <t>EM160331</t>
  </si>
  <si>
    <t>96352201</t>
  </si>
  <si>
    <t>7CR40</t>
  </si>
  <si>
    <t>An Initiative to Teach about Methane and Legacy Oil &amp; Gas Infrastructure (MELI) in Pennsylvania</t>
  </si>
  <si>
    <t>Tsinghua University</t>
  </si>
  <si>
    <t>182572</t>
  </si>
  <si>
    <t>2DT50</t>
  </si>
  <si>
    <t>Synthesis, Characterization and Application of ZnO Nanostructures</t>
  </si>
  <si>
    <t>ETR</t>
  </si>
  <si>
    <t>P43497</t>
  </si>
  <si>
    <t>2DPT0</t>
  </si>
  <si>
    <t>Identifying Risk Typologies and Outcome Markers to Improve Early Teen Pregnancy Prevention</t>
  </si>
  <si>
    <t>EM160332</t>
  </si>
  <si>
    <t>8000075676</t>
  </si>
  <si>
    <t>2DKH0</t>
  </si>
  <si>
    <t>Linking Banana Xanthomonas wilt and agro-ecological intensification to food practices in Kabarole District, Uganda</t>
  </si>
  <si>
    <t>2016-51106-25715</t>
  </si>
  <si>
    <t>75UY0</t>
  </si>
  <si>
    <t>Going underground:  Digging up the dirt on Metarhizium-plant-pest interactions in an organic cropping system</t>
  </si>
  <si>
    <t>44166075</t>
  </si>
  <si>
    <t>83H60</t>
  </si>
  <si>
    <t>Boosting Pest Resistance in Tomato and Pepper with Organic Soil Amendments and Seed Treatments</t>
  </si>
  <si>
    <t>EM160333</t>
  </si>
  <si>
    <t>200-2016-90385</t>
  </si>
  <si>
    <t>576M0</t>
  </si>
  <si>
    <t>Building Capacity and Enhancing Long-Term Coal Mine Weak Roof Stability through Characterization and Modeling of Time-Dependent and Moisture-Sensitive Failure in Shale</t>
  </si>
  <si>
    <t>KA2016-85222</t>
  </si>
  <si>
    <t>07/06/2016</t>
  </si>
  <si>
    <t>2CPJ0</t>
  </si>
  <si>
    <t>Discovery and characterization of novel RNA switch chemistry and biology via RNA structure-seq</t>
  </si>
  <si>
    <t>180347</t>
  </si>
  <si>
    <t>Phase Transitions</t>
  </si>
  <si>
    <t>KA2016-85224</t>
  </si>
  <si>
    <t>2D9G0</t>
  </si>
  <si>
    <t>Reducing selection bias in gravitational wave detection of compact binary mergers</t>
  </si>
  <si>
    <t>60057542</t>
  </si>
  <si>
    <t>46UK0</t>
  </si>
  <si>
    <t>Center for Performance and Design of Nuclear Waste Forms and Containers (WastePD)</t>
  </si>
  <si>
    <t>44166076</t>
  </si>
  <si>
    <t>83H10</t>
  </si>
  <si>
    <t>Sustainable Production and Pest Management Innovations for Next Generation Young and Hispanic/Latino Specialty Crop Growers</t>
  </si>
  <si>
    <t>EM160338</t>
  </si>
  <si>
    <t>PO 4300517999</t>
  </si>
  <si>
    <t>REPRINT</t>
  </si>
  <si>
    <t>84Y40</t>
  </si>
  <si>
    <t>Analysis and Monitoring of Marcellus Well Production (continuation)</t>
  </si>
  <si>
    <t>yjw2</t>
  </si>
  <si>
    <t>W911W6-17-2-0003</t>
  </si>
  <si>
    <t>11/30/2016</t>
  </si>
  <si>
    <t>10/30/2021</t>
  </si>
  <si>
    <t>78M80</t>
  </si>
  <si>
    <t>Vertical Lift Research Center of Excellence (VLRCOE) Renewal</t>
  </si>
  <si>
    <t>Bill, Robert C</t>
  </si>
  <si>
    <t>1 R01 AA025301-01A1</t>
  </si>
  <si>
    <t>01/03/2017</t>
  </si>
  <si>
    <t>59RP0</t>
  </si>
  <si>
    <t>Cleveland, Michael J</t>
  </si>
  <si>
    <t>44166082</t>
  </si>
  <si>
    <t>82TF0</t>
  </si>
  <si>
    <t>Evaluate and select specialty potatoes for Pennsylvania growers and industry</t>
  </si>
  <si>
    <t>3200000983-17-188</t>
  </si>
  <si>
    <t>3CYN0</t>
  </si>
  <si>
    <t>LIDAR and Photogrammetry to Map Alfalfa Yield and Quality using Unmanned Aircraft Systems</t>
  </si>
  <si>
    <t>Shape Operating Systems, LLC</t>
  </si>
  <si>
    <t>183043</t>
  </si>
  <si>
    <t>05/31/2016</t>
  </si>
  <si>
    <t>3C7V0</t>
  </si>
  <si>
    <t>Validation and Assessment of 3D Printed Shapes</t>
  </si>
  <si>
    <t>OCE-1642311</t>
  </si>
  <si>
    <t>61080</t>
  </si>
  <si>
    <t>RAPID: Coral robustness: lessons from an "improbable" reef</t>
  </si>
  <si>
    <t>87R40</t>
  </si>
  <si>
    <t>Resource Center for SPEP</t>
  </si>
  <si>
    <t>44166072</t>
  </si>
  <si>
    <t>8AH40</t>
  </si>
  <si>
    <t>Protecting Wild Pollinators While Maintaining Pest Control in Tree Fruit</t>
  </si>
  <si>
    <t>Lockheed Martin Aeronautics Company</t>
  </si>
  <si>
    <t>6574020275</t>
  </si>
  <si>
    <t>41560</t>
  </si>
  <si>
    <t>Engineering Services Supporting Lockheed Martin Jet Noise Reduction Testing and Research</t>
  </si>
  <si>
    <t>FA9550-17-1-0242</t>
  </si>
  <si>
    <t>78N80</t>
  </si>
  <si>
    <t>Electrically Detected Electron Nuclear Double Resonance in Solid State Electronics</t>
  </si>
  <si>
    <t>EM160344</t>
  </si>
  <si>
    <t>PO 4300512362</t>
  </si>
  <si>
    <t>The Pennsylvania Real Time Seismic Network - Phase 2</t>
  </si>
  <si>
    <t>EM160346</t>
  </si>
  <si>
    <t>DE-OE0000881</t>
  </si>
  <si>
    <t>68KX0</t>
  </si>
  <si>
    <t>A Multistage Stochastic Transmission Expansion Algorithm for Wide-Area Planning under Uncertainity</t>
  </si>
  <si>
    <t>FA9550-17-1-0173</t>
  </si>
  <si>
    <t>771N0</t>
  </si>
  <si>
    <t>Development, validation and application of the ReaxFF reactive force field to hydrocarbonoxidation kinetics.</t>
  </si>
  <si>
    <t>EM160348</t>
  </si>
  <si>
    <t>7BVC0</t>
  </si>
  <si>
    <t>PM Emissions Analysis and Predictive Assessment</t>
  </si>
  <si>
    <t>Maple Lawn Associates Inc.</t>
  </si>
  <si>
    <t>184388</t>
  </si>
  <si>
    <t>2DBP0</t>
  </si>
  <si>
    <t>To identify the effect of Chicken Layer Lines and age of Embryonated Eggs on virus titers required for Human Influenza Vaccine Production</t>
  </si>
  <si>
    <t>National Pork Board</t>
  </si>
  <si>
    <t>16-120</t>
  </si>
  <si>
    <t>3BYA0</t>
  </si>
  <si>
    <t>Estimating the National prevalence of Salmonella spp. in lymph nodes from market hogs and sows</t>
  </si>
  <si>
    <t>jac69</t>
  </si>
  <si>
    <t>Campbell, Jonathan A</t>
  </si>
  <si>
    <t>7BVD</t>
  </si>
  <si>
    <t>KB2: Rotorcraft Noise Abatement Procedures Development</t>
  </si>
  <si>
    <t>281210C</t>
  </si>
  <si>
    <t>2DZC0</t>
  </si>
  <si>
    <t>(ECHO)The Early Growth and Development Study Pediatric Cohort</t>
  </si>
  <si>
    <t>Loken, Eric</t>
  </si>
  <si>
    <t>EM160350</t>
  </si>
  <si>
    <t>G-00459-1</t>
  </si>
  <si>
    <t>3B730</t>
  </si>
  <si>
    <t>HWRF Initialization by Comparing with and Adoption of the PSU WRFENKF Method (Continuation: Year 3)</t>
  </si>
  <si>
    <t>TA-CR-16-028</t>
  </si>
  <si>
    <t>08/08/2016</t>
  </si>
  <si>
    <t>75U40</t>
  </si>
  <si>
    <t>Cacoa for Peace</t>
  </si>
  <si>
    <t>2017-70003-26389</t>
  </si>
  <si>
    <t>75PA0</t>
  </si>
  <si>
    <t>Developing a Curriculum for Advanced Sensory Science Education through Blended Delivery</t>
  </si>
  <si>
    <t>FA8219-15-C-0008</t>
  </si>
  <si>
    <t>4/22/16</t>
  </si>
  <si>
    <t>PO 4102518771</t>
  </si>
  <si>
    <t>45XK0</t>
  </si>
  <si>
    <t>ENG SVC PER MIRV-SOW-004</t>
  </si>
  <si>
    <t>ACI-1642391</t>
  </si>
  <si>
    <t>613M0</t>
  </si>
  <si>
    <t>Hearing the signal through the static: Real-time noise reduction in the hunt for binary black holes and other gravitational wave transients</t>
  </si>
  <si>
    <t>PO 4300512490</t>
  </si>
  <si>
    <t>855W0</t>
  </si>
  <si>
    <t>Evaluation of Oak Regeneration 10 Years after Harvest</t>
  </si>
  <si>
    <t>EM160352</t>
  </si>
  <si>
    <t>PennFuture</t>
  </si>
  <si>
    <t>193342</t>
  </si>
  <si>
    <t>4AMR0</t>
  </si>
  <si>
    <t>Finding Pennsylvania&amp;#39;s Solar Future:  Scenario Planning and Stakeholder Engagement to Identifiy Tomorrow&amp;#39;s Solar Development and Investment Strategies</t>
  </si>
  <si>
    <t>C104245</t>
  </si>
  <si>
    <t>11/28/2016</t>
  </si>
  <si>
    <t>4ACA0</t>
  </si>
  <si>
    <t>POLRMT utilization of nucleotide analogues in vitro (TEST TUBES)</t>
  </si>
  <si>
    <t>Horace B. Packer Foundation</t>
  </si>
  <si>
    <t>191473</t>
  </si>
  <si>
    <t>34M60</t>
  </si>
  <si>
    <t>Packer Foundation Grant</t>
  </si>
  <si>
    <t>Earl W. &amp; Ina G. Tabor Foundation</t>
  </si>
  <si>
    <t>190637</t>
  </si>
  <si>
    <t>2DHY0</t>
  </si>
  <si>
    <t>Tabor Foundation Grant</t>
  </si>
  <si>
    <t>EM160354</t>
  </si>
  <si>
    <t>EAR-1642498</t>
  </si>
  <si>
    <t>60X80</t>
  </si>
  <si>
    <t>RAPID: Collaborative: April 16, 2016 Mw 7.8 Pedernales Earthquake, Ecuador: The Role of Asperities in Rupture Propagation, Aftershock Sequences, and Post-Seismic Deformation</t>
  </si>
  <si>
    <t>EM160356</t>
  </si>
  <si>
    <t>NA16OAR4590214</t>
  </si>
  <si>
    <t>69PM0</t>
  </si>
  <si>
    <t>Elucidating Tornado Precursors in Quasi-Linear Convective Storms with Polarimetric Radar</t>
  </si>
  <si>
    <t>61608861-124841</t>
  </si>
  <si>
    <t>3D580</t>
  </si>
  <si>
    <t>Big Data Computational Method for Analysis of Drugs of Abuse</t>
  </si>
  <si>
    <t>80055-10826</t>
  </si>
  <si>
    <t>2D7G0</t>
  </si>
  <si>
    <t>Revising and Implementing Phosphorus Indices to Protect Water Quaility in the Northeastern US (Conservation Innovation Grants (CIG))</t>
  </si>
  <si>
    <t>dbb</t>
  </si>
  <si>
    <t>200576-00001-287</t>
  </si>
  <si>
    <t>2DYK0</t>
  </si>
  <si>
    <t>Western Rural Development Center</t>
  </si>
  <si>
    <t>5638</t>
  </si>
  <si>
    <t>10/17/2016</t>
  </si>
  <si>
    <t>3C1K0</t>
  </si>
  <si>
    <t>Metasurface-Assisted High-Efficiency On-Chip Quantum Light Sources</t>
  </si>
  <si>
    <t>GNE16-137-29994</t>
  </si>
  <si>
    <t>07/29/2016</t>
  </si>
  <si>
    <t>2DZ30</t>
  </si>
  <si>
    <t>Effects of Yield Regulation Practices on Grapevine Productivity, Health, and Economic Sustainability</t>
  </si>
  <si>
    <t>Smith, Maria S</t>
  </si>
  <si>
    <t>GNE16-119-29994</t>
  </si>
  <si>
    <t>2DZ50</t>
  </si>
  <si>
    <t>Do cover crops stabilize wine grape productivity in a variable climate?</t>
  </si>
  <si>
    <t>Fleishman, Suzanne</t>
  </si>
  <si>
    <t>Thrasher Research Fund</t>
  </si>
  <si>
    <t>186398</t>
  </si>
  <si>
    <t>2DTX0</t>
  </si>
  <si>
    <t>A Point-of-Care Device for Respiratory Infection Diagnosis: Label-free Viruses Capture and Detection</t>
  </si>
  <si>
    <t>GNE16-133-29994</t>
  </si>
  <si>
    <t>2DZ20</t>
  </si>
  <si>
    <t>Undercover Agent:  Uncovering the effects of cover crops on a beneficial soil fungus</t>
  </si>
  <si>
    <t>Randhawa, Puneet K</t>
  </si>
  <si>
    <t>NIH Office of the Director</t>
  </si>
  <si>
    <t>1 S10 OD021750-01A1</t>
  </si>
  <si>
    <t>5AAN0</t>
  </si>
  <si>
    <t>Acquisition of an Orbitrap Fusion Lumos Tribrid Mass Spectrometer to Accelerate Metabolite Identification and Pathway Analysis</t>
  </si>
  <si>
    <t>N00014-16-1-2952</t>
  </si>
  <si>
    <t>71HZ0</t>
  </si>
  <si>
    <t>High Performance Relaxor-based Piezoelectric Single Crystals</t>
  </si>
  <si>
    <t>trs16</t>
  </si>
  <si>
    <t>National Agricultural Statistics Service (USDA)</t>
  </si>
  <si>
    <t>GNE16-127-29994</t>
  </si>
  <si>
    <t>2DYT0</t>
  </si>
  <si>
    <t>Renewable Alternative Bedding for Commercial Broiler Chicken Production</t>
  </si>
  <si>
    <t>GNE16-138-29994</t>
  </si>
  <si>
    <t>2DZ40</t>
  </si>
  <si>
    <t>Targeting sustainable soil management practices using crop-modeling in soybean systems</t>
  </si>
  <si>
    <t>Stefani Fae, Giovani</t>
  </si>
  <si>
    <t>GNE16-131-29994</t>
  </si>
  <si>
    <t>3CXY0</t>
  </si>
  <si>
    <t>Macroarthropod decomposers in field crops - influence on residue breakdown and response to prophylactic insecticides</t>
  </si>
  <si>
    <t>Pearsons, Kirsten A</t>
  </si>
  <si>
    <t>GNE16-120-29994</t>
  </si>
  <si>
    <t>2DYR0</t>
  </si>
  <si>
    <t>Evaluating Brown Midrib (BMR) Dwarf Pearl Millet as a Forage for Lactating Dairy Cows</t>
  </si>
  <si>
    <t>4100072815</t>
  </si>
  <si>
    <t>83VH0</t>
  </si>
  <si>
    <t>Pennsylvania Office of Rural Health - Years 25 - 27</t>
  </si>
  <si>
    <t>ONE16-287C-29994</t>
  </si>
  <si>
    <t>3CY10</t>
  </si>
  <si>
    <t>Promoting Cover Crops on Grain and Vegetable Farms in Pennsylvania</t>
  </si>
  <si>
    <t>Sustainable Chesapeake</t>
  </si>
  <si>
    <t>189860</t>
  </si>
  <si>
    <t>2D780</t>
  </si>
  <si>
    <t>Strategic Initiatives to Achieve Regional Phosphorus Balance in the Chesapeake Bay Watershed</t>
  </si>
  <si>
    <t>GNE16-140-29994</t>
  </si>
  <si>
    <t>2DZA0</t>
  </si>
  <si>
    <t>Assessing the Impact of Energy-Related Landowner Coalitions on the Sustainability of Pennsylvania Farming Communities</t>
  </si>
  <si>
    <t>Wildermuth, Grace A</t>
  </si>
  <si>
    <t>GNE16-134-29994</t>
  </si>
  <si>
    <t>2DYP0</t>
  </si>
  <si>
    <t>Impacts of Cover Crops and Tillage on Predator-Prey Interactions within Organic Cropping Systems</t>
  </si>
  <si>
    <t>Regan, Karly H</t>
  </si>
  <si>
    <t>GNE16-122-29994</t>
  </si>
  <si>
    <t>2DYZ0</t>
  </si>
  <si>
    <t>Interseeded cover crops: Evaluating nitrogen retention services provided by plant-microbe relationships</t>
  </si>
  <si>
    <t>Isbell, Sarah A</t>
  </si>
  <si>
    <t>Society for Psychotherapy Research</t>
  </si>
  <si>
    <t>185097</t>
  </si>
  <si>
    <t>2DN60</t>
  </si>
  <si>
    <t>Therapeutic Alliance in Outpatients With and Without Borderline Personality Disorder:Assessing Course, Relationship to Symptom Change, and the Benefit of Alliance Monitoringfo</t>
  </si>
  <si>
    <t>Clouthier, Tracy L</t>
  </si>
  <si>
    <t>Voxtel Inc.</t>
  </si>
  <si>
    <t>AFRL-17C0425-PS-DW</t>
  </si>
  <si>
    <t>49KB0</t>
  </si>
  <si>
    <t>Additive Manufacturing Plastic Materials with Improved Dialectric Breakdown Strength</t>
  </si>
  <si>
    <t>Alltech, Inc.</t>
  </si>
  <si>
    <t>185095</t>
  </si>
  <si>
    <t>4AC70</t>
  </si>
  <si>
    <t>Graduate Animal Science Programs at Penn State</t>
  </si>
  <si>
    <t>ajh</t>
  </si>
  <si>
    <t>Heinrichs, Arlyn J</t>
  </si>
  <si>
    <t>GNE16-135-29994</t>
  </si>
  <si>
    <t>2DZ80</t>
  </si>
  <si>
    <t>Plant probiotics? Understanding how soil health practices influence plant-insect interactions</t>
  </si>
  <si>
    <t>Rowen, Elizabeth K</t>
  </si>
  <si>
    <t>451306-19079</t>
  </si>
  <si>
    <t>07/02/2017</t>
  </si>
  <si>
    <t>2DYA0</t>
  </si>
  <si>
    <t>Innovation for Agricultural Training and Education</t>
  </si>
  <si>
    <t>80NSSC17K0122</t>
  </si>
  <si>
    <t>577F0</t>
  </si>
  <si>
    <t>Kepler AutoRegressive Planet Search</t>
  </si>
  <si>
    <t>Wolfgang, Angie K</t>
  </si>
  <si>
    <t>DE-AR0000821</t>
  </si>
  <si>
    <t>68K50</t>
  </si>
  <si>
    <t>DEEPER: AN INTEGRATED PHENOTYPING PLATFORM FOR DEEPER ROOTING</t>
  </si>
  <si>
    <t>Williams, Michael S</t>
  </si>
  <si>
    <t>CMMI-1646660</t>
  </si>
  <si>
    <t>61MH0</t>
  </si>
  <si>
    <t>EAGER/Collaborative Research: Sensing, Modeling and Optimization of Postoperative Heart Health Management</t>
  </si>
  <si>
    <t>016258-157</t>
  </si>
  <si>
    <t>2DXP0</t>
  </si>
  <si>
    <t>Borlaug Leap-Saba, M. International Science and Technology Fellows; Leadership Enhancement in Agriculture Program LEAP</t>
  </si>
  <si>
    <t>185138</t>
  </si>
  <si>
    <t>4ATF0</t>
  </si>
  <si>
    <t>185189</t>
  </si>
  <si>
    <t>09/16/2016</t>
  </si>
  <si>
    <t>2DCT0</t>
  </si>
  <si>
    <t>NGK Spark Plug Visiting Scientist Agreement - Dr. Hiroto Nakaya</t>
  </si>
  <si>
    <t>SA1711148</t>
  </si>
  <si>
    <t>2DZ60</t>
  </si>
  <si>
    <t>Peptide Control of Electrocatalyst Surface Environment and Catalyst Structure: A Design Platform to Enable Mechanistic Understanding and Synthesis of Active and Selective N2 R</t>
  </si>
  <si>
    <t>412457_GR412396-PSU</t>
  </si>
  <si>
    <t>AWD-7772608</t>
  </si>
  <si>
    <t>3DA40</t>
  </si>
  <si>
    <t>Manufacture and Analysis of Probiotic Yogurt Beverage for use in a A Phase II randomized controlled trial to evaluate the role of BB-12 in antibiotic-associated diarrhea</t>
  </si>
  <si>
    <t>16-DG-11420004-162</t>
  </si>
  <si>
    <t>74U70</t>
  </si>
  <si>
    <t>Urban Forestry in Pennsylvania Communities – Year 26</t>
  </si>
  <si>
    <t>16-DG-11420004-159</t>
  </si>
  <si>
    <t>76DV0</t>
  </si>
  <si>
    <t>Forest Stewardship - Continuing Awareness and Knowledge Program Support - Year 26</t>
  </si>
  <si>
    <t>Innoveering, LLC</t>
  </si>
  <si>
    <t>200393</t>
  </si>
  <si>
    <t>08/09/2017</t>
  </si>
  <si>
    <t>3D8G0</t>
  </si>
  <si>
    <t>NAVY SBIR Phase II: Micro-Plasma Blade Monitoring Sensor Testing</t>
  </si>
  <si>
    <t>Youngstown Business Incubator</t>
  </si>
  <si>
    <t>188036</t>
  </si>
  <si>
    <t>08/19/2016</t>
  </si>
  <si>
    <t>4A3F0</t>
  </si>
  <si>
    <t>Additive Manufacturing for Metal casting (AM4MC)</t>
  </si>
  <si>
    <t>4300506894</t>
  </si>
  <si>
    <t>05/12/2016</t>
  </si>
  <si>
    <t>82R50</t>
  </si>
  <si>
    <t>Best Management Practices Survey (Mail &amp; Web)</t>
  </si>
  <si>
    <t>W9128F-16-2-0005</t>
  </si>
  <si>
    <t>W9126G-11-2-0041</t>
  </si>
  <si>
    <t>07/14/2016</t>
  </si>
  <si>
    <t>01/13/2018</t>
  </si>
  <si>
    <t>78660</t>
  </si>
  <si>
    <t>Cost Effective Archaeological Survey for Timber Harvest on DoD Lands (CESU Master Agreement #W9126G-11-2-0041)</t>
  </si>
  <si>
    <t>agl</t>
  </si>
  <si>
    <t>Abrams, Marc D</t>
  </si>
  <si>
    <t>2016-MU-MU-0011</t>
  </si>
  <si>
    <t>7C060</t>
  </si>
  <si>
    <t>Understanding Incarceration and Re-Entry Experiences of Female Inmates and their Children: The Women’s Prison Inmate Networks Study (WO-PINS)</t>
  </si>
  <si>
    <t>Florida State University</t>
  </si>
  <si>
    <t>R01944</t>
  </si>
  <si>
    <t>3DHV0</t>
  </si>
  <si>
    <t>National Resource for Advanced NMR Technology</t>
  </si>
  <si>
    <t>jls32</t>
  </si>
  <si>
    <t>Schiano, Jeffrey L</t>
  </si>
  <si>
    <t>Naval Research Laboratory</t>
  </si>
  <si>
    <t>N00173-17-1-G004</t>
  </si>
  <si>
    <t>02/28/2017</t>
  </si>
  <si>
    <t>700A0</t>
  </si>
  <si>
    <t>Energy Management and Adaptation to the Changing Atmosphere for Hybrid Soaring/Solar/Fuel Cell Aircraft</t>
  </si>
  <si>
    <t>DRL-1644355</t>
  </si>
  <si>
    <t>60UB0</t>
  </si>
  <si>
    <t>The Role of Executive Function in Mathematics and Science Learning Difficulties of Students with Disabilities</t>
  </si>
  <si>
    <t>2016-70020-25798</t>
  </si>
  <si>
    <t>75FZ0</t>
  </si>
  <si>
    <t>Development of an alternative FSMA compliant produce safety curriculum for plain sect and other smaller fresh produce growers</t>
  </si>
  <si>
    <t>FA9550-17-1-0018</t>
  </si>
  <si>
    <t>77D40</t>
  </si>
  <si>
    <t>YIP: Investigation of Scalability and Reliability of Contacts to Two Dimensional Layered Semiconductors</t>
  </si>
  <si>
    <t>PO 1723364</t>
  </si>
  <si>
    <t>2DWV0</t>
  </si>
  <si>
    <t>Nuclear DNA Analysis of Pueblo Bonito Room 33burials 13 and 14, 2, mtDNA and nuclea Plog</t>
  </si>
  <si>
    <t>7 P01 HD080659-02</t>
  </si>
  <si>
    <t>5A9A0</t>
  </si>
  <si>
    <t>P16AC01232</t>
  </si>
  <si>
    <t>P11AC30808</t>
  </si>
  <si>
    <t>08/05/2016</t>
  </si>
  <si>
    <t>69G90</t>
  </si>
  <si>
    <t>Forest community composition and natural canopy disturbance in the National Park Service Eastern Rivers and Mountains Network</t>
  </si>
  <si>
    <t>2016-51150-25615</t>
  </si>
  <si>
    <t>75WD0</t>
  </si>
  <si>
    <t>The Northeast Regional Center for Rural Development - 2016</t>
  </si>
  <si>
    <t>739K955</t>
  </si>
  <si>
    <t>3DA90</t>
  </si>
  <si>
    <t>Emerging Adulthood for Foster Care Youth</t>
  </si>
  <si>
    <t>1 R35 GM122595-01</t>
  </si>
  <si>
    <t>59VB0</t>
  </si>
  <si>
    <t>80289-10768</t>
  </si>
  <si>
    <t>2D6R0</t>
  </si>
  <si>
    <t>Regional Center Plant Diagnostic Facility</t>
  </si>
  <si>
    <t>2016-46100-25845</t>
  </si>
  <si>
    <t>75G50</t>
  </si>
  <si>
    <t>Health Promotion in Rural Pennsylvania: The PROSPER Program</t>
  </si>
  <si>
    <t>N00173-16-P-3079</t>
  </si>
  <si>
    <t>71HW0</t>
  </si>
  <si>
    <t>Energy Management and Flight Planning for Hybrid Soaring/Solar/Fuel Cell Aircraft</t>
  </si>
  <si>
    <t>IOS-1645557</t>
  </si>
  <si>
    <t>03/15/2017</t>
  </si>
  <si>
    <t>635J</t>
  </si>
  <si>
    <t>Molecular, Biochemical, and Structural Studies of the Mechanism of S-RNase-Based Self-Incompatibility in Petunia</t>
  </si>
  <si>
    <t>txk3</t>
  </si>
  <si>
    <t>Kao, Teh-hui</t>
  </si>
  <si>
    <t>EM160378</t>
  </si>
  <si>
    <t>7205-A</t>
  </si>
  <si>
    <t>09/14/2016</t>
  </si>
  <si>
    <t>09/13/2018</t>
  </si>
  <si>
    <t>3B870</t>
  </si>
  <si>
    <t>Exploring the Fate of Heterocyclic Compounds in Complex Prebiotic Mixtures</t>
  </si>
  <si>
    <t>191770</t>
  </si>
  <si>
    <t>84NG0</t>
  </si>
  <si>
    <t>ECCOTA funding for 4-H summer programs in Elk and Cameron counties</t>
  </si>
  <si>
    <t>2016-46401-25870</t>
  </si>
  <si>
    <t>75U60</t>
  </si>
  <si>
    <t>Guiding Forest Landowners Through Complex Resource Development Issues</t>
  </si>
  <si>
    <t>Murphy, Thomas B</t>
  </si>
  <si>
    <t>IOS-1645548</t>
  </si>
  <si>
    <t>62HT0</t>
  </si>
  <si>
    <t>Multitrophic Manipulation of Herbivore Perception by Plants</t>
  </si>
  <si>
    <t>Edgewell Personal Care Company</t>
  </si>
  <si>
    <t>186514</t>
  </si>
  <si>
    <t>61XB0</t>
  </si>
  <si>
    <t>4100077082</t>
  </si>
  <si>
    <t>83VT0</t>
  </si>
  <si>
    <t>Examining elderly traumatic brain injury and risk for neurodegeneration</t>
  </si>
  <si>
    <t>Laura and John Arnold Foundation</t>
  </si>
  <si>
    <t>188520</t>
  </si>
  <si>
    <t>07/07/2016</t>
  </si>
  <si>
    <t>3B970</t>
  </si>
  <si>
    <t>A low cost RCT for evaluating the impact of a universal substance abuse prevention model on the Medicaid system</t>
  </si>
  <si>
    <t>58-6000-6-0028</t>
  </si>
  <si>
    <t>08/26/2016</t>
  </si>
  <si>
    <t>75WH0</t>
  </si>
  <si>
    <t>Understanding the Geography of Stress-Related Mortality in the U.S., with a focus on Opiate Addiction and Drug Overdose Mortality</t>
  </si>
  <si>
    <t>smm67</t>
  </si>
  <si>
    <t>Monnat, Shannon M</t>
  </si>
  <si>
    <t>IOS-1645331</t>
  </si>
  <si>
    <t>617F0</t>
  </si>
  <si>
    <t>IOS EDGE: Accelerating arthropod genetic manipulation through ReMOT Control</t>
  </si>
  <si>
    <t>FA9550-17-1-0141</t>
  </si>
  <si>
    <t>04/14/2020</t>
  </si>
  <si>
    <t>77D50</t>
  </si>
  <si>
    <t>7BVG0</t>
  </si>
  <si>
    <t>7BVK</t>
  </si>
  <si>
    <t>7BVF0</t>
  </si>
  <si>
    <t>N00014-17-1-2088</t>
  </si>
  <si>
    <t>72530</t>
  </si>
  <si>
    <t>Loss Characterization in Single and Polycrystalline Piezoelectrics</t>
  </si>
  <si>
    <t>2016-41521-25879</t>
  </si>
  <si>
    <t>75T90</t>
  </si>
  <si>
    <t>Strengthening the Safety in Agriculture for Youth Program</t>
  </si>
  <si>
    <t>1 R01 MH112573-01</t>
  </si>
  <si>
    <t>59Y90</t>
  </si>
  <si>
    <t>ME# 44166062</t>
  </si>
  <si>
    <t>02/21/2017</t>
  </si>
  <si>
    <t>83HJ0</t>
  </si>
  <si>
    <t>2016-2017 Penn State Risk Management Education Project</t>
  </si>
  <si>
    <t>Dunn, James W</t>
  </si>
  <si>
    <t>2016-70006-25833</t>
  </si>
  <si>
    <t>75W30</t>
  </si>
  <si>
    <t>Novel nanotube technology to enhance crop protection from tospoviruses and other unculturable pathogens</t>
  </si>
  <si>
    <t>CNS-1646399</t>
  </si>
  <si>
    <t>60X30</t>
  </si>
  <si>
    <t>CPS: Synergy: Collaborative Research: Towards Dependable Self-Powered Things for the IoT</t>
  </si>
  <si>
    <t>44166063</t>
  </si>
  <si>
    <t>02/08/2017</t>
  </si>
  <si>
    <t>83H30</t>
  </si>
  <si>
    <t>Risk Management Training for Women Farmers (2016/17)</t>
  </si>
  <si>
    <t>2012-68005-19703</t>
  </si>
  <si>
    <t>75F20</t>
  </si>
  <si>
    <t>Continuation Application -- Year 5:  Northeast Woody/Warm-season Biomass Consortium</t>
  </si>
  <si>
    <t>Hinrichs, Cynthia C</t>
  </si>
  <si>
    <t>Kinne, Barbara B</t>
  </si>
  <si>
    <t>1 K99 HL133414-01A1</t>
  </si>
  <si>
    <t>59V40</t>
  </si>
  <si>
    <t>DE-FG02-07ER46414</t>
  </si>
  <si>
    <t>08/15/2007</t>
  </si>
  <si>
    <t>697V0</t>
  </si>
  <si>
    <t>Forces, Crystallization, and Assembly in Nanoparticle Suspensions</t>
  </si>
  <si>
    <t>CNS-1646743</t>
  </si>
  <si>
    <t>61W10</t>
  </si>
  <si>
    <t>2017 SaTC PI Meeting</t>
  </si>
  <si>
    <t>4300513214</t>
  </si>
  <si>
    <t>82RB0</t>
  </si>
  <si>
    <t>Pennsylvania Atmospheric Deposition Program</t>
  </si>
  <si>
    <t>DMR-1645901</t>
  </si>
  <si>
    <t>61MD0</t>
  </si>
  <si>
    <t>EAGER: Tuning the charge density and collective phenomena in atomically thin metals.</t>
  </si>
  <si>
    <t>BCS-1640500</t>
  </si>
  <si>
    <t>631Z0</t>
  </si>
  <si>
    <t>Collaborative Research: The evolution of the anthropoid genome</t>
  </si>
  <si>
    <t>Bergey, Christina</t>
  </si>
  <si>
    <t>BCS-1658209</t>
  </si>
  <si>
    <t>TRANSFER (ASU #1211498)</t>
  </si>
  <si>
    <t>61A40</t>
  </si>
  <si>
    <t>CNH: Feedbacks Between Human Community Dynamics and Socioecological Vulnerability in a Biodiversity Hotspot</t>
  </si>
  <si>
    <t>sty105</t>
  </si>
  <si>
    <t>0255-7174-4609</t>
  </si>
  <si>
    <t>44P40</t>
  </si>
  <si>
    <t>NIDDK IBD Genetics Consortium (formerly: year 1 - 0255-7171-4609, Year 2 - 0255-7172-4609, year 3 - 0255-7173-4609)</t>
  </si>
  <si>
    <t>189712</t>
  </si>
  <si>
    <t>09/27/2016</t>
  </si>
  <si>
    <t>2DNT0</t>
  </si>
  <si>
    <t>STTR: Phase II: High Temperature Energy Harvesting and Sensors</t>
  </si>
  <si>
    <t>1 R21 AI130676-01</t>
  </si>
  <si>
    <t>01/16/2017</t>
  </si>
  <si>
    <t>59RZ0</t>
  </si>
  <si>
    <t>5/3/2016</t>
  </si>
  <si>
    <t>8D0M</t>
  </si>
  <si>
    <t>Big Data Integration, Statistical Analysis, and Computational Approaches to Benefit Biologists and Clinicians (TSF 15/16)</t>
  </si>
  <si>
    <t>EM160415</t>
  </si>
  <si>
    <t>NNX17AD70G</t>
  </si>
  <si>
    <t>01/02/2020</t>
  </si>
  <si>
    <t>57Y30</t>
  </si>
  <si>
    <t>Building integrated seismic and volcanic hazard models in active arcs: an example from the Managua Graben, Nicaragua</t>
  </si>
  <si>
    <t>1 R03 CA208573-01A1</t>
  </si>
  <si>
    <t>03/16/2017</t>
  </si>
  <si>
    <t>59VA0</t>
  </si>
  <si>
    <t>4300518342</t>
  </si>
  <si>
    <t>08/12/2016</t>
  </si>
  <si>
    <t>83P50</t>
  </si>
  <si>
    <t>4300518332</t>
  </si>
  <si>
    <t>83P60</t>
  </si>
  <si>
    <t>Training Programs for New School Food Service Directors - V</t>
  </si>
  <si>
    <t>DMR-1411166</t>
  </si>
  <si>
    <t>60VW0</t>
  </si>
  <si>
    <t>Multiferroic Tunnel Junction with Active Dual Layer Barrier (AGEP Supplement)</t>
  </si>
  <si>
    <t>187230</t>
  </si>
  <si>
    <t>3C7Z0</t>
  </si>
  <si>
    <t>An Aerodynamic and Heat Transfer Investigation of Turbine Casing Region Near Rotor Tip</t>
  </si>
  <si>
    <t>4300515172</t>
  </si>
  <si>
    <t>84YK0</t>
  </si>
  <si>
    <t>ASSESSMENT, MANAGEMENT, AND RESTORATION OF INVASIVE PLANT INFESTATIONS IN PENNSYLVANIA STATE PARKS</t>
  </si>
  <si>
    <t>EM160397</t>
  </si>
  <si>
    <t>NNX17AH03G</t>
  </si>
  <si>
    <t>02/24/2017</t>
  </si>
  <si>
    <t>02/23/2020</t>
  </si>
  <si>
    <t>58BC0</t>
  </si>
  <si>
    <t>Response of carbon cycling to climatic and anthropogenic perturbations in two North American subtropical estuaries</t>
  </si>
  <si>
    <t>W911NF-16-2-0221</t>
  </si>
  <si>
    <t>78MH0</t>
  </si>
  <si>
    <t>Wind Tunnel Model Design and Analysis of an Aeroelastically Tailored Wing for Enhanced Whirl Flutter Stability</t>
  </si>
  <si>
    <t>4 R00 NS092996-02</t>
  </si>
  <si>
    <t>59V80</t>
  </si>
  <si>
    <t>3B8Y0</t>
  </si>
  <si>
    <t>EM160399</t>
  </si>
  <si>
    <t>57N30</t>
  </si>
  <si>
    <t>201700095</t>
  </si>
  <si>
    <t>43DT0</t>
  </si>
  <si>
    <t>Mindfulness and Compassion Programs and Practices in K-12 Urban Educational Reform: Designing a Sustainable Future</t>
  </si>
  <si>
    <t>1 R21 AI128918-01</t>
  </si>
  <si>
    <t>572C0</t>
  </si>
  <si>
    <t>Potential for mosquitoes in the United States to transmit Zika virus</t>
  </si>
  <si>
    <t>Visitor Use Monitoring for Pennsylvania&amp;#39;s State Forests:  Phase 2 (VUM Study)</t>
  </si>
  <si>
    <t>County of Allegheny</t>
  </si>
  <si>
    <t>80294</t>
  </si>
  <si>
    <t>2D740</t>
  </si>
  <si>
    <t>Allegheny County Extension Support</t>
  </si>
  <si>
    <t>mah66</t>
  </si>
  <si>
    <t>Hogan, Maureen A</t>
  </si>
  <si>
    <t>EM160403</t>
  </si>
  <si>
    <t>0001-PSU-DOE-6825</t>
  </si>
  <si>
    <t>Efficient Reduction of CO2 in a Bipolar Electrochemical Cell</t>
  </si>
  <si>
    <t>B619169</t>
  </si>
  <si>
    <t>34UW0</t>
  </si>
  <si>
    <t>Algebraic Multigrid solvers for coupled PDE systems</t>
  </si>
  <si>
    <t>COP: Public Utility Commission</t>
  </si>
  <si>
    <t>PO 4300512613</t>
  </si>
  <si>
    <t>89FW0</t>
  </si>
  <si>
    <t>Consumer Services Information System Project: Research Consultation, Information System Maintenance, Development, and Application</t>
  </si>
  <si>
    <t>jxs10</t>
  </si>
  <si>
    <t>Shingler, III, John M</t>
  </si>
  <si>
    <t>2017-68007-26584</t>
  </si>
  <si>
    <t>Securing Water for and from Agriculture through Effective Community and Stakeholder Engagement</t>
  </si>
  <si>
    <t>Ahern, Lee</t>
  </si>
  <si>
    <t>Mendum, Ruth M</t>
  </si>
  <si>
    <t>Laughner, Jonathan B</t>
  </si>
  <si>
    <t>Whitmer, Walter E</t>
  </si>
  <si>
    <t>Tyson, John T</t>
  </si>
  <si>
    <t>Eaton, Weston M</t>
  </si>
  <si>
    <t>EM160406</t>
  </si>
  <si>
    <t>Atoptix, LLC^&gt;</t>
  </si>
  <si>
    <t>193970</t>
  </si>
  <si>
    <t>2D1U0</t>
  </si>
  <si>
    <t>STTR Phase I: Smartphone Sensor for Crop Health Assessment and Reduction of Environmental Contamination</t>
  </si>
  <si>
    <t>tar26</t>
  </si>
  <si>
    <t>Russo, Tess A</t>
  </si>
  <si>
    <t>16-8130-1430-CA</t>
  </si>
  <si>
    <t>74UR0</t>
  </si>
  <si>
    <t>Improvement of Traps and Lures for Exotic Wood-boring Beetles (formerly award number: 15-8130-1430-CA)</t>
  </si>
  <si>
    <t>RM16RMEPP522C012</t>
  </si>
  <si>
    <t>74V50</t>
  </si>
  <si>
    <t>Promoting Proactive Farm Risk Management for Women, Hispanic and Next-Generation Farmers in Pennsylvania</t>
  </si>
  <si>
    <t>The American Association of Immunologists, Inc.</t>
  </si>
  <si>
    <t>186202</t>
  </si>
  <si>
    <t>2D4W0</t>
  </si>
  <si>
    <t>The Effects of Vitamin A on the Microbiota, the Metabolome and Protection from Infection</t>
  </si>
  <si>
    <t>E3690</t>
  </si>
  <si>
    <t>06/27/2016</t>
  </si>
  <si>
    <t>2D8K0</t>
  </si>
  <si>
    <t>Pittsburgh Food Policy Council: Growing Community Food Assets from the Ground Up</t>
  </si>
  <si>
    <t>84RC0</t>
  </si>
  <si>
    <t>EM160410</t>
  </si>
  <si>
    <t>USMMM9V8CG</t>
  </si>
  <si>
    <t>01/02/2017</t>
  </si>
  <si>
    <t>4ATN0</t>
  </si>
  <si>
    <t>Low Cost, Durable, Commercially Viable Polymeric Anion Exchange Membranes</t>
  </si>
  <si>
    <t>University of California at Santa Cruz</t>
  </si>
  <si>
    <t>A17-0496-S001-P0628598</t>
  </si>
  <si>
    <t>3DNT0</t>
  </si>
  <si>
    <t>Unbiased analysis of genomic correlates of gene expression in health and disease</t>
  </si>
  <si>
    <t>F16AC01007</t>
  </si>
  <si>
    <t>50120-B-J044</t>
  </si>
  <si>
    <t>08/23/2016</t>
  </si>
  <si>
    <t>69980</t>
  </si>
  <si>
    <t>Development of a bioinformatic pipeline and other analysis tools for DNA metabarcode data</t>
  </si>
  <si>
    <t>iua1</t>
  </si>
  <si>
    <t>16-8130-0689-CA</t>
  </si>
  <si>
    <t>75NU0</t>
  </si>
  <si>
    <t>Host Tree Oviposition Attractants for Female Emerald Ash Borers</t>
  </si>
  <si>
    <t>DE-SC0001090</t>
  </si>
  <si>
    <t>68P3</t>
  </si>
  <si>
    <t>HRD-1649184</t>
  </si>
  <si>
    <t>61P90</t>
  </si>
  <si>
    <t>Collaborative Research: NSF INCLUDES - Changing the Face of STEM in the U.S. Virgin Islands through Targeted Interventions to Expand Opportunities and Broaden Participation</t>
  </si>
  <si>
    <t>N00014-17-1-2026</t>
  </si>
  <si>
    <t>71C20</t>
  </si>
  <si>
    <t>A Multi-Function Tribometer Essential for Enhanced Research on Materials, Wear, Corrosion, and/or Protective Coatings</t>
  </si>
  <si>
    <t>EM160412</t>
  </si>
  <si>
    <t>16-7</t>
  </si>
  <si>
    <t>35Y80</t>
  </si>
  <si>
    <t>Cultivating Health in Landscapes of Uncertainty: Mystery Kidney Disease and Agrarian Transformation in Dry Zone Sri Lanka</t>
  </si>
  <si>
    <t>FG-2016-6418</t>
  </si>
  <si>
    <t>2DFK0</t>
  </si>
  <si>
    <t>Alfred P. Sloan Research Fellowship for Dr. Mikael Rechtsman.  in Physics</t>
  </si>
  <si>
    <t>16-8130-0662-CA</t>
  </si>
  <si>
    <t>75VU0</t>
  </si>
  <si>
    <t>DNA Sequence Based Monitoring of the Spotted Lanternfly, (Lycorma delicatula) in Pennsylvania: Development of Novel Microsatellite Markers and Assessment of Host Plant Microbi</t>
  </si>
  <si>
    <t>422590-19079</t>
  </si>
  <si>
    <t>4A320</t>
  </si>
  <si>
    <t>Development of post-harvest cocoa processing strategies to enhance and optimize anti-inflammatory activities and promotion of gastrointestinal health</t>
  </si>
  <si>
    <t>2014-DN-077-ARI078-04</t>
  </si>
  <si>
    <t>77P2</t>
  </si>
  <si>
    <t>2017-67013-26596</t>
  </si>
  <si>
    <t>75TG0</t>
  </si>
  <si>
    <t>Gut Bacteria Mediate the Perception of Caterpillars by Plants and Parasitoids</t>
  </si>
  <si>
    <t>DE-AR0000766</t>
  </si>
  <si>
    <t>68U50</t>
  </si>
  <si>
    <t>Cold Sintering Composite Structures for Solid Lithium Ion Conductors</t>
  </si>
  <si>
    <t>186848</t>
  </si>
  <si>
    <t>07/22/2016</t>
  </si>
  <si>
    <t>2DBW0</t>
  </si>
  <si>
    <t>Heartfulness in Education:  The Effects of Mindful Self-compassion Training on Teachers&amp;#39; Wellbeing, Student-Teacher Relationships, and School Climate</t>
  </si>
  <si>
    <t>Dvorakova, Kamila</t>
  </si>
  <si>
    <t>DMS-1608540</t>
  </si>
  <si>
    <t>62DG0</t>
  </si>
  <si>
    <t>Several Problems in Dimension Reduction</t>
  </si>
  <si>
    <t>2(GG010847-01)</t>
  </si>
  <si>
    <t>2DG50</t>
  </si>
  <si>
    <t>Statistical methods for early disease prediction and treatment strategy estimation using biomarker signatures</t>
  </si>
  <si>
    <t>2017-67017-26780</t>
  </si>
  <si>
    <t>75XX0</t>
  </si>
  <si>
    <t>The role of probiotics in attenuating inflammation and improving gut health in obese adults</t>
  </si>
  <si>
    <t>SNE16-11-31064</t>
  </si>
  <si>
    <t>2DYV0</t>
  </si>
  <si>
    <t>Monitoring and Predicting Ecosystem Functions in Agricultural Systems</t>
  </si>
  <si>
    <t>FA9550-17-1-0032</t>
  </si>
  <si>
    <t>771M0</t>
  </si>
  <si>
    <t>Adaptive Distributed Multi-Sensor Detection Using Information Elasticity Approach</t>
  </si>
  <si>
    <t>186367</t>
  </si>
  <si>
    <t>42ZB0</t>
  </si>
  <si>
    <t>Privacy-Preserving Deep Learning</t>
  </si>
  <si>
    <t>1 R21 AA025144-01A1</t>
  </si>
  <si>
    <t>59V50</t>
  </si>
  <si>
    <t>2 R01 GM024129-36A1</t>
  </si>
  <si>
    <t>07/01/1990</t>
  </si>
  <si>
    <t>59VY0</t>
  </si>
  <si>
    <t>Community Services for Children, Inc.</t>
  </si>
  <si>
    <t>188279</t>
  </si>
  <si>
    <t>3BA70</t>
  </si>
  <si>
    <t>Support Practices for EHS Teachers Project</t>
  </si>
  <si>
    <t>P16AC01703</t>
  </si>
  <si>
    <t>10/13/2016</t>
  </si>
  <si>
    <t>69GD0</t>
  </si>
  <si>
    <t>Development a Current Conditions and Management Report and Draft Desired Future Conditions for Delaware River Parks Fish and Fishing</t>
  </si>
  <si>
    <t>cpf3</t>
  </si>
  <si>
    <t>Ferreri, C P</t>
  </si>
  <si>
    <t>ME #44165772</t>
  </si>
  <si>
    <t>81D90</t>
  </si>
  <si>
    <t>Pennsylvania Animal Diagnostic Laboratory System (PADLS)</t>
  </si>
  <si>
    <t>186766</t>
  </si>
  <si>
    <t>ACS Stromatolite Calcium and Magnesium Isotope</t>
  </si>
  <si>
    <t>16-8130-0169-CA</t>
  </si>
  <si>
    <t>09/29/2016</t>
  </si>
  <si>
    <t>75P90</t>
  </si>
  <si>
    <t>EM160417</t>
  </si>
  <si>
    <t>P010198789</t>
  </si>
  <si>
    <t>02/07/2017</t>
  </si>
  <si>
    <t>3DFG0</t>
  </si>
  <si>
    <t>Meteorological Data Server (MDS) / Numerical Weather Prediction (NWP)</t>
  </si>
  <si>
    <t>Sichuan Revotek Co., Ltd.</t>
  </si>
  <si>
    <t>193993</t>
  </si>
  <si>
    <t>Scaffold-free Bioprinting of Zonally-Stratified Articular Cartilage</t>
  </si>
  <si>
    <t>3M Deutschland GmbH</t>
  </si>
  <si>
    <t>189040</t>
  </si>
  <si>
    <t>4AUG0</t>
  </si>
  <si>
    <t>3M Ice Protection Coating Performance Evaluation</t>
  </si>
  <si>
    <t>Lycoming County Conservation District</t>
  </si>
  <si>
    <t>National Association of Conservation Districts</t>
  </si>
  <si>
    <t>188436</t>
  </si>
  <si>
    <t>48X20</t>
  </si>
  <si>
    <t>Urban Agriculture Conservation Initiative Grant</t>
  </si>
  <si>
    <t>law27</t>
  </si>
  <si>
    <t>Weinreb-Welch, Laurie A</t>
  </si>
  <si>
    <t>5105401</t>
  </si>
  <si>
    <t>08/10/2016</t>
  </si>
  <si>
    <t>2DXZ0</t>
  </si>
  <si>
    <t>Collaborative Research: CyberSEES: Type 2: A New Framework for Crowd-Sourced Green Infrastructure Design</t>
  </si>
  <si>
    <t>Nutrition Education Program</t>
  </si>
  <si>
    <t>4100069151</t>
  </si>
  <si>
    <t>FY17 FUNDING LETTER</t>
  </si>
  <si>
    <t>0502316 UP</t>
  </si>
  <si>
    <t>89RH0</t>
  </si>
  <si>
    <t>TRACKS FY 17</t>
  </si>
  <si>
    <t>cmb49</t>
  </si>
  <si>
    <t>Brennan, Christine M</t>
  </si>
  <si>
    <t>Belue, Rhonda</t>
  </si>
  <si>
    <t>Sheppard, Gary L</t>
  </si>
  <si>
    <t>200-2016-91953</t>
  </si>
  <si>
    <t>000HCVLD-2016-03310</t>
  </si>
  <si>
    <t>03/29/2018</t>
  </si>
  <si>
    <t>59RF0</t>
  </si>
  <si>
    <t>Increasing “Watchful Waiting” for Pediatric Acute Otitis Media</t>
  </si>
  <si>
    <t>elm26</t>
  </si>
  <si>
    <t>Hackman, Nicole M</t>
  </si>
  <si>
    <t>1 R01 HD088566-01A1</t>
  </si>
  <si>
    <t>59X90</t>
  </si>
  <si>
    <t>Coparenting, Infant Sleep, and Infant Development</t>
  </si>
  <si>
    <t>ECCS-1650299</t>
  </si>
  <si>
    <t>60WW0</t>
  </si>
  <si>
    <t>Career: When Energy Harvesting Meets "Big Data": Designing Smart Energy Harvesting Wireless Sensor Networks</t>
  </si>
  <si>
    <t>DMR-1654077</t>
  </si>
  <si>
    <t>63T70</t>
  </si>
  <si>
    <t>CAREER: Non-Hermitian Organic Photonics</t>
  </si>
  <si>
    <t>N00014-17-1-2743</t>
  </si>
  <si>
    <t>6A6C0</t>
  </si>
  <si>
    <t>A System for the Development of Advanced 3D Electromagnetic Metamaterials</t>
  </si>
  <si>
    <t>2017-67015-26506</t>
  </si>
  <si>
    <t>05/14/2020</t>
  </si>
  <si>
    <t>75TH0</t>
  </si>
  <si>
    <t>Controlling Ovarian Follicular Recruitment to Improve Broiler Breeder Reproduction Efficiency</t>
  </si>
  <si>
    <t>IOS-1650045</t>
  </si>
  <si>
    <t>05/16/2016</t>
  </si>
  <si>
    <t>60WY0</t>
  </si>
  <si>
    <t>Integrating Cellular Iron Compartmentalization Mechanisms</t>
  </si>
  <si>
    <t>EM170006</t>
  </si>
  <si>
    <t>71423-10305</t>
  </si>
  <si>
    <t>407Z0</t>
  </si>
  <si>
    <t>Development of a Critical Zone Observatory Program National Office  (one award funding two proposals; the total amount of the award is $78,358. OSP #189964 for $29,183 &amp; OSP #190860 for $49,175)</t>
  </si>
  <si>
    <t>4300516243</t>
  </si>
  <si>
    <t>07/28/2016</t>
  </si>
  <si>
    <t>80YF0</t>
  </si>
  <si>
    <t>Services provided to the Livestock Evaluation Center</t>
  </si>
  <si>
    <t>lcg1</t>
  </si>
  <si>
    <t>Griel, Jr, Lester C</t>
  </si>
  <si>
    <t>BCS-1650824</t>
  </si>
  <si>
    <t>63WX0</t>
  </si>
  <si>
    <t>Doctoral Dissertation Research: Modeling developmental timing changes in human evolution</t>
  </si>
  <si>
    <t>jta10</t>
  </si>
  <si>
    <t>Flaherty, Kevin V</t>
  </si>
  <si>
    <t>MIPR - N0001417IP00091</t>
  </si>
  <si>
    <t>635G0</t>
  </si>
  <si>
    <t>I/UCRC Penn State University Phase III: Center for e-Design - ONR Membership</t>
  </si>
  <si>
    <t>46900-921-V17PSU014</t>
  </si>
  <si>
    <t>3BKK0</t>
  </si>
  <si>
    <t>16-DG-11420004-295</t>
  </si>
  <si>
    <t>763K0</t>
  </si>
  <si>
    <t>Expanding Riparian Buffer Installation in Pennsylvania: Prime Prospect Outreach to Private Landowners</t>
  </si>
  <si>
    <t>CMMI-1651024</t>
  </si>
  <si>
    <t>60WZ0</t>
  </si>
  <si>
    <t>CAREER: Surface Interactions in Dissimilar Material Joining</t>
  </si>
  <si>
    <t>2017-67015-26455</t>
  </si>
  <si>
    <t>766A</t>
  </si>
  <si>
    <t>Role Of Uterine Immune Cells In Establishment Of Pregnacy In Ruminants</t>
  </si>
  <si>
    <t>tlo12</t>
  </si>
  <si>
    <t>61X50</t>
  </si>
  <si>
    <t>CAREER: Multiscale experimental framework on dynamics of deformable particles in turbulent dispersed multiphase flow</t>
  </si>
  <si>
    <t>CBET-1652578</t>
  </si>
  <si>
    <t>61XA0</t>
  </si>
  <si>
    <t>CAREER: Multiscale Simulation Techniques for Liquid-Vapor Phase Change Heat Transfer</t>
  </si>
  <si>
    <t>1 R03 HD087625-01A1</t>
  </si>
  <si>
    <t>59UY0</t>
  </si>
  <si>
    <t>BCS-1651061</t>
  </si>
  <si>
    <t>62YX0</t>
  </si>
  <si>
    <t>Doctoral Dissertation Research: The long and short of linguistic variation: Dual mechanisms of cognitive control in processing phonological variation and the adoption of sound</t>
  </si>
  <si>
    <t>Berry, Grant M</t>
  </si>
  <si>
    <t>HST-GO-14655.002-A</t>
  </si>
  <si>
    <t>3CJ40</t>
  </si>
  <si>
    <t>Probing Warm-Hot Gas in the Outskirts of Galaxy Clusters Using Quasar Absorption Lines</t>
  </si>
  <si>
    <t>HST-GO-14729.003-A</t>
  </si>
  <si>
    <t>3CJ30</t>
  </si>
  <si>
    <t>A New Twist in the Quasar Radio Dichotomy:  The Case of the Missing Outflows</t>
  </si>
  <si>
    <t>PO 4300519413</t>
  </si>
  <si>
    <t>853A0</t>
  </si>
  <si>
    <t>Effects of Prescribed Burning in Pennsylvaina&amp;#39;s Mixed Oak Forest on Wildlife Taxa of Concern - Actuals</t>
  </si>
  <si>
    <t>FA9550-17-1-0017</t>
  </si>
  <si>
    <t>76YJ0</t>
  </si>
  <si>
    <t>Developing Human-Machine Systems that Actively Calibrate a User&amp;#39;s Trust</t>
  </si>
  <si>
    <t>Brewers Association</t>
  </si>
  <si>
    <t>FAR0027486</t>
  </si>
  <si>
    <t>2DDN0</t>
  </si>
  <si>
    <t>Identifying Spring Malting Barley Varieties Adapted to the Eastern US</t>
  </si>
  <si>
    <t>BCS-1650879</t>
  </si>
  <si>
    <t>63WZ0</t>
  </si>
  <si>
    <t>Doctoral Dissertation Research: Evolution and development of the hominoid thoracolumbar transition</t>
  </si>
  <si>
    <t>Machnicki, Allison L</t>
  </si>
  <si>
    <t>South Dakota Department of Transportation</t>
  </si>
  <si>
    <t>3TB400</t>
  </si>
  <si>
    <t>12/07/2016</t>
  </si>
  <si>
    <t>2DPD0</t>
  </si>
  <si>
    <t>Financial Benefits of Proposed Access Management Treatments</t>
  </si>
  <si>
    <t>HST-GO-14799.001-A</t>
  </si>
  <si>
    <t>3DGZ0</t>
  </si>
  <si>
    <t>Why the Different Looks of Changing-Look Quasars?</t>
  </si>
  <si>
    <t>2017-67019-26331</t>
  </si>
  <si>
    <t>75WY0</t>
  </si>
  <si>
    <t>Conference: Phosphorus Fate, Transport, and Management in Agriculturally Impacted Ecosystems</t>
  </si>
  <si>
    <t>2 DOTC-17-01-INIT0453</t>
  </si>
  <si>
    <t>11/20/2019</t>
  </si>
  <si>
    <t>3D240</t>
  </si>
  <si>
    <t>Compact S-Band Metamaterial Director for Maritime Counter Electronic Missions (WPN-17-14)</t>
  </si>
  <si>
    <t>W911NF-17-1-0151</t>
  </si>
  <si>
    <t>78JZ0</t>
  </si>
  <si>
    <t>Thermogravimetric Decomposition Studies of Energetic Materials</t>
  </si>
  <si>
    <t>17-056</t>
  </si>
  <si>
    <t>Collateral protection: Quantifying and mitigating impacts of seed treatments on weeds and their natural enemies</t>
  </si>
  <si>
    <t>422571-19079</t>
  </si>
  <si>
    <t>443D0</t>
  </si>
  <si>
    <t>Can Manure Land Application Practices Designed for Best Nutrient Management Reduce the Flow of Antimicrobial Resistance Elements in Agroecosystems and Enhance Overall Ecosyste</t>
  </si>
  <si>
    <t>2017-67019-26374</t>
  </si>
  <si>
    <t>75TC0</t>
  </si>
  <si>
    <t>Flexible Buffer Systems: Enhancing Ecosystem Services and Expanding Agricultural Options in Riparian Areas</t>
  </si>
  <si>
    <t>National Institute of Aerospace</t>
  </si>
  <si>
    <t>X17-8501-PSU</t>
  </si>
  <si>
    <t>3BYK0</t>
  </si>
  <si>
    <t>Survivability Study of Rotorcraft with Power Loss for Multi-Rotor Configuration</t>
  </si>
  <si>
    <t>P16AC01411</t>
  </si>
  <si>
    <t>69GR0</t>
  </si>
  <si>
    <t>Denali National Park:  Front Country Acoustics</t>
  </si>
  <si>
    <t>HHSF223201610405P</t>
  </si>
  <si>
    <t>08/04/2016</t>
  </si>
  <si>
    <t>7CRF0</t>
  </si>
  <si>
    <t>Inferior Vena Cava Filter Clot Trapping Experiments Project</t>
  </si>
  <si>
    <t>189343</t>
  </si>
  <si>
    <t>8/9/2016</t>
  </si>
  <si>
    <t>2D6B0</t>
  </si>
  <si>
    <t>Optimizing the Selective Prevention of Psychiatric Disorders by Targeting Transdiagnostic Mechanisms Affected by Child Maltreatment</t>
  </si>
  <si>
    <t>N00014-17-1-2881</t>
  </si>
  <si>
    <t>6A6T0</t>
  </si>
  <si>
    <t>Optically-Based Volumetric Velocity and Temperature Measurements of Turbulent Junction Flows</t>
  </si>
  <si>
    <t>EM170011</t>
  </si>
  <si>
    <t>DE-NE0008425</t>
  </si>
  <si>
    <t>68TM0</t>
  </si>
  <si>
    <t>Fundamental Electrochemical Properties of Liquid Metals in LiCl-KCl for Separation of Alkali/Alkaline-Earths (Cs, Sr and Ba)</t>
  </si>
  <si>
    <t>HST-GO-14745.001-A</t>
  </si>
  <si>
    <t>3CJ20</t>
  </si>
  <si>
    <t>Is there a substellar companion around the neutron star RX J0806.4-4123?</t>
  </si>
  <si>
    <t>FA9550-18-1-0135</t>
  </si>
  <si>
    <t>76YK0</t>
  </si>
  <si>
    <t>Test Bed for Dynamic Data-driven Feature Extraction and Information Fusion in Combustion Systems of Aircraft Gas</t>
  </si>
  <si>
    <t>DMS-1651714</t>
  </si>
  <si>
    <t>0502874 UP</t>
  </si>
  <si>
    <t>62AN0</t>
  </si>
  <si>
    <t>Workshop on Climate and Weather Extremes</t>
  </si>
  <si>
    <t>W911NF-17-1-0155</t>
  </si>
  <si>
    <t>04/14/2017</t>
  </si>
  <si>
    <t>78Y20</t>
  </si>
  <si>
    <t>High-throughput Screening of Evolutionary Biological Materials</t>
  </si>
  <si>
    <t>G146-17-W6408</t>
  </si>
  <si>
    <t>3C2F0</t>
  </si>
  <si>
    <t>Understanding Virtue and Virtue Development in the Context of Heritability Information</t>
  </si>
  <si>
    <t>N00014-17-1-2023</t>
  </si>
  <si>
    <t>792W0</t>
  </si>
  <si>
    <t>Scalable Manufacturing of Hierarchical 3D Polymer Nanocomposites using Oscillating Magnetic Fields (DURIP)</t>
  </si>
  <si>
    <t>EM170012</t>
  </si>
  <si>
    <t>61X60</t>
  </si>
  <si>
    <t>80NSSC17K0034</t>
  </si>
  <si>
    <t>577N0</t>
  </si>
  <si>
    <t>Pre-cellular compartmentalization in aqueous phase droplets as a route to functional nucleic acids</t>
  </si>
  <si>
    <t>HST-GO-14664.001-A</t>
  </si>
  <si>
    <t>3C860</t>
  </si>
  <si>
    <t>Phase-resolved Emission Spectroscopy of the Transiting Brown Dwarf KELT-1b using WFC3</t>
  </si>
  <si>
    <t>NNX17AF07G</t>
  </si>
  <si>
    <t>580T0</t>
  </si>
  <si>
    <t>Going Beyond COSMOS with the XMM-SERVS Survey of W-CDF-S,  XMM-LSS, and ELAIS-S1</t>
  </si>
  <si>
    <t>1 F32 GM123634-01</t>
  </si>
  <si>
    <t>5C9P0</t>
  </si>
  <si>
    <t>HST-GO-14794.001-A</t>
  </si>
  <si>
    <t>3DFW0</t>
  </si>
  <si>
    <t>Planetary Nebulae in the Open Clusters of M31</t>
  </si>
  <si>
    <t>1 U01 AI131393-01</t>
  </si>
  <si>
    <t>59UH0</t>
  </si>
  <si>
    <t>EM170014</t>
  </si>
  <si>
    <t>DMR-1654107</t>
  </si>
  <si>
    <t>61X40</t>
  </si>
  <si>
    <t>CAREER:  Structurally and Chemically Ordered States in Low Dimensional crystals</t>
  </si>
  <si>
    <t>N00014-17-1-2526</t>
  </si>
  <si>
    <t>70RZ0</t>
  </si>
  <si>
    <t>DURIP: Addressing Turbine Durability Concerns Associated with Imposed Transient Propulsion Needs</t>
  </si>
  <si>
    <t>DTFH6416G00039</t>
  </si>
  <si>
    <t>7BVM0</t>
  </si>
  <si>
    <t>2016 Dwight David Eisenhower Transportation Fellowship Program Graduate Fellowship</t>
  </si>
  <si>
    <t>460K655</t>
  </si>
  <si>
    <t>02/15/2013</t>
  </si>
  <si>
    <t>3CRC0</t>
  </si>
  <si>
    <t>Climate Change Mitigation and Adaptation in Dairy Production Systems of the Great Lakes Region - YEAR 4</t>
  </si>
  <si>
    <t>81657</t>
  </si>
  <si>
    <t>4AMA0</t>
  </si>
  <si>
    <t>Fly-to-Optimal Control Investigation for X-49A Simulation and Scaled VTOL Demonstrator</t>
  </si>
  <si>
    <t>S-LMAQM-16-CA-1221</t>
  </si>
  <si>
    <t>791B0</t>
  </si>
  <si>
    <t>Support for the Sustainable Development of Argentinas Unconventional Natural Gas Resources</t>
  </si>
  <si>
    <t>tbm1</t>
  </si>
  <si>
    <t>DEB-1655980</t>
  </si>
  <si>
    <t>62B40</t>
  </si>
  <si>
    <t>ARTS: A Phylogenetic Revisionary Monograph of the Genus Fusarium</t>
  </si>
  <si>
    <t>dmg17</t>
  </si>
  <si>
    <t>3BDY0</t>
  </si>
  <si>
    <t>Vascularization of Engineered Islets in a Bioprinted Pancreatic Tissue Model</t>
  </si>
  <si>
    <t>SC-17-442</t>
  </si>
  <si>
    <t>10/24/2016</t>
  </si>
  <si>
    <t>4AC60</t>
  </si>
  <si>
    <t>THE CALORIC MATERIALS CONSORTIUM</t>
  </si>
  <si>
    <t>00009461</t>
  </si>
  <si>
    <t>BB00877766</t>
  </si>
  <si>
    <t>3CYV0</t>
  </si>
  <si>
    <t>Quantum Algorithms for Number Theoretic and Algebraic Problems</t>
  </si>
  <si>
    <t>EM170022</t>
  </si>
  <si>
    <t>58-8070-6-010</t>
  </si>
  <si>
    <t>75RV0</t>
  </si>
  <si>
    <t>Effectiveness of Conservation Reserve Program Buffers  in the Susquehanna-Chesapeake Bay Watershed</t>
  </si>
  <si>
    <t>187444</t>
  </si>
  <si>
    <t>2DD90</t>
  </si>
  <si>
    <t>Assessment of the SIMS for High Resolution Cell and Tissue Imaging</t>
  </si>
  <si>
    <t>2017-67013-26192</t>
  </si>
  <si>
    <t>03/14/2020</t>
  </si>
  <si>
    <t>764C0</t>
  </si>
  <si>
    <t>Optimizing root metaxylem phenotypes to improve drought tolerance in maize</t>
  </si>
  <si>
    <t>420-62-25</t>
  </si>
  <si>
    <t>08/16/2016</t>
  </si>
  <si>
    <t>4BK50</t>
  </si>
  <si>
    <t>Obsolescence Decision Making (Phase I)</t>
  </si>
  <si>
    <t>University of California at Irvine</t>
  </si>
  <si>
    <t>2017-3417</t>
  </si>
  <si>
    <t>3CZ80</t>
  </si>
  <si>
    <t>The Health and Well-Being of Asian Undocumented Immigrants and their families</t>
  </si>
  <si>
    <t>The International Maize and Wheat Improvement Center</t>
  </si>
  <si>
    <t>8000075678</t>
  </si>
  <si>
    <t>209673</t>
  </si>
  <si>
    <t>3DAY0</t>
  </si>
  <si>
    <t>U.S. Borlaug Fellows in Global Food Security: a FTF 21st Century Borlaug Leadership Program</t>
  </si>
  <si>
    <t>Garner, Elisabeth L</t>
  </si>
  <si>
    <t>181620</t>
  </si>
  <si>
    <t>Thick Film Packaging and Power Transformers</t>
  </si>
  <si>
    <t>ECCS-1656983</t>
  </si>
  <si>
    <t>60WX0</t>
  </si>
  <si>
    <t>CAREER: Hybrid Multiterminal DC (H-MTDC) Grids for Renewable Energy Integration</t>
  </si>
  <si>
    <t>Rudy, Terri L</t>
  </si>
  <si>
    <t>E3972</t>
  </si>
  <si>
    <t>02/13/2017</t>
  </si>
  <si>
    <t>2D940</t>
  </si>
  <si>
    <t>Feasibility Study of Federal Urban Ag Funding for SW PA</t>
  </si>
  <si>
    <t>SES-1656130</t>
  </si>
  <si>
    <t>63M20</t>
  </si>
  <si>
    <t>Scholars Award: A History of Hunger: Agricultural Science, State, and Modernization</t>
  </si>
  <si>
    <t>puk15</t>
  </si>
  <si>
    <t>Kumar, Prakash</t>
  </si>
  <si>
    <t>2012-39576-20187</t>
  </si>
  <si>
    <t>75WX0</t>
  </si>
  <si>
    <t>DoDEA Building the Capacity of School Staff to Support Students of Military Service Members</t>
  </si>
  <si>
    <t>Culler, Erica D</t>
  </si>
  <si>
    <t>Moeller, Jeremy D</t>
  </si>
  <si>
    <t>SES-1656187</t>
  </si>
  <si>
    <t>64PU0</t>
  </si>
  <si>
    <t>Doctoral Dissertation Improvement Grant: Explosive Encounters: Volcanoes and Lakes, Science and Culture, in the Spanish Empire</t>
  </si>
  <si>
    <t>mxr40</t>
  </si>
  <si>
    <t>Restall, Matthew B</t>
  </si>
  <si>
    <t>McDonie, Megan J</t>
  </si>
  <si>
    <t>S 1266-15C</t>
  </si>
  <si>
    <t>4A3D0</t>
  </si>
  <si>
    <t>Consortium for Advanced Hybrid Manufacturing-Integrating Technologies (CAM-IT)</t>
  </si>
  <si>
    <t>P16AC01651</t>
  </si>
  <si>
    <t>69GB0</t>
  </si>
  <si>
    <t>Lind Point Shared Use Path - Design Build Services for trail redevelopment</t>
  </si>
  <si>
    <t>192902</t>
  </si>
  <si>
    <t>3C750</t>
  </si>
  <si>
    <t>2016 Grow Grants supported by Altria</t>
  </si>
  <si>
    <t>188237</t>
  </si>
  <si>
    <t>2DAA0</t>
  </si>
  <si>
    <t>Exploration of Social Perceptions of Pet Waste on Boulder, CO Open Space and Mountain Parks</t>
  </si>
  <si>
    <t>NRC-HQ-12-C-04-0086</t>
  </si>
  <si>
    <t>NRC-HQ-60-16-T-0002</t>
  </si>
  <si>
    <t>09/13/2016</t>
  </si>
  <si>
    <t>73Y30</t>
  </si>
  <si>
    <t>Spacer Grid Thermal-Hydraulics Program (Task Order 4)</t>
  </si>
  <si>
    <t>Miller, Douglas J</t>
  </si>
  <si>
    <t>1758944</t>
  </si>
  <si>
    <t>02/02/2017</t>
  </si>
  <si>
    <t>2DP70</t>
  </si>
  <si>
    <t>An Exploration of the Material Point Method (MPM) in CTH Applied to Soft Material Systems Subjected to Dynamic Loading (Continuation)</t>
  </si>
  <si>
    <t>EM170033</t>
  </si>
  <si>
    <t>EF-1724099</t>
  </si>
  <si>
    <t>619M0</t>
  </si>
  <si>
    <t>Collaborative Research: Biochemical, Genetic, Metabolic and Isotopic Constraints on an Ancient Thiobiosphere</t>
  </si>
  <si>
    <t>CNS-1657024</t>
  </si>
  <si>
    <t>614F0</t>
  </si>
  <si>
    <t>CRII: CPS: Architecture and Distributed Computation in the Networked Control Paradigm: An Autonomous Grid Example</t>
  </si>
  <si>
    <t>1 F31 HD089584-01A1</t>
  </si>
  <si>
    <t>59XF0</t>
  </si>
  <si>
    <t>86ZZ0</t>
  </si>
  <si>
    <t>2017 Pennsylvania Youth Survey (PAYS) Administration</t>
  </si>
  <si>
    <t>4000158464</t>
  </si>
  <si>
    <t>43J80</t>
  </si>
  <si>
    <t>Center for Bioenergy Innovation</t>
  </si>
  <si>
    <t>NNX16AR77G</t>
  </si>
  <si>
    <t>599C0</t>
  </si>
  <si>
    <t>LONG-TERM SIMULTANEOUS OPTICAL/X-RAY/GAMMA-RAY SPECTRA AND LIGHTCURVES OF BLAZARS</t>
  </si>
  <si>
    <t>NNX16AR78G</t>
  </si>
  <si>
    <t>577J0</t>
  </si>
  <si>
    <t>SYSTEMATIC SEARCH FOR X-RAY COUNTERPARTS OF FERMI-LATUNASSOCIATED SOURCES USING SWIFT: NEW BLAZARS, PULSARS, AND MORE</t>
  </si>
  <si>
    <t>187963</t>
  </si>
  <si>
    <t>08/22/2016</t>
  </si>
  <si>
    <t>59PZ0</t>
  </si>
  <si>
    <t>IPA: Andrew Belmonte</t>
  </si>
  <si>
    <t>New Lithographic Techniques for X; Ray Spectroscopy (Student: Jake McCoy)</t>
  </si>
  <si>
    <t>58-8080-6-018</t>
  </si>
  <si>
    <t>75NV0</t>
  </si>
  <si>
    <t>An Areawide Biointensive Management Plan for Brown Marmorated Stink Bug (BMSB)</t>
  </si>
  <si>
    <t>EM170042</t>
  </si>
  <si>
    <t>002</t>
  </si>
  <si>
    <t>44K80</t>
  </si>
  <si>
    <t>03/11/2016</t>
  </si>
  <si>
    <t>Storagenergy Technologies, Inc.</t>
  </si>
  <si>
    <t>200744</t>
  </si>
  <si>
    <t>DE-AR0000818</t>
  </si>
  <si>
    <t>06/05/2017</t>
  </si>
  <si>
    <t>12/04/2017</t>
  </si>
  <si>
    <t>3D9T0</t>
  </si>
  <si>
    <t>HIGH RATE AMMONIA SYNTHESIS BY INTERMEDIATE TEMPERATURE  SOLID-STATE ALKALINE ELECTROLYZER (ITSAE)</t>
  </si>
  <si>
    <t>2017-67013-26258</t>
  </si>
  <si>
    <t>76DY0</t>
  </si>
  <si>
    <t>Exploring soil biological health and pest management trade offs to maximize crop productivity</t>
  </si>
  <si>
    <t>60662</t>
  </si>
  <si>
    <t>3C1C0</t>
  </si>
  <si>
    <t>Technology-based Distractions among Farming Youth</t>
  </si>
  <si>
    <t>sgk16</t>
  </si>
  <si>
    <t>Gorucu, Serap</t>
  </si>
  <si>
    <t>Ewing, John</t>
  </si>
  <si>
    <t>AP17PPQS&amp;T00C085</t>
  </si>
  <si>
    <t>75VK0</t>
  </si>
  <si>
    <t>The effect of composting physical and chemical parameters on Cylindrocladium buxicola, the causal agent of boxwood blight</t>
  </si>
  <si>
    <t>06/08/2011</t>
  </si>
  <si>
    <t>49GM0</t>
  </si>
  <si>
    <t>180968</t>
  </si>
  <si>
    <t>EEC-1659497</t>
  </si>
  <si>
    <t>64R80</t>
  </si>
  <si>
    <t>REU Site: Integration of Biology and Materials in Chemical Engineering</t>
  </si>
  <si>
    <t>4300524648</t>
  </si>
  <si>
    <t>10/14/2016</t>
  </si>
  <si>
    <t>83D20</t>
  </si>
  <si>
    <t>Culinary Training for School Food Service Personnel</t>
  </si>
  <si>
    <t>GNE16-118-29994</t>
  </si>
  <si>
    <t>2DYY0</t>
  </si>
  <si>
    <t>Understanding the epidemiology of pathogens within bee communities in Pennsylvania</t>
  </si>
  <si>
    <t>63T3</t>
  </si>
  <si>
    <t>68-2D37-16-1175</t>
  </si>
  <si>
    <t>75NX0</t>
  </si>
  <si>
    <t>Equine Environmental Stewardship Training</t>
  </si>
  <si>
    <t>lbk8</t>
  </si>
  <si>
    <t>Kenny, Laura B</t>
  </si>
  <si>
    <t>Hughes, Chester D</t>
  </si>
  <si>
    <t>Sam Houston State University</t>
  </si>
  <si>
    <t>22120A</t>
  </si>
  <si>
    <t>3D6V0</t>
  </si>
  <si>
    <t>Farmer Adoption and Diffusion of Sustainability Metrics and Standards in the US</t>
  </si>
  <si>
    <t>W911NF-17-1-0237</t>
  </si>
  <si>
    <t>78WP0</t>
  </si>
  <si>
    <t>Adversarial Machine Learning Workshop</t>
  </si>
  <si>
    <t>88J70</t>
  </si>
  <si>
    <t>2013-39578-21519</t>
  </si>
  <si>
    <t>74T8</t>
  </si>
  <si>
    <t>Child And Domestic Abuse Severity Scales Scalability Project</t>
  </si>
  <si>
    <t>AR7-18002X</t>
  </si>
  <si>
    <t>3CCF0</t>
  </si>
  <si>
    <t>MYStIX and Beyond:  Empirical Insights into Clustered Star Formation</t>
  </si>
  <si>
    <t>GO7-18001X</t>
  </si>
  <si>
    <t>03/06/2017</t>
  </si>
  <si>
    <t>03/05/2019</t>
  </si>
  <si>
    <t>3CCH0</t>
  </si>
  <si>
    <t>IRAS 09002-4732:  Star formation in a molecular cloud filament</t>
  </si>
  <si>
    <t>Vermont Department of Children and Families</t>
  </si>
  <si>
    <t>03440-41000-17-PSU</t>
  </si>
  <si>
    <t>45RN0</t>
  </si>
  <si>
    <t>Educational Services Agreement:  Vermont Department of Human Services</t>
  </si>
  <si>
    <t>USDA Economic Research Service</t>
  </si>
  <si>
    <t>58-4000-6-0042</t>
  </si>
  <si>
    <t>09/09/2016</t>
  </si>
  <si>
    <t>74V10</t>
  </si>
  <si>
    <t>Effect of Retail Market Structure and other Food Environment Characteristics on the Healthfulness of Consumer Food Purchases</t>
  </si>
  <si>
    <t>0249</t>
  </si>
  <si>
    <t>3D8R0</t>
  </si>
  <si>
    <t>Industry Clusters and the Location of Agriculture:  Establishing a Theoretical Base for Economic Development Practice</t>
  </si>
  <si>
    <t>0050256 (127316-7)</t>
  </si>
  <si>
    <t>2DY90</t>
  </si>
  <si>
    <t>Oral Health Education for the Medical Professional and Patient</t>
  </si>
  <si>
    <t>2012-39574-20264</t>
  </si>
  <si>
    <t>75N40</t>
  </si>
  <si>
    <t>US Air Force Family Advocacy Research Project Phase V: Education &amp; Continuous Quality Improvement For Mental Health And Adapt</t>
  </si>
  <si>
    <t>Visiting Industry Representative Program Agreement - Nick Smith</t>
  </si>
  <si>
    <t>DE-AR0000801</t>
  </si>
  <si>
    <t>03/27/2020</t>
  </si>
  <si>
    <t>68K40</t>
  </si>
  <si>
    <t>Maximizing Fuel Economy through Real-Time, Collaborative, and Predictive Co-Optimization of Routing, Speed, and Powertrain Control</t>
  </si>
  <si>
    <t>3210000309-17-013</t>
  </si>
  <si>
    <t>3CXV0</t>
  </si>
  <si>
    <t>Self-Regulation, Immunological Aging, and Health in Older Adults – Revision</t>
  </si>
  <si>
    <t>60663</t>
  </si>
  <si>
    <t>3C250</t>
  </si>
  <si>
    <t>Developing a Sustainable Infrastructure for the SAY National Clearinghouse - Year 3</t>
  </si>
  <si>
    <t>Nanoelectronics Research Corporation</t>
  </si>
  <si>
    <t>2016-NE-2699</t>
  </si>
  <si>
    <t>2D660</t>
  </si>
  <si>
    <t>IAP Worldwide Services, Inc.</t>
  </si>
  <si>
    <t>JRS-000079</t>
  </si>
  <si>
    <t>3DPH0</t>
  </si>
  <si>
    <t>Georgetown University</t>
  </si>
  <si>
    <t>AWD-7772402/GR205288</t>
  </si>
  <si>
    <t>3BKX0</t>
  </si>
  <si>
    <t>Formal Privacy Models and Title 13</t>
  </si>
  <si>
    <t>FAR0027055</t>
  </si>
  <si>
    <t>2DDB0</t>
  </si>
  <si>
    <t>CPS: Breakthrough: Collaborative Research: WARP: Wide Area Assisted Resilient Protection (NSF BUDGET)</t>
  </si>
  <si>
    <t>1090468-366233</t>
  </si>
  <si>
    <t>2BB80</t>
  </si>
  <si>
    <t>SRC/CMU Healthy Aging</t>
  </si>
  <si>
    <t>N00014-17-1-2571</t>
  </si>
  <si>
    <t>70UN0</t>
  </si>
  <si>
    <t>A novel all solid state 100  channel beam multiplexer for high energy (100 kW-1000 kW) fiber laser</t>
  </si>
  <si>
    <t>CHE-1659679</t>
  </si>
  <si>
    <t>64R6/64R7</t>
  </si>
  <si>
    <t>REU Site: Catalysis and Motion</t>
  </si>
  <si>
    <t>Mathews, Tiffany A</t>
  </si>
  <si>
    <t>EM170051</t>
  </si>
  <si>
    <t>4300523410</t>
  </si>
  <si>
    <t>82RK0</t>
  </si>
  <si>
    <t>EM170052</t>
  </si>
  <si>
    <t>Developing Cross-linked PP Dielectrics and Capacitors with High Energy Density and High Thermal Stability to address the Needs in Large Pulsed Power Systems</t>
  </si>
  <si>
    <t>194874</t>
  </si>
  <si>
    <t>3C770</t>
  </si>
  <si>
    <t>Pennsylvania TechWizards Youth Mentoring Program 4-H National Mentoring Program (4-H NMP 7)</t>
  </si>
  <si>
    <t>Ware, Robert J</t>
  </si>
  <si>
    <t>1 R21 AI133379-01</t>
  </si>
  <si>
    <t>59X20</t>
  </si>
  <si>
    <t>EM170054</t>
  </si>
  <si>
    <t>BCS-1660274</t>
  </si>
  <si>
    <t>62TA0</t>
  </si>
  <si>
    <t>Mapping Jim Crow From Below: The Student Non-Violent Coordinating Committee, Geospatial Intelligence, and Civil Rights</t>
  </si>
  <si>
    <t>jfi6</t>
  </si>
  <si>
    <t>Wildlife Conservation Society</t>
  </si>
  <si>
    <t>117-0273</t>
  </si>
  <si>
    <t>8/22/16</t>
  </si>
  <si>
    <t>3A380</t>
  </si>
  <si>
    <t>Identifying connectivity and gene flow barriers for the African savanna elephant (Loxodanta africana) in northern Tanzania - George Lohay</t>
  </si>
  <si>
    <t>Estes, Anna B</t>
  </si>
  <si>
    <t>188588</t>
  </si>
  <si>
    <t>Materials Analysis for PPG Monroeville Business and Technology Center</t>
  </si>
  <si>
    <t>Carnegie Institute</t>
  </si>
  <si>
    <t>189147</t>
  </si>
  <si>
    <t>3D9F0</t>
  </si>
  <si>
    <t>Genetics and reproduction of buffalo nut (Pyrularia pubera); Conservation implications for rare PA populations at the northern-most extent of the species range</t>
  </si>
  <si>
    <t>163662</t>
  </si>
  <si>
    <t>34UV0</t>
  </si>
  <si>
    <t>Multiscale Development of Mechanistic Models for UO2 Densification and Zirconium Hydride Formation using the  MARMOT Tool</t>
  </si>
  <si>
    <t>31640SUB52281</t>
  </si>
  <si>
    <t>3D6K0</t>
  </si>
  <si>
    <t>The Climate Adaptation Fellows Program: A Collaborative Design Project</t>
  </si>
  <si>
    <t>dbt127</t>
  </si>
  <si>
    <t>Tobin, Daniel B</t>
  </si>
  <si>
    <t>EM170056</t>
  </si>
  <si>
    <t>American Glass Research</t>
  </si>
  <si>
    <t>189744</t>
  </si>
  <si>
    <t>2D5Z0</t>
  </si>
  <si>
    <t>Glass Surface Analysis</t>
  </si>
  <si>
    <t>cgp1</t>
  </si>
  <si>
    <t>196004</t>
  </si>
  <si>
    <t>48N60</t>
  </si>
  <si>
    <t>Non-pharmacological improvement of sleep structure in midlife and older adults (SBIR)</t>
  </si>
  <si>
    <t>EM170060</t>
  </si>
  <si>
    <t>4300526767</t>
  </si>
  <si>
    <t>82RP0</t>
  </si>
  <si>
    <t>Enhancements to Web-Based MS4 Periodic Reporting Application</t>
  </si>
  <si>
    <t>2016-48581-25898</t>
  </si>
  <si>
    <t>75P40</t>
  </si>
  <si>
    <t>Army Family Advocacy Program: Prevention and Research</t>
  </si>
  <si>
    <t>4206225A</t>
  </si>
  <si>
    <t>3DPJ0</t>
  </si>
  <si>
    <t>Center for e-Design (Directorship Funds)</t>
  </si>
  <si>
    <t>EM170062</t>
  </si>
  <si>
    <t>EM170063</t>
  </si>
  <si>
    <t>60VB0</t>
  </si>
  <si>
    <t>EM170064</t>
  </si>
  <si>
    <t>4000150843</t>
  </si>
  <si>
    <t>11/04/2016</t>
  </si>
  <si>
    <t>2D6K0</t>
  </si>
  <si>
    <t>Heat transfer and liquid metal flow in Gas Tungsten Arc (GTA) and Gas Metal Arc (GMA)welding of various engineering alloys using high-performance computer</t>
  </si>
  <si>
    <t>EM170065</t>
  </si>
  <si>
    <t>AGS-1661679</t>
  </si>
  <si>
    <t>61A10</t>
  </si>
  <si>
    <t>Collaborative Research:  An integrated understanding of the initiation and subsequent dynamical and microphysical characteristics of deep convective storms during RELAMPAGO</t>
  </si>
  <si>
    <t>HRD-1661214</t>
  </si>
  <si>
    <t>617C0</t>
  </si>
  <si>
    <t>Reducing Attrition in STEM Doctoral Education: A Longitudinal Investigation using Momentary Assessment and Social Psychological Intervention</t>
  </si>
  <si>
    <t>jec44</t>
  </si>
  <si>
    <t>Cook, Jonathan E</t>
  </si>
  <si>
    <t>PROJECT AGREEMENT 001</t>
  </si>
  <si>
    <t>2DBX0</t>
  </si>
  <si>
    <t>Low Profile VHF/UHF Metamaterial Antenna</t>
  </si>
  <si>
    <t>CMMI-1662055</t>
  </si>
  <si>
    <t>60VR0</t>
  </si>
  <si>
    <t>Composite Silicon Anodes for Energy Storage, Sensing, and Actuation in Multifunctional Lithium Ion Devices</t>
  </si>
  <si>
    <t>BCS-1660707</t>
  </si>
  <si>
    <t>615J0</t>
  </si>
  <si>
    <t>Expanding the Limits of Compassion: A Motivated Emotion Regulation Account of Compassion Collapse</t>
  </si>
  <si>
    <t>PROJECT AGREEMENT 002</t>
  </si>
  <si>
    <t>2DBZ0</t>
  </si>
  <si>
    <t>DBI-1661132</t>
  </si>
  <si>
    <t>619V0</t>
  </si>
  <si>
    <t>ABI Development: Collaborative Research: The first open access digital archive for high fidelity 3D data on morphological phenomes</t>
  </si>
  <si>
    <t>International Center for Actuators and Transducers (ICAT) Membership</t>
  </si>
  <si>
    <t>EM170070</t>
  </si>
  <si>
    <t>RA-133E-16-SE-1457</t>
  </si>
  <si>
    <t>69PN0</t>
  </si>
  <si>
    <t>Coordination of Suomi NPP VIIRS and GOES-R ABI Aerosol Product Assessment and Applications</t>
  </si>
  <si>
    <t>2016-3100-01</t>
  </si>
  <si>
    <t>2DDW0</t>
  </si>
  <si>
    <t>Integrated Management Practices for Improved Pollinator Health</t>
  </si>
  <si>
    <t>Fordham University</t>
  </si>
  <si>
    <t>FORD0022</t>
  </si>
  <si>
    <t>3DM80</t>
  </si>
  <si>
    <t>Neurocognition of speech comprehension in social context: speaker identity and listener experience</t>
  </si>
  <si>
    <t>EM170072</t>
  </si>
  <si>
    <t>01/10/2017</t>
  </si>
  <si>
    <t>1 R35 ES028244-01</t>
  </si>
  <si>
    <t>05/31/2025</t>
  </si>
  <si>
    <t>5AB70</t>
  </si>
  <si>
    <t>Activation of the Ah receptor and epithelial integrity</t>
  </si>
  <si>
    <t>1 U01 DA041632-01</t>
  </si>
  <si>
    <t>5A9B0</t>
  </si>
  <si>
    <t>Kutlu, Munir G</t>
  </si>
  <si>
    <t>EM170074</t>
  </si>
  <si>
    <t>NNX17AJ47G</t>
  </si>
  <si>
    <t>04/05/2020</t>
  </si>
  <si>
    <t>578J0</t>
  </si>
  <si>
    <t>Understanding Hurricane Inner-core Asymmetries and Their Relationship to Convective Bursts and Storm Intensification Using a Suite of NASA Data</t>
  </si>
  <si>
    <t>New Jersey Department of Human Services</t>
  </si>
  <si>
    <t>188958</t>
  </si>
  <si>
    <t>3CH30</t>
  </si>
  <si>
    <t>New Jersey Pre-service Training for Child Care Providers</t>
  </si>
  <si>
    <t>DBI-1661497</t>
  </si>
  <si>
    <t>60VN0</t>
  </si>
  <si>
    <t>ABI Development: Leveraging NSF-funded national cyberinfrastructure to spearhead biological discovery with Galaxy</t>
  </si>
  <si>
    <t>GO7-18101B</t>
  </si>
  <si>
    <t>07/23/2019</t>
  </si>
  <si>
    <t>42V50</t>
  </si>
  <si>
    <t>Understanding AGN Accretion State Transitions via a Sample of Confirmed Changing-Look Quasars</t>
  </si>
  <si>
    <t>PO 4300525794</t>
  </si>
  <si>
    <t>10/21/2016</t>
  </si>
  <si>
    <t>82WU0</t>
  </si>
  <si>
    <t>Roadside Vegetation Management</t>
  </si>
  <si>
    <t>1 R01 CA219144-01</t>
  </si>
  <si>
    <t>5AA10</t>
  </si>
  <si>
    <t>Interplay between Dietary Fiber and Gut Microbiota in Hepatocellular Carcinoma</t>
  </si>
  <si>
    <t>EM170079</t>
  </si>
  <si>
    <t>ICER-1663693</t>
  </si>
  <si>
    <t>60V40</t>
  </si>
  <si>
    <t>Collaborative Research: PREEVENTS Track 2: Thresholds and envelopes of rapid ice-sheet retreat and sea-level rise: reducing uncertainty in coastal flood hazards</t>
  </si>
  <si>
    <t>EM170081</t>
  </si>
  <si>
    <t>0003-PSU-DOE-6825</t>
  </si>
  <si>
    <t>Evaluation of Agglomeration Potential of Oxygen Carriers for Chemicals Looping Combustion (CLC) and Chemical Looping with Oxygen Uncoupling (CLOU)</t>
  </si>
  <si>
    <t>1 R01 AR070887-01A1</t>
  </si>
  <si>
    <t>5ACB0</t>
  </si>
  <si>
    <t>GO7-18060X</t>
  </si>
  <si>
    <t>3CCJ0</t>
  </si>
  <si>
    <t>Chandra Cycle 18 Spatial and Spectral Monitoring of SN 1987A</t>
  </si>
  <si>
    <t>US-5000-17 R</t>
  </si>
  <si>
    <t>3D2F0</t>
  </si>
  <si>
    <t>Genotypes and phenotypes of telomere length in Holstein cattle: Actors or Reporters</t>
  </si>
  <si>
    <t>Nanopillar fabrication for thermophotovoltaic solar cells</t>
  </si>
  <si>
    <t>DMS-1664303</t>
  </si>
  <si>
    <t>60XV0</t>
  </si>
  <si>
    <t>FRG: Collaborative Research: Moduli Spaces, Birational Geometry, and Stability Conditions</t>
  </si>
  <si>
    <t>CMMI-1662968</t>
  </si>
  <si>
    <t>61Y10</t>
  </si>
  <si>
    <t>Statistical Learning, Driving Simulator-Based Modeling, and Computationally Tractable Dynamic Traffic Assignment</t>
  </si>
  <si>
    <t>CMMI-1662720</t>
  </si>
  <si>
    <t>61TG0</t>
  </si>
  <si>
    <t>Collaborative Research: Extreme Enhancement of the Electromechanical Properties of Soft Nanoparticulate Composites via Interphases</t>
  </si>
  <si>
    <t>0004-PSU-DOE-6825</t>
  </si>
  <si>
    <t>698F0</t>
  </si>
  <si>
    <t>Fundamental Studies on the Reaction Mechanism of Oxygen Carriers for CLC/CLOU of Solid Fuels</t>
  </si>
  <si>
    <t>Connell, Jr., Terrence L</t>
  </si>
  <si>
    <t>191968</t>
  </si>
  <si>
    <t>40VZ0</t>
  </si>
  <si>
    <t>After-School and Summer 4-H At Park Springs Apartments</t>
  </si>
  <si>
    <t>EM170090</t>
  </si>
  <si>
    <t>0002-PSU-DOE-6825</t>
  </si>
  <si>
    <t>698C0</t>
  </si>
  <si>
    <t>Designing Polymer/2D MOF Composite Membranes with Enhanced CO2 Transport for CO2/N2 Separation</t>
  </si>
  <si>
    <t>DE-SC0013699</t>
  </si>
  <si>
    <t>68K90</t>
  </si>
  <si>
    <t>Theoretical Studies in Elementary Particle Physics</t>
  </si>
  <si>
    <t>rsr10</t>
  </si>
  <si>
    <t>Roiban, Radu S</t>
  </si>
  <si>
    <t>Mocioiu, Irina</t>
  </si>
  <si>
    <t>Collins, John C</t>
  </si>
  <si>
    <t>GO7-18003A</t>
  </si>
  <si>
    <t>2DRV0</t>
  </si>
  <si>
    <t>X-raying the Bones of the Milky Way</t>
  </si>
  <si>
    <t>AR7-18004X</t>
  </si>
  <si>
    <t>3CCD0</t>
  </si>
  <si>
    <t>MAGiX in the Chandra Archive</t>
  </si>
  <si>
    <t>WRCP-16553</t>
  </si>
  <si>
    <t>12/14/2016</t>
  </si>
  <si>
    <t>84Y50</t>
  </si>
  <si>
    <t>Determining the status of Northern Goshawk (Accipiter gentilis) in Pennsylvania: A proposal for a citizen science initiative.</t>
  </si>
  <si>
    <t>EM170093</t>
  </si>
  <si>
    <t>Knight Foundation</t>
  </si>
  <si>
    <t>GR-2016-53201</t>
  </si>
  <si>
    <t>2D9J0</t>
  </si>
  <si>
    <t>A Census of Connectivity</t>
  </si>
  <si>
    <t>1090526-390008</t>
  </si>
  <si>
    <t>09/10/2017</t>
  </si>
  <si>
    <t>42M50</t>
  </si>
  <si>
    <t>Predicting Alcohol Use and Alcohol Use Disorder Symptoms from Subjective Responses to Alcohol in a Laboratory Social Setting</t>
  </si>
  <si>
    <t>C17E12690 (E00177)</t>
  </si>
  <si>
    <t>3DVX0</t>
  </si>
  <si>
    <t>The Development of Yield-Based Sooting Tendency Measurements and Modeling to Enable Advanced Combustion Fuels</t>
  </si>
  <si>
    <t>205468</t>
  </si>
  <si>
    <t>43C50</t>
  </si>
  <si>
    <t>58-0111-16-012</t>
  </si>
  <si>
    <t>75P10</t>
  </si>
  <si>
    <t>Ownership and Capital Considerations with Farm Level Impacts of Shale Energy Development in the Marcellus Shale and Bakken Regions</t>
  </si>
  <si>
    <t>1 R01 ES028288-01</t>
  </si>
  <si>
    <t>5AAY0</t>
  </si>
  <si>
    <t>201106</t>
  </si>
  <si>
    <t>08/18/2017</t>
  </si>
  <si>
    <t>3D4C0</t>
  </si>
  <si>
    <t>Oxadiazole Inhibitors of Non-Stop Ribosome Rescue to treat MDR Neisseria gonorrhoeae</t>
  </si>
  <si>
    <t>HST-GO-13660.005-A</t>
  </si>
  <si>
    <t>3DUV0</t>
  </si>
  <si>
    <t>Near-IR spectroscopy of the newly discovered benchmark hot Jupiter WASP-103b</t>
  </si>
  <si>
    <t>5957-NER16B-PETER</t>
  </si>
  <si>
    <t>3A8U0</t>
  </si>
  <si>
    <t>IR-4 Northeast Region Minor Crop Pest Management Program</t>
  </si>
  <si>
    <t>EM170096</t>
  </si>
  <si>
    <t>AMEND 19</t>
  </si>
  <si>
    <t>11/14/2000</t>
  </si>
  <si>
    <t>3A1J0</t>
  </si>
  <si>
    <t>IIP-1624727</t>
  </si>
  <si>
    <t>635D0</t>
  </si>
  <si>
    <t>Phase II I/UCRC Pennsylvania State University Site: Center for Health Organization Transformation</t>
  </si>
  <si>
    <t>GO7-18056X</t>
  </si>
  <si>
    <t>01/09/2017</t>
  </si>
  <si>
    <t>3CCG0</t>
  </si>
  <si>
    <t>Mysterious ejecta from a high-mass gamma-ray binary</t>
  </si>
  <si>
    <t>16-8130-0616-CA</t>
  </si>
  <si>
    <t>75P80</t>
  </si>
  <si>
    <t>An Advanced Portable Microdevice for Enrichment of Plant Pathogenic Viruses and Bacteria</t>
  </si>
  <si>
    <t>EM170100</t>
  </si>
  <si>
    <t>PO 1725047</t>
  </si>
  <si>
    <t>35V20</t>
  </si>
  <si>
    <t>Shale Poromechanics:  Heterogeneity, Flow, Faiure and Creep</t>
  </si>
  <si>
    <t>EM170102</t>
  </si>
  <si>
    <t>Guardian Glass</t>
  </si>
  <si>
    <t>190980</t>
  </si>
  <si>
    <t>09/23/2016</t>
  </si>
  <si>
    <t>3BKH0</t>
  </si>
  <si>
    <t>Glass Corrosion &amp; Low-E Coatings</t>
  </si>
  <si>
    <t>58-2080-6-014</t>
  </si>
  <si>
    <t>75NY0</t>
  </si>
  <si>
    <t>58-2080-6-016</t>
  </si>
  <si>
    <t>76FC0</t>
  </si>
  <si>
    <t>10/19/2016</t>
  </si>
  <si>
    <t>Japan Foundation</t>
  </si>
  <si>
    <t>28RE390</t>
  </si>
  <si>
    <t>REF. NO. 10104898</t>
  </si>
  <si>
    <t>3BT30</t>
  </si>
  <si>
    <t>Global Japan Project</t>
  </si>
  <si>
    <t>jea17</t>
  </si>
  <si>
    <t>206MAS564</t>
  </si>
  <si>
    <t>4AM90</t>
  </si>
  <si>
    <t>Testing the Efficacy of Mindfulness Training for Teachers on Improving Classroom Settings for Early Adolescents</t>
  </si>
  <si>
    <t>GA-2016-X3859</t>
  </si>
  <si>
    <t>216.0966</t>
  </si>
  <si>
    <t>4ACD0</t>
  </si>
  <si>
    <t>Support Low-Cost Randomized Controlled Trial of Prevention Program Impact on Medicaid Burden</t>
  </si>
  <si>
    <t>TRAC 22084</t>
  </si>
  <si>
    <t>2016-0756</t>
  </si>
  <si>
    <t>4B3K0</t>
  </si>
  <si>
    <t>Entry into 2016-2017 Small Grain Variety Trial.</t>
  </si>
  <si>
    <t>CBET-1734817</t>
  </si>
  <si>
    <t>60V50</t>
  </si>
  <si>
    <t>Modulating the Mechanical and Biological Properties of Hybrid Decellularized Adipose Extracellular Matrix Biomaterials</t>
  </si>
  <si>
    <t>CHE-1665155</t>
  </si>
  <si>
    <t>60VD0</t>
  </si>
  <si>
    <t>Collaborative Research: SusChEM: Manipulation of Reaction Selectivity in the electrochemical environment for biomass-to-chemicals conversions</t>
  </si>
  <si>
    <t>CHE-1665452</t>
  </si>
  <si>
    <t>61R20</t>
  </si>
  <si>
    <t>Understanding Solute Diffusion and Friction in Ionic Liquids</t>
  </si>
  <si>
    <t>450528-19079</t>
  </si>
  <si>
    <t>09/27/2018</t>
  </si>
  <si>
    <t>3DJP0</t>
  </si>
  <si>
    <t>Automatic Generation of Anti-Specifications from Exploits for Scalable Program Hardening</t>
  </si>
  <si>
    <t>2D6C0</t>
  </si>
  <si>
    <t>Geisinger Rural Aging Study - Yr. 4</t>
  </si>
  <si>
    <t>176300</t>
  </si>
  <si>
    <t>2D6J0</t>
  </si>
  <si>
    <t>Bio-pesticide Screening for Fungal Pathogens of Agaricus</t>
  </si>
  <si>
    <t>DMS-1665118</t>
  </si>
  <si>
    <t>611H0</t>
  </si>
  <si>
    <t>U.S. Participation in the Centre de Recerca Matemática Research Program Operator Algebras: Dynamics and Interactions</t>
  </si>
  <si>
    <t>702-111020-3</t>
  </si>
  <si>
    <t>03/26/2019</t>
  </si>
  <si>
    <t>48N80</t>
  </si>
  <si>
    <t>Pedestrian and Bicycle Safety Performance Functions for the Highway Safety Manual</t>
  </si>
  <si>
    <t>1 R01 HD092439-01</t>
  </si>
  <si>
    <t>5AAW0</t>
  </si>
  <si>
    <t>60783</t>
  </si>
  <si>
    <t>4ATX0</t>
  </si>
  <si>
    <t>Promoting Research and Discovery on Global Religion</t>
  </si>
  <si>
    <t>Dairy Management, Inc.</t>
  </si>
  <si>
    <t>197611</t>
  </si>
  <si>
    <t>3D3A0</t>
  </si>
  <si>
    <t>High Pressure Jet Spray Drying to Create Novel Dairy Powders</t>
  </si>
  <si>
    <t>Mondelez Global, LLC</t>
  </si>
  <si>
    <t>191993</t>
  </si>
  <si>
    <t>3C2P0</t>
  </si>
  <si>
    <t>Collaborative Program for Enhancement of Cocoa Butter</t>
  </si>
  <si>
    <t>44166120</t>
  </si>
  <si>
    <t>83H40</t>
  </si>
  <si>
    <t>Identification of Dickeya soft rot resistant potatoes in Pennsylvania</t>
  </si>
  <si>
    <t>44166115</t>
  </si>
  <si>
    <t>8AH30</t>
  </si>
  <si>
    <t>Competitive Orchard Systems and Technologies(Continuation of Prior Funded Project)</t>
  </si>
  <si>
    <t>CBET-1703274</t>
  </si>
  <si>
    <t>61D20</t>
  </si>
  <si>
    <t>Collaborative Research: Establishing a robust predict-build-test paradigm for controlling chain length and chemical functionalization of oleochemicals</t>
  </si>
  <si>
    <t>2017-38420-26766</t>
  </si>
  <si>
    <t>75ZA0</t>
  </si>
  <si>
    <t>Graduate training in applied integrative pollinator ecology: managing pollinators and landscapes for sustainable ecosystems services</t>
  </si>
  <si>
    <t>DMS-1707545</t>
  </si>
  <si>
    <t>611R0</t>
  </si>
  <si>
    <t>Homotopy Algebras in Noncommutative Geometry</t>
  </si>
  <si>
    <t>PHY-1707482</t>
  </si>
  <si>
    <t>619B0</t>
  </si>
  <si>
    <t>Toward an ab-initio understanding of ultracold boson experiments in one dimension</t>
  </si>
  <si>
    <t>mar56</t>
  </si>
  <si>
    <t>Rigol, Marcos A</t>
  </si>
  <si>
    <t>201356-491</t>
  </si>
  <si>
    <t>43GF0</t>
  </si>
  <si>
    <t>Sibling Socialization of Alcohol and Drug Use from Adolescence through Early Adulthood</t>
  </si>
  <si>
    <t>CBET-1703412</t>
  </si>
  <si>
    <t>630F0</t>
  </si>
  <si>
    <t>Impact of Oil &amp; Gas Wastewater Disposal on Lake and River Sediments</t>
  </si>
  <si>
    <t>Universite Felix Houphouet-Boigny, Cote d'Ivoire</t>
  </si>
  <si>
    <t>189936</t>
  </si>
  <si>
    <t>2DZG0</t>
  </si>
  <si>
    <t>West Africa Virus Epidemiology (WAVE)</t>
  </si>
  <si>
    <t>Samsung Advanced Institute of Technology</t>
  </si>
  <si>
    <t>190043</t>
  </si>
  <si>
    <t>2DNV0</t>
  </si>
  <si>
    <t>Electroactive Polymer Nanocomposites for Flexible Energy Harvesting Technology to Power Portable Electronic Devices</t>
  </si>
  <si>
    <t>EM170113</t>
  </si>
  <si>
    <t>44166118</t>
  </si>
  <si>
    <t>83H50</t>
  </si>
  <si>
    <t>Ecology and Control of Phorid Infestations on Mushroom Farms and their Surrounding Communities</t>
  </si>
  <si>
    <t>DUE-1700630</t>
  </si>
  <si>
    <t>617N0</t>
  </si>
  <si>
    <t>Nanotechnology Professional Development Partnership:  A Web Based, Live-Streaming Approach for Optimizing Impact, Effectiveness, and Cost</t>
  </si>
  <si>
    <t>1607060Z8</t>
  </si>
  <si>
    <t>3DT40</t>
  </si>
  <si>
    <t>Institute for Ultra-Strong Composites by Computational Design (US-COMP)</t>
  </si>
  <si>
    <t>UpRight Contracting Management Systems, Inc.</t>
  </si>
  <si>
    <t>182701</t>
  </si>
  <si>
    <t>2DYM0</t>
  </si>
  <si>
    <t>Testing of PHL1500-A1 Ecologic™ Brand Mortar</t>
  </si>
  <si>
    <t>Kent State University</t>
  </si>
  <si>
    <t>403029-PSU</t>
  </si>
  <si>
    <t>3D6P0</t>
  </si>
  <si>
    <t>Social Intelligence Training for Custodial Grandmothers and Their Adolescent Grandchildren</t>
  </si>
  <si>
    <t>PROJECT AGREEMENT 003</t>
  </si>
  <si>
    <t>2DBY0</t>
  </si>
  <si>
    <t>DEB-1701470</t>
  </si>
  <si>
    <t>63HN0</t>
  </si>
  <si>
    <t>DISSERTATION RESEARCH: Exploring novel leaf phenology of invading shrubs</t>
  </si>
  <si>
    <t>Maynard, Erynn E</t>
  </si>
  <si>
    <t>58-8030-7-016</t>
  </si>
  <si>
    <t>75VZ0</t>
  </si>
  <si>
    <t>Dickeya diseases of potato in the US</t>
  </si>
  <si>
    <t>DBI-1702441</t>
  </si>
  <si>
    <t>61T80</t>
  </si>
  <si>
    <t>Digitization PEN:  Pennsylvania source materials for the Mid-Atlantic Megalopolis flora</t>
  </si>
  <si>
    <t>1 R21 AI133318-01</t>
  </si>
  <si>
    <t>5A9V0</t>
  </si>
  <si>
    <t>G13AC00221</t>
  </si>
  <si>
    <t>07/22/2013</t>
  </si>
  <si>
    <t>07/22/2018</t>
  </si>
  <si>
    <t>69AX0</t>
  </si>
  <si>
    <t>Linking Fish Health, Contaminants, and Population Dynamics of Smallmouth Bass Populations in the Susquehanna River, Pennsylvania</t>
  </si>
  <si>
    <t>4300546230</t>
  </si>
  <si>
    <t>856G0</t>
  </si>
  <si>
    <t>Delineating seed transfer zones for Pennsylvania forests</t>
  </si>
  <si>
    <t>57751-DNI9</t>
  </si>
  <si>
    <t>3DBT0</t>
  </si>
  <si>
    <t>Pore-scale Visualization of Clogging and Unclogging Dynamics in Saturated Porous Medium</t>
  </si>
  <si>
    <t>17-CR-11242316-001</t>
  </si>
  <si>
    <t>75P30</t>
  </si>
  <si>
    <t>Facilities, labor and support for phytosanitary log treatment research</t>
  </si>
  <si>
    <t>1561319</t>
  </si>
  <si>
    <t>10/10/2016</t>
  </si>
  <si>
    <t>10/10/2018</t>
  </si>
  <si>
    <t>2D670</t>
  </si>
  <si>
    <t>Precise H-K Color Measurements of the Daysides of Two Hot Jupiters</t>
  </si>
  <si>
    <t>St. Mary Medical Center</t>
  </si>
  <si>
    <t>190918</t>
  </si>
  <si>
    <t>10/25/2016</t>
  </si>
  <si>
    <t>35T50</t>
  </si>
  <si>
    <t>Dining with Diabetes Program in Bucks County</t>
  </si>
  <si>
    <t>EM170123</t>
  </si>
  <si>
    <t>Hanyang University</t>
  </si>
  <si>
    <t>190771</t>
  </si>
  <si>
    <t>2D910</t>
  </si>
  <si>
    <t>Development of liquid metal rechargeable batteries with low price ($200/kWh) and its components for ESS application</t>
  </si>
  <si>
    <t>EM170124</t>
  </si>
  <si>
    <t>195532</t>
  </si>
  <si>
    <t>3DNF0</t>
  </si>
  <si>
    <t>Microwave-Fluidized Catalytic Reactor for the Direct Conversion of Methane to Higher Hydrocarbons</t>
  </si>
  <si>
    <t>Downstream Strategies, LLC</t>
  </si>
  <si>
    <t>195108</t>
  </si>
  <si>
    <t>3DDV0</t>
  </si>
  <si>
    <t>Strengthening Economic Resilience in Appalachian Communities</t>
  </si>
  <si>
    <t>HR00111720032</t>
  </si>
  <si>
    <t>7CNF0</t>
  </si>
  <si>
    <t>ACTEOM - Advanced Computational Toolkit for Engineered Optical Materials</t>
  </si>
  <si>
    <t>EM170126</t>
  </si>
  <si>
    <t>CBET-1704173</t>
  </si>
  <si>
    <t>617R0</t>
  </si>
  <si>
    <t>SusChEM: Nonflammable, Highly Conductive Ionic Liquid based Organic-Inorganic Hybrid Electrolytes for Lithium Batteries</t>
  </si>
  <si>
    <t>CBET-1705246</t>
  </si>
  <si>
    <t>60VF0</t>
  </si>
  <si>
    <t>Turbulent multiphase flow with interfacial mass and heat transfer: linking microscopic physics to macroscopic mixing"</t>
  </si>
  <si>
    <t>GS017-A-16</t>
  </si>
  <si>
    <t>3DPT0</t>
  </si>
  <si>
    <t>Miasma, Medicine, and Empire between China and Vietnam</t>
  </si>
  <si>
    <t>CBET-1705854</t>
  </si>
  <si>
    <t>61RH0</t>
  </si>
  <si>
    <t>Imaging and Modeling Fluid Mechanics of Metabolite Transport in the Brain Interstitium</t>
  </si>
  <si>
    <t>817068</t>
  </si>
  <si>
    <t>3DXM0</t>
  </si>
  <si>
    <t>STTR Phase I: Novel Compact Ceilometer</t>
  </si>
  <si>
    <t>Oceanus, A.C.</t>
  </si>
  <si>
    <t>MEXICO</t>
  </si>
  <si>
    <t>190202</t>
  </si>
  <si>
    <t>2D690</t>
  </si>
  <si>
    <t>Establishment of Acropora nurseries and restoration sites in reefs of the Gulf of Mexico and the Mexican Caribbean</t>
  </si>
  <si>
    <t>015</t>
  </si>
  <si>
    <t>2DKK0</t>
  </si>
  <si>
    <t>Photothermal polymerization of acrylates</t>
  </si>
  <si>
    <t>1 R21 EB024693-01</t>
  </si>
  <si>
    <t>5AAM0</t>
  </si>
  <si>
    <t>Low-temperature corona plasma discharge treatment of bacterial biofilms on medical implants in the bloodstream</t>
  </si>
  <si>
    <t>ONE17-307-31064</t>
  </si>
  <si>
    <t>02/20/2017</t>
  </si>
  <si>
    <t>04/15/2020</t>
  </si>
  <si>
    <t>3DVN0</t>
  </si>
  <si>
    <t>Crediting cover crops and soil organic matter in a variable rate nitrogen fertilizer prescription</t>
  </si>
  <si>
    <t>161420</t>
  </si>
  <si>
    <t>73U90</t>
  </si>
  <si>
    <t>Ben Franklin Technology Center of Northeastern, PA</t>
  </si>
  <si>
    <t>SBA-16-G-0019</t>
  </si>
  <si>
    <t>42F90</t>
  </si>
  <si>
    <t>SBA FAST award for Ben Franklin Technology Partners&amp;#39; Innovation Partnership (I-Part) SBAHQ-16-G-0019</t>
  </si>
  <si>
    <t>CNS-1702760</t>
  </si>
  <si>
    <t>60VC0</t>
  </si>
  <si>
    <t>SaTC: CORE: Medium: Developing for Differential Privacy with Formal Methods and Counterexamples</t>
  </si>
  <si>
    <t>LNE17-356-32231</t>
  </si>
  <si>
    <t>3D7G0</t>
  </si>
  <si>
    <t>Optimizing yield, milling quality and disease management in spelt and other heritage grain production in the Mid-Atlantic</t>
  </si>
  <si>
    <t>NNX17AF98G</t>
  </si>
  <si>
    <t>577D0</t>
  </si>
  <si>
    <t>Reflection Grating Modules: Alignment and Testing</t>
  </si>
  <si>
    <t>NNX17AC88G</t>
  </si>
  <si>
    <t>583P0</t>
  </si>
  <si>
    <t>The Development of X-ray Grating Spectrometers for Future Missions</t>
  </si>
  <si>
    <t>NNX17AD19G</t>
  </si>
  <si>
    <t>57Y40</t>
  </si>
  <si>
    <t>Pushing the Boundaries of Suborbital Soft X-ray Spectroscopy - additional 350</t>
  </si>
  <si>
    <t>CBET-1705558</t>
  </si>
  <si>
    <t>61UV0</t>
  </si>
  <si>
    <t>Collaborative Research: GOALI: Fully Continuous Downstream Processing Enabled by Coupled Precipitation-Filtration</t>
  </si>
  <si>
    <t>PHY-1708146</t>
  </si>
  <si>
    <t>5/428-54</t>
  </si>
  <si>
    <t>619D0</t>
  </si>
  <si>
    <t>The Astrophysical Multimessenger Observatory Network</t>
  </si>
  <si>
    <t>CBET-1705278</t>
  </si>
  <si>
    <t>61PT0</t>
  </si>
  <si>
    <t>GOALI: In situ generation of two phase flows to eliminate membrane concentration polarization and fouling</t>
  </si>
  <si>
    <t>American Psychoanalytic Association</t>
  </si>
  <si>
    <t>191104</t>
  </si>
  <si>
    <t>10/20/2016</t>
  </si>
  <si>
    <t>3D160</t>
  </si>
  <si>
    <t>Understanding the Mechanisms of Change in Transference Focused Psychotherapy for Borderline Personality Disorder: The Role of Therapist Interventions, Reflective Function, and</t>
  </si>
  <si>
    <t>Kivity, Yogev</t>
  </si>
  <si>
    <t>W911NF-17-1-0324</t>
  </si>
  <si>
    <t>78UK0</t>
  </si>
  <si>
    <t>Excitonic Devices based on 2D Heterostructures for Room Temperature Superconductivity</t>
  </si>
  <si>
    <t>HHSF223201610124C</t>
  </si>
  <si>
    <t>09/26/2016</t>
  </si>
  <si>
    <t>09/25/2020</t>
  </si>
  <si>
    <t>68J20</t>
  </si>
  <si>
    <t>Sample Collection and Microbial Analysis of FDA Priority Tree Fruit Commodities and Their Production Environments</t>
  </si>
  <si>
    <t>Vitro Flat Glass, LLC</t>
  </si>
  <si>
    <t>190473</t>
  </si>
  <si>
    <t>Analysis of Glass-Related Materials of Interest</t>
  </si>
  <si>
    <t>1 R35 GM124818-01</t>
  </si>
  <si>
    <t>59ZN0</t>
  </si>
  <si>
    <t>Modeling the Influence of Translation-Elongation Kinetics on Protein Structure and Function</t>
  </si>
  <si>
    <t>DMR-1707340</t>
  </si>
  <si>
    <t>62ZY0</t>
  </si>
  <si>
    <t>Mass transport through solid helium</t>
  </si>
  <si>
    <t>DMS-1707468</t>
  </si>
  <si>
    <t>62B30</t>
  </si>
  <si>
    <t>Finite Dimensional Integrable Systems 2017</t>
  </si>
  <si>
    <t>8200201987</t>
  </si>
  <si>
    <t>11/14/2016</t>
  </si>
  <si>
    <t>44W60</t>
  </si>
  <si>
    <t>1 R01 GM121650-01A1</t>
  </si>
  <si>
    <t>59ZG0</t>
  </si>
  <si>
    <t>CBET-1722533</t>
  </si>
  <si>
    <t>611K0</t>
  </si>
  <si>
    <t>Career: Photoactivated miRNA delivery for modulation of human adipose stromal cell differentiation.</t>
  </si>
  <si>
    <t>Modular Genetics, Inc.</t>
  </si>
  <si>
    <t>193125</t>
  </si>
  <si>
    <t>48N30</t>
  </si>
  <si>
    <t>SBIR: Metabolic Design for Surfactant Production</t>
  </si>
  <si>
    <t>MCB-1716686</t>
  </si>
  <si>
    <t>61R90</t>
  </si>
  <si>
    <t>Lipoic acid biosynthesis: understanding sulfur attachment to aliphatic carbon centers</t>
  </si>
  <si>
    <t>PHY-1707900</t>
  </si>
  <si>
    <t>61UH0</t>
  </si>
  <si>
    <t>Control of flagellated bacteria motion in anisotropic fluids</t>
  </si>
  <si>
    <t>CHE-1707830</t>
  </si>
  <si>
    <t>62J10</t>
  </si>
  <si>
    <t>Chemical Guidelines for Predictive Materials Integration in Hybrid Nanoparticles</t>
  </si>
  <si>
    <t>CHE-1707657</t>
  </si>
  <si>
    <t>618M0</t>
  </si>
  <si>
    <t>Collaborative Research: A Mechanistic Study of Chemical Enhancement in Surface Enhanced Raman Spectroscopy and Graphene Enhanced Raman Spectroscopy</t>
  </si>
  <si>
    <t>191329</t>
  </si>
  <si>
    <t>3CHX0</t>
  </si>
  <si>
    <t>Comprehensive category review of current baby food products:  sensory and nutritional profiles</t>
  </si>
  <si>
    <t>CO-CR-17-005</t>
  </si>
  <si>
    <t>75TA0</t>
  </si>
  <si>
    <t>Harvest and Post-Harvest for Cacao Prog</t>
  </si>
  <si>
    <t>DAVIS-PENNSTATE-G02618</t>
  </si>
  <si>
    <t>3C1B0</t>
  </si>
  <si>
    <t>CPR Land Management and Pollinator Health</t>
  </si>
  <si>
    <t>2016015</t>
  </si>
  <si>
    <t>3D690</t>
  </si>
  <si>
    <t>Putting Matching Theory to Work</t>
  </si>
  <si>
    <t>ECCS-1710831</t>
  </si>
  <si>
    <t>61TH0</t>
  </si>
  <si>
    <t>Nanofluidic Charge Coupled Devices for Molecular Separation and Sensing</t>
  </si>
  <si>
    <t>2D8Z0</t>
  </si>
  <si>
    <t>Durable Ice Protective Coating Testing - Second Phase</t>
  </si>
  <si>
    <t>DMS-1720114</t>
  </si>
  <si>
    <t>61PP0</t>
  </si>
  <si>
    <t>Multilevel Methods for Numerical Modeling with Applications in Hydrogeology</t>
  </si>
  <si>
    <t>Nissan Motor Company, Ltd.</t>
  </si>
  <si>
    <t>190779</t>
  </si>
  <si>
    <t>2DDF0</t>
  </si>
  <si>
    <t>Dr. Wang (MNE) - Visiting Scholar /Agreement Form</t>
  </si>
  <si>
    <t>EM170148</t>
  </si>
  <si>
    <t>ECCS-1710974</t>
  </si>
  <si>
    <t>617Y0</t>
  </si>
  <si>
    <t>NSF EPCN:  Efficient and Scalable Methods for Transmission Expansion under Uncertainty</t>
  </si>
  <si>
    <t>203-5727</t>
  </si>
  <si>
    <t>2D6M0</t>
  </si>
  <si>
    <t>CHE-1709735</t>
  </si>
  <si>
    <t>68CD0</t>
  </si>
  <si>
    <t>INFEWS: N/P/H20: From Antinutrients to Water Pollutants: Exploring the Behavior of Polyphosphate Anions in Aqueous Solutions</t>
  </si>
  <si>
    <t>EM170149</t>
  </si>
  <si>
    <t>80NSSC17K0690</t>
  </si>
  <si>
    <t>09/11/2017</t>
  </si>
  <si>
    <t>09/10/2020</t>
  </si>
  <si>
    <t>577W0</t>
  </si>
  <si>
    <t>Insights from an Ensemble Mars Atmosphere Reanalysis System</t>
  </si>
  <si>
    <t>23291</t>
  </si>
  <si>
    <t>02/06/2020</t>
  </si>
  <si>
    <t xml:space="preserve">CRADA-ORBITAL SATELLITE FOR INVESTIGATING THE RESPONSE OF THE IONOSPHERE TO STIMULATION AND SPACE WEATHER (OSIRIS-3U)_x000D_
</t>
  </si>
  <si>
    <t>DMR-1708972</t>
  </si>
  <si>
    <t>61290</t>
  </si>
  <si>
    <t>Probing charge, spin and thermoelectric transport in atomically thin materials</t>
  </si>
  <si>
    <t>8ATT0</t>
  </si>
  <si>
    <t>Analysis of the efficacy of a novel prostaglandin D12PGJ3 in the treatment of acute myeloid leukemia in murine and human xenograft models</t>
  </si>
  <si>
    <t>DMS-1709350</t>
  </si>
  <si>
    <t>611J0</t>
  </si>
  <si>
    <t>Arithmetic of Function Fields</t>
  </si>
  <si>
    <t>2017-67030-26611</t>
  </si>
  <si>
    <t>75TF0</t>
  </si>
  <si>
    <t>Assessing Household-Level Food Loss: An Efficiency Analysis</t>
  </si>
  <si>
    <t>French</t>
  </si>
  <si>
    <t>RC107183-PSU</t>
  </si>
  <si>
    <t>0402128 UP</t>
  </si>
  <si>
    <t>3C2Z0</t>
  </si>
  <si>
    <t>Legacies of the Enlightenment: Humanity, Nature, and Science in a Changing Climate</t>
  </si>
  <si>
    <t>tlr5393</t>
  </si>
  <si>
    <t>Rutler, Tracy L</t>
  </si>
  <si>
    <t>First Energy</t>
  </si>
  <si>
    <t>190569</t>
  </si>
  <si>
    <t>PCARG Membership Agreement (Participating Member)</t>
  </si>
  <si>
    <t>Talen Energy</t>
  </si>
  <si>
    <t>190572</t>
  </si>
  <si>
    <t>ECCS-1710859</t>
  </si>
  <si>
    <t>618B0</t>
  </si>
  <si>
    <t>Data-driven distributed control of mobile robotic networks: Where machine learning meets game theory</t>
  </si>
  <si>
    <t>44166109</t>
  </si>
  <si>
    <t>83GB0</t>
  </si>
  <si>
    <t>Application of MALDI-TOF MS for Identification of Host-Pathogen related Biomarkers for Enhanced Detection and Diagnosis of Bovine Mastitis</t>
  </si>
  <si>
    <t>Laremore, Tatiana N</t>
  </si>
  <si>
    <t>DMR-1709522</t>
  </si>
  <si>
    <t>60VJ0</t>
  </si>
  <si>
    <t>Collaborative Research: Magnetically Assisted Self-Assembly for Facile 2D Membrane Protein Crystallization</t>
  </si>
  <si>
    <t>Robindale Energy Services</t>
  </si>
  <si>
    <t>190574</t>
  </si>
  <si>
    <t>Schuylkill Energy Resources, Inc.</t>
  </si>
  <si>
    <t>190575</t>
  </si>
  <si>
    <t>OPP1171548</t>
  </si>
  <si>
    <t>3BKZ0</t>
  </si>
  <si>
    <t>High-throughput Screening for Novel Contraceptive Agents</t>
  </si>
  <si>
    <t>Headwaters Incorporated</t>
  </si>
  <si>
    <t>190576</t>
  </si>
  <si>
    <t>PCARG Membership Agreement (Associate Member)</t>
  </si>
  <si>
    <t>Civil and Environmental Consultants, Inc.</t>
  </si>
  <si>
    <t>190577</t>
  </si>
  <si>
    <t>PCARG Membership Agreement (Affiliate Member)</t>
  </si>
  <si>
    <t>ECCS-1711099</t>
  </si>
  <si>
    <t>61U30</t>
  </si>
  <si>
    <t>Collaborative Research: Nanoprobes for mapping the spatiotemporal evolution of ultrafast optical vector near field</t>
  </si>
  <si>
    <t>EM170156</t>
  </si>
  <si>
    <t>38B(GG009393)</t>
  </si>
  <si>
    <t>42WT0</t>
  </si>
  <si>
    <t>Calcareous nannoplankton recovery in the crater following the impact at Chicxulub - Post Expedition Activity (Heather Jones)</t>
  </si>
  <si>
    <t>44166117</t>
  </si>
  <si>
    <t>83H20</t>
  </si>
  <si>
    <t>Manurefest Destiny: Opportunities for Animal Agriculture in Western PA</t>
  </si>
  <si>
    <t>Abler, David G</t>
  </si>
  <si>
    <t>DiGioia, Gray &amp; Associates, LLC</t>
  </si>
  <si>
    <t>190578</t>
  </si>
  <si>
    <t>190579</t>
  </si>
  <si>
    <t>3C1Z0</t>
  </si>
  <si>
    <t>Cold Sintering NTC Sensors</t>
  </si>
  <si>
    <t>2 R56 HG004160-11</t>
  </si>
  <si>
    <t>07/26/2007</t>
  </si>
  <si>
    <t>CNS-1717571</t>
  </si>
  <si>
    <t>61T90</t>
  </si>
  <si>
    <t>CSR: Small: Using Burstable Instances for Cost-Efficacy in the Public Cloud: When and How?</t>
  </si>
  <si>
    <t>190580</t>
  </si>
  <si>
    <t>CCF-1714389</t>
  </si>
  <si>
    <t>61A90</t>
  </si>
  <si>
    <t>SHF:Small: Integrated Hardware-Software Power Regulation, Allocation and Isolation in Consolidated Servers</t>
  </si>
  <si>
    <t>190616</t>
  </si>
  <si>
    <t>0056124 (129858-1)</t>
  </si>
  <si>
    <t>3DX60</t>
  </si>
  <si>
    <t>Psychobiology of Suicidal Behavior in Borderline Personality Disorder</t>
  </si>
  <si>
    <t>41600684</t>
  </si>
  <si>
    <t>12/16/16</t>
  </si>
  <si>
    <t>12/16/2016</t>
  </si>
  <si>
    <t>3C1H0</t>
  </si>
  <si>
    <t>Penn State Philosophy Diversity Initiative</t>
  </si>
  <si>
    <t>ara17</t>
  </si>
  <si>
    <t>Allen, Amy R</t>
  </si>
  <si>
    <t>Bernasconi, Robert L</t>
  </si>
  <si>
    <t>Gines, Kathryn T</t>
  </si>
  <si>
    <t>3C1P0</t>
  </si>
  <si>
    <t>2016-SD-2727</t>
  </si>
  <si>
    <t>2DP10</t>
  </si>
  <si>
    <t>Circuits, Systems and Applications of Domain Wall Memory and Spin-Transfer Torque RAM</t>
  </si>
  <si>
    <t>EM170157</t>
  </si>
  <si>
    <t>AGS-1712290</t>
  </si>
  <si>
    <t>630K0</t>
  </si>
  <si>
    <t>Coupling of Gravity Waves and Convection, and Their Impacts on the Dynamics and Predictability of Multiscale Processes Associated with Moist Baroclinic Jet-Front Systems</t>
  </si>
  <si>
    <t>DUE-1712234</t>
  </si>
  <si>
    <t>619N0</t>
  </si>
  <si>
    <t>Making in the Maker Movement: An Investigation into the Impact of Additive Manufacturing on Student Creativity</t>
  </si>
  <si>
    <t>2 R01 GM059055-17A1</t>
  </si>
  <si>
    <t>02/01/2000</t>
  </si>
  <si>
    <t>59YD0</t>
  </si>
  <si>
    <t>1 R01 AI128201-01A1</t>
  </si>
  <si>
    <t>59VZ0</t>
  </si>
  <si>
    <t>DMS-1714237</t>
  </si>
  <si>
    <t>611X0</t>
  </si>
  <si>
    <t>Models of Controlled Biological Growth</t>
  </si>
  <si>
    <t>2017-1948-01</t>
  </si>
  <si>
    <t>3DJY0</t>
  </si>
  <si>
    <t>The role of metal/dielectric interface in dielectric degradation and breakdown</t>
  </si>
  <si>
    <t>1 R01 GM121613-01A1</t>
  </si>
  <si>
    <t>59ZF0</t>
  </si>
  <si>
    <t>A 2D segmentation method for jointly characterizing epigenetic dynamics in multiple cell lines</t>
  </si>
  <si>
    <t>EM170161</t>
  </si>
  <si>
    <t>The Regents of the University of California</t>
  </si>
  <si>
    <t>2017-3518</t>
  </si>
  <si>
    <t>09/18/2018</t>
  </si>
  <si>
    <t>3DJ30</t>
  </si>
  <si>
    <t>Quantifying and reducing uncertainty in future global and local sea-level estimates: Linking physics, observations, and risk analysis to inform climate adaptation</t>
  </si>
  <si>
    <t>Wacker Chemical Corporation</t>
  </si>
  <si>
    <t>191323</t>
  </si>
  <si>
    <t>46A80</t>
  </si>
  <si>
    <t>Laboratory Testing and Evaluation of Asphalt Binders and Asphalt Concrete Modified with Wacker Polymers (NCEPT)</t>
  </si>
  <si>
    <t>1 RF1 MH114224-01</t>
  </si>
  <si>
    <t>07/21/2017</t>
  </si>
  <si>
    <t>UFDSP00011723</t>
  </si>
  <si>
    <t>3DKY0</t>
  </si>
  <si>
    <t>CPS/Synergy/Collaborative Research: Safe and Efficient Cyber-Physical Operation System for Construction Equipment</t>
  </si>
  <si>
    <t>DMS-1712826</t>
  </si>
  <si>
    <t>617U0</t>
  </si>
  <si>
    <t>Developing New Frontiers in Functional Data Analysis</t>
  </si>
  <si>
    <t>Materials Research Society</t>
  </si>
  <si>
    <t>191264</t>
  </si>
  <si>
    <t>3C1J0</t>
  </si>
  <si>
    <t>Promoting Interests in Energy Researches: Developing A Low Cost Potentiostat for African Universities as Teaching Tool</t>
  </si>
  <si>
    <t>1 R21 NS093477-01A1</t>
  </si>
  <si>
    <t>5BPM0</t>
  </si>
  <si>
    <t>H98230-17-1-0024</t>
  </si>
  <si>
    <t>03/29/2017</t>
  </si>
  <si>
    <t>0202116 UP</t>
  </si>
  <si>
    <t>7CYF0</t>
  </si>
  <si>
    <t>STARTALK Arabic Academy at Penn State</t>
  </si>
  <si>
    <t>DMS-1713011</t>
  </si>
  <si>
    <t>62ZF0</t>
  </si>
  <si>
    <t>Reproducing Kernel Hilbert Space Embedding of Measures: Theory and Applications to Statistical Learning</t>
  </si>
  <si>
    <t>bks18</t>
  </si>
  <si>
    <t>Sriperumbudur, Bharath Kumar</t>
  </si>
  <si>
    <t>MCB-1715826</t>
  </si>
  <si>
    <t>60VP/60XT</t>
  </si>
  <si>
    <t>Systems Biology of Plant Heterotrimeric G-protein Signaling in Overlapping Pathways Regulating Stomatal Closure</t>
  </si>
  <si>
    <t>DMS-1714401</t>
  </si>
  <si>
    <t>Topics in Complex Fluids and Biophysiology: the Energetic Variational Approaches</t>
  </si>
  <si>
    <t>Alphawood Foundation</t>
  </si>
  <si>
    <t>199967</t>
  </si>
  <si>
    <t>5/25/17</t>
  </si>
  <si>
    <t>Development of multiple approaches to manage Asian longhorned beetle</t>
  </si>
  <si>
    <t>44166105</t>
  </si>
  <si>
    <t>02/16/2017</t>
  </si>
  <si>
    <t>83HW0</t>
  </si>
  <si>
    <t>To evaluate the role of wild rodents as</t>
  </si>
  <si>
    <t>DMS-1714654</t>
  </si>
  <si>
    <t>618V0</t>
  </si>
  <si>
    <t>HIV post-treatment: rebound or control?  Stochastic modeling insights.</t>
  </si>
  <si>
    <t>190906</t>
  </si>
  <si>
    <t>3BKC0</t>
  </si>
  <si>
    <t>Genentech (USBTD) Outstanding Student Award</t>
  </si>
  <si>
    <t>CCF-1717999</t>
  </si>
  <si>
    <t>630C0</t>
  </si>
  <si>
    <t>SHF: Small: Ferroelectric Transistor based Coupled Oscillators for Non-Boolean Computing</t>
  </si>
  <si>
    <t>A18-0139-S002</t>
  </si>
  <si>
    <t>06/14/2022</t>
  </si>
  <si>
    <t>3D4B0</t>
  </si>
  <si>
    <t>Advanced Aerodynamic Design Center for Ultra-Efficient Commercial Vehicles</t>
  </si>
  <si>
    <t>IIS-1717084</t>
  </si>
  <si>
    <t>630D0</t>
  </si>
  <si>
    <t>III:Small: Learning Latent Representations of Heterogeneous Information Networks</t>
  </si>
  <si>
    <t>BCS-1719187</t>
  </si>
  <si>
    <t>618Y0</t>
  </si>
  <si>
    <t>SBE-RCUK: Collaborative Research: The effects of mobility and physical activity on human postcranial skeletal variation</t>
  </si>
  <si>
    <t>EM170165</t>
  </si>
  <si>
    <t>080189-16209</t>
  </si>
  <si>
    <t>3DVT0</t>
  </si>
  <si>
    <t>Advise on use of emulations and data assimilation</t>
  </si>
  <si>
    <t>Wong, Anthony E</t>
  </si>
  <si>
    <t>PO 1760733</t>
  </si>
  <si>
    <t>12/23/2016</t>
  </si>
  <si>
    <t>2DP20</t>
  </si>
  <si>
    <t>Capability Extension - Mossbauer Spectroscopy</t>
  </si>
  <si>
    <t>4300536553</t>
  </si>
  <si>
    <t>02/03/2017</t>
  </si>
  <si>
    <t>82T30</t>
  </si>
  <si>
    <t>Valuing Nutrient Reductions in Pennsylvania Rivers and Streams: The Roles of Distance, Scope, Scale, and Size</t>
  </si>
  <si>
    <t>Azimuth Corporation</t>
  </si>
  <si>
    <t>238-5404-PSU</t>
  </si>
  <si>
    <t>3DC90</t>
  </si>
  <si>
    <t>Liquid-crystalline photonic crystals for High efficiency Bragg grating and ultrafast pulse modulation</t>
  </si>
  <si>
    <t>DE-SC0017585</t>
  </si>
  <si>
    <t>06/14/2020</t>
  </si>
  <si>
    <t>68JJ0</t>
  </si>
  <si>
    <t>Coupled Assessment of Seismic, Hydraulic and Frictional Properties of Fractured Rock to Illuminate Fundamental Processes Governing Energy Production and Waste Storage</t>
  </si>
  <si>
    <t>DMS-1716159</t>
  </si>
  <si>
    <t>630P0</t>
  </si>
  <si>
    <t>Collaborative Research: Water Waves--Nonlinearity, Dissipation, and Forcing</t>
  </si>
  <si>
    <t>dmh9</t>
  </si>
  <si>
    <t>94969563</t>
  </si>
  <si>
    <t>3D8W0</t>
  </si>
  <si>
    <t>Polar Cloud Microphysics and Surface Energy Budget from AWARE</t>
  </si>
  <si>
    <t>01/04/2017</t>
  </si>
  <si>
    <t>3D1R0</t>
  </si>
  <si>
    <t>G147-18-W6822</t>
  </si>
  <si>
    <t>3DPZ0</t>
  </si>
  <si>
    <t>CNH-L: Dynamics of zoonotic systems: human-bat-pathogen interactions</t>
  </si>
  <si>
    <t>64R50</t>
  </si>
  <si>
    <t>61TA0</t>
  </si>
  <si>
    <t>SHF: Small: Collaborative Research: Exploring 3-Dimensional Integration Strategies of STTRAM</t>
  </si>
  <si>
    <t>MCB-1715984</t>
  </si>
  <si>
    <t>62R5/62R6</t>
  </si>
  <si>
    <t>Dynamic Formation/Disassembly of Membraneless Organelle Model Systems by Post-Translational Modification: Mechanisms and Consequences</t>
  </si>
  <si>
    <t>44166111</t>
  </si>
  <si>
    <t>83G90</t>
  </si>
  <si>
    <t>Evaluating environmental risks of molybdenum on copper status and animal health in western Pennsylvania</t>
  </si>
  <si>
    <t>rjv10</t>
  </si>
  <si>
    <t>Center for Individual Opportunity</t>
  </si>
  <si>
    <t>192177</t>
  </si>
  <si>
    <t>12/19/16</t>
  </si>
  <si>
    <t>2BBH0</t>
  </si>
  <si>
    <t>Personalizing Online Short Courses to Accelerate Learning</t>
  </si>
  <si>
    <t>BCS-1717188</t>
  </si>
  <si>
    <t>619J0</t>
  </si>
  <si>
    <t>Collaborative Research: The evolutionary mechanics of hybridization across a primate radiation: a case study of the Cercopithecini</t>
  </si>
  <si>
    <t>DMS-1715875</t>
  </si>
  <si>
    <t>60VK0</t>
  </si>
  <si>
    <t>Collaborative Research: Ergodic Control of Stochastic Differential Equations Driven by a Class of Pure-Jump Levy Processes, and Applications to Stochastic Networks</t>
  </si>
  <si>
    <t>191300</t>
  </si>
  <si>
    <t>2DDM0</t>
  </si>
  <si>
    <t>Everyone Else is Doing IT:  Predicting Susceptibility to Peer Influence in NCAA Student-Athletes</t>
  </si>
  <si>
    <t>44166104</t>
  </si>
  <si>
    <t>02/14/2017</t>
  </si>
  <si>
    <t>83GZ0</t>
  </si>
  <si>
    <t>A survey of concentration of lead and other heavy metals in chicken eggs from backyard flocks in Pennsylvania</t>
  </si>
  <si>
    <t>44166110</t>
  </si>
  <si>
    <t>810G0</t>
  </si>
  <si>
    <t>Use of MALDI-TOF MS for detecting antibiotic resistance in bacteria</t>
  </si>
  <si>
    <t>3-15</t>
  </si>
  <si>
    <t>46A90</t>
  </si>
  <si>
    <t>A Systematic Evaluation of Reimagining the Civic Commons Park Renovations</t>
  </si>
  <si>
    <t>AST-1716394</t>
  </si>
  <si>
    <t>62ZG0</t>
  </si>
  <si>
    <t>Collaborative Research: Understanding Compact Binary Formation With The First Gravitational Wave Detections</t>
  </si>
  <si>
    <t>96351401</t>
  </si>
  <si>
    <t>7CR30</t>
  </si>
  <si>
    <t>Technical Analysis and Programmatic Evaluation Support to the Chesapeake Bay Program Partnership</t>
  </si>
  <si>
    <t>gxb913</t>
  </si>
  <si>
    <t>Bhatt, Gopal</t>
  </si>
  <si>
    <t>Z17-20337</t>
  </si>
  <si>
    <t>2DZR0</t>
  </si>
  <si>
    <t>Development of Non-Stationary Methods for Addressing Climate Change Effects on NOAA Atlas 14 Precipitation Frequency Estimates</t>
  </si>
  <si>
    <t>17C1117R-1</t>
  </si>
  <si>
    <t>3DRW0</t>
  </si>
  <si>
    <t>Reflexion Interactive Technologies, Concussion Device Testing (Phase II)</t>
  </si>
  <si>
    <t>2(GG012259)</t>
  </si>
  <si>
    <t>3F7N0</t>
  </si>
  <si>
    <t>Seamless Healing of Avascular Meniscus Tears by Stem Cell Recruitment</t>
  </si>
  <si>
    <t>44166108</t>
  </si>
  <si>
    <t>8AH10</t>
  </si>
  <si>
    <t>Antibiotic Use and Resistance in Youngstock:  Patterns, Attitudes, and Behaviors on Pennsylvania Dairy Farms</t>
  </si>
  <si>
    <t>BL-4336228-PSU</t>
  </si>
  <si>
    <t>3D5K0</t>
  </si>
  <si>
    <t>Regional Economic Development Project</t>
  </si>
  <si>
    <t>7 R01 DE024790-03</t>
  </si>
  <si>
    <t>59TG0</t>
  </si>
  <si>
    <t>3CR10</t>
  </si>
  <si>
    <t>Fabian, Eileen E</t>
  </si>
  <si>
    <t>3C1Y0</t>
  </si>
  <si>
    <t>New Master Agreement Task Order</t>
  </si>
  <si>
    <t>DE-NE0008658</t>
  </si>
  <si>
    <t>68KG0</t>
  </si>
  <si>
    <t>Digital Control and Safety System Modernization for the Penn State TRIGA Reactor</t>
  </si>
  <si>
    <t>1 F31 AA025828-01A1</t>
  </si>
  <si>
    <t>59ZC0</t>
  </si>
  <si>
    <t>An In-Depth Examination of Protective Behavioral Strategies to Reduce Alcohol-Related Consequences (Nichole Sell)</t>
  </si>
  <si>
    <t>Jinan University</t>
  </si>
  <si>
    <t>193940</t>
  </si>
  <si>
    <t>3BTG0</t>
  </si>
  <si>
    <t>Residents&amp;#39; Perception of Wellbeing:  An Exploratory Study in Three Tourism Cities within China</t>
  </si>
  <si>
    <t>Kerstetter, Deborah L</t>
  </si>
  <si>
    <t>193942</t>
  </si>
  <si>
    <t>3BTJ0</t>
  </si>
  <si>
    <t>Use and Benefits of Parks:  An Exploratory Study with Park Users in Shenzhen China</t>
  </si>
  <si>
    <t>American Concrete Institute</t>
  </si>
  <si>
    <t>191808</t>
  </si>
  <si>
    <t>3DGB0</t>
  </si>
  <si>
    <t>Evaluating the Performance and Feasibility of Using Recovered Fly Ash and Fluidized Bed Combustion as Concrete Pozzolan</t>
  </si>
  <si>
    <t>Raytheon BBN Technologies</t>
  </si>
  <si>
    <t>W911NF-09-2-0053</t>
  </si>
  <si>
    <t>PO 9500009862</t>
  </si>
  <si>
    <t>09/28/2016</t>
  </si>
  <si>
    <t>3CBR0</t>
  </si>
  <si>
    <t>Raytheon BBN Technologies: Cooperative Agreement W911NF-09-2-0053 (Year 8 &amp; 9)</t>
  </si>
  <si>
    <t>194400</t>
  </si>
  <si>
    <t>2D730</t>
  </si>
  <si>
    <t>Beaver County-West Nile/ZIKA</t>
  </si>
  <si>
    <t>199036</t>
  </si>
  <si>
    <t>2D710</t>
  </si>
  <si>
    <t>Lehigh County Mosquito-borne Disease Control 2017</t>
  </si>
  <si>
    <t>1580538</t>
  </si>
  <si>
    <t>07/20/2017</t>
  </si>
  <si>
    <t>3DG80</t>
  </si>
  <si>
    <t>199136</t>
  </si>
  <si>
    <t>2D6Z0</t>
  </si>
  <si>
    <t>Northampton County Mosquito-borne Disease Control 2017</t>
  </si>
  <si>
    <t>200643</t>
  </si>
  <si>
    <t>2D720</t>
  </si>
  <si>
    <t>2017 Delaware County Mosquito-borne Disease Control (MDC)</t>
  </si>
  <si>
    <t>191846</t>
  </si>
  <si>
    <t>47NJ0</t>
  </si>
  <si>
    <t>Extensive Evaluation of Cytokine Production and Paracrine Signaling on Ti-alloy Cages</t>
  </si>
  <si>
    <t>192411</t>
  </si>
  <si>
    <t>3C2Y0</t>
  </si>
  <si>
    <t>Measuring Teacher Care in Elementary and Middle School Classrooms: Positivity, Presence and Patience</t>
  </si>
  <si>
    <t>PHY-1719991</t>
  </si>
  <si>
    <t>61XD</t>
  </si>
  <si>
    <t>Sub-systems and correlations in cosmology and particle physics</t>
  </si>
  <si>
    <t>1 R01 DK114888-01</t>
  </si>
  <si>
    <t>5BAF0</t>
  </si>
  <si>
    <t>44176135</t>
  </si>
  <si>
    <t>0400424 UP</t>
  </si>
  <si>
    <t>8AHB0</t>
  </si>
  <si>
    <t>Development of Educational Resources for the Pennsylvania Pesticide Applicator Certification and Recertification Program</t>
  </si>
  <si>
    <t>Gripp, Sharon I</t>
  </si>
  <si>
    <t>Harpster, Tracey L</t>
  </si>
  <si>
    <t>4100076424</t>
  </si>
  <si>
    <t>44M20</t>
  </si>
  <si>
    <t>Franklin County West Nile Grant</t>
  </si>
  <si>
    <t>nlr2</t>
  </si>
  <si>
    <t>Redding, Nina L</t>
  </si>
  <si>
    <t>SP00013024-02</t>
  </si>
  <si>
    <t>3D8T0</t>
  </si>
  <si>
    <t>Impact of synthetic dietary emulsifier CMC on human microbiota and metabolism</t>
  </si>
  <si>
    <t>01/11/2017</t>
  </si>
  <si>
    <t>Influence of MJO and Intra-seasonal wave activities on the Onset of Indian Monsoon</t>
  </si>
  <si>
    <t>MA-30-17-0144-17</t>
  </si>
  <si>
    <t>7CRC0</t>
  </si>
  <si>
    <t>EMS Museum Geological Collection Management Project: Phase 2</t>
  </si>
  <si>
    <t>Snider, Julianne</t>
  </si>
  <si>
    <t>6072</t>
  </si>
  <si>
    <t>3A8X0</t>
  </si>
  <si>
    <t>Metabolic Response of GF mice to Colonization with cecal Gut Microbiota</t>
  </si>
  <si>
    <t>203424084</t>
  </si>
  <si>
    <t>75VB0</t>
  </si>
  <si>
    <t>Grass-Fed Beef Community in Northern Pennsylvania</t>
  </si>
  <si>
    <t>191941</t>
  </si>
  <si>
    <t>3B3G0</t>
  </si>
  <si>
    <t>APA Dissertation Research Award for Danica Slavish</t>
  </si>
  <si>
    <t>Slavish, Danica C</t>
  </si>
  <si>
    <t>N00014-17-1-2386</t>
  </si>
  <si>
    <t>71C30</t>
  </si>
  <si>
    <t>Spectral Coexistence and Reuse in Multifunctional Mobile Ad Hoc RF Networks</t>
  </si>
  <si>
    <t>512459</t>
  </si>
  <si>
    <t>3DUY0</t>
  </si>
  <si>
    <t>Some Finite Field Research Problems</t>
  </si>
  <si>
    <t>g4m</t>
  </si>
  <si>
    <t>Mullen, Gary L</t>
  </si>
  <si>
    <t>Vitamix Foundation</t>
  </si>
  <si>
    <t>191848</t>
  </si>
  <si>
    <t>12/09/2016</t>
  </si>
  <si>
    <t>46BG0</t>
  </si>
  <si>
    <t>Vitamix Early Learning Healthy Teachers Program</t>
  </si>
  <si>
    <t>Highland Light Management Corp.</t>
  </si>
  <si>
    <t>199539</t>
  </si>
  <si>
    <t>3DGM0</t>
  </si>
  <si>
    <t>Development and testing of a dry fracture technique to reduce water use and increase life cycle yield in oil and gas extraction</t>
  </si>
  <si>
    <t>BioStrategy Partners</t>
  </si>
  <si>
    <t>190903</t>
  </si>
  <si>
    <t>3D7U0</t>
  </si>
  <si>
    <t>Integrating genetic and (epi)omics data to identify functional causal variants in complex disease.</t>
  </si>
  <si>
    <t>NNX17AF82G</t>
  </si>
  <si>
    <t>58G50</t>
  </si>
  <si>
    <t>Monitoring the archetype of supergiant fast X-ray transients</t>
  </si>
  <si>
    <t>2017-70017-26848</t>
  </si>
  <si>
    <t>75PF0</t>
  </si>
  <si>
    <t>Connecting Diverse Women Farmers Across the Rural-Urban Divide</t>
  </si>
  <si>
    <t>44176134</t>
  </si>
  <si>
    <t>83HY0</t>
  </si>
  <si>
    <t>IPM Education and Implementation Tracking</t>
  </si>
  <si>
    <t>Inventure Renewables, Inc.</t>
  </si>
  <si>
    <t>201855</t>
  </si>
  <si>
    <t>3D730</t>
  </si>
  <si>
    <t>Recovery of Rare Earth Elements from Coal Mining Overburden</t>
  </si>
  <si>
    <t>Advantech US, Inc.</t>
  </si>
  <si>
    <t>191772</t>
  </si>
  <si>
    <t>Materials and Defect Characterization for Additively Manufactured Electronics</t>
  </si>
  <si>
    <t>EAR-1723057</t>
  </si>
  <si>
    <t>617G0</t>
  </si>
  <si>
    <t>A new hypothesis for the initiation of plate tectonics on Earth: Feedback between subduction and continental crust growth</t>
  </si>
  <si>
    <t>Board of Trustees of Indiana University</t>
  </si>
  <si>
    <t>BL-4848900-PENN</t>
  </si>
  <si>
    <t>3DR60</t>
  </si>
  <si>
    <t>PO 4300534583</t>
  </si>
  <si>
    <t>Research to Inform Pennsylvania State Parks&amp;#39; Strategic Plan</t>
  </si>
  <si>
    <t>193222</t>
  </si>
  <si>
    <t>1/26/17</t>
  </si>
  <si>
    <t>2D7D0</t>
  </si>
  <si>
    <t>4-H Program Support</t>
  </si>
  <si>
    <t>AGS-1723290</t>
  </si>
  <si>
    <t>61XZ0</t>
  </si>
  <si>
    <t>Collaborative Research: Effects of Aerosol Phase, Morphology, and Mixing State on Droplet Formation</t>
  </si>
  <si>
    <t>EAR-1724440</t>
  </si>
  <si>
    <t>60VU0</t>
  </si>
  <si>
    <t>Collaborative Research: Combining complex systems tools, process-based modelling and experiments to bridge scales in low temperature geochemistry</t>
  </si>
  <si>
    <t>Manitoba-HVDC Research Centre</t>
  </si>
  <si>
    <t>192506</t>
  </si>
  <si>
    <t>3C2R0</t>
  </si>
  <si>
    <t>Development of system identification tools for modal analysis of EMTDC/PSCAD models</t>
  </si>
  <si>
    <t>NNX17AB68H</t>
  </si>
  <si>
    <t>12/31/2016</t>
  </si>
  <si>
    <t>577C0</t>
  </si>
  <si>
    <t>Modeling sonic boom propagation from supersonic aircraft. (Student: Will Doebler)</t>
  </si>
  <si>
    <t>Doebler, William J</t>
  </si>
  <si>
    <t>01/01/2000</t>
  </si>
  <si>
    <t>38G80</t>
  </si>
  <si>
    <t>Jones, Beth A</t>
  </si>
  <si>
    <t>COP: Department of Military and Veterans Affairs</t>
  </si>
  <si>
    <t>National Guard Bureau</t>
  </si>
  <si>
    <t>4300537558</t>
  </si>
  <si>
    <t>8A5W0</t>
  </si>
  <si>
    <t>Pennsylvania Department of Military and Veterans Affairs,Historical Imagery and Environmental Analyses</t>
  </si>
  <si>
    <t>2016-65136</t>
  </si>
  <si>
    <t>11/11/2016</t>
  </si>
  <si>
    <t>11/10/2021</t>
  </si>
  <si>
    <t>34M70</t>
  </si>
  <si>
    <t>The Packard Fellowships for Science and Engineering.</t>
  </si>
  <si>
    <t>201612159800</t>
  </si>
  <si>
    <t>82T9</t>
  </si>
  <si>
    <t>Connecting Pennsylvania&amp;#39;s Ag Youth to Environmental Stewardship through Manure Management</t>
  </si>
  <si>
    <t>jrf21</t>
  </si>
  <si>
    <t>Stiles, Capri D</t>
  </si>
  <si>
    <t>177664</t>
  </si>
  <si>
    <t>Industrial Affiliate Program on Gas Flooding</t>
  </si>
  <si>
    <t>DE-SC0018032</t>
  </si>
  <si>
    <t>68KR0</t>
  </si>
  <si>
    <t>Size Dependence of Liquid-Liquid Phase Separation in Aerosol Particles</t>
  </si>
  <si>
    <t>General Opto Solutions, LLC^</t>
  </si>
  <si>
    <t>179472</t>
  </si>
  <si>
    <t>11/30/2015</t>
  </si>
  <si>
    <t>Crystalline Optical Fiber</t>
  </si>
  <si>
    <t>York Haven Power Company, LLC</t>
  </si>
  <si>
    <t>196339</t>
  </si>
  <si>
    <t>2DGC0</t>
  </si>
  <si>
    <t>York Haven Nature-Like Fish Passage (York Haven Power Co. subsidiary of Cube Hydro)</t>
  </si>
  <si>
    <t>CK# 531 &amp; CK # 532</t>
  </si>
  <si>
    <t>Apple Rootstock and Cultivar Evaluations</t>
  </si>
  <si>
    <t>190902</t>
  </si>
  <si>
    <t>3DP70</t>
  </si>
  <si>
    <t>Enveloped virus-like particles as vehicles for delivery of proteins and peptides</t>
  </si>
  <si>
    <t>450487-19079</t>
  </si>
  <si>
    <t>2DGM0</t>
  </si>
  <si>
    <t>Data-driven Vulnerability Repair in Programs with a Cloud Analytics Architecture for Practical Deployment</t>
  </si>
  <si>
    <t>CK# 222</t>
  </si>
  <si>
    <t>06/14/2017</t>
  </si>
  <si>
    <t>Second Generation Apple System Trials 2017</t>
  </si>
  <si>
    <t>DE-NE0008717</t>
  </si>
  <si>
    <t>68M20</t>
  </si>
  <si>
    <t>Development of a Mechanistic Hydride Behavior Model for Spent Fuel Cladding Storage and Transportation</t>
  </si>
  <si>
    <t>CK# 535</t>
  </si>
  <si>
    <t>Soil amendments for blueberry plant establishment and variety trial 2017</t>
  </si>
  <si>
    <t>rpm12</t>
  </si>
  <si>
    <t>CCF-1723571</t>
  </si>
  <si>
    <t>61RY0</t>
  </si>
  <si>
    <t>CAPA: Collaborative Research: Lightweight Abstract Memory Features</t>
  </si>
  <si>
    <t>2U54OH007542 PS1</t>
  </si>
  <si>
    <t>4B7V0</t>
  </si>
  <si>
    <t>Outreach Project: Northeast Agricultural Safety &amp; Health Coalition</t>
  </si>
  <si>
    <t>OPP-1723832</t>
  </si>
  <si>
    <t>61PM0</t>
  </si>
  <si>
    <t>Investigation of the mechanisms that drive intraseasonal Arctic surface air temperature variability during the winter</t>
  </si>
  <si>
    <t>205809</t>
  </si>
  <si>
    <t>43U30</t>
  </si>
  <si>
    <t>NCI SBIR Invitation to Phase II Solicitation FY 2017</t>
  </si>
  <si>
    <t>CK# 524, 525, 526</t>
  </si>
  <si>
    <t>Competitive Orchard Systems and Technologies</t>
  </si>
  <si>
    <t>Imperial College of Science, Technology and Medicine</t>
  </si>
  <si>
    <t>P64033</t>
  </si>
  <si>
    <t>PO WP/3699311</t>
  </si>
  <si>
    <t>49YM0</t>
  </si>
  <si>
    <t>Quantifying Spatial Representativeness and Uncertainty in Antenatal Care Sentinel Surveillance for HIV in Sub-Saharan Africa</t>
  </si>
  <si>
    <t>630G0</t>
  </si>
  <si>
    <t>SaTC: EDU: Advancing Cybersecurity Education through Self-Learning Cybersecurity Training Kit</t>
  </si>
  <si>
    <t>CK# 533</t>
  </si>
  <si>
    <t>Buy-and-Fly Orchard Management using Unmanned Aircraft (UA) 2017</t>
  </si>
  <si>
    <t>CK# 3894</t>
  </si>
  <si>
    <t>Keeping PA Vegetable Growers Profitable:  Statewide Cultivar Trials</t>
  </si>
  <si>
    <t>Addressing Issues with High Soluble Salt Levels in High Tunnels</t>
  </si>
  <si>
    <t>RC103176BK</t>
  </si>
  <si>
    <t>3C230</t>
  </si>
  <si>
    <t>Community Assessment and Education to Promote Behavioral Health Planning and Evaluation - Phase II</t>
  </si>
  <si>
    <t>CK# 528 &amp; CK# 529</t>
  </si>
  <si>
    <t>Exploration and development of novel fire blight control strategies, including bacterial antagonists and plant immune stimulation.</t>
  </si>
  <si>
    <t>64V40</t>
  </si>
  <si>
    <t>REU Supplement: Understanding the Impact of Product Dissection on Design Innovation and Learning</t>
  </si>
  <si>
    <t>CK# 527</t>
  </si>
  <si>
    <t>Strategic Management of Honeycrisp, Golden Delicious and Gala Apple Crop Load</t>
  </si>
  <si>
    <t>GA-2016-X3639</t>
  </si>
  <si>
    <t>3D210</t>
  </si>
  <si>
    <t>Support to Adapt and Test the Feasibility of Tribal Head Start REDI with Native American Children in Minnesota.</t>
  </si>
  <si>
    <t>625V0</t>
  </si>
  <si>
    <t>192138</t>
  </si>
  <si>
    <t>New Herbicide Options for Weed Control in Sweet Corn:  Round 2 (2017)</t>
  </si>
  <si>
    <t>CK# 530</t>
  </si>
  <si>
    <t>Getting The Upper Hand on Bitter Rot of Apples: Understanding the Fungal Culprits, Epidemiology, and Fungicide Resistance</t>
  </si>
  <si>
    <t>Authority MTZ:  the fit for processing tomatoes (2017)</t>
  </si>
  <si>
    <t>CK# 523</t>
  </si>
  <si>
    <t>Alternative Methods To Manage Brown Marmorated Stink Bug, Halyomorpha Halys</t>
  </si>
  <si>
    <t>196907</t>
  </si>
  <si>
    <t>3DFM0</t>
  </si>
  <si>
    <t>Use of Highly Porous Polymer Beads to Remove Anti-A and Anti-B Antibodies from Plasma for Transfusion</t>
  </si>
  <si>
    <t>CMMI-1727292</t>
  </si>
  <si>
    <t>61RJ0</t>
  </si>
  <si>
    <t>Mixing elastic waves to nondestructively characterize microstructure during additive manufacturing of metals</t>
  </si>
  <si>
    <t>4102824076</t>
  </si>
  <si>
    <t>12/21/2016</t>
  </si>
  <si>
    <t>45XV0</t>
  </si>
  <si>
    <t>Visible/SWIR GRIN and Reconfigurable Optics</t>
  </si>
  <si>
    <t>CK# 534</t>
  </si>
  <si>
    <t>Surveys for New and Emerging Pests of Apple Orchards - Plum Curculio, Apple Green Bug and the Leopard Moth</t>
  </si>
  <si>
    <t>CMMI-1664377</t>
  </si>
  <si>
    <t>TRANSFER (UH1363468)</t>
  </si>
  <si>
    <t>07/20/2016</t>
  </si>
  <si>
    <t>62B20</t>
  </si>
  <si>
    <t>Friction Stir Blind Riveting for Dissimilar Materials</t>
  </si>
  <si>
    <t>PK131A-B</t>
  </si>
  <si>
    <t>2DRR0</t>
  </si>
  <si>
    <t>Leah and String Lakes Visitor Use Study at Grand Teton National Park</t>
  </si>
  <si>
    <t>EXTRAKT Process Solutions, LLC</t>
  </si>
  <si>
    <t>192412</t>
  </si>
  <si>
    <t>44KA0</t>
  </si>
  <si>
    <t>Analysis of Samples Provided by EXTRAKT Process Solutions</t>
  </si>
  <si>
    <t>pcp1</t>
  </si>
  <si>
    <t>Painter, Paul C</t>
  </si>
  <si>
    <t>NNX17AD50G</t>
  </si>
  <si>
    <t>57PD0</t>
  </si>
  <si>
    <t>Initial Multiscale Simulations of Nuclear Thermal Propulsion Fuel Elements</t>
  </si>
  <si>
    <t>mrt5296</t>
  </si>
  <si>
    <t>1969551</t>
  </si>
  <si>
    <t>2DNY</t>
  </si>
  <si>
    <t>Geologic Mapping and Resource Evaluation, Inc.</t>
  </si>
  <si>
    <t>192587</t>
  </si>
  <si>
    <t>Black Shales</t>
  </si>
  <si>
    <t>XDJ-7-70106-01</t>
  </si>
  <si>
    <t>44XX0</t>
  </si>
  <si>
    <t>Separations Consortium</t>
  </si>
  <si>
    <t>192703</t>
  </si>
  <si>
    <t>Geochemical analysis of hydrothermal and glacial water and sediment samples</t>
  </si>
  <si>
    <t>Improving our understanding of tornadic storms using VORTEX2 observations and idealized simulations (Supplement)</t>
  </si>
  <si>
    <t>44176184</t>
  </si>
  <si>
    <t>83J20</t>
  </si>
  <si>
    <t>Effects of Rootstock and Tree Spacing on Mineral Nutrition and Productivity of Peach Trees in Pennsylvania</t>
  </si>
  <si>
    <t>166296</t>
  </si>
  <si>
    <t>CDP Membership (16/17)</t>
  </si>
  <si>
    <t>11-005JNA</t>
  </si>
  <si>
    <t>05/01/2011</t>
  </si>
  <si>
    <t>25A60</t>
  </si>
  <si>
    <t>Ultrawideband Radar System Development for Landmine and IED Detection</t>
  </si>
  <si>
    <t>Tetramer Technologies, LLC</t>
  </si>
  <si>
    <t>195333</t>
  </si>
  <si>
    <t>4ATW0</t>
  </si>
  <si>
    <t>Novel High Performance Anionic Exchange Membranes with Enhanced Stability at High Temperatures</t>
  </si>
  <si>
    <t>01/05/2017</t>
  </si>
  <si>
    <t>2DKP0</t>
  </si>
  <si>
    <t>1 R01 AI134384-01</t>
  </si>
  <si>
    <t>59XW0</t>
  </si>
  <si>
    <t>192257</t>
  </si>
  <si>
    <t>4AMF0</t>
  </si>
  <si>
    <t>Dining with Diabetes</t>
  </si>
  <si>
    <t>dab210</t>
  </si>
  <si>
    <t>Balotti, Brandon A</t>
  </si>
  <si>
    <t>Smith, Mandel J</t>
  </si>
  <si>
    <t>CK# 415</t>
  </si>
  <si>
    <t>CMMI-1728307</t>
  </si>
  <si>
    <t>630N0</t>
  </si>
  <si>
    <t>A Fundamental Framework for the Robust Multivariable Stabilization of Gas Turbine Combustion Instability</t>
  </si>
  <si>
    <t>Breeding tomatoes for disease resistance and other desirable horticultural characteristics for production in PA (2017)</t>
  </si>
  <si>
    <t>44176189</t>
  </si>
  <si>
    <t>8AHF0</t>
  </si>
  <si>
    <t>TA-CR-17-013</t>
  </si>
  <si>
    <t>75TD0</t>
  </si>
  <si>
    <t>Teaching and Learning in Agricultural Education Fellowship Program with University del Valle Solola</t>
  </si>
  <si>
    <t>192700</t>
  </si>
  <si>
    <t>4B7X0</t>
  </si>
  <si>
    <t>Multi-modal PET/CT Analysis and Visualization for Planning/Guiding Bronchoscopy</t>
  </si>
  <si>
    <t>DE-SC0018087</t>
  </si>
  <si>
    <t>68KD0</t>
  </si>
  <si>
    <t>Fundamental Research Aimed at Diverting Excess Reducing Power in Photosynthesis to Orthogonal Metabolic Pathways</t>
  </si>
  <si>
    <t>192567</t>
  </si>
  <si>
    <t>Center for Dielectrics and Piezoelectrics (CDP) Membership</t>
  </si>
  <si>
    <t>BCS-1725067</t>
  </si>
  <si>
    <t>61RZ0</t>
  </si>
  <si>
    <t>Long Term Population Response to Environmental Fluctuation</t>
  </si>
  <si>
    <t>Harper, Thomas K</t>
  </si>
  <si>
    <t>AFC-7-70044-07</t>
  </si>
  <si>
    <t>06/02/2017</t>
  </si>
  <si>
    <t>3DU60</t>
  </si>
  <si>
    <t>DOE RFE-7-70044 Collegiate Wind Competition</t>
  </si>
  <si>
    <t>Auhl, Richard R</t>
  </si>
  <si>
    <t>Winterich, Karen P</t>
  </si>
  <si>
    <t>Saint-Gobain Ceramics &amp; Plastics Inc.</t>
  </si>
  <si>
    <t>192519</t>
  </si>
  <si>
    <t>CK# 418</t>
  </si>
  <si>
    <t>LETTER DATED 6/1/2017</t>
  </si>
  <si>
    <t>W911QX-17-A-0002</t>
  </si>
  <si>
    <t>Usage of CMS-18 Sputter #3 Equipment (MRI-ARSO language included)</t>
  </si>
  <si>
    <t>3DDH0</t>
  </si>
  <si>
    <t>Trap-Related Localized Fields and Percolation Conduction within Dielectrics and Across Interfaces</t>
  </si>
  <si>
    <t>DUE-1726811</t>
  </si>
  <si>
    <t>630R0</t>
  </si>
  <si>
    <t>Collaborative Research: Neurocognitive Studies to Enhance STEM Education: Divergent Thinking in Female and Male Engineering Students</t>
  </si>
  <si>
    <t>New York Wine &amp; Grape Foundation, Inc.</t>
  </si>
  <si>
    <t>202766</t>
  </si>
  <si>
    <t>3DB20</t>
  </si>
  <si>
    <t>Efficacy of Alternative Fungicides for Grape Disease Management (4 proposals, 1 Award, See also Logs # 202766, 202767 &amp; 202768)</t>
  </si>
  <si>
    <t>44166218</t>
  </si>
  <si>
    <t>83HT0</t>
  </si>
  <si>
    <t>The Mechanization of Early Leaf Removal for Enhanced Adoption into Bunch Rot Control Programs in Pennsylvania</t>
  </si>
  <si>
    <t>522820</t>
  </si>
  <si>
    <t>3DCT0</t>
  </si>
  <si>
    <t>Catalytic Iron: A Novel Regulator of NETosis in Inflammatory Bowel Disease</t>
  </si>
  <si>
    <t>Saha, Piu</t>
  </si>
  <si>
    <t>Wisconsin Department of Transportation</t>
  </si>
  <si>
    <t>0092-18-06</t>
  </si>
  <si>
    <t>04/10/2019</t>
  </si>
  <si>
    <t>3D6N0</t>
  </si>
  <si>
    <t>Enhanced Moisture Sensitivity Study</t>
  </si>
  <si>
    <t>Tavassoti Kheiry, Pezhouhan</t>
  </si>
  <si>
    <t>CMMI-1727540</t>
  </si>
  <si>
    <t>625X0</t>
  </si>
  <si>
    <t>Effect of Variability on Fall Risk &amp; Energetic Cost in Biped Walking</t>
  </si>
  <si>
    <t>NA17NOS4820083</t>
  </si>
  <si>
    <t>69N30</t>
  </si>
  <si>
    <t>Building a genetic and bioinformatic analysis pipeline for genotyping of Caribbean corals</t>
  </si>
  <si>
    <t>Von Kuster, Gregory H</t>
  </si>
  <si>
    <t>69HG0</t>
  </si>
  <si>
    <t>AGS-1305798</t>
  </si>
  <si>
    <t>Collaborative Research: Dynamics and Predictability of Tropical Weather and Climate through Cloud-resolving Ensemble Assimilation of Sounding and Radar Observations from DYNAM</t>
  </si>
  <si>
    <t>419</t>
  </si>
  <si>
    <t>26930</t>
  </si>
  <si>
    <t>State-wide Survey of Apple Orchards Experiencing Rapid Apple Decline</t>
  </si>
  <si>
    <t>R2017-P05</t>
  </si>
  <si>
    <t>46X50</t>
  </si>
  <si>
    <t>Distribution of Soybean Vein Necrosis Virus in Pennsylvania and Its Impact on Plant Growth</t>
  </si>
  <si>
    <t>CK# 417</t>
  </si>
  <si>
    <t>2017 Apple Rootstock Influence on Mineral Composition of Leaves</t>
  </si>
  <si>
    <t>CK# 416</t>
  </si>
  <si>
    <t>Extending Cornell Carbohydrate Model to Pennsylvania Growers for Determining Apple Tree Response to Chemical Thinners 2017</t>
  </si>
  <si>
    <t>1573620</t>
  </si>
  <si>
    <t>3DF40</t>
  </si>
  <si>
    <t>Understand the effect of oxygen on the glass forming ability of a bulk metallic glass (BMG)</t>
  </si>
  <si>
    <t>R2017-P04</t>
  </si>
  <si>
    <t>46Y40</t>
  </si>
  <si>
    <t>17SDG33660722</t>
  </si>
  <si>
    <t>2DR70</t>
  </si>
  <si>
    <t>Personalized diagnosis and prediction of atherosclerotic aneurysms via computational models</t>
  </si>
  <si>
    <t>DMR-1728634</t>
  </si>
  <si>
    <t>61CX0</t>
  </si>
  <si>
    <t>Ultrasonic Assisted Cold Sintering: Kinetics of Densification and Grain Growth Study in Binary Oxide Ceramics</t>
  </si>
  <si>
    <t>R2017-P09</t>
  </si>
  <si>
    <t>46X80</t>
  </si>
  <si>
    <t>Mitigation of ulcerative colitis by dietary soy fiber supplementation</t>
  </si>
  <si>
    <t>CMMI-1727849</t>
  </si>
  <si>
    <t>61D60</t>
  </si>
  <si>
    <t>Collaborative Research: Finding the [Ground] Truth: Improving the Validity and Reliability of Creativity Ratings in Engineering Design</t>
  </si>
  <si>
    <t>CMMI-1727571</t>
  </si>
  <si>
    <t>5AVM0</t>
  </si>
  <si>
    <t>Collaborative Research: Friction on 2D Materials -- Understanding the Critical Role of Edge Chemistry</t>
  </si>
  <si>
    <t>94</t>
  </si>
  <si>
    <t>2DK20</t>
  </si>
  <si>
    <t>FAA CLEEN 2:  Gas Turbine Fuel Reduction through Minimally Cooled Vanes and Blades</t>
  </si>
  <si>
    <t>Coward, Andrew H</t>
  </si>
  <si>
    <t>American Dairy Goat Association</t>
  </si>
  <si>
    <t>201672</t>
  </si>
  <si>
    <t>3D530</t>
  </si>
  <si>
    <t>Application and Validation of a Hand-held Ketone Meter for Use in Diagnosing Pregnancy Toxemia and Lactational Ketosis Risk in Dairy Goats</t>
  </si>
  <si>
    <t>192608</t>
  </si>
  <si>
    <t>3D1P0</t>
  </si>
  <si>
    <t>The Zero-Landfill Initiative:  Exploring Visitor Attitudes, Values, and Behaviors Regarding Waste in Grand Teton, Yosemite, and Denali National Parks</t>
  </si>
  <si>
    <t>2DRA0</t>
  </si>
  <si>
    <t>Effectiveness, Feasibility, and Profitability of Optimizing Insecticide and Fungicide Spray Programs in High Pressure Vineyards(4 proposals, 1 Award, See also Logs # 202766, 2</t>
  </si>
  <si>
    <t>3DB80</t>
  </si>
  <si>
    <t>Residual Decline and Efficacy of Commonly Used Insecticides Against Grape Berry Moth Paralobesia viteana (Clemens) in Concord Grapes (4 proposals, 1 Award, See also Logs # 202</t>
  </si>
  <si>
    <t>3DB70</t>
  </si>
  <si>
    <t>Improving Management Protocols of The Grape Berry Moth, Paralobesia viteanna, by Characterization of Developmental Synchrony (4 proposals, 1 Award, See also Logs # 202766, 202</t>
  </si>
  <si>
    <t>The Statler Foundation</t>
  </si>
  <si>
    <t>192537</t>
  </si>
  <si>
    <t>12/19/2016</t>
  </si>
  <si>
    <t>The Statler Foundation 2016 Legacy Grant</t>
  </si>
  <si>
    <t>dlq3</t>
  </si>
  <si>
    <t>Quadri-Felitti, Donna L</t>
  </si>
  <si>
    <t>Black, Brian A</t>
  </si>
  <si>
    <t>46322-Z3708018</t>
  </si>
  <si>
    <t>3CZ50</t>
  </si>
  <si>
    <t>Landscape Diversity and Dietary Diversity</t>
  </si>
  <si>
    <t>CK# 3896</t>
  </si>
  <si>
    <t>Fresh Market Slicer Tomato Variety Evaluations</t>
  </si>
  <si>
    <t>Leek &amp; Celery Variety Evaluations</t>
  </si>
  <si>
    <t>CK# 3898</t>
  </si>
  <si>
    <t>05/20/2017</t>
  </si>
  <si>
    <t>Phytophthora Blight Management</t>
  </si>
  <si>
    <t>cje2</t>
  </si>
  <si>
    <t>Esslinger, Carl J</t>
  </si>
  <si>
    <t>R2017-P07</t>
  </si>
  <si>
    <t>46X70</t>
  </si>
  <si>
    <t>R2017-P02</t>
  </si>
  <si>
    <t>46X60</t>
  </si>
  <si>
    <t>A Sentinel Plot Program for Detection of Insect Pests and Diseases in Pennsylvania Soybeans</t>
  </si>
  <si>
    <t>DE-SC0018035</t>
  </si>
  <si>
    <t>68KP0</t>
  </si>
  <si>
    <t>Electron Transport in Acetotrophic Methanogens</t>
  </si>
  <si>
    <t>jgf3</t>
  </si>
  <si>
    <t>HR0011-17-2-0055</t>
  </si>
  <si>
    <t>7CNY</t>
  </si>
  <si>
    <t>Crop Protection using Transgenic Plants that Complement Deconstructed Insect Transmitted Viral Vectors</t>
  </si>
  <si>
    <t>R2017-P08</t>
  </si>
  <si>
    <t>46X30</t>
  </si>
  <si>
    <t>Developing and Implementing Educational Programs for Herbicide-Resistant Marestail and Pigweed in Pennsylvania Cropping Systems</t>
  </si>
  <si>
    <t>2017-51300-26814</t>
  </si>
  <si>
    <t>75GD0</t>
  </si>
  <si>
    <t>Working Toward Best Management Practices for Organic Beekeeping: A Side-by-Side Comparison of Management System</t>
  </si>
  <si>
    <t>Traver, Brenna E</t>
  </si>
  <si>
    <t>DMR-1729338</t>
  </si>
  <si>
    <t>61UB0</t>
  </si>
  <si>
    <t>DMREF:  Collaborative Research:  Photocatalyst by design: Computational screening of reconstructed perovskite semiconductor electrodes for efficient solar-to-fuel conversion</t>
  </si>
  <si>
    <t>EEC-1733594</t>
  </si>
  <si>
    <t>611M0</t>
  </si>
  <si>
    <t>Investigating the Formation of Engineers and the Future Professoriate: Linking Writing Approaches and Attitudes to Doctoral Socialization, Persistence, and Attrition</t>
  </si>
  <si>
    <t>02/06/2017</t>
  </si>
  <si>
    <t>34UX0</t>
  </si>
  <si>
    <t>R2017-P01</t>
  </si>
  <si>
    <t>46X20</t>
  </si>
  <si>
    <t>Decreasing Risk of Rumen Upset and Low Milk Fat by Feeding High Oleic Soybeans</t>
  </si>
  <si>
    <t>R2017-P03</t>
  </si>
  <si>
    <t>46X40</t>
  </si>
  <si>
    <t>1 R01 GM125722-01</t>
  </si>
  <si>
    <t>5ADF0</t>
  </si>
  <si>
    <t>44176190</t>
  </si>
  <si>
    <t>83J80</t>
  </si>
  <si>
    <t>Interactions between Verticillium wilt and Black dot in potato in a changing environment</t>
  </si>
  <si>
    <t>161543</t>
  </si>
  <si>
    <t>193990</t>
  </si>
  <si>
    <t>46UT0</t>
  </si>
  <si>
    <t>Citrate Resin Columns for Soybean Oil Purification</t>
  </si>
  <si>
    <t>087134-16519</t>
  </si>
  <si>
    <t>3D370</t>
  </si>
  <si>
    <t>Crops in silico 1.0</t>
  </si>
  <si>
    <t>197876</t>
  </si>
  <si>
    <t>3D520</t>
  </si>
  <si>
    <t>NASA STTR: Development of a High-Density High-Performance Green Hybrid Rocket Propulsion System</t>
  </si>
  <si>
    <t>Invercon, LLC</t>
  </si>
  <si>
    <t>201040</t>
  </si>
  <si>
    <t>07/29/2019</t>
  </si>
  <si>
    <t>40TD0</t>
  </si>
  <si>
    <t>SBIR Phase II: Low Power, Hybrid Pneumatic/Electro Thermal Deicing System for the MQ-9 Vehicle</t>
  </si>
  <si>
    <t>17-250</t>
  </si>
  <si>
    <t>3DBU0</t>
  </si>
  <si>
    <t>NASA STTR: Distributed Electric Propulsion Aircraft Comprehensive Analysis &amp; Design Tool (STTR Phase I)</t>
  </si>
  <si>
    <t>2017-51300-26818</t>
  </si>
  <si>
    <t>75XB0</t>
  </si>
  <si>
    <t>Organic Agriculture Research and Extension Initiative (OREI)</t>
  </si>
  <si>
    <t>Preciado, Felisa D</t>
  </si>
  <si>
    <t>Haynes, Steven R</t>
  </si>
  <si>
    <t>195174</t>
  </si>
  <si>
    <t>3D360</t>
  </si>
  <si>
    <t>The Effects of Habitual Physical Activity on Hydrogen Sulfide and Endothelium-Dependent Vasodilation in Healthy Aging (Sean Shank)</t>
  </si>
  <si>
    <t>BCS-1731909</t>
  </si>
  <si>
    <t>61RF0</t>
  </si>
  <si>
    <t>Doctoral Dissertation Research: Dissecting the effect of encephalization on skull morphogenesis: an experimental study</t>
  </si>
  <si>
    <t>Lesciotto, Kate M</t>
  </si>
  <si>
    <t>44176186</t>
  </si>
  <si>
    <t>83JC0</t>
  </si>
  <si>
    <t>Exploring the peach bacterial epiphytic communities to improve management of bacterial leaf spot</t>
  </si>
  <si>
    <t>192874</t>
  </si>
  <si>
    <t>2D7C0</t>
  </si>
  <si>
    <t>Schuylkill County Commercial Horticulture Services</t>
  </si>
  <si>
    <t>N00014-17-1-2776</t>
  </si>
  <si>
    <t>6A840</t>
  </si>
  <si>
    <t>Financial support for 3rd 2D Electronic Materials Symposium</t>
  </si>
  <si>
    <t>12605-1</t>
  </si>
  <si>
    <t>44XV0</t>
  </si>
  <si>
    <t>EFRI 2-DARE:  2D Crystals Formed by Activated Atomic Layer Deposition</t>
  </si>
  <si>
    <t>192872</t>
  </si>
  <si>
    <t>2D7B0</t>
  </si>
  <si>
    <t>Schuylkill County Consumer Horticulture Services</t>
  </si>
  <si>
    <t>192873</t>
  </si>
  <si>
    <t>2D7A0</t>
  </si>
  <si>
    <t>Schuylkill County 4-H Youth Services</t>
  </si>
  <si>
    <t>Luckenbill, Briana L</t>
  </si>
  <si>
    <t>44166219</t>
  </si>
  <si>
    <t>83HR0</t>
  </si>
  <si>
    <t>497-43-79-21-4000D</t>
  </si>
  <si>
    <t>3DC30</t>
  </si>
  <si>
    <t>Cage-free Housing Ventilation Options to Reduce Disease Spread, Improve Air Quality and Enhance Bird Welfare</t>
  </si>
  <si>
    <t>efw2</t>
  </si>
  <si>
    <t>Cimbala, John M</t>
  </si>
  <si>
    <t>44166221</t>
  </si>
  <si>
    <t>83HV0</t>
  </si>
  <si>
    <t>44166220</t>
  </si>
  <si>
    <t>83HU0</t>
  </si>
  <si>
    <t>4300538064</t>
  </si>
  <si>
    <t>85CR0</t>
  </si>
  <si>
    <t>Implementation of Urban Area Tool Capabilities in Model My Watershed</t>
  </si>
  <si>
    <t>Bloomer Chocolate Company</t>
  </si>
  <si>
    <t>194119</t>
  </si>
  <si>
    <t>4B7P0</t>
  </si>
  <si>
    <t>Crystallization and Phase Behavior of Esterified Propoxylated Glycerols:Palm Kernel Oil Mixtures</t>
  </si>
  <si>
    <t>193082</t>
  </si>
  <si>
    <t>3D1N0</t>
  </si>
  <si>
    <t>Icing Wind Tunnel Calibration</t>
  </si>
  <si>
    <t>R17AC00025</t>
  </si>
  <si>
    <t>69990</t>
  </si>
  <si>
    <t>Robust EcoHydraulic 3D Modeling Tools for Rivers with Complex Instream Structures</t>
  </si>
  <si>
    <t>4400016641</t>
  </si>
  <si>
    <t>88ZD0</t>
  </si>
  <si>
    <t>Energy and Engineering Services</t>
  </si>
  <si>
    <t>524601</t>
  </si>
  <si>
    <t>3DBF0</t>
  </si>
  <si>
    <t>Geometric PDEs Inspired by Conformal Geometry</t>
  </si>
  <si>
    <t>Les Mills International Limited</t>
  </si>
  <si>
    <t>NEW ZEALAND</t>
  </si>
  <si>
    <t>193493</t>
  </si>
  <si>
    <t>46NF0</t>
  </si>
  <si>
    <t>Group Dynamics Research Proposal</t>
  </si>
  <si>
    <t>18-334</t>
  </si>
  <si>
    <t>436X0</t>
  </si>
  <si>
    <t>Shreveport Byrne Criminal Justice Innovation (BCJI) Initiative</t>
  </si>
  <si>
    <t>blb257</t>
  </si>
  <si>
    <t>SES-1647505</t>
  </si>
  <si>
    <t>60DM0</t>
  </si>
  <si>
    <t>Qualitative Research Ethics in the Big-Data Era</t>
  </si>
  <si>
    <t>23868</t>
  </si>
  <si>
    <t>3DPD0</t>
  </si>
  <si>
    <t>Exploratory Research on Sourcing Dynamics and Workers&amp;#39; Rights in the Indian Apparel Export Sector</t>
  </si>
  <si>
    <t>027</t>
  </si>
  <si>
    <t>3BKT0</t>
  </si>
  <si>
    <t>Ice Protective Coating Test and Evaluation</t>
  </si>
  <si>
    <t>4400016637</t>
  </si>
  <si>
    <t>88ZF0</t>
  </si>
  <si>
    <t>Department of General Services Energy and Engineering Services FY 2017-2018</t>
  </si>
  <si>
    <t>University of Texas at Dallas</t>
  </si>
  <si>
    <t>1301151</t>
  </si>
  <si>
    <t>3CY40</t>
  </si>
  <si>
    <t>Rational Design of Hybrid Nanocrystal/Silicone Architectures: From Fundamentals of Energy Transfer to Applications of Energy Sustainability</t>
  </si>
  <si>
    <t>R984</t>
  </si>
  <si>
    <t>3D990</t>
  </si>
  <si>
    <t>103</t>
  </si>
  <si>
    <t>4AMM0</t>
  </si>
  <si>
    <t>201800005</t>
  </si>
  <si>
    <t>3DBM0</t>
  </si>
  <si>
    <t>Exploring How State Education Policies in the Use of School Punishment and Special Education Affect Racial and Socioeconomic Disparities: A Multilevel and Longitudinal Study</t>
  </si>
  <si>
    <t>3A0V0</t>
  </si>
  <si>
    <t>44166222</t>
  </si>
  <si>
    <t>8AH80</t>
  </si>
  <si>
    <t>The impact on chemical and sensory wine quality by two different frost avoidance strategies</t>
  </si>
  <si>
    <t>197228</t>
  </si>
  <si>
    <t>2DRX0</t>
  </si>
  <si>
    <t>44166215</t>
  </si>
  <si>
    <t>8AH60</t>
  </si>
  <si>
    <t>Does delaying bud burst reduce the risk of frost damage while maintaining grape and wine quality? Comparing the effectiveness of pruning time and Amigo oil application</t>
  </si>
  <si>
    <t>Gardner, Denise M</t>
  </si>
  <si>
    <t>44166216</t>
  </si>
  <si>
    <t>8AH70</t>
  </si>
  <si>
    <t>Defining the effects of meso- and microclimatic factors on rotundone accumulation in Noiret wine grapes</t>
  </si>
  <si>
    <t>45U20</t>
  </si>
  <si>
    <t>44166223</t>
  </si>
  <si>
    <t>8AH90</t>
  </si>
  <si>
    <t>Sensory Characterization of Riesling wines from different Pennsylvania regions with a trained panel and winemakers</t>
  </si>
  <si>
    <t>DE-SC0018025</t>
  </si>
  <si>
    <t>68KJ0</t>
  </si>
  <si>
    <t>2D Electrically Functional Carbon-Chalcogenide Alloys by Design (2D-EFICACY)</t>
  </si>
  <si>
    <t>Fragments of Hope, Ltd.</t>
  </si>
  <si>
    <t>BELIZE</t>
  </si>
  <si>
    <t>193385</t>
  </si>
  <si>
    <t>3DMD0</t>
  </si>
  <si>
    <t>Repopulate reefs within replenishment zones of Turneffe Atoll Marine Reserve and South Water Caye Marine Reserve with temperatures resilient coral varieties</t>
  </si>
  <si>
    <t>BRF007</t>
  </si>
  <si>
    <t>3D6D0</t>
  </si>
  <si>
    <t>Rapid Ensiling of Hen Carcasses for Biosecure Preservation and Virus Destruction following Depopulation</t>
  </si>
  <si>
    <t>Kitto, Lisa D</t>
  </si>
  <si>
    <t>194930</t>
  </si>
  <si>
    <t>3BYH0</t>
  </si>
  <si>
    <t>Location, Location, Location:  Developing Tools for Selection and Management of Landscapes to Promote Healthy Bee Populations</t>
  </si>
  <si>
    <t>4AMJ0</t>
  </si>
  <si>
    <t>Developing Advanced Heat Flux Gage Technology for PSU START</t>
  </si>
  <si>
    <t>FA8750-17-C-0254</t>
  </si>
  <si>
    <t>09/27/2021</t>
  </si>
  <si>
    <t>4A2X0</t>
  </si>
  <si>
    <t>Machine Learning-Evolved Biophysical Models for Engineering Genetic Circuits and Pathways</t>
  </si>
  <si>
    <t>H325D170024</t>
  </si>
  <si>
    <t>0202305 UP</t>
  </si>
  <si>
    <t>50710</t>
  </si>
  <si>
    <t>The Penn State AAC Doctoral Leadership Project</t>
  </si>
  <si>
    <t>Finke, Erinn H</t>
  </si>
  <si>
    <t>Williams, Diane L</t>
  </si>
  <si>
    <t>293402</t>
  </si>
  <si>
    <t>424285</t>
  </si>
  <si>
    <t>3DN10</t>
  </si>
  <si>
    <t>Development of a Novel Ballistic Armor Concept using FEM</t>
  </si>
  <si>
    <t>104</t>
  </si>
  <si>
    <t>2DKR0</t>
  </si>
  <si>
    <t>Combustor Liner Cooling Studies</t>
  </si>
  <si>
    <t>327074-873B</t>
  </si>
  <si>
    <t>3DXY0</t>
  </si>
  <si>
    <t>An Experimental and Analytical Investigation into Critical Heat Flux (CHF) Implications for Accident Tolerant Fuel (ATF) Concepts</t>
  </si>
  <si>
    <t>80NSSC17K0367</t>
  </si>
  <si>
    <t>57MR0</t>
  </si>
  <si>
    <t>80NSSC17K0037</t>
  </si>
  <si>
    <t>Carbon Monoxide as a Microbial Energy Source on Mars - (Fellowship for  Greg Wong)</t>
  </si>
  <si>
    <t>1 R01 AR072731-01</t>
  </si>
  <si>
    <t>5ATP0</t>
  </si>
  <si>
    <t>Citrate Metabonegenic Regulation for the next Generation of Orthopedic Biomaterial Design</t>
  </si>
  <si>
    <t>44166217</t>
  </si>
  <si>
    <t>8AH50</t>
  </si>
  <si>
    <t>Effect of maceration parameters on white wine quality made from interspecific hybrid grapes (Vitis ssp.)</t>
  </si>
  <si>
    <t>BCS-1734220</t>
  </si>
  <si>
    <t>62ZH0</t>
  </si>
  <si>
    <t>CompCog: Bridging the gap between behavioral and neural correlates of attention using a computational model of neural mechanisms</t>
  </si>
  <si>
    <t>80NSSC17K0313</t>
  </si>
  <si>
    <t>57N80</t>
  </si>
  <si>
    <t>FINAL YEAR: SWIFT LOCALIZATION OF MAXI DISCOVERED GALACTIC X-RAY TRANSIENTS</t>
  </si>
  <si>
    <t>1 R01 GM125907-01</t>
  </si>
  <si>
    <t>5ACM0</t>
  </si>
  <si>
    <t>Development of Cryo-EM/TEM Technologies for Small Protein and RNA Systems</t>
  </si>
  <si>
    <t>RC108280PSU</t>
  </si>
  <si>
    <t>43CZ0</t>
  </si>
  <si>
    <t>Transcriptional and Translational Regulation of Gene Expression by Gene Structure, Codon Usage, and tRNAs in Grasses</t>
  </si>
  <si>
    <t>195367</t>
  </si>
  <si>
    <t>3BXN0</t>
  </si>
  <si>
    <t>Viral transmission in bee communities: role of alternative hosts and environmental conditions</t>
  </si>
  <si>
    <t>DMR-1332351</t>
  </si>
  <si>
    <t>61DY0</t>
  </si>
  <si>
    <t>CAREER:Creation of Complex Biomimetic Materials via Molecular Recognition</t>
  </si>
  <si>
    <t>20170919SS</t>
  </si>
  <si>
    <t>3D7A0</t>
  </si>
  <si>
    <t>Graded Metals in Optical Mounts</t>
  </si>
  <si>
    <t>BCS-1735558</t>
  </si>
  <si>
    <t>618G0</t>
  </si>
  <si>
    <t>Doctoral Dissertation Research: Fire-driven alternative states and spatial variability in forest resilience at a dry forest ecotone</t>
  </si>
  <si>
    <t>Harris, Lucas B</t>
  </si>
  <si>
    <t>0404.17.056169</t>
  </si>
  <si>
    <t>3D2X0</t>
  </si>
  <si>
    <t>Survey of the unassessed waters of Pennsylvania for the presence of Eastern Brook Trout</t>
  </si>
  <si>
    <t>BCS-1735747</t>
  </si>
  <si>
    <t>61A70</t>
  </si>
  <si>
    <t>Doctoral Dissertation Research: Cartographic design for public communication and dissemination of climate change information</t>
  </si>
  <si>
    <t>Fish, Carolyn</t>
  </si>
  <si>
    <t>IBM Watson Research Center</t>
  </si>
  <si>
    <t>W911NF-16-3-0001</t>
  </si>
  <si>
    <t>PO 5004948036</t>
  </si>
  <si>
    <t>01/20/2018</t>
  </si>
  <si>
    <t>IBM: Distributed Analytics and Information Science (DAIS) ITA</t>
  </si>
  <si>
    <t>4500520532</t>
  </si>
  <si>
    <t>Analysis of Basaltic Tephra Crystallization Experiments (MRI ARSO Terms Incorporated into PO)</t>
  </si>
  <si>
    <t>BCS-1735708</t>
  </si>
  <si>
    <t>619Z0</t>
  </si>
  <si>
    <t>Doctoral Dissertation Research: Assessing the Impacts of Global Amenity Migration on Land Use, Livelihoods, and Communal Identities</t>
  </si>
  <si>
    <t>Brain, Kelsey A</t>
  </si>
  <si>
    <t>AP17PPQS&amp;T00C131</t>
  </si>
  <si>
    <t>75WN0</t>
  </si>
  <si>
    <t>DNA Sequence Based Monitoring of the Spotted Lanternfly in Pennsylvania: Evaluating Population Structuring and Host Plant Microbial Communities</t>
  </si>
  <si>
    <t>200674</t>
  </si>
  <si>
    <t>3D3B0</t>
  </si>
  <si>
    <t>Compliant Mechanisms for Self-Aligning Prosthetics</t>
  </si>
  <si>
    <t>200148</t>
  </si>
  <si>
    <t>4A330</t>
  </si>
  <si>
    <t>STTR: Phase I: High Power Density Glass Laminate Capacitors for Compact Transmit and Receive Modules</t>
  </si>
  <si>
    <t>University of Ghana</t>
  </si>
  <si>
    <t>GHANA</t>
  </si>
  <si>
    <t>194711</t>
  </si>
  <si>
    <t>3CYW0</t>
  </si>
  <si>
    <t>UG/RIPS Funding to Continue the Training and Research Program at PSU/PRI Initiated by the Hewlett Foundation</t>
  </si>
  <si>
    <t>IIP-1735627</t>
  </si>
  <si>
    <t>61R50</t>
  </si>
  <si>
    <t>Type I: Invent Penn State I-Corps Site</t>
  </si>
  <si>
    <t>Erickson, Lisa B</t>
  </si>
  <si>
    <t>5 R01 GM066411-12</t>
  </si>
  <si>
    <t>59U10</t>
  </si>
  <si>
    <t>DMS-1735700</t>
  </si>
  <si>
    <t>629D0</t>
  </si>
  <si>
    <t>194795</t>
  </si>
  <si>
    <t>3/10/17</t>
  </si>
  <si>
    <t>03/19/2017</t>
  </si>
  <si>
    <t>3C2T0</t>
  </si>
  <si>
    <t>Transportation for 4-H Outreach Sites to the Chester County 4-H Fair</t>
  </si>
  <si>
    <t>Kansas Wheat Commission</t>
  </si>
  <si>
    <t>S18098</t>
  </si>
  <si>
    <t>3DT90</t>
  </si>
  <si>
    <t>Extension Resources for Kansas Wheat Producers</t>
  </si>
  <si>
    <t>68KW0</t>
  </si>
  <si>
    <t>Radboud University</t>
  </si>
  <si>
    <t>Royal Netherland Academy of Arts and Sciences</t>
  </si>
  <si>
    <t>194585</t>
  </si>
  <si>
    <t>3CH90</t>
  </si>
  <si>
    <t>Biological Embedding of Early Life Experiences:  How Early Life Experiences Impact Childhood Development and Accelerated Aging</t>
  </si>
  <si>
    <t>DE-NE0008688</t>
  </si>
  <si>
    <t>68KY0</t>
  </si>
  <si>
    <t>In-Situ Ion Irradiation to Add Irradiation Assisted Grain Growth to the MARMOT Tool</t>
  </si>
  <si>
    <t>Alliance for Sustainable Energy, LLC</t>
  </si>
  <si>
    <t>193570</t>
  </si>
  <si>
    <t>Piezoelectric SrHfO3</t>
  </si>
  <si>
    <t>629C0</t>
  </si>
  <si>
    <t>The First Multi-Object Reverberation Mapping Survey: Transforming Our Knowledge of Distant Black Hole Demographics (REU Supplement)</t>
  </si>
  <si>
    <t>0057941 (012021&amp;#8208;1)</t>
  </si>
  <si>
    <t>3DHX0</t>
  </si>
  <si>
    <t>Designing Catalytic Cascades to Drive Chemo-mechanical Assembly</t>
  </si>
  <si>
    <t>axs20</t>
  </si>
  <si>
    <t>4102881527</t>
  </si>
  <si>
    <t>03/17/2017</t>
  </si>
  <si>
    <t>2DR50</t>
  </si>
  <si>
    <t>Grayscale Mask and Gradient Index (GRIN) Coating</t>
  </si>
  <si>
    <t>DE-SC0012375</t>
  </si>
  <si>
    <t>68KK0</t>
  </si>
  <si>
    <t>Ultrafast Creation of Emergent Phenomena and Metastable Phases in Complex Oxides</t>
  </si>
  <si>
    <t>PHMC Agreement for Engineering Services</t>
  </si>
  <si>
    <t>AST-1517363</t>
  </si>
  <si>
    <t>632A0</t>
  </si>
  <si>
    <t>Cosmology with the galaxy bispectrum: galaxy bias, redshift-space distortion, and primordial non-Gaussianity (REU Supplement)</t>
  </si>
  <si>
    <t>197772</t>
  </si>
  <si>
    <t>3D6U0</t>
  </si>
  <si>
    <t>Sullivan County 4-H United Way Grant Budget Proposal</t>
  </si>
  <si>
    <t>OCE-1736951</t>
  </si>
  <si>
    <t>61WF0</t>
  </si>
  <si>
    <t>Collaborative Research: Chicxulub impact effects and the recovery of life using scientific drilling investigations at ground zero</t>
  </si>
  <si>
    <t>N00014-17-1-2567</t>
  </si>
  <si>
    <t>6A5Y0</t>
  </si>
  <si>
    <t>Design and Additive Manufacturing of Ni-based Alloys for Naval Applications</t>
  </si>
  <si>
    <t>2017-41590-27105</t>
  </si>
  <si>
    <t>75XH0</t>
  </si>
  <si>
    <t>AgrAbility Project for Pennsylvanians</t>
  </si>
  <si>
    <t>bbc</t>
  </si>
  <si>
    <t>Baggett, Connie D</t>
  </si>
  <si>
    <t>197943</t>
  </si>
  <si>
    <t>3D6M0</t>
  </si>
  <si>
    <t>Grant Proposal Tioga 4-H United Way</t>
  </si>
  <si>
    <t>4 R00 EB017729-03</t>
  </si>
  <si>
    <t>5AB90</t>
  </si>
  <si>
    <t>Transrectal Ultrasound and Photoacoustic Imaging of Prostate and Molecular Imaging Approaches</t>
  </si>
  <si>
    <t>196382</t>
  </si>
  <si>
    <t>46NH0</t>
  </si>
  <si>
    <t>Mosquito-borne Disease Control 16/17</t>
  </si>
  <si>
    <t>4100076981</t>
  </si>
  <si>
    <t>46NG0</t>
  </si>
  <si>
    <t>1 R01 NS101353-01A1</t>
  </si>
  <si>
    <t>5AB80</t>
  </si>
  <si>
    <t>USGS Leetown Science Center</t>
  </si>
  <si>
    <t>193853</t>
  </si>
  <si>
    <t>Analysis of Hydroxylapatite Samples</t>
  </si>
  <si>
    <t>432022-19079</t>
  </si>
  <si>
    <t>3D4W0</t>
  </si>
  <si>
    <t>Dissecting the Roles of Vitamin A in Autoimmunity</t>
  </si>
  <si>
    <t>194007</t>
  </si>
  <si>
    <t>4BK90</t>
  </si>
  <si>
    <t>Understanding the Mechanisms of Change in Transference Focused Psychotherapy for Borderline Personality Disorder: Therapist Interventions as Unconscious Regulation of Patient</t>
  </si>
  <si>
    <t>1 F99 CA223018-01</t>
  </si>
  <si>
    <t>5AB50</t>
  </si>
  <si>
    <t>A biophysical approach to elucidating the molecular mechanisms of mitotic inhibitor targets</t>
  </si>
  <si>
    <t>193975</t>
  </si>
  <si>
    <t>01/22/2017</t>
  </si>
  <si>
    <t>459C0</t>
  </si>
  <si>
    <t>Larvicide for Annual Bluegrass Weevil Management: Effect of Larval State and Insecticide Resistance</t>
  </si>
  <si>
    <t>1 R01 AG055636-01A1</t>
  </si>
  <si>
    <t>5ACD0</t>
  </si>
  <si>
    <t>Use of New Hepatitis C Drugs and Patients&amp;#39; Health Outcomes in Medicare - Resubmission</t>
  </si>
  <si>
    <t>194606</t>
  </si>
  <si>
    <t>3D2K0</t>
  </si>
  <si>
    <t>Palatability of Total Mixed Ration Containing Propanediol Monoitrate</t>
  </si>
  <si>
    <t>Pancosma</t>
  </si>
  <si>
    <t>194785</t>
  </si>
  <si>
    <t>3DRN0</t>
  </si>
  <si>
    <t>Rumen Stability of Garlic Compounds</t>
  </si>
  <si>
    <t>W911NF-17-1-0298</t>
  </si>
  <si>
    <t>78F80</t>
  </si>
  <si>
    <t>Decentralized methods for multi-agent problems over networks</t>
  </si>
  <si>
    <t>DE-EE0008096</t>
  </si>
  <si>
    <t>68K80</t>
  </si>
  <si>
    <t>Developing A New Polyolefin Precursor for Low-Cost, High-Strength Carbon Fiber</t>
  </si>
  <si>
    <t>ACS-7-70122-01</t>
  </si>
  <si>
    <t>2DDT0</t>
  </si>
  <si>
    <t>Wind for School (WfS) Wind Application Center (WAC) Operations Plan.</t>
  </si>
  <si>
    <t>Rapsinski, Ashley D</t>
  </si>
  <si>
    <t>2500-1720-00-C</t>
  </si>
  <si>
    <t>43GV0</t>
  </si>
  <si>
    <t>The Center for the Integrated Modeling and Analysis of Gulf Ecosystems-III (C-IMAGE III)</t>
  </si>
  <si>
    <t>First Community Foundation Partnership</t>
  </si>
  <si>
    <t>20177376</t>
  </si>
  <si>
    <t>3DFJ0</t>
  </si>
  <si>
    <t>Bredbenner Fund Grant for the Lycoming Sensory Garden- Rock wall</t>
  </si>
  <si>
    <t>04/21/2017</t>
  </si>
  <si>
    <t>69GY0</t>
  </si>
  <si>
    <t>143-17</t>
  </si>
  <si>
    <t>3DW30</t>
  </si>
  <si>
    <t>Click, Coach, Connect: Supporting Quality Infant-Toddler Early Learning</t>
  </si>
  <si>
    <t>2017-MU-CX-0043</t>
  </si>
  <si>
    <t>7C080</t>
  </si>
  <si>
    <t>Assessing automated image analysis and stable isotope signatures for small arms propellant differentiation and brand identification</t>
  </si>
  <si>
    <t>jzh333</t>
  </si>
  <si>
    <t>Hietpas, Jack</t>
  </si>
  <si>
    <t>Moorehead, Wayne K</t>
  </si>
  <si>
    <t>N00014-17-1-2539</t>
  </si>
  <si>
    <t>72570</t>
  </si>
  <si>
    <t>Semantics-Directed Binary Reverse Engineering and  Transformation Validation</t>
  </si>
  <si>
    <t>DE-SC0002145</t>
  </si>
  <si>
    <t>691F0</t>
  </si>
  <si>
    <t>QCD Description of Hadronic Interactions at High Energies</t>
  </si>
  <si>
    <t>ams52</t>
  </si>
  <si>
    <t>Stasto, Anna</t>
  </si>
  <si>
    <t>20177377</t>
  </si>
  <si>
    <t>3DFH0</t>
  </si>
  <si>
    <t>Tree House Grant for the Lycoming Sensory Garden</t>
  </si>
  <si>
    <t>58-8042-7-036</t>
  </si>
  <si>
    <t>75V90</t>
  </si>
  <si>
    <t>Remote Detection and Functional Assessments for Wetlands in the Mid-Atlantic Region</t>
  </si>
  <si>
    <t>AWD7772899-GR205577</t>
  </si>
  <si>
    <t>3DY70</t>
  </si>
  <si>
    <t>Harnessing big data to understand the causes and consequences of vaccine refusal for childhood infectious diseases</t>
  </si>
  <si>
    <t>1 R01 GM123164-01A1</t>
  </si>
  <si>
    <t>5ADX0</t>
  </si>
  <si>
    <t>Dynamics of histone-DNA interaction</t>
  </si>
  <si>
    <t>60045965 PSU</t>
  </si>
  <si>
    <t>3BWM0</t>
  </si>
  <si>
    <t>Anchor Companies in Small and Mid-Sized Cities: How Do Community Health Outcomes Affect Organizational Stress and Costs?</t>
  </si>
  <si>
    <t>80NSSC18K0147</t>
  </si>
  <si>
    <t>10/17/2020</t>
  </si>
  <si>
    <t>57KM0</t>
  </si>
  <si>
    <t>Fabrication of Sparse Readout Detectors for X-ray Astronomy</t>
  </si>
  <si>
    <t>194552</t>
  </si>
  <si>
    <t>3CHB0</t>
  </si>
  <si>
    <t>Micro-RNA Profiles of Brook Trout in Response to Thermal Stress</t>
  </si>
  <si>
    <t>58-2020-7-010</t>
  </si>
  <si>
    <t>75V30</t>
  </si>
  <si>
    <t>Biochar Removal of Emerging Contaminants from Wastewater Effluent Irrigation Water</t>
  </si>
  <si>
    <t>194554</t>
  </si>
  <si>
    <t>2DPB0</t>
  </si>
  <si>
    <t>Emerging contaminants in groundwater: implications for smallmouth bass health in the Susquehanna River basin</t>
  </si>
  <si>
    <t>2108-1084-00-A</t>
  </si>
  <si>
    <t>4B0F0</t>
  </si>
  <si>
    <t>Threshold-Defined Switches for Novel Logic Engines</t>
  </si>
  <si>
    <t>01/17/2017</t>
  </si>
  <si>
    <t>01/16/2018</t>
  </si>
  <si>
    <t>177912</t>
  </si>
  <si>
    <t>PO 1501633328</t>
  </si>
  <si>
    <t>3A8D0</t>
  </si>
  <si>
    <t>Phase II: Metal to Metal Bonding Investigation</t>
  </si>
  <si>
    <t>2 R01 AG034138-07</t>
  </si>
  <si>
    <t>5AAC0</t>
  </si>
  <si>
    <t>AP17PPQFO000C125</t>
  </si>
  <si>
    <t>75VM0</t>
  </si>
  <si>
    <t>Assessment of Impacts and Control Strategies for the Spotted Lanternfly, Lycorma delicatula, on Grape Vines</t>
  </si>
  <si>
    <t>Saunders, Michael C</t>
  </si>
  <si>
    <t>GQ10063.156346</t>
  </si>
  <si>
    <t>3DY30</t>
  </si>
  <si>
    <t>Predictive Tools Development for Low Cost Carbon Fiber</t>
  </si>
  <si>
    <t>E4454</t>
  </si>
  <si>
    <t>3DFU0</t>
  </si>
  <si>
    <t>Lamberto, Karlin P</t>
  </si>
  <si>
    <t>46BX0</t>
  </si>
  <si>
    <t>Optimized Lightweight Diesel Engine Waste Heat Recovery Heat Exchangers via Additive Manufacturing</t>
  </si>
  <si>
    <t>Biscayne National Park</t>
  </si>
  <si>
    <t>P17AC00805</t>
  </si>
  <si>
    <t>06/08/2017</t>
  </si>
  <si>
    <t>69950</t>
  </si>
  <si>
    <t>Restoring protected coral species in Biscayne National Park</t>
  </si>
  <si>
    <t>20180006</t>
  </si>
  <si>
    <t>PROJ 9308</t>
  </si>
  <si>
    <t>01/20/2020</t>
  </si>
  <si>
    <t>3DGU0</t>
  </si>
  <si>
    <t>SBIR Phase II:  Global-Local Modeling of Aircraft Occupant Safety Assessment during Ejection (Air Force Phase II SBIR)</t>
  </si>
  <si>
    <t>PA-2017-007-00</t>
  </si>
  <si>
    <t>7C1H0</t>
  </si>
  <si>
    <t>0042815 UP</t>
  </si>
  <si>
    <t>61MC</t>
  </si>
  <si>
    <t>FA9550-18-1-0072</t>
  </si>
  <si>
    <t>76YM0</t>
  </si>
  <si>
    <t>Planar 2D heterojunctions between atomically thin dissimilar materials: new paradigm for multifunctional electronic devices</t>
  </si>
  <si>
    <t>Center for Produce Safety</t>
  </si>
  <si>
    <t>2018CPS02</t>
  </si>
  <si>
    <t>43GD0</t>
  </si>
  <si>
    <t>Identifying optimal methods of recovering bacteria from food processing plants for downstream microbiome analyses</t>
  </si>
  <si>
    <t>194269</t>
  </si>
  <si>
    <t>Coal Combustion Byproducts as Feedstock, Characterization Surveys, and Derived Product Conformance Testing</t>
  </si>
  <si>
    <t>2 R56 MH084947-06A1</t>
  </si>
  <si>
    <t>07/10/2010</t>
  </si>
  <si>
    <t>5ACJ0</t>
  </si>
  <si>
    <t>Identifying Sources of Neurocognitive Heterogeneity in ADHD and Anxiety</t>
  </si>
  <si>
    <t>clh39</t>
  </si>
  <si>
    <t>Huang-Pollock, Cynthia L</t>
  </si>
  <si>
    <t>CNS-1739206</t>
  </si>
  <si>
    <t>61RB0</t>
  </si>
  <si>
    <t>CPS: Small: Fusion of Sensory Data and Expansivity of System Dynamics for Detection and Separation of Signature Anomaly in Energy CPS Wide-Area Monitoring and Control</t>
  </si>
  <si>
    <t>OPP-1738934</t>
  </si>
  <si>
    <t>61YT0</t>
  </si>
  <si>
    <t>NSFPLR-NERC: Ground Geophysics Survey of Thwaites Glacier</t>
  </si>
  <si>
    <t>4000154163</t>
  </si>
  <si>
    <t>46UU0</t>
  </si>
  <si>
    <t>Implementation of Corrosion and hydriding model in CASL</t>
  </si>
  <si>
    <t>202657</t>
  </si>
  <si>
    <t>44Y60</t>
  </si>
  <si>
    <t>Exploratory Project:Farm Management Education to Small Farms in Beaver County</t>
  </si>
  <si>
    <t>088955-16609</t>
  </si>
  <si>
    <t>3DJ60</t>
  </si>
  <si>
    <t>Genome-scale Design and Engineering of Non-model Yeast Organisms for Production of Biofuels and Bioproducts</t>
  </si>
  <si>
    <t>194308</t>
  </si>
  <si>
    <t>12/01/2099</t>
  </si>
  <si>
    <t>PSU-ADA Repository Data Use Agreements and Data Security Plans (MASTER FILE)</t>
  </si>
  <si>
    <t>HYQ Research Solutions, LLC ^</t>
  </si>
  <si>
    <t>194404</t>
  </si>
  <si>
    <t>Processing and Characterization of Dielectric Ceramics</t>
  </si>
  <si>
    <t>60060637</t>
  </si>
  <si>
    <t>05/11/2017</t>
  </si>
  <si>
    <t>3DNX0</t>
  </si>
  <si>
    <t>Social Stressors and Inflammation: A Mixed Methods Approach to Preterm Birth</t>
  </si>
  <si>
    <t>74506</t>
  </si>
  <si>
    <t>0502318 UP</t>
  </si>
  <si>
    <t>3DPK0</t>
  </si>
  <si>
    <t>Robert Wood Johnson Foundation Health Policy Fellows (Application ID No. 53498)</t>
  </si>
  <si>
    <t>cxk47</t>
  </si>
  <si>
    <t>2 R01 CA151433-06A1</t>
  </si>
  <si>
    <t>08/24/2010</t>
  </si>
  <si>
    <t>5AGH0</t>
  </si>
  <si>
    <t>Multimodal Image-Guided Intervention System for Lung-Cancer Diagnosis and Staging</t>
  </si>
  <si>
    <t>Toth, Jennifer W</t>
  </si>
  <si>
    <t>Allen, Thomas W</t>
  </si>
  <si>
    <t>Mahraj, Rickhesvar P</t>
  </si>
  <si>
    <t>Abendroth, Catherine S</t>
  </si>
  <si>
    <t>PO 3010410815</t>
  </si>
  <si>
    <t>3C830</t>
  </si>
  <si>
    <t>P021A170025</t>
  </si>
  <si>
    <t>12/20/2018</t>
  </si>
  <si>
    <t>507J0</t>
  </si>
  <si>
    <t>Contextually-relevant global engagement in culturally diverse settings: Bridging differences with shared content</t>
  </si>
  <si>
    <t>H325K170130</t>
  </si>
  <si>
    <t>507X0</t>
  </si>
  <si>
    <t>The AAC Collaboration Project at Penn State</t>
  </si>
  <si>
    <t>Lindquist, Elise M</t>
  </si>
  <si>
    <t>1 R21 AI130692-01</t>
  </si>
  <si>
    <t>59YU0</t>
  </si>
  <si>
    <t>17-JV-11242306-040</t>
  </si>
  <si>
    <t>03/01/2022</t>
  </si>
  <si>
    <t>75UZ0</t>
  </si>
  <si>
    <t>Developing, Delivering and Evaluating Science-based Climate Smart Decision Making Tools</t>
  </si>
  <si>
    <t>Alliance for Potato Research &amp; Education</t>
  </si>
  <si>
    <t>199231</t>
  </si>
  <si>
    <t>3D450</t>
  </si>
  <si>
    <t>The effect of potatoes on markers of cardiometabolic health</t>
  </si>
  <si>
    <t>The New York Community Trust</t>
  </si>
  <si>
    <t>200783</t>
  </si>
  <si>
    <t>3DP20</t>
  </si>
  <si>
    <t>The Youth Food PREP Project: Exploring Youth&amp;#39;s Participation in Family Food Practices at Home</t>
  </si>
  <si>
    <t>Max Kade Foundation</t>
  </si>
  <si>
    <t>194665</t>
  </si>
  <si>
    <t>3DAV0</t>
  </si>
  <si>
    <t>Exchange Visitor Research Program &amp;#39;Novel Architectured Ceramic Composites&amp;#39; (Links with Visiting Scientist Agreement #197529)</t>
  </si>
  <si>
    <t>1 R21 AI130856-01A1</t>
  </si>
  <si>
    <t>5AZM0</t>
  </si>
  <si>
    <t>Mechanisms of increased Shiga toxin production by commensal E. coli</t>
  </si>
  <si>
    <t>09/10/2018</t>
  </si>
  <si>
    <t>3DDP0</t>
  </si>
  <si>
    <t>The Pennsylvania Rural Primary Care Oral Health Initiative - Phase II</t>
  </si>
  <si>
    <t>SO 19</t>
  </si>
  <si>
    <t>3C2X0</t>
  </si>
  <si>
    <t>Corn Silage Trials</t>
  </si>
  <si>
    <t>4ATY0</t>
  </si>
  <si>
    <t>Ferguson Township</t>
  </si>
  <si>
    <t>192563</t>
  </si>
  <si>
    <t>0503203 UP</t>
  </si>
  <si>
    <t>2DP80</t>
  </si>
  <si>
    <t>Service Learning Project for Ferguson Township</t>
  </si>
  <si>
    <t>2017/2018-DP-ST-27752</t>
  </si>
  <si>
    <t>87660</t>
  </si>
  <si>
    <t>Expanding Strengthening Families Program 10-14</t>
  </si>
  <si>
    <t>1 F31 AT009814-01</t>
  </si>
  <si>
    <t>5ACT0</t>
  </si>
  <si>
    <t>Understanding and impacting well-being through ecological momentary assessment (EMA) design (Muth)</t>
  </si>
  <si>
    <t>Muth, Chelsea A</t>
  </si>
  <si>
    <t>1 R03 HD088806-01A1</t>
  </si>
  <si>
    <t>12/26/2017</t>
  </si>
  <si>
    <t>5ACN0</t>
  </si>
  <si>
    <t>Economic Context and Health over the Lifecourse</t>
  </si>
  <si>
    <t>sad32</t>
  </si>
  <si>
    <t>NNX17AK77G</t>
  </si>
  <si>
    <t>578C0</t>
  </si>
  <si>
    <t>Weighing the Smallest Exoplanets: Support for An Interdisciplinary Workshop</t>
  </si>
  <si>
    <t>62YY0</t>
  </si>
  <si>
    <t>141393</t>
  </si>
  <si>
    <t>06/13/2018</t>
  </si>
  <si>
    <t>3DFK0</t>
  </si>
  <si>
    <t>Experimental evaluation of heat acquisition from molten metal combustion for planetary lander power</t>
  </si>
  <si>
    <t>N00014-17-1-2809</t>
  </si>
  <si>
    <t>6A6Y0</t>
  </si>
  <si>
    <t>Impact of Nitrogen on Pitting and Crevice Corrosion Mechanisms in Additively Manufactured Austenitic Stainless Steels</t>
  </si>
  <si>
    <t>384330</t>
  </si>
  <si>
    <t>3DAG0</t>
  </si>
  <si>
    <t>Manipulation of Phage-Derived Bacterocin Production as a Novel Antimicrobial Treatment for Bacterial Phytopathogens</t>
  </si>
  <si>
    <t>DMR-1410334</t>
  </si>
  <si>
    <t>60NM0</t>
  </si>
  <si>
    <t>Contacts to Layered Dichalcogenide Semiconductors</t>
  </si>
  <si>
    <t>FXR and the Gut Microbiota as Modulators of Obesity (Year 3)</t>
  </si>
  <si>
    <t>2019</t>
  </si>
  <si>
    <t>1 R21 AR071588-01A1</t>
  </si>
  <si>
    <t>Set for Life:  Long-term Effects of Inactivity During Growth on Musculoskeletal Form and Locomotor Function</t>
  </si>
  <si>
    <t>jxr75</t>
  </si>
  <si>
    <t>Rubenson, Jonas</t>
  </si>
  <si>
    <t>1 R21 EB024829-01A1</t>
  </si>
  <si>
    <t>5ABZ0</t>
  </si>
  <si>
    <t>2017-03-14</t>
  </si>
  <si>
    <t>4B7W0</t>
  </si>
  <si>
    <t>NA17OAR4590189</t>
  </si>
  <si>
    <t>69MZ0</t>
  </si>
  <si>
    <t>An investigation of the effects of complex topography on storm environments, near-surface wind profiles in and near storms, and tornado vulnerability in the southeastern U.S.,</t>
  </si>
  <si>
    <t>XaarJet Limited $</t>
  </si>
  <si>
    <t>194775</t>
  </si>
  <si>
    <t>Xaar Piezo-MEMS Actuator</t>
  </si>
  <si>
    <t>2017-IJ-CX-0017</t>
  </si>
  <si>
    <t>7C0A0</t>
  </si>
  <si>
    <t>Identifying and Informing Strategies for Disrupting Drug Distribution Networks: An Application to Opiate Flows in Pennsylvania</t>
  </si>
  <si>
    <t>80NSSC18K0458</t>
  </si>
  <si>
    <t>57MU0</t>
  </si>
  <si>
    <t>A Test Stand to Characterize and Contribute to the Development of DEPFET X-ray Detectors</t>
  </si>
  <si>
    <t>60674</t>
  </si>
  <si>
    <t>3DGV0</t>
  </si>
  <si>
    <t>194870</t>
  </si>
  <si>
    <t>447Z0</t>
  </si>
  <si>
    <t>Schuylkill County Accounting and Administrative Support Services</t>
  </si>
  <si>
    <t>2017-2018-79</t>
  </si>
  <si>
    <t>3DGF0</t>
  </si>
  <si>
    <t>4-H Outreach programming in Chester County</t>
  </si>
  <si>
    <t>DE-EE0008198</t>
  </si>
  <si>
    <t>68KV0</t>
  </si>
  <si>
    <t>Multifunctional Li-ion Conducting Interfacial Materials for Lithium Metal Batteries</t>
  </si>
  <si>
    <t>AP17PPQFO000C159</t>
  </si>
  <si>
    <t>75V20</t>
  </si>
  <si>
    <t>4300543757</t>
  </si>
  <si>
    <t>88ZC0</t>
  </si>
  <si>
    <t>Mindfulness Based Self-Care (MBSC)</t>
  </si>
  <si>
    <t>sld40</t>
  </si>
  <si>
    <t>Carpenter, Sherilee R</t>
  </si>
  <si>
    <t>028</t>
  </si>
  <si>
    <t>3DMW0</t>
  </si>
  <si>
    <t>Test and Evaluation of Ice Protection Coatings: Entry II</t>
  </si>
  <si>
    <t>General Technical Services LLC</t>
  </si>
  <si>
    <t>194798</t>
  </si>
  <si>
    <t>Usage of CMS-18 Sputter #3 Equipment</t>
  </si>
  <si>
    <t>18-075HEH</t>
  </si>
  <si>
    <t>4DXA0</t>
  </si>
  <si>
    <t>Sensors and Infra-red Photodetectors based on stacked Layers of Two Dimensional Materials (2D-SImPLE)</t>
  </si>
  <si>
    <t>2DKT0</t>
  </si>
  <si>
    <t>Dirt Ingestion Studies for Turbine Components</t>
  </si>
  <si>
    <t>1569843</t>
  </si>
  <si>
    <t>03/02/2017</t>
  </si>
  <si>
    <t>3BRU0</t>
  </si>
  <si>
    <t>Micronutrients Inc.</t>
  </si>
  <si>
    <t>196698</t>
  </si>
  <si>
    <t>Effect of IntelliBond Mineral on Risk of Diet-Induced Milk Fat Depression in Dairy Cows</t>
  </si>
  <si>
    <t>HST-GO-14783.002-A</t>
  </si>
  <si>
    <t>3CJ50</t>
  </si>
  <si>
    <t>Detecting Isolated Black Holes through Astrometric Microlensing.</t>
  </si>
  <si>
    <t>2017-3470</t>
  </si>
  <si>
    <t>3DW70</t>
  </si>
  <si>
    <t>MOdelling Consortium for Chemistry of Indoor Environments (MOCCIE)</t>
  </si>
  <si>
    <t>5052-S01</t>
  </si>
  <si>
    <t>3D1Z0</t>
  </si>
  <si>
    <t>Piezoelectric Ring Mounted Oscillated Syringe System for Lower Distress, Lower Force, Laboratory Animal Vascular Access and Injection to Improve Data Quality and Laboratory An</t>
  </si>
  <si>
    <t>4300547550</t>
  </si>
  <si>
    <t>85070</t>
  </si>
  <si>
    <t>Informing Compressor Station Sound Thresholds with State Forest Visitors</t>
  </si>
  <si>
    <t>Ferguson, Michael D</t>
  </si>
  <si>
    <t>210481</t>
  </si>
  <si>
    <t>44T50</t>
  </si>
  <si>
    <t>Identifying Alternative Varieties for PA Potato Growers to replace Round White Potatoes</t>
  </si>
  <si>
    <t>44176527</t>
  </si>
  <si>
    <t>PA Preferred Sweetpotato: a new, viable and profitable food commodity</t>
  </si>
  <si>
    <t>198009</t>
  </si>
  <si>
    <t>3DCZ0</t>
  </si>
  <si>
    <t>Greater Pittsburgh Food Action Plan</t>
  </si>
  <si>
    <t>OSR-2017-CPF-3320-02</t>
  </si>
  <si>
    <t>3DF20</t>
  </si>
  <si>
    <t>Improving RO Desalination and New Desalination Approaches</t>
  </si>
  <si>
    <t>2017-IN-2742</t>
  </si>
  <si>
    <t>3CHR0</t>
  </si>
  <si>
    <t>High Mobility Thin Film Transistors for 3D Application.</t>
  </si>
  <si>
    <t>Northwest Institute of Research</t>
  </si>
  <si>
    <t>200868</t>
  </si>
  <si>
    <t>3D6J0</t>
  </si>
  <si>
    <t>Northwest Regional Key-Lawrence County</t>
  </si>
  <si>
    <t>BS-30527-17-60-R-42</t>
  </si>
  <si>
    <t>05/23/2017</t>
  </si>
  <si>
    <t>7D120</t>
  </si>
  <si>
    <t>New Miner Training Program for Underground Stone Operations</t>
  </si>
  <si>
    <t>44176532</t>
  </si>
  <si>
    <t>83J60</t>
  </si>
  <si>
    <t>Enhanced preparedness against major pathogens that threaten specialty crop production and markets</t>
  </si>
  <si>
    <t>FG-2017-9354</t>
  </si>
  <si>
    <t>2DPF0</t>
  </si>
  <si>
    <t>Alfred P. Sloan fellowship for Kohta Murase</t>
  </si>
  <si>
    <t>17-JV-11272167-048</t>
  </si>
  <si>
    <t>76GV0</t>
  </si>
  <si>
    <t>Decision Support Guidelines for Managing Unplanned Wildfire Ignitions to Meet Resource Management Objectives in California&amp;#39;s Klamath Mountain Bioregion</t>
  </si>
  <si>
    <t>UTA17-001144</t>
  </si>
  <si>
    <t>3D820</t>
  </si>
  <si>
    <t>Respiration in hyporheic zones: connecting mechanics, microbial biogeochemistry, and models</t>
  </si>
  <si>
    <t>Institute for Research on Poverty at University of Wisconsin-Madison</t>
  </si>
  <si>
    <t>745K426</t>
  </si>
  <si>
    <t>3DVD0</t>
  </si>
  <si>
    <t>Child Poverty Differentials across Immigrant Generations: Evidence using the Supplemental Poverty Measure</t>
  </si>
  <si>
    <t>FG-2017-9010</t>
  </si>
  <si>
    <t>2DPH0</t>
  </si>
  <si>
    <t>Alfred P. Sloan fellowship for Michael DeGiorgio</t>
  </si>
  <si>
    <t>1 R01 HL137809-01A1</t>
  </si>
  <si>
    <t>5AJT0</t>
  </si>
  <si>
    <t>Early Psychosocial Intervention and Child and Parent Cardiovascular Disease Risk</t>
  </si>
  <si>
    <t>hms5427</t>
  </si>
  <si>
    <t>DE-FG02-05ER15675</t>
  </si>
  <si>
    <t>06/01/2005</t>
  </si>
  <si>
    <t>691G0</t>
  </si>
  <si>
    <t>An Investigation of Roughness and Weathering at the Bedrock-Regolith Interface</t>
  </si>
  <si>
    <t>Lebedeva, Marina I</t>
  </si>
  <si>
    <t>80NSSC17K0528</t>
  </si>
  <si>
    <t>10/15/2020</t>
  </si>
  <si>
    <t>578G0</t>
  </si>
  <si>
    <t>Ultra-compact On-chip Integrated Spectrometers based on Metasurfaces</t>
  </si>
  <si>
    <t>60XR0</t>
  </si>
  <si>
    <t>P17AC00417</t>
  </si>
  <si>
    <t>69GV0</t>
  </si>
  <si>
    <t>Practical Methods for Conducting Threat Assessments for Reef Managers at Corales del Rosario y de San Bernardo National Natural Park</t>
  </si>
  <si>
    <t>196501</t>
  </si>
  <si>
    <t>2017-2018 CPCVB Tourism Grant</t>
  </si>
  <si>
    <t>28865SUB52428</t>
  </si>
  <si>
    <t>3DT80</t>
  </si>
  <si>
    <t>Laying the foundations to use silver flies for biological control of hemlock woolly adelgid in the eastern US</t>
  </si>
  <si>
    <t>Northeast Agricultural Education Foundation, Inc,</t>
  </si>
  <si>
    <t>CK #622</t>
  </si>
  <si>
    <t>6/14/17</t>
  </si>
  <si>
    <t>3DN80</t>
  </si>
  <si>
    <t>Pennsylvania Rural-Urban Leadership (RULE) Program - 2017</t>
  </si>
  <si>
    <t>4300547332</t>
  </si>
  <si>
    <t>85CW0</t>
  </si>
  <si>
    <t>Pennsylvania Department of Environmental Protection Mine Data Conversion</t>
  </si>
  <si>
    <t>196502</t>
  </si>
  <si>
    <t>2017-2018 Tourism Grant</t>
  </si>
  <si>
    <t>175475</t>
  </si>
  <si>
    <t>9ZTN4M</t>
  </si>
  <si>
    <t>2D1X0</t>
  </si>
  <si>
    <t>Development of Nuclear Translocation Assays for the Detection of Indirect CAR Activators in Human and Rodent Primary Hepatoctye Cultures</t>
  </si>
  <si>
    <t>IIS-1742780</t>
  </si>
  <si>
    <t>616N0</t>
  </si>
  <si>
    <t>CAP: Advancing Technology and Practice for Learning Reading andWriting Skills in Secondary Science Education</t>
  </si>
  <si>
    <t>AP17PPQFO000C185</t>
  </si>
  <si>
    <t>75PC0</t>
  </si>
  <si>
    <t>Spotted Lanternfly (Lycorma delicatula) Outreach Project</t>
  </si>
  <si>
    <t>757K562</t>
  </si>
  <si>
    <t>3CZA0</t>
  </si>
  <si>
    <t>Integrative Pathways to Health and Illness</t>
  </si>
  <si>
    <t>200773</t>
  </si>
  <si>
    <t>3D6C0</t>
  </si>
  <si>
    <t>31700607</t>
  </si>
  <si>
    <t>3D5D0</t>
  </si>
  <si>
    <t>Racial Disposability and Cultures of Resistance</t>
  </si>
  <si>
    <t>cay9</t>
  </si>
  <si>
    <t>Young, Cynthia A</t>
  </si>
  <si>
    <t>57063</t>
  </si>
  <si>
    <t>3D8A0</t>
  </si>
  <si>
    <t>Observational study of doctor-patient communication to identify interventions to reduce inappropriate antibiotic use for respiratory tract infections in an emerging adult popu</t>
  </si>
  <si>
    <t>CK #1274</t>
  </si>
  <si>
    <t>8/14/17</t>
  </si>
  <si>
    <t>3D3T0</t>
  </si>
  <si>
    <t>Understanding the Mechanisms of Change in TFP for BPD</t>
  </si>
  <si>
    <t>DE-SC0018027</t>
  </si>
  <si>
    <t>0502821 UP</t>
  </si>
  <si>
    <t>68M30</t>
  </si>
  <si>
    <t>Support for the 2018 Penn State Bioinorganic Workshop</t>
  </si>
  <si>
    <t>New York State Turfgrass Association</t>
  </si>
  <si>
    <t>New York State Department of Agriculture and Markets</t>
  </si>
  <si>
    <t>205345</t>
  </si>
  <si>
    <t>3DYA0</t>
  </si>
  <si>
    <t>Global Alliance for Vaccines and Immunizations</t>
  </si>
  <si>
    <t>P66050</t>
  </si>
  <si>
    <t>3DAM0</t>
  </si>
  <si>
    <t>Updating measles vaccine impact estimates - round 2017</t>
  </si>
  <si>
    <t>58-8070-7-005</t>
  </si>
  <si>
    <t>75W50</t>
  </si>
  <si>
    <t>Acquisition of Goods and Services (NRCS_GOSLEE)</t>
  </si>
  <si>
    <t>199405</t>
  </si>
  <si>
    <t>3D2Z0</t>
  </si>
  <si>
    <t>Mid-State Regional Key 17-18-Lancaster</t>
  </si>
  <si>
    <t>A-1</t>
  </si>
  <si>
    <t>3DBH0</t>
  </si>
  <si>
    <t>Syngenta Evaluation Agreement-2017</t>
  </si>
  <si>
    <t>03/20/2017</t>
  </si>
  <si>
    <t>205455</t>
  </si>
  <si>
    <t>11/14/2017</t>
  </si>
  <si>
    <t>11/14/2019</t>
  </si>
  <si>
    <t>40X80</t>
  </si>
  <si>
    <t>STTR Phase II: Integrated Computational Material Engineering Approach to Additive Manufacturing for Stainless Steel (316L)</t>
  </si>
  <si>
    <t>30534</t>
  </si>
  <si>
    <t>42FW0</t>
  </si>
  <si>
    <t>Webinar to Bridge the TA Cliff on Implementation Oversight</t>
  </si>
  <si>
    <t>4300544869</t>
  </si>
  <si>
    <t>WORK ORDER PSU 003</t>
  </si>
  <si>
    <t>04/03/2017</t>
  </si>
  <si>
    <t>82W20</t>
  </si>
  <si>
    <t>Rumble Strip Installation on Thin Pavement Overlays</t>
  </si>
  <si>
    <t>4301731E</t>
  </si>
  <si>
    <t>3DPG0</t>
  </si>
  <si>
    <t>Partnership Model for Diffusion of Proven Prevention</t>
  </si>
  <si>
    <t>Empower Materials</t>
  </si>
  <si>
    <t>195932</t>
  </si>
  <si>
    <t>1 F32 GM125228-01A1</t>
  </si>
  <si>
    <t>5ABP0</t>
  </si>
  <si>
    <t>Functional genomics of growth hormone response in a natural human model for short stature with comparisons to other populations and species</t>
  </si>
  <si>
    <t>151959</t>
  </si>
  <si>
    <t>170842</t>
  </si>
  <si>
    <t>DMR-1743045</t>
  </si>
  <si>
    <t>617X0</t>
  </si>
  <si>
    <t>Joint Conference on Electronic Properties of 2D Systems &amp; Modulated Semiconductor Systems</t>
  </si>
  <si>
    <t>130-17-0-005</t>
  </si>
  <si>
    <t>87RU0</t>
  </si>
  <si>
    <t>Pre-K Counts 2017/2018 - Bennett Family Center</t>
  </si>
  <si>
    <t>195827</t>
  </si>
  <si>
    <t>3D9W0</t>
  </si>
  <si>
    <t>195826</t>
  </si>
  <si>
    <t>3DB40</t>
  </si>
  <si>
    <t>Montgomery County Youth Center Workforce Development</t>
  </si>
  <si>
    <t>4300552615</t>
  </si>
  <si>
    <t>84P90</t>
  </si>
  <si>
    <t>Dirt and Gravel Road Program Support (FY2017-21)</t>
  </si>
  <si>
    <t>5056-S01</t>
  </si>
  <si>
    <t>3DYU0</t>
  </si>
  <si>
    <t>SBIR:  Endoscopic Flexible Pancreatic Tumor Ablation System with Reduced Force Effector and Specialized Ablation Zone</t>
  </si>
  <si>
    <t>4300550475</t>
  </si>
  <si>
    <t>0500423 UP</t>
  </si>
  <si>
    <t>83F70</t>
  </si>
  <si>
    <t>FY 2017-2018 PENN*LINK</t>
  </si>
  <si>
    <t>FG-2017-9301</t>
  </si>
  <si>
    <t>2DPG0</t>
  </si>
  <si>
    <t>Alfred P. Sloan Foundation fellowship for Kin Fai Mak</t>
  </si>
  <si>
    <t>197398</t>
  </si>
  <si>
    <t>3DA80</t>
  </si>
  <si>
    <t>UCSD Synthesis and Characterization of Graphene Oxide Fiber yarns and their reduction by thermal or chemical methods</t>
  </si>
  <si>
    <t>197663</t>
  </si>
  <si>
    <t>3DU80</t>
  </si>
  <si>
    <t>Visiting Scientist Agreement - Sanshiro Aman</t>
  </si>
  <si>
    <t>199472</t>
  </si>
  <si>
    <t>3DMK0</t>
  </si>
  <si>
    <t>Bennett Family Center Early Development and Education Institute (EDEI) Agreement 2017-2018</t>
  </si>
  <si>
    <t>N00014-17-1-2771</t>
  </si>
  <si>
    <t>6A6P0</t>
  </si>
  <si>
    <t>U.S. Navy Workshop on Acoustic Transduction Materials and Devices</t>
  </si>
  <si>
    <t>Elder, Sandra L</t>
  </si>
  <si>
    <t>152737</t>
  </si>
  <si>
    <t xml:space="preserve">Center for Dielectrics and Piezoelectrics (CDP) Membership_x000D_
</t>
  </si>
  <si>
    <t>200211</t>
  </si>
  <si>
    <t>4DZA0</t>
  </si>
  <si>
    <t>Mid-State Regional Key-Clearfield</t>
  </si>
  <si>
    <t>200684</t>
  </si>
  <si>
    <t>3D7T0</t>
  </si>
  <si>
    <t>SWRK 17-18-Lawrence</t>
  </si>
  <si>
    <t>Charles Koch Foundation</t>
  </si>
  <si>
    <t>204789</t>
  </si>
  <si>
    <t>3DV90</t>
  </si>
  <si>
    <t>The title is American Anomalies: How Judicial Elections Influence Incarceration</t>
  </si>
  <si>
    <t>3DYC0</t>
  </si>
  <si>
    <t>4300548761</t>
  </si>
  <si>
    <t>85D10</t>
  </si>
  <si>
    <t>Pennsylvania Department of Environmental Protection Underground Mine Map Storage &amp; Data Visualization</t>
  </si>
  <si>
    <t>AP17VSNVSL00C036</t>
  </si>
  <si>
    <t>75VA0</t>
  </si>
  <si>
    <t>NAHLN Level 2 Cooperative Agreement 2017</t>
  </si>
  <si>
    <t>4100078197</t>
  </si>
  <si>
    <t>85D30</t>
  </si>
  <si>
    <t>196236</t>
  </si>
  <si>
    <t>3D2H0</t>
  </si>
  <si>
    <t>Developing Optimum Tobacco Fertility Practices for Amish and Mennonite Farmers in Central PA.</t>
  </si>
  <si>
    <t>jsg18</t>
  </si>
  <si>
    <t>UWSC9747</t>
  </si>
  <si>
    <t>3DAF0</t>
  </si>
  <si>
    <t>BMGF Malaria Modeling Consortium, Work Package 2, 2017-2019: Drug Resistance Strategies</t>
  </si>
  <si>
    <t>mfb9</t>
  </si>
  <si>
    <t>Boni, Maciej F</t>
  </si>
  <si>
    <t>YANG17G0</t>
  </si>
  <si>
    <t>42ZD0</t>
  </si>
  <si>
    <t>High-Accuracy Citrate-Derived Halide Sensor For Diagnosing Cystic Fibrosis</t>
  </si>
  <si>
    <t>199826</t>
  </si>
  <si>
    <t>3D5P0</t>
  </si>
  <si>
    <t>SWRK 17/18-Franklin</t>
  </si>
  <si>
    <t>7352259</t>
  </si>
  <si>
    <t>06/22/2017</t>
  </si>
  <si>
    <t>3DA30</t>
  </si>
  <si>
    <t>Friction-Instability-Permeability Relationships for Fractures in The EGS Collab SIGMA-V Project:  Stimulation Investigations for Geothermal Modeling, Analysis and Validation</t>
  </si>
  <si>
    <t>Manufacturing Techniques, Inc.</t>
  </si>
  <si>
    <t>27701</t>
  </si>
  <si>
    <t>3DNY0</t>
  </si>
  <si>
    <t>Foveated Imaging Approaches for Unmanned Aerial Vehicle Applications</t>
  </si>
  <si>
    <t>DMR-1743079</t>
  </si>
  <si>
    <t>4/528/54</t>
  </si>
  <si>
    <t>617J0</t>
  </si>
  <si>
    <t>Convergent Research: NSF/DOE Quantum Science Summer School</t>
  </si>
  <si>
    <t>CBET-1743981</t>
  </si>
  <si>
    <t>61YM0</t>
  </si>
  <si>
    <t>EAGER: PPER: Empowering Citizen Scientists to Reduce Sources of Emerging Contaminants</t>
  </si>
  <si>
    <t>4300548732</t>
  </si>
  <si>
    <t>82TG0</t>
  </si>
  <si>
    <t>Master Well Owner Network - 2017</t>
  </si>
  <si>
    <t>199953</t>
  </si>
  <si>
    <t>3D7R0</t>
  </si>
  <si>
    <t>SWRK 17/18-Westmoreland/Bedford/Somerset</t>
  </si>
  <si>
    <t>40T90</t>
  </si>
  <si>
    <t>Fundamental Research entitled: Define Technical Approach to Address Critical Question, Rev Original dated 12/29/2016</t>
  </si>
  <si>
    <t>KA2017-91788</t>
  </si>
  <si>
    <t>3DGP0</t>
  </si>
  <si>
    <t>Four-Dimensional Quantum Hall Physics with Light</t>
  </si>
  <si>
    <t>W001070675</t>
  </si>
  <si>
    <t>03/06/2021</t>
  </si>
  <si>
    <t>44MB0</t>
  </si>
  <si>
    <t>Spin Based Low Field Magnetoresistance as a Novel Tool for the Investigation of Radiation Effects in 3D and Vertically Integrated Microstructures</t>
  </si>
  <si>
    <t>780K662</t>
  </si>
  <si>
    <t>3DX40</t>
  </si>
  <si>
    <t>Identifying factors to optimize establishment of alfalfa interseeded in corn</t>
  </si>
  <si>
    <t>Schevenin Ramos, Miguel A</t>
  </si>
  <si>
    <t>HDTRA1-18-1-0013</t>
  </si>
  <si>
    <t>03/20/2021</t>
  </si>
  <si>
    <t>7CHF0</t>
  </si>
  <si>
    <t>Detection and Characterization of Short-Lived Fission Fragments for Post-Detonation Analysis with Continuous and Monoenergetic Fast-Neutron Beams</t>
  </si>
  <si>
    <t>1U18FD006222-01</t>
  </si>
  <si>
    <t>68J40</t>
  </si>
  <si>
    <t>Enhancing Whole Genome Sequencing Surveillance Capacity in Pennsylvania through Participation in GenomeTrakr</t>
  </si>
  <si>
    <t>21</t>
  </si>
  <si>
    <t>48N70</t>
  </si>
  <si>
    <t>Xtend Soybearn System Compared to Competitor-North Midwest</t>
  </si>
  <si>
    <t>20</t>
  </si>
  <si>
    <t>2DG30</t>
  </si>
  <si>
    <t>Herbicide Assessment in Corn - Service Order 20</t>
  </si>
  <si>
    <t>P17AC00827</t>
  </si>
  <si>
    <t>69HX0</t>
  </si>
  <si>
    <t>Development of Visitor-based acoustical and night sky indicators and standards</t>
  </si>
  <si>
    <t>4300550886</t>
  </si>
  <si>
    <t>05/30/2017</t>
  </si>
  <si>
    <t>0502412 UP</t>
  </si>
  <si>
    <t>82T80</t>
  </si>
  <si>
    <t>Ch. 105 Technical Guidance Training Workshops and Technical Outreach</t>
  </si>
  <si>
    <t>197930</t>
  </si>
  <si>
    <t>3D4M0</t>
  </si>
  <si>
    <t>Computer Science Capacity Building for PA 4-H</t>
  </si>
  <si>
    <t>dad7</t>
  </si>
  <si>
    <t>Dietrich, Deborah A</t>
  </si>
  <si>
    <t>Lord Corporation $</t>
  </si>
  <si>
    <t>168768</t>
  </si>
  <si>
    <t>3DNH0</t>
  </si>
  <si>
    <t>Additive Manufacturing of Aerospace Components</t>
  </si>
  <si>
    <t>162015</t>
  </si>
  <si>
    <t>4300514802</t>
  </si>
  <si>
    <t>8CY20</t>
  </si>
  <si>
    <t>Pennsylvania Spatial Data Access (PASDA)</t>
  </si>
  <si>
    <t>GNE17-147-31064</t>
  </si>
  <si>
    <t>4DZ80</t>
  </si>
  <si>
    <t>UV-blocking plastics for sustainable control of Spotted Wing Drosophila in ever-bearing raspberries in high tunnels</t>
  </si>
  <si>
    <t>17-CNT-400-SK717002</t>
  </si>
  <si>
    <t>3CCK0</t>
  </si>
  <si>
    <t>Depositing PZT material on several cylindrical mirrors.</t>
  </si>
  <si>
    <t>Pennsylvania Environmental Council</t>
  </si>
  <si>
    <t>20180531-588-PSU</t>
  </si>
  <si>
    <t>3D4F0</t>
  </si>
  <si>
    <t>Penn State Extension Master Watershed Steward Implementation Projects</t>
  </si>
  <si>
    <t>emr40</t>
  </si>
  <si>
    <t>Rosser, Elizabeth M</t>
  </si>
  <si>
    <t>FAR0029066</t>
  </si>
  <si>
    <t>40YN0</t>
  </si>
  <si>
    <t>KA2017-91785</t>
  </si>
  <si>
    <t>3DGR0</t>
  </si>
  <si>
    <t>Defining the Glycan-Specificity and Mechanisms of Action for Antitumor Lectins</t>
  </si>
  <si>
    <t>2017-70006-27263</t>
  </si>
  <si>
    <t>75VH0</t>
  </si>
  <si>
    <t>Development of eaves tubes as a new pest management tactic for IPM of mushroom flies</t>
  </si>
  <si>
    <t>17-DG-11420004-090</t>
  </si>
  <si>
    <t>75XF0</t>
  </si>
  <si>
    <t>Molecular Detection of Phytophthora ramorum in Eastern Regional Stream Bait Samples</t>
  </si>
  <si>
    <t>201280</t>
  </si>
  <si>
    <t>3D3C0</t>
  </si>
  <si>
    <t>2017-JF-FX-K029</t>
  </si>
  <si>
    <t>7C070</t>
  </si>
  <si>
    <t>Correlates and Consequences of Adolescent Victimization and Offending</t>
  </si>
  <si>
    <t>17-DG-11420004-091</t>
  </si>
  <si>
    <t>75XC0</t>
  </si>
  <si>
    <t>Survey of Phytophthora ramorum in Pennsylvania Streams</t>
  </si>
  <si>
    <t>198551</t>
  </si>
  <si>
    <t>3DW90</t>
  </si>
  <si>
    <t>Strengthening Families Program: For Parents and Youth 10-14</t>
  </si>
  <si>
    <t>1 R01 AI136664-01</t>
  </si>
  <si>
    <t>5AB20</t>
  </si>
  <si>
    <t>Statistical Models for Estimating and Projecting HIV/AIDS Epidemics</t>
  </si>
  <si>
    <t>97310253</t>
  </si>
  <si>
    <t>3DXZ0</t>
  </si>
  <si>
    <t>MINT: Model INTegration through Knowledge-Rich Data and Process Composition.</t>
  </si>
  <si>
    <t>GNE17-155-31064</t>
  </si>
  <si>
    <t>3D870</t>
  </si>
  <si>
    <t>A Root-centric View of Root-microbe Interactions in Apple Replant Disease</t>
  </si>
  <si>
    <t>North-Lavely, Emily K</t>
  </si>
  <si>
    <t>0170-0635</t>
  </si>
  <si>
    <t>4DZ30</t>
  </si>
  <si>
    <t>Sourcing Dynamics, Workers Rights, and Inequality in Garment Global Supply Chains in India</t>
  </si>
  <si>
    <t>ADVANCING THE NATIONAL BIOECONOMY THROUGH REGIONAL SUN GRANT CENTERS - Year 4</t>
  </si>
  <si>
    <t>NAKFI DBS5</t>
  </si>
  <si>
    <t>3BYP0</t>
  </si>
  <si>
    <t>Swimming across scales: metachronal rowing in the deep blue sea</t>
  </si>
  <si>
    <t>mzb5025</t>
  </si>
  <si>
    <t>Byron, Margaret L</t>
  </si>
  <si>
    <t>196527</t>
  </si>
  <si>
    <t>2DPP0</t>
  </si>
  <si>
    <t>Data-driven analysis of PV solar throughput in presence of Alencon&amp;#39;s SPOT system in NJR&amp;#39;s pilot project</t>
  </si>
  <si>
    <t>GNE17-144-31064</t>
  </si>
  <si>
    <t>3D510</t>
  </si>
  <si>
    <t>To be Host or not to be: Finding Sustainable Management through Endophyte Interactions</t>
  </si>
  <si>
    <t>GNE17-142-31064</t>
  </si>
  <si>
    <t>3D660</t>
  </si>
  <si>
    <t>Designing farms that support wild bees</t>
  </si>
  <si>
    <t>Allen, Melanie K</t>
  </si>
  <si>
    <t>2DR30</t>
  </si>
  <si>
    <t>CDP Membership (17/18)</t>
  </si>
  <si>
    <t>151930</t>
  </si>
  <si>
    <t>Center for Dielectric and Piezoelectrics (CDP) (17/18)</t>
  </si>
  <si>
    <t>4300549320</t>
  </si>
  <si>
    <t>82T70</t>
  </si>
  <si>
    <t>Provide Support for DEP&amp;#39;s Improved Tracking and Accountability Project (Phase VIII)</t>
  </si>
  <si>
    <t>2017-70006-27158</t>
  </si>
  <si>
    <t>75VG0</t>
  </si>
  <si>
    <t>Pennsylvania Extension Integrated Pest Management</t>
  </si>
  <si>
    <t>Aschwanden, Andrew C</t>
  </si>
  <si>
    <t>Sloff, Nicholas W</t>
  </si>
  <si>
    <t>Lerman, Dion L</t>
  </si>
  <si>
    <t>197327</t>
  </si>
  <si>
    <t>444Y0</t>
  </si>
  <si>
    <t>SEM Analysis of Human Mesenchymal Stem Cells on Rough Titanium Part II</t>
  </si>
  <si>
    <t>4300549230</t>
  </si>
  <si>
    <t>05/08/2017</t>
  </si>
  <si>
    <t>85040</t>
  </si>
  <si>
    <t>Integrating CFI and VIP datasets to monitor vegetation changes</t>
  </si>
  <si>
    <t>D17PC00133</t>
  </si>
  <si>
    <t>03/08/2017</t>
  </si>
  <si>
    <t>10/07/2018</t>
  </si>
  <si>
    <t>3DMJ0</t>
  </si>
  <si>
    <t>Highly Scalable Multiplexed CRISPR Applications Using Advanced Part Toolboxes and Circuits.  (SBIR Subcontract)</t>
  </si>
  <si>
    <t>AGS-1745243</t>
  </si>
  <si>
    <t>61UZ0</t>
  </si>
  <si>
    <t>Lake-effect Snow: Understanding Predictability and Dynamics through Ensemble-Based Convective-Permitting Data Assimilation, Modeling, and Sensitivity Analysis</t>
  </si>
  <si>
    <t>Public Health Management Corporation</t>
  </si>
  <si>
    <t>8701-0618-23</t>
  </si>
  <si>
    <t>3DK60</t>
  </si>
  <si>
    <t>SERK 17-18</t>
  </si>
  <si>
    <t>2017-IN-2746</t>
  </si>
  <si>
    <t>3DU70</t>
  </si>
  <si>
    <t>Scalable Synthesis and Doping of 2D Semiconductors</t>
  </si>
  <si>
    <t>GR102434 (CON-80001197)</t>
  </si>
  <si>
    <t>01/19/2019</t>
  </si>
  <si>
    <t>43U60</t>
  </si>
  <si>
    <t>Extreme RV Precision: Separating Stellar Jitter from Orbital Velocities</t>
  </si>
  <si>
    <t>206395</t>
  </si>
  <si>
    <t>44NP0</t>
  </si>
  <si>
    <t>Pennsylvania Subsurface Application of Manure (SAM) Initiative</t>
  </si>
  <si>
    <t>rjh7</t>
  </si>
  <si>
    <t>196462</t>
  </si>
  <si>
    <t>PCARG Membership Agreement 2017-18 (First Energy)</t>
  </si>
  <si>
    <t>196461</t>
  </si>
  <si>
    <t>Atomic-Scale Characterization of Low-dimensional Materials</t>
  </si>
  <si>
    <t>196481</t>
  </si>
  <si>
    <t>3A720</t>
  </si>
  <si>
    <t>PCARG Membership Agreement 2017-18 (Robindale Energy)</t>
  </si>
  <si>
    <t>196482</t>
  </si>
  <si>
    <t>PCARG Membership Agreement (Schuylkill Energy Resources)</t>
  </si>
  <si>
    <t>196483</t>
  </si>
  <si>
    <t>PCARG Membership Agreement 2017-18 (Headwaters Resources)</t>
  </si>
  <si>
    <t>80NSSC18K0355</t>
  </si>
  <si>
    <t>01/02/2021</t>
  </si>
  <si>
    <t>57AV0</t>
  </si>
  <si>
    <t>Assessing the Hallmarks of Migration and In Situ Formation in Multi-Exoplanet Systems</t>
  </si>
  <si>
    <t>196500</t>
  </si>
  <si>
    <t>Exploratory Analyses of PPG Coatings and Coating Related Materials</t>
  </si>
  <si>
    <t>P3196501</t>
  </si>
  <si>
    <t>3DNR0</t>
  </si>
  <si>
    <t>The Molecular Sciences Software Institute (MolSSI)(Kathryn Lebold)</t>
  </si>
  <si>
    <t>M1802396</t>
  </si>
  <si>
    <t>44N70</t>
  </si>
  <si>
    <t>AGS-1744099</t>
  </si>
  <si>
    <t>61YH0</t>
  </si>
  <si>
    <t>Simulations and Theory of Lightning Initiation in Low Thundercloud Fields</t>
  </si>
  <si>
    <t>Jansky, Jaroslav</t>
  </si>
  <si>
    <t>80NSSC18K0282</t>
  </si>
  <si>
    <t>(#57AW)</t>
  </si>
  <si>
    <t>Rockets for Extended Source Soft X-ray Spectroscopy</t>
  </si>
  <si>
    <t>AP17PPQS&amp;T00C026</t>
  </si>
  <si>
    <t>75ZB0</t>
  </si>
  <si>
    <t>Allium Leafminer - Pest Detection</t>
  </si>
  <si>
    <t>8D0M0</t>
  </si>
  <si>
    <t>Big Data Integration, Statistical Analysis, and Computation Approaches to Benefit Biologists and Clinicians TSF 15/16</t>
  </si>
  <si>
    <t>331944</t>
  </si>
  <si>
    <t>2DRN0</t>
  </si>
  <si>
    <t>Computer Tools for Advanced Reactor Simulation</t>
  </si>
  <si>
    <t>DD7-18088X</t>
  </si>
  <si>
    <t>04/28/2017</t>
  </si>
  <si>
    <t>04/27/2019</t>
  </si>
  <si>
    <t>2DRW0</t>
  </si>
  <si>
    <t>Puzzling clump with whiskers ejected from a binary</t>
  </si>
  <si>
    <t>17-DG-11420004-185</t>
  </si>
  <si>
    <t>75WJ0</t>
  </si>
  <si>
    <t>Forest Stewardship - Continuing Awareness and Knowledge Program Support - Year 27</t>
  </si>
  <si>
    <t>Bohn, Kimberly</t>
  </si>
  <si>
    <t>B623868</t>
  </si>
  <si>
    <t>3DAK0</t>
  </si>
  <si>
    <t>Philosophy Learning and Teaching Organization</t>
  </si>
  <si>
    <t>196691</t>
  </si>
  <si>
    <t>5/3/17</t>
  </si>
  <si>
    <t>3DRP0</t>
  </si>
  <si>
    <t>Linguistic Inquiry with Bilingual Children (from PLATO&amp;#39;s Philosophy Fund (PFF))</t>
  </si>
  <si>
    <t>SNE17-11-31064</t>
  </si>
  <si>
    <t>3D4X0</t>
  </si>
  <si>
    <t>Establishing a Service Provider Network for Alternative Grain Crops in Pennsylvania</t>
  </si>
  <si>
    <t>AP17PPQS&amp;T00C045</t>
  </si>
  <si>
    <t>75PD0</t>
  </si>
  <si>
    <t>Attractants for Lycorma delicatula, the Spotted Lanternfly</t>
  </si>
  <si>
    <t>Myrick, Andrew J</t>
  </si>
  <si>
    <t>204755</t>
  </si>
  <si>
    <t>44YT0</t>
  </si>
  <si>
    <t>Development of a Real-Time, Portable Photoacoustic Imaging System for Early Cancer Detection and Imaging</t>
  </si>
  <si>
    <t>Chetlen, Alison L</t>
  </si>
  <si>
    <t>4300555740</t>
  </si>
  <si>
    <t>85CY0</t>
  </si>
  <si>
    <t>Combined Heat &amp; Power Enabled Renewables, Distributed Energy technology via Use of Pennsylvania Marcellus Shale Gas</t>
  </si>
  <si>
    <t>Shulock, Lisa</t>
  </si>
  <si>
    <t>EES</t>
  </si>
  <si>
    <t>4300564415</t>
  </si>
  <si>
    <t>82TN0</t>
  </si>
  <si>
    <t>1 R35 GM127064-01</t>
  </si>
  <si>
    <t>5APX0</t>
  </si>
  <si>
    <t>RNA folding and catalysis at the interface of biophysics and genomics</t>
  </si>
  <si>
    <t>CK #0001297732</t>
  </si>
  <si>
    <t>01/20/2017</t>
  </si>
  <si>
    <t>McCormick, Research Support 2017</t>
  </si>
  <si>
    <t>CK #0009938723</t>
  </si>
  <si>
    <t>GMRI, Inc Research Support 2017</t>
  </si>
  <si>
    <t>69-2D37-18-007</t>
  </si>
  <si>
    <t>Conservation Innovation Grants Fiscal Year 2017</t>
  </si>
  <si>
    <t>ehc111</t>
  </si>
  <si>
    <t>Washington River Protection Solutions</t>
  </si>
  <si>
    <t>63394</t>
  </si>
  <si>
    <t>3DW50</t>
  </si>
  <si>
    <t>Volumetric (Non-Visual) Non-destructive Examination Technology Development for Hanford Under-Tank Inspection</t>
  </si>
  <si>
    <t>4300557543</t>
  </si>
  <si>
    <t>85CZ0</t>
  </si>
  <si>
    <t>Energy Outreach and Assessment Center</t>
  </si>
  <si>
    <t>En'Urga Inc.</t>
  </si>
  <si>
    <t>Indian Institute of Technology Madras</t>
  </si>
  <si>
    <t>198064</t>
  </si>
  <si>
    <t>3DC80</t>
  </si>
  <si>
    <t>Micro-injector development for spray applications</t>
  </si>
  <si>
    <t>Eggland's Best, LLC</t>
  </si>
  <si>
    <t>CK #27818</t>
  </si>
  <si>
    <t>4/12/17</t>
  </si>
  <si>
    <t>04/12/2017</t>
  </si>
  <si>
    <t>Eggland&amp;#39;s Best, LLC Research Support 2017</t>
  </si>
  <si>
    <t>CK #0001305029</t>
  </si>
  <si>
    <t>05/03/2018</t>
  </si>
  <si>
    <t>2017-70020-27236</t>
  </si>
  <si>
    <t>75XG0</t>
  </si>
  <si>
    <t>BILINGUAL PRODUCE SAFETY EDUCATIONAL PROGRAMMING FOR HISPANIC/LATINO FRESH PRODUCE GROWERS AND FARMWORKERS IN PENNSYLVANIA</t>
  </si>
  <si>
    <t>17-DG-11420004-207</t>
  </si>
  <si>
    <t>75WK0</t>
  </si>
  <si>
    <t>Urban Forestry in Pennsylvania Communities Year 27</t>
  </si>
  <si>
    <t>Savage, James E</t>
  </si>
  <si>
    <t>4300556411</t>
  </si>
  <si>
    <t>WORK ORDER PSU 005</t>
  </si>
  <si>
    <t>88F70</t>
  </si>
  <si>
    <t>Commercial Motor Vehicle Safety Summit</t>
  </si>
  <si>
    <t>196874</t>
  </si>
  <si>
    <t>PCARG Membership Agreement 2017-18 (Talen Energy)</t>
  </si>
  <si>
    <t>Nammo Talley Defense Systems</t>
  </si>
  <si>
    <t>51313</t>
  </si>
  <si>
    <t>3DFA0</t>
  </si>
  <si>
    <t>Evaluation and Analysis of Rocket Propulsion System for Artillery Applications</t>
  </si>
  <si>
    <t>AST-1734032</t>
  </si>
  <si>
    <t>60XY0</t>
  </si>
  <si>
    <t>58-8042-7-018</t>
  </si>
  <si>
    <t>75WM0</t>
  </si>
  <si>
    <t>Random T-DNA Mutagenesis to Uncover New Virulence Genes in Penicillium Expansum for Blue Mold Control.</t>
  </si>
  <si>
    <t>Rural Sociological Society</t>
  </si>
  <si>
    <t>199971</t>
  </si>
  <si>
    <t>4/21/17</t>
  </si>
  <si>
    <t>3D4Z0</t>
  </si>
  <si>
    <t>Gender and value chains: Is market integration linked to female empowerment?</t>
  </si>
  <si>
    <t>pxd171</t>
  </si>
  <si>
    <t>68P30</t>
  </si>
  <si>
    <t>2 T32 GM102057-06</t>
  </si>
  <si>
    <t>0202815 UP</t>
  </si>
  <si>
    <t>Computation, Bioinformatics, and Statistics (CBIOS) Training Program Renewal</t>
  </si>
  <si>
    <t>Schaeffer, Stephen W</t>
  </si>
  <si>
    <t>80NSSC18K0444</t>
  </si>
  <si>
    <t>01/19/2021</t>
  </si>
  <si>
    <t>57M70</t>
  </si>
  <si>
    <t>Searching for Brown Dwarfs at Planetary Masses</t>
  </si>
  <si>
    <t>COP: Liquor Control Board</t>
  </si>
  <si>
    <t>197023</t>
  </si>
  <si>
    <t>89H70</t>
  </si>
  <si>
    <t>Pennsylvania Liquor Control Board Energy Services</t>
  </si>
  <si>
    <t>Intergovernmental Agreement between COP: PTC and Penn State&amp;#39;s Facilities Engineering Institute</t>
  </si>
  <si>
    <t>F17AP00711</t>
  </si>
  <si>
    <t>69HY0</t>
  </si>
  <si>
    <t>Using Pseudogymnoascus destructans partitivirus to provide a detailed epidemiology of the spread of WNS</t>
  </si>
  <si>
    <t>197045</t>
  </si>
  <si>
    <t>Radiation induced segregation in commercialized austenitic alloys</t>
  </si>
  <si>
    <t>W911NF-17-1-0513</t>
  </si>
  <si>
    <t>78750</t>
  </si>
  <si>
    <t>STIR: Engineering Nano/Micro Structure in C-C Composites by Templating</t>
  </si>
  <si>
    <t>OPP-1745369</t>
  </si>
  <si>
    <t>61FY0</t>
  </si>
  <si>
    <t>Convergence NNA: Coordinate a Transdisciplinary Research Network to Identify Challenges of and Solutions to Permafrost Coastal Erosion and Its Socioecological Impacts in the A</t>
  </si>
  <si>
    <t>PO2003592584</t>
  </si>
  <si>
    <t>PO 2003592584</t>
  </si>
  <si>
    <t>3DHY0</t>
  </si>
  <si>
    <t>Strengthening Capacity for Assessment of HIV- Related Data Needs among Key Populations to Inform Evidence- Based Responses (Global Fund TA)</t>
  </si>
  <si>
    <t>xun5</t>
  </si>
  <si>
    <t>HST-GO-14932.001-A</t>
  </si>
  <si>
    <t>3D8Y0</t>
  </si>
  <si>
    <t>Optical counterpart of high-speed ejecta from the gamma-ray binary LS 2883</t>
  </si>
  <si>
    <t>203222</t>
  </si>
  <si>
    <t>03/01/2021</t>
  </si>
  <si>
    <t>3DKK0</t>
  </si>
  <si>
    <t>A Holistic Approach to Reducing Coal Worker&amp;#39;s Pneumoconiosis (CWP) using Integrated Monitoring and Response Systems for Respirable Dust in Surface Mines and Facilities</t>
  </si>
  <si>
    <t>wag10</t>
  </si>
  <si>
    <t>Groves, William A</t>
  </si>
  <si>
    <t>4201527845</t>
  </si>
  <si>
    <t>3DMN0</t>
  </si>
  <si>
    <t>Magnetic Resonance Engineering Support for Detection of Energetic Materials using Quadrupole Resonance</t>
  </si>
  <si>
    <t>3004628721</t>
  </si>
  <si>
    <t>3D780</t>
  </si>
  <si>
    <t>University of Costa Rica</t>
  </si>
  <si>
    <t>197317</t>
  </si>
  <si>
    <t>06/08/2022</t>
  </si>
  <si>
    <t>40470</t>
  </si>
  <si>
    <t>Genetic analysis of Porites colonies from Punta Adela, Golfo Dulce, Costa Rica</t>
  </si>
  <si>
    <t>Atea Pharmaceuticals, Inc.</t>
  </si>
  <si>
    <t>197316</t>
  </si>
  <si>
    <t>3DCR0</t>
  </si>
  <si>
    <t>POLRMT with Atea Pharmaceuticals (Test Tubes) II</t>
  </si>
  <si>
    <t>Coral Restoration Foundation</t>
  </si>
  <si>
    <t>207964</t>
  </si>
  <si>
    <t>8/30/17</t>
  </si>
  <si>
    <t>CK #3043</t>
  </si>
  <si>
    <t>43RU0</t>
  </si>
  <si>
    <t>Dendrogyra rescue project and Acropora GeneChip development</t>
  </si>
  <si>
    <t>1 R21 EB026035-01</t>
  </si>
  <si>
    <t>5ATW0</t>
  </si>
  <si>
    <t>Stem cell immunoengineering for universal cardiac therapy via CRISPR-Cas9</t>
  </si>
  <si>
    <t>4301-83287</t>
  </si>
  <si>
    <t>43D50</t>
  </si>
  <si>
    <t>Distributed Neuromorphic Systems</t>
  </si>
  <si>
    <t>Pre-K Counts 2017/2018 - Bennett Family Center Expansion Funding</t>
  </si>
  <si>
    <t>1 R01 GM127482-01</t>
  </si>
  <si>
    <t>5APV0</t>
  </si>
  <si>
    <t>N-terminal acylation of Lipoproteins in Firmicutes</t>
  </si>
  <si>
    <t>txm50</t>
  </si>
  <si>
    <t>Meredith, Timothy C</t>
  </si>
  <si>
    <t>005</t>
  </si>
  <si>
    <t>3DU90</t>
  </si>
  <si>
    <t>Consistency and Reliability Study on PMN-PT and PIN-PMN-PT Single Crystals</t>
  </si>
  <si>
    <t>1 R01 DE027677-01</t>
  </si>
  <si>
    <t>5AMY0</t>
  </si>
  <si>
    <t>The chondrocranium in craniofacial development and disease</t>
  </si>
  <si>
    <t>530013PRSAPSU</t>
  </si>
  <si>
    <t>01/17/2020</t>
  </si>
  <si>
    <t>43J70</t>
  </si>
  <si>
    <t>Sub-1% accuracy in fundamental stellar parameters from triply eclipsingsystems</t>
  </si>
  <si>
    <t>198883</t>
  </si>
  <si>
    <t>Collaborative Research:  Craft Specialization, Exchange and the Development of Early Complex Societies in Central Mexico</t>
  </si>
  <si>
    <t>68K60</t>
  </si>
  <si>
    <t>Corrosion Rate Measurements and Water Content Determination in Methane/ CO2 Mixtures using Membrane-coated Electrochemical Sensors</t>
  </si>
  <si>
    <t>2017-51150-27125</t>
  </si>
  <si>
    <t>75V80</t>
  </si>
  <si>
    <t>The Northeast Regional Center for Rural Development - 2017</t>
  </si>
  <si>
    <t>2017442788-ECCA-PJ</t>
  </si>
  <si>
    <t>84NH0</t>
  </si>
  <si>
    <t>4-H Summer Programs in Elk and Cameron Counties</t>
  </si>
  <si>
    <t>P17AC01114</t>
  </si>
  <si>
    <t>P17AC01033</t>
  </si>
  <si>
    <t>69HV0</t>
  </si>
  <si>
    <t>Cooperative Research and Education Partnership between The Pennsylvania State University and The National Park Service</t>
  </si>
  <si>
    <t>Innoviz Technologies LTD</t>
  </si>
  <si>
    <t>198332</t>
  </si>
  <si>
    <t>4DZ70</t>
  </si>
  <si>
    <t>PZT processing in a cleanroom</t>
  </si>
  <si>
    <t>Christmas Tree Promotion Board</t>
  </si>
  <si>
    <t>197525</t>
  </si>
  <si>
    <t>4A2J0</t>
  </si>
  <si>
    <t>Regional adaptability and quality of Turkish and Trojan firs</t>
  </si>
  <si>
    <t>197600</t>
  </si>
  <si>
    <t>3DWU0</t>
  </si>
  <si>
    <t>Testing models of cultural change through archaeological survey and oral history among Mikea forager-agropastoralists of South West Madagascar</t>
  </si>
  <si>
    <t>kgd14</t>
  </si>
  <si>
    <t>Douglass, Kristina G</t>
  </si>
  <si>
    <t>1 K99 HL138133-01A1</t>
  </si>
  <si>
    <t>03/03/2018</t>
  </si>
  <si>
    <t>5AMM0</t>
  </si>
  <si>
    <t>Role of Angiotensin II and Chronic Inflammation in Persistent Microvascular Dysfunction Following Preeclamptic Pregnancy</t>
  </si>
  <si>
    <t>axs1056</t>
  </si>
  <si>
    <t>20180043</t>
  </si>
  <si>
    <t>9300</t>
  </si>
  <si>
    <t>01/30/2019</t>
  </si>
  <si>
    <t>3D7D0</t>
  </si>
  <si>
    <t>Development of Commercial Tools for Brain Modeling</t>
  </si>
  <si>
    <t>2018-67011-28070</t>
  </si>
  <si>
    <t>75YA0</t>
  </si>
  <si>
    <t>2018-67012-27979</t>
  </si>
  <si>
    <t>75XY0</t>
  </si>
  <si>
    <t>The leaky gut syndrome: direct and indirect consequences of plant defense assaults on herbivorous insect guts and associated microbiota</t>
  </si>
  <si>
    <t>Potter County Human Services</t>
  </si>
  <si>
    <t>197719</t>
  </si>
  <si>
    <t>3D2Y0</t>
  </si>
  <si>
    <t>Potter County PROSPER (2016-2019)</t>
  </si>
  <si>
    <t>362450</t>
  </si>
  <si>
    <t>3DAN0</t>
  </si>
  <si>
    <t>Development of high capacity anode for room-temperature sodium ion batteries.</t>
  </si>
  <si>
    <t>IIP-1747690</t>
  </si>
  <si>
    <t>61VC0</t>
  </si>
  <si>
    <t>Planning Grant: The Pennsylvania State University addition to the  Industry University Cooperative Research Center (IUCRC) for Membrane Science, Engineering and Technology (MA</t>
  </si>
  <si>
    <t>2018-67011-28028</t>
  </si>
  <si>
    <t>75YB0</t>
  </si>
  <si>
    <t>Caterpillar Spit Decreases Green Leaf Volatile Emission, a Plant Stress Response</t>
  </si>
  <si>
    <t>Jones, Anne C</t>
  </si>
  <si>
    <t>2018-67012-28076</t>
  </si>
  <si>
    <t>75XZ0</t>
  </si>
  <si>
    <t>Harnessing drones for plant disease diagnosis</t>
  </si>
  <si>
    <t>188340</t>
  </si>
  <si>
    <t>3DF80</t>
  </si>
  <si>
    <t>The Influence of Ion Irradiation on the Corrosion of Kinetics of Zirconium Alloys</t>
  </si>
  <si>
    <t>20170601</t>
  </si>
  <si>
    <t>07/18/2017</t>
  </si>
  <si>
    <t>04/17/2018</t>
  </si>
  <si>
    <t>3DTJ0</t>
  </si>
  <si>
    <t>STTR - Practical Application of Molecular Scale Modeling to Problems at the Grain Scale and Larger</t>
  </si>
  <si>
    <t>AP17PPQS&amp;T00C090</t>
  </si>
  <si>
    <t>75W10</t>
  </si>
  <si>
    <t>Evaluating the distribution of newly identified bee viruses in US honey bee stocks</t>
  </si>
  <si>
    <t>FY 18 FUNDING LETTER</t>
  </si>
  <si>
    <t>89RJ0</t>
  </si>
  <si>
    <t>Pennsylvania Nutrition Education TRACKS (FY 2018)</t>
  </si>
  <si>
    <t>62U20</t>
  </si>
  <si>
    <t>RES PROJ 30</t>
  </si>
  <si>
    <t>89U60</t>
  </si>
  <si>
    <t>Deer Abundance and Its Relationship to Factors that Affect Forest Vegetation Conditions: Phase 2</t>
  </si>
  <si>
    <t>197759</t>
  </si>
  <si>
    <t>06/01/17</t>
  </si>
  <si>
    <t>3DU20</t>
  </si>
  <si>
    <t>3-dimensional Full-Field Mechanical Properties and Microstructure Measurement of Polymer-Ceramic Composites</t>
  </si>
  <si>
    <t>GI18518.156869</t>
  </si>
  <si>
    <t>43DF0</t>
  </si>
  <si>
    <t>In Memory Computing (JUMP-UVA)</t>
  </si>
  <si>
    <t>197942</t>
  </si>
  <si>
    <t>0402119 UP</t>
  </si>
  <si>
    <t>8CK80</t>
  </si>
  <si>
    <t>The Pennsylvania Commission on Sentencing 17/18</t>
  </si>
  <si>
    <t>NG1 Technologies</t>
  </si>
  <si>
    <t>198351</t>
  </si>
  <si>
    <t>3DRR0</t>
  </si>
  <si>
    <t>Fuel Economy and Emissions Tests on a Class 8 Tractor</t>
  </si>
  <si>
    <t>197844</t>
  </si>
  <si>
    <t>2018-67015-27576</t>
  </si>
  <si>
    <t>75XR0</t>
  </si>
  <si>
    <t>The Functional Role of PRAMEY in Spermiogenesis in Cattle</t>
  </si>
  <si>
    <t>CK# 4319</t>
  </si>
  <si>
    <t>Gift to support the "fruit research" of Robert Crassweller</t>
  </si>
  <si>
    <t>Switzerland</t>
  </si>
  <si>
    <t>199482</t>
  </si>
  <si>
    <t>3DG10</t>
  </si>
  <si>
    <t>Dose effect of 3-nitrooxypropanol on enteric methane emission in dairy cows</t>
  </si>
  <si>
    <t>2018-67011-28010</t>
  </si>
  <si>
    <t>75Y50</t>
  </si>
  <si>
    <t>Preserving Omega-3 Oils: Investigating the Effect of Homologue Length on the Antioxidant Activity of Alkylresorcinols in Emulsified Foods</t>
  </si>
  <si>
    <t>Elder, Andrew S</t>
  </si>
  <si>
    <t>4300556558</t>
  </si>
  <si>
    <t>83CJ0</t>
  </si>
  <si>
    <t>PA Department of Education Economic Education - Financial Literacy Education 2017-2018</t>
  </si>
  <si>
    <t>cfb4</t>
  </si>
  <si>
    <t>Bowen, Cathy F</t>
  </si>
  <si>
    <t>OPP1176950</t>
  </si>
  <si>
    <t>3DHM0</t>
  </si>
  <si>
    <t>Accelerating Bovine Tuberculosis Control in Developing Countries (DFID-DF)</t>
  </si>
  <si>
    <t>202828</t>
  </si>
  <si>
    <t>42ZM0</t>
  </si>
  <si>
    <t>Manufacturing Process Development for High Temperature Polymer Nanocomposite Films for Dielectric Capacitors</t>
  </si>
  <si>
    <t>2 U19 AI089672-08</t>
  </si>
  <si>
    <t>07/01/2010</t>
  </si>
  <si>
    <t>59Z10</t>
  </si>
  <si>
    <t>Southeast Asia Malaria Research Center</t>
  </si>
  <si>
    <t>1 R21 GM127915-01</t>
  </si>
  <si>
    <t>5AUH0</t>
  </si>
  <si>
    <t>New IDEAS for GWAS loci: predict functional mutations, target genes and tissues driving disease association</t>
  </si>
  <si>
    <t>09/01/2008</t>
  </si>
  <si>
    <t>2018-67011-28012</t>
  </si>
  <si>
    <t>75Y10</t>
  </si>
  <si>
    <t>An appetite for Phosphorus and Zinc? Towards a better understanding of fertilization in agricultural insect pest management</t>
  </si>
  <si>
    <t>4103046902</t>
  </si>
  <si>
    <t>3DPW0</t>
  </si>
  <si>
    <t>NFI Testing Component Neutron Irradiation</t>
  </si>
  <si>
    <t>197933</t>
  </si>
  <si>
    <t>3DTZ0</t>
  </si>
  <si>
    <t>Commercialization of Petrogel Technology</t>
  </si>
  <si>
    <t>Gang, Zhang</t>
  </si>
  <si>
    <t>203518</t>
  </si>
  <si>
    <t>40Y80</t>
  </si>
  <si>
    <t>Telling the Stories of the Opioid Epidemic in the Philadelphia RegionA Collaboration between Independence Blue Cross Foundation and Penn State University</t>
  </si>
  <si>
    <t>1 R21 AI138152-01</t>
  </si>
  <si>
    <t>5AG90</t>
  </si>
  <si>
    <t>Detoxification of Lumenal Endotoxin by Gut Microbiota</t>
  </si>
  <si>
    <t>UTC Aerospace Systems</t>
  </si>
  <si>
    <t>5310597</t>
  </si>
  <si>
    <t>3D4U0</t>
  </si>
  <si>
    <t>UTCAS Cannister N-SCAN</t>
  </si>
  <si>
    <t>2018-67013-27402</t>
  </si>
  <si>
    <t>75XK0</t>
  </si>
  <si>
    <t>Cover crop cascades can benefit mycorrhizae-associated maize resistance to insect pests</t>
  </si>
  <si>
    <t>Murrell, Ebony G</t>
  </si>
  <si>
    <t>Ray, Swayamjit</t>
  </si>
  <si>
    <t>80NSSC17K0640</t>
  </si>
  <si>
    <t>59HK0</t>
  </si>
  <si>
    <t>Spectral and timing properties of the young, energetic PSR J1617-5055 in hard X-rays</t>
  </si>
  <si>
    <t>80NSSC17K0639</t>
  </si>
  <si>
    <t>59HM0</t>
  </si>
  <si>
    <t>AR Sco: The first white dwarf pulsar</t>
  </si>
  <si>
    <t>80NSSC17P1049</t>
  </si>
  <si>
    <t>Design, Fabrication, Calibration, and Delivery of a Portable Impact Ice Adhesion Strength System</t>
  </si>
  <si>
    <t>44176580</t>
  </si>
  <si>
    <t>Risk Management Training for Women Farmers 17-18</t>
  </si>
  <si>
    <t>2018-67011-28201</t>
  </si>
  <si>
    <t>75YK0</t>
  </si>
  <si>
    <t>Effects of Liquid Vegetable Oils on the Gut Microbiome, Microbial Metabolites, and Cardiometabolic Disease Risk</t>
  </si>
  <si>
    <t>Bowen, Kate J</t>
  </si>
  <si>
    <t>08/15/2020</t>
  </si>
  <si>
    <t>W911NF-17-2-0135</t>
  </si>
  <si>
    <t>08/03/2018</t>
  </si>
  <si>
    <t>78VB0</t>
  </si>
  <si>
    <t>Large aperture high extinction ratio fast all-optical switch</t>
  </si>
  <si>
    <t>ED17HDQ0200061</t>
  </si>
  <si>
    <t>69R40</t>
  </si>
  <si>
    <t>The 1855 Capital Fund: Leveraging a Penn State Affinity Network to Accelerate Regional Innovation</t>
  </si>
  <si>
    <t>Sider, John M</t>
  </si>
  <si>
    <t>2018-67013-27399</t>
  </si>
  <si>
    <t>75XM0</t>
  </si>
  <si>
    <t>The influence of under-vine cover crops on soil health: taking a root-centric approach to microbiome analysis</t>
  </si>
  <si>
    <t>2018-67011-28013</t>
  </si>
  <si>
    <t>75YN0</t>
  </si>
  <si>
    <t>The Role Of Circadian Rhythms In Modulating Glucose Homeostasis Of Dairy Cows</t>
  </si>
  <si>
    <t>Salfer, Isaac J</t>
  </si>
  <si>
    <t>198046</t>
  </si>
  <si>
    <t>3D8J0</t>
  </si>
  <si>
    <t>Careers in Immunology Fellowship Program</t>
  </si>
  <si>
    <t>HJ-052R-17</t>
  </si>
  <si>
    <t>3D5X0</t>
  </si>
  <si>
    <t>Exploring Human-Megafauna Interactions in the Tarija Basin of the Bolivian Eastern Andes</t>
  </si>
  <si>
    <t>2018-67013-27538</t>
  </si>
  <si>
    <t>75Y20</t>
  </si>
  <si>
    <t>Context Is Key: Tools For Adapting Beekeeping Practices To Diverse Landscapes</t>
  </si>
  <si>
    <t>167975</t>
  </si>
  <si>
    <t>6/19/17</t>
  </si>
  <si>
    <t>06/28/2018</t>
  </si>
  <si>
    <t>63PD0</t>
  </si>
  <si>
    <t>NSF IPA 2016 Richard Cyr Amendment</t>
  </si>
  <si>
    <t>rjc8</t>
  </si>
  <si>
    <t>80NSSC17K0752</t>
  </si>
  <si>
    <t>577Z0</t>
  </si>
  <si>
    <t>198451</t>
  </si>
  <si>
    <t>85Y10</t>
  </si>
  <si>
    <t>Justice Reinvestment Funds - The Pennsylvania Commission on Sentencing 17/18</t>
  </si>
  <si>
    <t>80NSSC18K0296</t>
  </si>
  <si>
    <t>57AR0</t>
  </si>
  <si>
    <t>334472</t>
  </si>
  <si>
    <t>3D9U0</t>
  </si>
  <si>
    <t>Support to BNL Activities in Fuel Cycle Options Campaign</t>
  </si>
  <si>
    <t>205347</t>
  </si>
  <si>
    <t>43F70</t>
  </si>
  <si>
    <t>Biorational Control of Annual Bluegrass Weevil Adults and Larvae with Petroleum-derived Spray Oils and Soil Surfactants</t>
  </si>
  <si>
    <t>198277</t>
  </si>
  <si>
    <t>FIB prep, STEM imaging and EDS analysis on coated sample</t>
  </si>
  <si>
    <t>44176583</t>
  </si>
  <si>
    <t>83JD0</t>
  </si>
  <si>
    <t>2017-18 Penn State Risk Management Education Project</t>
  </si>
  <si>
    <t>State Nuclear Power Technology Research &amp; Development Center</t>
  </si>
  <si>
    <t>198419</t>
  </si>
  <si>
    <t>3D680</t>
  </si>
  <si>
    <t>Development of a New Downward Facing Nucleate Boiling Heat Transfer Correlation</t>
  </si>
  <si>
    <t>198577</t>
  </si>
  <si>
    <t>PCARG Membership Agreement 2017-18 (DiGioia, Gray and Associates)</t>
  </si>
  <si>
    <t>CK #0001306469</t>
  </si>
  <si>
    <t>6/1/17</t>
  </si>
  <si>
    <t>CK #0001305599</t>
  </si>
  <si>
    <t>5/12/17</t>
  </si>
  <si>
    <t>44176584</t>
  </si>
  <si>
    <t>83FX0</t>
  </si>
  <si>
    <t>2017 – 2018 Pennsylvania Agricultural Risk Management Education Proposal</t>
  </si>
  <si>
    <t>jwb15</t>
  </si>
  <si>
    <t>CBET-1748365</t>
  </si>
  <si>
    <t>61UU0</t>
  </si>
  <si>
    <t>EAGER:GOALI: Bulk intermetallics with well-defined active sites for selectivity control in selective hydrogenations</t>
  </si>
  <si>
    <t>87640</t>
  </si>
  <si>
    <t>EPISCenter for Prevention Initiatives</t>
  </si>
  <si>
    <t>RES PROJ 31</t>
  </si>
  <si>
    <t>0400770 UP</t>
  </si>
  <si>
    <t>89TV0</t>
  </si>
  <si>
    <t>The effects of targeted removal of deer groups on the epidemiology of chronic wasting disease in wild white-tailed deer</t>
  </si>
  <si>
    <t>61PH0</t>
  </si>
  <si>
    <t>Supplement: EAGER: Collaborative Research: Cybermanufacturing: Just Make It: Integrating Cybermanufacturing into Design Studiosto Enable Innovation</t>
  </si>
  <si>
    <t>4300556290</t>
  </si>
  <si>
    <t>88N40</t>
  </si>
  <si>
    <t>Fish Virology Services Contract</t>
  </si>
  <si>
    <t>EFMA-1748382</t>
  </si>
  <si>
    <t>60V30</t>
  </si>
  <si>
    <t>NSF EFRI-2DARE, DMREF-2D and MIP Grantees Meeting 2017</t>
  </si>
  <si>
    <t>02/23/2018</t>
  </si>
  <si>
    <t>11/23/2017</t>
  </si>
  <si>
    <t>01/23/2020</t>
  </si>
  <si>
    <t>12/13/2019</t>
  </si>
  <si>
    <t>Sanofi US Services, Inc.</t>
  </si>
  <si>
    <t>201690</t>
  </si>
  <si>
    <t>12/20/2020</t>
  </si>
  <si>
    <t>40Y20</t>
  </si>
  <si>
    <t>Exploring Arginine as an Excipient in the Thermodynamics and Kinetics of LLPS in Concentrated Antibody Solutions</t>
  </si>
  <si>
    <t>09/24/2020</t>
  </si>
  <si>
    <t>08/07/2018</t>
  </si>
  <si>
    <t>RR551-641/8644657</t>
  </si>
  <si>
    <t>09/12/2014</t>
  </si>
  <si>
    <t>3C9T0</t>
  </si>
  <si>
    <t>Forecasting tipping points in emerging and re-emerging infectious diseases_x000D_
(Previous Agreement # RR551-614/8644657 )</t>
  </si>
  <si>
    <t>11/28/2017</t>
  </si>
  <si>
    <t>11/27/2019</t>
  </si>
  <si>
    <t>07/01/2003</t>
  </si>
  <si>
    <t>03/08/2019</t>
  </si>
  <si>
    <t>PHY-1707576</t>
  </si>
  <si>
    <t>61RA0</t>
  </si>
  <si>
    <t>Interacting atoms in optical lattices</t>
  </si>
  <si>
    <t>12/10/2019</t>
  </si>
  <si>
    <t>3DT60</t>
  </si>
  <si>
    <t>Advanced Agreement on Pre-Contract Costs for ARCUS.</t>
  </si>
  <si>
    <t>6 R40MC28317-03-02</t>
  </si>
  <si>
    <t>59V90</t>
  </si>
  <si>
    <t>MCH Research (Previous Agreement # 6 R40MC28317-03-01)</t>
  </si>
  <si>
    <t>01/02/2019</t>
  </si>
  <si>
    <t>80NSSC18K0878</t>
  </si>
  <si>
    <t>57MT0</t>
  </si>
  <si>
    <t>Understanding the Nature of X-ray Weak Quasars</t>
  </si>
  <si>
    <t>09/20/2018</t>
  </si>
  <si>
    <t>201596</t>
  </si>
  <si>
    <t>3DGW0</t>
  </si>
  <si>
    <t>02/06/2019</t>
  </si>
  <si>
    <t>06/05/2020</t>
  </si>
  <si>
    <t>02/21/2018</t>
  </si>
  <si>
    <t>03/13/2019</t>
  </si>
  <si>
    <t>10/09/2017</t>
  </si>
  <si>
    <t>20161269836</t>
  </si>
  <si>
    <t>85D50</t>
  </si>
  <si>
    <t>The Other WIFI: Youth Programs about the PA Wilds that are Informative, Fun and Imaginative</t>
  </si>
  <si>
    <t>lmj14</t>
  </si>
  <si>
    <t>Jacobs, Lorraine M</t>
  </si>
  <si>
    <t>11/05/2018</t>
  </si>
  <si>
    <t>02/25/2019</t>
  </si>
  <si>
    <t>05/04/2018</t>
  </si>
  <si>
    <t>01/23/2019</t>
  </si>
  <si>
    <t>03/06/2019</t>
  </si>
  <si>
    <t>01/16/2019</t>
  </si>
  <si>
    <t>10/12/2018</t>
  </si>
  <si>
    <t>11/09/2022</t>
  </si>
  <si>
    <t>78HD0</t>
  </si>
  <si>
    <t>04/20/2020</t>
  </si>
  <si>
    <t>N005406701</t>
  </si>
  <si>
    <t>08/21/2016</t>
  </si>
  <si>
    <t>3DG90</t>
  </si>
  <si>
    <t>Eicosapentaenoic acid prevents cardiac fibrosis via activation of free fatty acid receptor 4 in a mouse model of hypertensive heart disease; implications for heart failure pre</t>
  </si>
  <si>
    <t>Borkowski, Kamil</t>
  </si>
  <si>
    <t>183405345/144AAC6327</t>
  </si>
  <si>
    <t>44Y80</t>
  </si>
  <si>
    <t>Data Handling and Analysis Infrastructure for Gravitational-wave Astronomy.</t>
  </si>
  <si>
    <t>Pace, Alexander E</t>
  </si>
  <si>
    <t>12/10/2018</t>
  </si>
  <si>
    <t>42MM0</t>
  </si>
  <si>
    <t>03/11/2018</t>
  </si>
  <si>
    <t>06/07/2018</t>
  </si>
  <si>
    <t>12/06/2018</t>
  </si>
  <si>
    <t>PO 5005129727</t>
  </si>
  <si>
    <t>44Y70</t>
  </si>
  <si>
    <t>IBM: Distributed Analytics and Information Science (DAIS) ITA, BPP18</t>
  </si>
  <si>
    <t>PO 5005129731</t>
  </si>
  <si>
    <t>44YJ0</t>
  </si>
  <si>
    <t>PO 5005129728</t>
  </si>
  <si>
    <t>44YK0</t>
  </si>
  <si>
    <t>03/28/2020</t>
  </si>
  <si>
    <t>ADVANCING THE NATIONAL BIOECONOMY THROUGH REGIONAL SUN GRANT CENTERS</t>
  </si>
  <si>
    <t>06/21/2018</t>
  </si>
  <si>
    <t>06/21/2019</t>
  </si>
  <si>
    <t>03/21/2020</t>
  </si>
  <si>
    <t>04/03/2018</t>
  </si>
  <si>
    <t>10/11/2021</t>
  </si>
  <si>
    <t>02/08/2020</t>
  </si>
  <si>
    <t>30689SUB002</t>
  </si>
  <si>
    <t>02/20/2016</t>
  </si>
  <si>
    <t>3CZ90</t>
  </si>
  <si>
    <t>Northeast Center for the Advancement of Food Safety (NECAFS)</t>
  </si>
  <si>
    <t>03/26/2021</t>
  </si>
  <si>
    <t>03/15/2021</t>
  </si>
  <si>
    <t>04/24/2018</t>
  </si>
  <si>
    <t>07/25/2018</t>
  </si>
  <si>
    <t>04/26/2018</t>
  </si>
  <si>
    <t>02/20/2021</t>
  </si>
  <si>
    <t>04/09/2021</t>
  </si>
  <si>
    <t>06/04/2018</t>
  </si>
  <si>
    <t>06/03/2020</t>
  </si>
  <si>
    <t>71HR</t>
  </si>
  <si>
    <t>05/21/2019</t>
  </si>
  <si>
    <t>4APD0</t>
  </si>
  <si>
    <t>06/18/2019</t>
  </si>
  <si>
    <t>5 U18 FD006222-02</t>
  </si>
  <si>
    <t>Proposals Submitted</t>
  </si>
  <si>
    <t>ENG</t>
  </si>
  <si>
    <t>AG</t>
  </si>
  <si>
    <t>SCI</t>
  </si>
  <si>
    <t>EMS</t>
  </si>
  <si>
    <t>HHD</t>
  </si>
  <si>
    <t>LA</t>
  </si>
  <si>
    <t>SIRO</t>
  </si>
  <si>
    <t>NSF</t>
  </si>
  <si>
    <t>NIH</t>
  </si>
  <si>
    <t>USDA</t>
  </si>
  <si>
    <t>DoD</t>
  </si>
  <si>
    <t>NASA</t>
  </si>
  <si>
    <t>DoE</t>
  </si>
  <si>
    <t>Other Federal</t>
  </si>
  <si>
    <t>Corp/Industry</t>
  </si>
  <si>
    <t>Assoc/Foundation</t>
  </si>
  <si>
    <t>All State/Local</t>
  </si>
  <si>
    <t>Misc Other</t>
  </si>
  <si>
    <t>Sponsor Complexity</t>
  </si>
  <si>
    <t>Factor</t>
  </si>
  <si>
    <t>Complexity Multiplier</t>
  </si>
  <si>
    <t>Raw Proposal Data</t>
  </si>
  <si>
    <t>Associations, Institutes, Societies</t>
  </si>
  <si>
    <t>(blank)</t>
  </si>
  <si>
    <t>Oth Univ</t>
  </si>
  <si>
    <t>Active Awards</t>
  </si>
  <si>
    <t>Subaward Factor</t>
  </si>
  <si>
    <t>Active Award Raw Data</t>
  </si>
  <si>
    <t>PS Subawards</t>
  </si>
  <si>
    <t># Proposals Submitted</t>
  </si>
  <si>
    <t># Active Awards</t>
  </si>
  <si>
    <t>Responsibility Multiplier</t>
  </si>
  <si>
    <t>Staff Need</t>
  </si>
  <si>
    <t>Current Staffing (not incl Director)</t>
  </si>
  <si>
    <t>Need (Comp + Resp)</t>
  </si>
  <si>
    <t>Need (Comp Only)</t>
  </si>
  <si>
    <t>TASKS PERFORMED BY PRE-AWARD COORDINATORS</t>
  </si>
  <si>
    <t>DIFFICULTY / TIME INTENSITY FACTOR</t>
  </si>
  <si>
    <t>% PROPOSALS REQUIRING TASK</t>
  </si>
  <si>
    <t>Standard Proposal Preparation Tasks</t>
  </si>
  <si>
    <t>Identify funding opportunities at PI request or in support of college priorities</t>
  </si>
  <si>
    <t>Receive notification of PI intention to submit a proposal, determine due date and update office proposal schedule</t>
  </si>
  <si>
    <t>Analyze solicitation, identify all administrative and compliance requirements for the proposal</t>
  </si>
  <si>
    <t>If needed, assist PI with obtaining proposal-related accounts (FASTLANE, GRANTS.GOV, etc.)</t>
  </si>
  <si>
    <t>Attend or coordinate proposal development meetings w/ project team members</t>
  </si>
  <si>
    <t>Obtain preliminary proposal information from PI:  start/end date, title, $ amount, budget information, POC names, subcontractors, collaborators, Co-PI's, etc.</t>
  </si>
  <si>
    <t>Develop a proposal checklist, send to PI</t>
  </si>
  <si>
    <t>Draft standard-format proposal documents for PI review and edit (biosketch, current &amp; pending, collaborators, etc.)</t>
  </si>
  <si>
    <t>Coordinate activities w/ offices such as CFR, OTM, ORP, ICS-ACI, user facilities for proposal quotes, text and support</t>
  </si>
  <si>
    <t>If budget includes cost share - identify type, produce required documentation and obtain approvals</t>
  </si>
  <si>
    <t>If needed, prepare and submit F&amp;A waiver request, follow-up until response received</t>
  </si>
  <si>
    <t>If needed, initiate MOU's with partner institutions prior to collecting proposal info</t>
  </si>
  <si>
    <t>If needed, communicate with subawardees, consultants or collaborators to obtain required proposal documents</t>
  </si>
  <si>
    <t>Complete any non-standard sponsor-required forms, templates, tables, reps &amp; certs, small business plan, etc.</t>
  </si>
  <si>
    <t>Collect all required proposal documents, track status, follow up with PI as needed until all received</t>
  </si>
  <si>
    <t>Draft proposal transmittal letter</t>
  </si>
  <si>
    <t>Upload final proposal documents to submission site or prepare package for email submission</t>
  </si>
  <si>
    <t>Quality review of final proposal package for accuracy, completeness and compliance with sponsor requirements (second person check, non-supervisor peer review)</t>
  </si>
  <si>
    <t>If needed, initiate actions with OSP, ORP, OTM etc. based on PI responses to IAF questions</t>
  </si>
  <si>
    <t>Coordinate submission with other parties as needed for collaborative submissions</t>
  </si>
  <si>
    <t>Subtotal (points)</t>
  </si>
  <si>
    <t>Other Assigned Responsibilities (unweighted point totals)</t>
  </si>
  <si>
    <t>Liason with other university offices as needed to obtain information and answer PI questions (OSP, ORP, OVPR, Research Accounting, Graduate School, etc.)</t>
  </si>
  <si>
    <t>Support PI NDA submission/approval process</t>
  </si>
  <si>
    <t>Support PI submission of white papers, seed grant proposals, limited submission applications, fellowship applications, other non-IAF tracked submissions, etc.</t>
  </si>
  <si>
    <t>Prepare Data Use Agreement (DUA) checklist and submit to OSP for processing</t>
  </si>
  <si>
    <t>Prepare Material Transfer Agreement (MTA) checklist and submit to TT</t>
  </si>
  <si>
    <t>Collaborate with Post Award Coordinators on award administration plans and issue resolution</t>
  </si>
  <si>
    <t>Perform standard post award tasks (AURA, BARA, financial/project reporting, special invoicing)</t>
  </si>
  <si>
    <t>Training grant data collection</t>
  </si>
  <si>
    <t xml:space="preserve">Coordinate large volume (&gt;15 participants) proposal submissions </t>
  </si>
  <si>
    <t>Points x Difficulty x %</t>
  </si>
  <si>
    <t>Responsibility Mulitplier</t>
  </si>
  <si>
    <t>TASKS PERFORMED BY  POST AWARD COORDINATORS</t>
  </si>
  <si>
    <t>% AWARDS REQUIRING TASK</t>
  </si>
  <si>
    <t>Standard Award Administration Tasks</t>
  </si>
  <si>
    <t>Assist OSP with award negotiations, college sign-offs, etc.</t>
  </si>
  <si>
    <t>Analyze award document, identify deliverables, due dates, non-standard requirements, any item that will need to be tracked or reported</t>
  </si>
  <si>
    <t>Kick-off award meetings with faculty and units</t>
  </si>
  <si>
    <t>Identify non-standard expenditures, research and resolve</t>
  </si>
  <si>
    <t>Monitor account balance</t>
  </si>
  <si>
    <t>Identify and resolve account overdraft issues</t>
  </si>
  <si>
    <t>Produce financial reports for PI</t>
  </si>
  <si>
    <t>Produce financial reports for sponsor</t>
  </si>
  <si>
    <t>Assist faculty with techical report submissions (NIH, USDA)</t>
  </si>
  <si>
    <t>Monitor billing and payment balance</t>
  </si>
  <si>
    <t>Generate "special" sponsor invoices, provide invoice backup documentation</t>
  </si>
  <si>
    <t>Work with Research Accounting to resolve billing issues</t>
  </si>
  <si>
    <t>Cost share account setup</t>
  </si>
  <si>
    <t>Cost share account budget load</t>
  </si>
  <si>
    <t>Cost share account transactions</t>
  </si>
  <si>
    <t>Cost share issue resolution</t>
  </si>
  <si>
    <t>Cost share account monitoring</t>
  </si>
  <si>
    <t>Cost share account reporting</t>
  </si>
  <si>
    <t>Complete subaward request form</t>
  </si>
  <si>
    <t>Subaward invoice tracking</t>
  </si>
  <si>
    <t>Subaward invoice payment process, PI approval and SRFC</t>
  </si>
  <si>
    <t>Subaward issue resolution</t>
  </si>
  <si>
    <t>Budget planning and projections</t>
  </si>
  <si>
    <t>Cost Accounting Jusification (CAJ) approvals</t>
  </si>
  <si>
    <t xml:space="preserve">Lift date controls request to Research Accounting </t>
  </si>
  <si>
    <t>NCE request</t>
  </si>
  <si>
    <t>Sponsor pre-approval request</t>
  </si>
  <si>
    <t>Award amendment processing (incremental funding, admin mod, etc.)</t>
  </si>
  <si>
    <t>Closeout – ACE form</t>
  </si>
  <si>
    <t>Closeout – balance transfers</t>
  </si>
  <si>
    <t>Prepare salary distribution sheets for all faculty, staff, post docs and RAs on award</t>
  </si>
  <si>
    <t>Review/confirm automated payroll transactions</t>
  </si>
  <si>
    <t>Post non-salary expenditures</t>
  </si>
  <si>
    <t>ERS / travel expenditure process</t>
  </si>
  <si>
    <t>Post award training for department/unit staff</t>
  </si>
  <si>
    <t>Monitor/advise on Fellowship appts, insurance, tuition</t>
  </si>
  <si>
    <t>DSP and TCP monitoring</t>
  </si>
  <si>
    <t>Casewear review / actions</t>
  </si>
  <si>
    <t>Significant post award support to institutes and centers</t>
  </si>
  <si>
    <t>A</t>
  </si>
  <si>
    <t>B</t>
  </si>
  <si>
    <t>C</t>
  </si>
  <si>
    <t>D</t>
  </si>
  <si>
    <t>E</t>
  </si>
  <si>
    <t>F</t>
  </si>
  <si>
    <t>G</t>
  </si>
  <si>
    <t>Proposal Submission Data by Administering Unit, 2017-18</t>
  </si>
  <si>
    <t>Develop draft budget and budget justification based on PI input</t>
  </si>
  <si>
    <t>Revise and finalize budget and budget justification, ensure alignment to proposed scope of work</t>
  </si>
  <si>
    <t>Initiate internal approval, routing and input proposal information, submit for approval routing</t>
  </si>
  <si>
    <t>Ensure PI answers all endorsement/internal approval form questions and approves final proposal package</t>
  </si>
  <si>
    <t>Active Award Data by Administering Unit, 2017-18</t>
  </si>
  <si>
    <t>Initiate account setup</t>
  </si>
  <si>
    <t>Load approved budget</t>
  </si>
  <si>
    <t>Budget realignment in financial system</t>
  </si>
  <si>
    <t xml:space="preserve">Lift budget controls on research accounts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</si>
</sst>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129">
    <xf numFmtId="0" fontId="0" fillId="0" borderId="0" xfId="0"/>
    <xf numFmtId="14" fontId="0" fillId="0" borderId="0" xfId="0" applyNumberFormat="1"/>
    <xf numFmtId="0" fontId="4" fillId="0" borderId="0" xfId="0" applyFont="1"/>
    <xf numFmtId="0" fontId="4" fillId="2" borderId="1" xfId="0" applyFont="1" applyFill="1" applyBorder="1"/>
    <xf numFmtId="0" fontId="0" fillId="2" borderId="2" xfId="0" applyFill="1" applyBorder="1"/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0" fillId="0" borderId="5" xfId="0" applyBorder="1"/>
    <xf numFmtId="0" fontId="0" fillId="0" borderId="6" xfId="0" applyBorder="1"/>
    <xf numFmtId="164" fontId="0" fillId="0" borderId="7" xfId="1" applyNumberFormat="1" applyFont="1" applyBorder="1"/>
    <xf numFmtId="164" fontId="0" fillId="0" borderId="8" xfId="1" applyNumberFormat="1" applyFont="1" applyBorder="1"/>
    <xf numFmtId="0" fontId="0" fillId="0" borderId="9" xfId="0" applyBorder="1"/>
    <xf numFmtId="0" fontId="0" fillId="0" borderId="10" xfId="0" applyBorder="1"/>
    <xf numFmtId="164" fontId="0" fillId="0" borderId="11" xfId="1" applyNumberFormat="1" applyFont="1" applyBorder="1"/>
    <xf numFmtId="164" fontId="0" fillId="0" borderId="12" xfId="1" applyNumberFormat="1" applyFont="1" applyBorder="1"/>
    <xf numFmtId="0" fontId="0" fillId="0" borderId="13" xfId="0" applyBorder="1"/>
    <xf numFmtId="0" fontId="0" fillId="0" borderId="14" xfId="0" applyBorder="1"/>
    <xf numFmtId="164" fontId="0" fillId="0" borderId="15" xfId="1" applyNumberFormat="1" applyFont="1" applyBorder="1"/>
    <xf numFmtId="164" fontId="0" fillId="0" borderId="16" xfId="1" applyNumberFormat="1" applyFont="1" applyBorder="1"/>
    <xf numFmtId="0" fontId="4" fillId="2" borderId="17" xfId="0" applyFont="1" applyFill="1" applyBorder="1"/>
    <xf numFmtId="0" fontId="4" fillId="2" borderId="18" xfId="0" applyFont="1" applyFill="1" applyBorder="1"/>
    <xf numFmtId="164" fontId="4" fillId="2" borderId="3" xfId="1" applyNumberFormat="1" applyFont="1" applyFill="1" applyBorder="1"/>
    <xf numFmtId="164" fontId="4" fillId="2" borderId="4" xfId="1" applyNumberFormat="1" applyFont="1" applyFill="1" applyBorder="1"/>
    <xf numFmtId="164" fontId="0" fillId="0" borderId="0" xfId="1" applyNumberFormat="1" applyFont="1"/>
    <xf numFmtId="0" fontId="4" fillId="3" borderId="1" xfId="0" applyFont="1" applyFill="1" applyBorder="1"/>
    <xf numFmtId="0" fontId="4" fillId="3" borderId="19" xfId="0" applyFont="1" applyFill="1" applyBorder="1" applyAlignment="1">
      <alignment horizontal="center"/>
    </xf>
    <xf numFmtId="0" fontId="0" fillId="0" borderId="20" xfId="0" applyBorder="1"/>
    <xf numFmtId="43" fontId="0" fillId="3" borderId="19" xfId="1" applyNumberFormat="1" applyFont="1" applyFill="1" applyBorder="1"/>
    <xf numFmtId="43" fontId="0" fillId="0" borderId="21" xfId="1" applyFont="1" applyBorder="1"/>
    <xf numFmtId="43" fontId="0" fillId="0" borderId="7" xfId="1" applyFont="1" applyBorder="1"/>
    <xf numFmtId="43" fontId="0" fillId="0" borderId="8" xfId="1" applyFont="1" applyBorder="1"/>
    <xf numFmtId="0" fontId="0" fillId="0" borderId="22" xfId="0" applyBorder="1"/>
    <xf numFmtId="43" fontId="0" fillId="0" borderId="23" xfId="1" applyFont="1" applyBorder="1"/>
    <xf numFmtId="43" fontId="0" fillId="0" borderId="11" xfId="1" applyFont="1" applyBorder="1"/>
    <xf numFmtId="43" fontId="0" fillId="0" borderId="12" xfId="1" applyFont="1" applyBorder="1"/>
    <xf numFmtId="0" fontId="0" fillId="0" borderId="24" xfId="0" applyBorder="1"/>
    <xf numFmtId="43" fontId="0" fillId="0" borderId="25" xfId="1" applyFont="1" applyBorder="1"/>
    <xf numFmtId="43" fontId="0" fillId="0" borderId="26" xfId="1" applyFont="1" applyBorder="1"/>
    <xf numFmtId="43" fontId="0" fillId="0" borderId="27" xfId="1" applyFont="1" applyBorder="1"/>
    <xf numFmtId="43" fontId="4" fillId="3" borderId="2" xfId="1" applyFont="1" applyFill="1" applyBorder="1"/>
    <xf numFmtId="43" fontId="4" fillId="3" borderId="28" xfId="1" applyFont="1" applyFill="1" applyBorder="1"/>
    <xf numFmtId="0" fontId="0" fillId="4" borderId="0" xfId="0" applyFill="1"/>
    <xf numFmtId="0" fontId="0" fillId="5" borderId="0" xfId="0" applyFill="1"/>
    <xf numFmtId="0" fontId="0" fillId="0" borderId="29" xfId="0" applyBorder="1"/>
    <xf numFmtId="0" fontId="4" fillId="0" borderId="1" xfId="0" applyFont="1" applyFill="1" applyBorder="1"/>
    <xf numFmtId="0" fontId="4" fillId="0" borderId="18" xfId="0" applyFont="1" applyFill="1" applyBorder="1"/>
    <xf numFmtId="164" fontId="4" fillId="0" borderId="3" xfId="1" applyNumberFormat="1" applyFont="1" applyFill="1" applyBorder="1"/>
    <xf numFmtId="164" fontId="0" fillId="0" borderId="0" xfId="0" applyNumberFormat="1"/>
    <xf numFmtId="0" fontId="0" fillId="5" borderId="30" xfId="0" applyFill="1" applyBorder="1"/>
    <xf numFmtId="0" fontId="0" fillId="0" borderId="0" xfId="0" applyFill="1" applyBorder="1"/>
    <xf numFmtId="164" fontId="0" fillId="0" borderId="0" xfId="1" applyNumberFormat="1" applyFont="1" applyFill="1" applyBorder="1"/>
    <xf numFmtId="0" fontId="7" fillId="2" borderId="1" xfId="0" applyFont="1" applyFill="1" applyBorder="1"/>
    <xf numFmtId="0" fontId="0" fillId="0" borderId="31" xfId="0" applyBorder="1"/>
    <xf numFmtId="43" fontId="8" fillId="3" borderId="19" xfId="1" applyNumberFormat="1" applyFont="1" applyFill="1" applyBorder="1"/>
    <xf numFmtId="43" fontId="0" fillId="0" borderId="32" xfId="1" applyFont="1" applyBorder="1"/>
    <xf numFmtId="43" fontId="0" fillId="0" borderId="33" xfId="1" applyFont="1" applyBorder="1"/>
    <xf numFmtId="0" fontId="4" fillId="0" borderId="23" xfId="0" applyFont="1" applyBorder="1"/>
    <xf numFmtId="43" fontId="4" fillId="0" borderId="34" xfId="0" applyNumberFormat="1" applyFont="1" applyBorder="1"/>
    <xf numFmtId="43" fontId="5" fillId="0" borderId="11" xfId="1" applyFont="1" applyBorder="1"/>
    <xf numFmtId="43" fontId="5" fillId="0" borderId="12" xfId="1" applyFont="1" applyBorder="1"/>
    <xf numFmtId="0" fontId="0" fillId="0" borderId="23" xfId="0" applyFont="1" applyBorder="1"/>
    <xf numFmtId="43" fontId="0" fillId="0" borderId="15" xfId="0" applyNumberFormat="1" applyFont="1" applyBorder="1"/>
    <xf numFmtId="0" fontId="0" fillId="0" borderId="9" xfId="0" applyFont="1" applyFill="1" applyBorder="1"/>
    <xf numFmtId="43" fontId="5" fillId="0" borderId="33" xfId="1" applyFont="1" applyBorder="1"/>
    <xf numFmtId="43" fontId="5" fillId="0" borderId="25" xfId="1" applyFont="1" applyBorder="1"/>
    <xf numFmtId="43" fontId="5" fillId="0" borderId="35" xfId="1" applyFont="1" applyBorder="1"/>
    <xf numFmtId="43" fontId="5" fillId="0" borderId="26" xfId="1" applyFont="1" applyBorder="1"/>
    <xf numFmtId="43" fontId="5" fillId="0" borderId="27" xfId="1" applyFont="1" applyBorder="1"/>
    <xf numFmtId="43" fontId="0" fillId="3" borderId="2" xfId="1" applyNumberFormat="1" applyFont="1" applyFill="1" applyBorder="1"/>
    <xf numFmtId="43" fontId="2" fillId="3" borderId="0" xfId="1" applyNumberFormat="1" applyFont="1" applyFill="1" applyBorder="1"/>
    <xf numFmtId="0" fontId="2" fillId="4" borderId="0" xfId="0" applyFont="1" applyFill="1"/>
    <xf numFmtId="0" fontId="2" fillId="2" borderId="18" xfId="0" applyFont="1" applyFill="1" applyBorder="1"/>
    <xf numFmtId="0" fontId="2" fillId="0" borderId="0" xfId="0" applyFont="1"/>
    <xf numFmtId="0" fontId="9" fillId="2" borderId="1" xfId="0" applyFont="1" applyFill="1" applyBorder="1"/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6" fillId="3" borderId="0" xfId="0" applyFont="1" applyFill="1" applyBorder="1"/>
    <xf numFmtId="43" fontId="3" fillId="3" borderId="0" xfId="1" applyNumberFormat="1" applyFill="1" applyBorder="1"/>
    <xf numFmtId="43" fontId="3" fillId="4" borderId="0" xfId="1" applyNumberFormat="1" applyFill="1"/>
    <xf numFmtId="1" fontId="2" fillId="0" borderId="0" xfId="0" applyNumberFormat="1" applyFont="1"/>
    <xf numFmtId="1" fontId="2" fillId="0" borderId="0" xfId="0" applyNumberFormat="1" applyFont="1" applyAlignment="1">
      <alignment horizontal="center"/>
    </xf>
    <xf numFmtId="0" fontId="7" fillId="0" borderId="1" xfId="0" applyFont="1" applyBorder="1"/>
    <xf numFmtId="0" fontId="7" fillId="0" borderId="2" xfId="0" applyFont="1" applyBorder="1"/>
    <xf numFmtId="1" fontId="7" fillId="0" borderId="2" xfId="0" applyNumberFormat="1" applyFont="1" applyBorder="1"/>
    <xf numFmtId="1" fontId="7" fillId="0" borderId="28" xfId="0" applyNumberFormat="1" applyFont="1" applyBorder="1"/>
    <xf numFmtId="0" fontId="0" fillId="0" borderId="0" xfId="0" applyAlignment="1">
      <alignment vertical="top" wrapText="1"/>
    </xf>
    <xf numFmtId="0" fontId="0" fillId="0" borderId="0" xfId="0" applyAlignment="1">
      <alignment horizontal="left" vertical="center"/>
    </xf>
    <xf numFmtId="9" fontId="1" fillId="0" borderId="0" xfId="2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4" fillId="2" borderId="19" xfId="0" applyFont="1" applyFill="1" applyBorder="1" applyAlignment="1">
      <alignment horizontal="left" vertical="center" wrapText="1"/>
    </xf>
    <xf numFmtId="0" fontId="4" fillId="4" borderId="19" xfId="0" applyFont="1" applyFill="1" applyBorder="1" applyAlignment="1">
      <alignment horizontal="center" vertical="center" wrapText="1"/>
    </xf>
    <xf numFmtId="9" fontId="4" fillId="4" borderId="19" xfId="2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vertical="top" wrapText="1"/>
    </xf>
    <xf numFmtId="0" fontId="0" fillId="6" borderId="19" xfId="0" applyFill="1" applyBorder="1" applyAlignment="1">
      <alignment horizontal="center" vertical="top" wrapText="1"/>
    </xf>
    <xf numFmtId="9" fontId="1" fillId="6" borderId="19" xfId="2" applyFont="1" applyFill="1" applyBorder="1" applyAlignment="1">
      <alignment vertical="top" wrapText="1"/>
    </xf>
    <xf numFmtId="0" fontId="0" fillId="6" borderId="19" xfId="0" applyFill="1" applyBorder="1" applyAlignment="1">
      <alignment horizontal="center" vertical="center" wrapText="1"/>
    </xf>
    <xf numFmtId="0" fontId="0" fillId="0" borderId="19" xfId="0" applyBorder="1" applyAlignment="1">
      <alignment vertical="top" wrapText="1"/>
    </xf>
    <xf numFmtId="0" fontId="0" fillId="4" borderId="19" xfId="0" applyFill="1" applyBorder="1" applyAlignment="1">
      <alignment horizontal="center" vertical="center" wrapText="1"/>
    </xf>
    <xf numFmtId="9" fontId="1" fillId="4" borderId="19" xfId="2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Fill="1" applyBorder="1" applyAlignment="1">
      <alignment vertical="top" wrapText="1"/>
    </xf>
    <xf numFmtId="0" fontId="0" fillId="0" borderId="19" xfId="0" applyFont="1" applyFill="1" applyBorder="1" applyAlignment="1">
      <alignment vertical="top" wrapText="1"/>
    </xf>
    <xf numFmtId="0" fontId="0" fillId="4" borderId="19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wrapText="1"/>
    </xf>
    <xf numFmtId="0" fontId="0" fillId="0" borderId="19" xfId="0" applyFont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0" fillId="0" borderId="19" xfId="0" applyFill="1" applyBorder="1" applyAlignment="1">
      <alignment horizontal="center" vertical="top" wrapText="1"/>
    </xf>
    <xf numFmtId="9" fontId="1" fillId="0" borderId="19" xfId="2" applyFont="1" applyFill="1" applyBorder="1" applyAlignment="1">
      <alignment vertical="top" wrapText="1"/>
    </xf>
    <xf numFmtId="0" fontId="0" fillId="7" borderId="19" xfId="0" applyFill="1" applyBorder="1" applyAlignment="1">
      <alignment horizontal="center" vertical="center" wrapText="1"/>
    </xf>
    <xf numFmtId="9" fontId="1" fillId="7" borderId="19" xfId="2" applyFont="1" applyFill="1" applyBorder="1" applyAlignment="1">
      <alignment horizontal="center" vertical="center" wrapText="1"/>
    </xf>
    <xf numFmtId="1" fontId="4" fillId="6" borderId="19" xfId="0" applyNumberFormat="1" applyFont="1" applyFill="1" applyBorder="1" applyAlignment="1">
      <alignment horizontal="center" vertical="center" wrapText="1"/>
    </xf>
    <xf numFmtId="9" fontId="4" fillId="6" borderId="19" xfId="2" applyFont="1" applyFill="1" applyBorder="1" applyAlignment="1">
      <alignment horizontal="center" vertical="center" wrapText="1"/>
    </xf>
    <xf numFmtId="1" fontId="0" fillId="6" borderId="19" xfId="0" applyNumberForma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top" wrapText="1"/>
    </xf>
    <xf numFmtId="2" fontId="4" fillId="4" borderId="19" xfId="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top" wrapText="1"/>
    </xf>
    <xf numFmtId="9" fontId="1" fillId="0" borderId="0" xfId="2" applyFont="1" applyBorder="1" applyAlignment="1">
      <alignment horizontal="center" vertical="center" wrapText="1"/>
    </xf>
    <xf numFmtId="9" fontId="0" fillId="0" borderId="0" xfId="2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" fontId="3" fillId="0" borderId="0" xfId="1" applyNumberFormat="1"/>
    <xf numFmtId="9" fontId="0" fillId="4" borderId="19" xfId="2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2533650</xdr:colOff>
      <xdr:row>0</xdr:row>
      <xdr:rowOff>123825</xdr:rowOff>
    </xdr:from>
    <xdr:to>
      <xdr:col>1</xdr:col>
      <xdr:colOff>952500</xdr:colOff>
      <xdr:row>5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533650" y="123825"/>
          <a:ext cx="4933950" cy="9429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Difficulty / Time Intensity Factor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Basic independant task, 0-2 hours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Intermediate task, 2-8 hours, may involve others, may take several iterations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Difficult or time intensive task, may take days/weeks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2</xdr:col>
      <xdr:colOff>38101</xdr:colOff>
      <xdr:row>0</xdr:row>
      <xdr:rowOff>114300</xdr:rowOff>
    </xdr:from>
    <xdr:to>
      <xdr:col>9</xdr:col>
      <xdr:colOff>514351</xdr:colOff>
      <xdr:row>5</xdr:row>
      <xdr:rowOff>104775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553326" y="114300"/>
          <a:ext cx="4876800" cy="9429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Responsibility</a:t>
          </a:r>
          <a:r>
            <a:rPr lang="en-US" sz="1100" b="1" i="0" u="sng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Factor for Each College</a:t>
          </a:r>
          <a:endParaRPr lang="en-US" sz="1100" b="1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Pre-Awd Coord is responsible for executing this task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Pre-Awd Coord shares responsibility or reviews/edits/improves work of others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0 - Pre-Awd Coord does not (or very rarely) perform this task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571499</xdr:colOff>
      <xdr:row>0</xdr:row>
      <xdr:rowOff>142875</xdr:rowOff>
    </xdr:from>
    <xdr:to>
      <xdr:col>1</xdr:col>
      <xdr:colOff>419100</xdr:colOff>
      <xdr:row>5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71499" y="142875"/>
          <a:ext cx="4838701" cy="9429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Difficulty / Time Intensity Factor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Basic independant task, 0-2 hours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Intermediate task, 2-8 hours, may involve others, may take several iterations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Difficult or time intensive task, may take days/weeks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495300</xdr:colOff>
      <xdr:row>0</xdr:row>
      <xdr:rowOff>161925</xdr:rowOff>
    </xdr:from>
    <xdr:to>
      <xdr:col>10</xdr:col>
      <xdr:colOff>1</xdr:colOff>
      <xdr:row>5</xdr:row>
      <xdr:rowOff>152400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486400" y="161925"/>
          <a:ext cx="5372101" cy="9429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Responsibility</a:t>
          </a:r>
          <a:r>
            <a:rPr lang="en-US" sz="1100" b="1" i="0" u="sng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Factor for Each College</a:t>
          </a:r>
          <a:endParaRPr lang="en-US" sz="1100" b="1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Post Awd Coord is responsible for executing this task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Post Awd Coord shares responsibility or reviews/edits/improves work of others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0 - Post Awd Coord  does not (or very rarely) perform this task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74"/>
  <sheetViews>
    <sheetView tabSelected="1" zoomScale="281" zoomScaleNormal="281" workbookViewId="0">
      <selection activeCell="B6" sqref="B6:B7"/>
    </sheetView>
  </sheetViews>
  <sheetFormatPr baseColWidth="10" defaultColWidth="8.83203125" defaultRowHeight="13" x14ac:dyDescent="0.15"/>
  <cols>
    <col min="1" max="1" width="24.1640625" customWidth="1"/>
  </cols>
  <sheetData>
    <row r="1" spans="1:9" ht="15" x14ac:dyDescent="0.2">
      <c r="A1" s="2" t="s">
        <v>14656</v>
      </c>
      <c r="B1" s="2"/>
    </row>
    <row r="3" spans="1:9" ht="15" x14ac:dyDescent="0.2">
      <c r="A3" s="3" t="s">
        <v>14533</v>
      </c>
      <c r="B3" s="4"/>
      <c r="C3" s="5" t="s">
        <v>14649</v>
      </c>
      <c r="D3" s="5" t="s">
        <v>14650</v>
      </c>
      <c r="E3" s="5" t="s">
        <v>14651</v>
      </c>
      <c r="F3" s="5" t="s">
        <v>14652</v>
      </c>
      <c r="G3" s="5" t="s">
        <v>14653</v>
      </c>
      <c r="H3" s="5" t="s">
        <v>14654</v>
      </c>
      <c r="I3" s="6" t="s">
        <v>14655</v>
      </c>
    </row>
    <row r="4" spans="1:9" x14ac:dyDescent="0.15">
      <c r="A4" s="7" t="s">
        <v>14541</v>
      </c>
      <c r="B4" s="8"/>
      <c r="C4" s="9">
        <f>C56+C67</f>
        <v>268</v>
      </c>
      <c r="D4" s="9">
        <f t="shared" ref="D4:I4" si="0">D56+D67</f>
        <v>28</v>
      </c>
      <c r="E4" s="9">
        <f t="shared" si="0"/>
        <v>140</v>
      </c>
      <c r="F4" s="9">
        <f>F56+F67</f>
        <v>105</v>
      </c>
      <c r="G4" s="9">
        <f t="shared" si="0"/>
        <v>5</v>
      </c>
      <c r="H4" s="9">
        <f t="shared" si="0"/>
        <v>35</v>
      </c>
      <c r="I4" s="10">
        <f t="shared" si="0"/>
        <v>44</v>
      </c>
    </row>
    <row r="5" spans="1:9" x14ac:dyDescent="0.15">
      <c r="A5" s="11" t="s">
        <v>14542</v>
      </c>
      <c r="B5" s="12"/>
      <c r="C5" s="13">
        <f t="shared" ref="C5:I9" si="1">C57+C68</f>
        <v>89</v>
      </c>
      <c r="D5" s="13">
        <f t="shared" si="1"/>
        <v>52</v>
      </c>
      <c r="E5" s="13">
        <f t="shared" si="1"/>
        <v>103</v>
      </c>
      <c r="F5" s="13">
        <f t="shared" si="1"/>
        <v>2</v>
      </c>
      <c r="G5" s="13">
        <f t="shared" si="1"/>
        <v>144</v>
      </c>
      <c r="H5" s="13">
        <f t="shared" si="1"/>
        <v>37</v>
      </c>
      <c r="I5" s="14">
        <f t="shared" si="1"/>
        <v>37</v>
      </c>
    </row>
    <row r="6" spans="1:9" x14ac:dyDescent="0.15">
      <c r="A6" s="11" t="s">
        <v>14543</v>
      </c>
      <c r="B6" s="12"/>
      <c r="C6" s="13">
        <f t="shared" si="1"/>
        <v>0</v>
      </c>
      <c r="D6" s="13">
        <f t="shared" si="1"/>
        <v>142</v>
      </c>
      <c r="E6" s="13">
        <f t="shared" si="1"/>
        <v>6</v>
      </c>
      <c r="F6" s="13">
        <f t="shared" si="1"/>
        <v>3</v>
      </c>
      <c r="G6" s="13">
        <f t="shared" si="1"/>
        <v>2</v>
      </c>
      <c r="H6" s="13">
        <f t="shared" si="1"/>
        <v>0</v>
      </c>
      <c r="I6" s="14">
        <f t="shared" si="1"/>
        <v>14</v>
      </c>
    </row>
    <row r="7" spans="1:9" x14ac:dyDescent="0.15">
      <c r="A7" s="11" t="s">
        <v>14544</v>
      </c>
      <c r="B7" s="12"/>
      <c r="C7" s="13">
        <f t="shared" si="1"/>
        <v>110</v>
      </c>
      <c r="D7" s="13">
        <f t="shared" si="1"/>
        <v>1</v>
      </c>
      <c r="E7" s="13">
        <f t="shared" si="1"/>
        <v>19</v>
      </c>
      <c r="F7" s="13">
        <f t="shared" si="1"/>
        <v>26</v>
      </c>
      <c r="G7" s="13">
        <f t="shared" si="1"/>
        <v>2</v>
      </c>
      <c r="H7" s="13">
        <f t="shared" si="1"/>
        <v>2</v>
      </c>
      <c r="I7" s="14">
        <f t="shared" si="1"/>
        <v>9</v>
      </c>
    </row>
    <row r="8" spans="1:9" x14ac:dyDescent="0.15">
      <c r="A8" s="11" t="s">
        <v>14545</v>
      </c>
      <c r="B8" s="12"/>
      <c r="C8" s="13">
        <f t="shared" si="1"/>
        <v>19</v>
      </c>
      <c r="D8" s="13">
        <f t="shared" si="1"/>
        <v>0</v>
      </c>
      <c r="E8" s="13">
        <f t="shared" si="1"/>
        <v>46</v>
      </c>
      <c r="F8" s="13">
        <f t="shared" si="1"/>
        <v>30</v>
      </c>
      <c r="G8" s="13">
        <f t="shared" si="1"/>
        <v>0</v>
      </c>
      <c r="H8" s="13">
        <f t="shared" si="1"/>
        <v>0</v>
      </c>
      <c r="I8" s="14">
        <f t="shared" si="1"/>
        <v>4</v>
      </c>
    </row>
    <row r="9" spans="1:9" x14ac:dyDescent="0.15">
      <c r="A9" s="11" t="s">
        <v>14546</v>
      </c>
      <c r="B9" s="12"/>
      <c r="C9" s="13">
        <f t="shared" si="1"/>
        <v>48</v>
      </c>
      <c r="D9" s="13">
        <f t="shared" si="1"/>
        <v>4</v>
      </c>
      <c r="E9" s="13">
        <f t="shared" si="1"/>
        <v>20</v>
      </c>
      <c r="F9" s="13">
        <f t="shared" si="1"/>
        <v>57</v>
      </c>
      <c r="G9" s="13">
        <f t="shared" si="1"/>
        <v>0</v>
      </c>
      <c r="H9" s="13">
        <f t="shared" si="1"/>
        <v>0</v>
      </c>
      <c r="I9" s="14">
        <f t="shared" si="1"/>
        <v>6</v>
      </c>
    </row>
    <row r="10" spans="1:9" x14ac:dyDescent="0.15">
      <c r="A10" s="11" t="s">
        <v>14547</v>
      </c>
      <c r="B10" s="12"/>
      <c r="C10" s="13">
        <f>C41+C62</f>
        <v>41</v>
      </c>
      <c r="D10" s="13">
        <f t="shared" ref="D10:I10" si="2">D41+D62</f>
        <v>16</v>
      </c>
      <c r="E10" s="13">
        <f t="shared" si="2"/>
        <v>16</v>
      </c>
      <c r="F10" s="13">
        <f t="shared" si="2"/>
        <v>22</v>
      </c>
      <c r="G10" s="13">
        <f t="shared" si="2"/>
        <v>13</v>
      </c>
      <c r="H10" s="13">
        <f t="shared" si="2"/>
        <v>14</v>
      </c>
      <c r="I10" s="14">
        <f t="shared" si="2"/>
        <v>14</v>
      </c>
    </row>
    <row r="11" spans="1:9" x14ac:dyDescent="0.15">
      <c r="A11" s="11" t="s">
        <v>14548</v>
      </c>
      <c r="B11" s="12"/>
      <c r="C11" s="13">
        <f>C39+C44</f>
        <v>197</v>
      </c>
      <c r="D11" s="13">
        <f t="shared" ref="D11:I11" si="3">D39+D44</f>
        <v>263</v>
      </c>
      <c r="E11" s="13">
        <f t="shared" si="3"/>
        <v>15</v>
      </c>
      <c r="F11" s="13">
        <f t="shared" si="3"/>
        <v>99</v>
      </c>
      <c r="G11" s="13">
        <f t="shared" si="3"/>
        <v>24</v>
      </c>
      <c r="H11" s="13">
        <f t="shared" si="3"/>
        <v>6</v>
      </c>
      <c r="I11" s="14">
        <f t="shared" si="3"/>
        <v>101</v>
      </c>
    </row>
    <row r="12" spans="1:9" x14ac:dyDescent="0.15">
      <c r="A12" s="11" t="s">
        <v>14549</v>
      </c>
      <c r="B12" s="12"/>
      <c r="C12" s="13">
        <f>C37+C43+C48</f>
        <v>50</v>
      </c>
      <c r="D12" s="13">
        <f t="shared" ref="D12:I12" si="4">D37+D43+D48</f>
        <v>150</v>
      </c>
      <c r="E12" s="13">
        <f t="shared" si="4"/>
        <v>55</v>
      </c>
      <c r="F12" s="13">
        <f t="shared" si="4"/>
        <v>32</v>
      </c>
      <c r="G12" s="13">
        <f t="shared" si="4"/>
        <v>60</v>
      </c>
      <c r="H12" s="13">
        <f t="shared" si="4"/>
        <v>19</v>
      </c>
      <c r="I12" s="14">
        <f t="shared" si="4"/>
        <v>10</v>
      </c>
    </row>
    <row r="13" spans="1:9" x14ac:dyDescent="0.15">
      <c r="A13" s="11" t="s">
        <v>14550</v>
      </c>
      <c r="B13" s="12"/>
      <c r="C13" s="13">
        <f>C38+C45+C46+C50</f>
        <v>16</v>
      </c>
      <c r="D13" s="13">
        <f t="shared" ref="D13:I13" si="5">D38+D45+D46+D50</f>
        <v>103</v>
      </c>
      <c r="E13" s="13">
        <f t="shared" si="5"/>
        <v>1</v>
      </c>
      <c r="F13" s="13">
        <f t="shared" si="5"/>
        <v>8</v>
      </c>
      <c r="G13" s="13">
        <f t="shared" si="5"/>
        <v>21</v>
      </c>
      <c r="H13" s="13">
        <f t="shared" si="5"/>
        <v>2</v>
      </c>
      <c r="I13" s="14">
        <f t="shared" si="5"/>
        <v>13</v>
      </c>
    </row>
    <row r="14" spans="1:9" x14ac:dyDescent="0.15">
      <c r="A14" s="15" t="s">
        <v>14551</v>
      </c>
      <c r="B14" s="16"/>
      <c r="C14" s="17">
        <f>C42+C47+C49+C52+C73</f>
        <v>34</v>
      </c>
      <c r="D14" s="17">
        <f t="shared" ref="D14:I14" si="6">D42+D47+D49+D52+D73</f>
        <v>47</v>
      </c>
      <c r="E14" s="17">
        <f t="shared" si="6"/>
        <v>30</v>
      </c>
      <c r="F14" s="17">
        <f>F42+F47+F49+F52+F73</f>
        <v>20</v>
      </c>
      <c r="G14" s="17">
        <f t="shared" si="6"/>
        <v>16</v>
      </c>
      <c r="H14" s="17">
        <f t="shared" si="6"/>
        <v>15</v>
      </c>
      <c r="I14" s="18">
        <f t="shared" si="6"/>
        <v>27</v>
      </c>
    </row>
    <row r="15" spans="1:9" ht="15" x14ac:dyDescent="0.2">
      <c r="A15" s="19" t="s">
        <v>5596</v>
      </c>
      <c r="B15" s="20"/>
      <c r="C15" s="21">
        <f>SUM(C4:C14)</f>
        <v>872</v>
      </c>
      <c r="D15" s="21">
        <f>SUM(D4:D14)</f>
        <v>806</v>
      </c>
      <c r="E15" s="21">
        <f>SUM(E4:E14)</f>
        <v>451</v>
      </c>
      <c r="F15" s="21">
        <f t="shared" ref="F15:I15" si="7">SUM(F4:F14)</f>
        <v>404</v>
      </c>
      <c r="G15" s="21">
        <f t="shared" si="7"/>
        <v>287</v>
      </c>
      <c r="H15" s="21">
        <f t="shared" si="7"/>
        <v>130</v>
      </c>
      <c r="I15" s="22">
        <f t="shared" si="7"/>
        <v>279</v>
      </c>
    </row>
    <row r="16" spans="1:9" x14ac:dyDescent="0.15">
      <c r="C16" s="23"/>
      <c r="D16" s="23"/>
      <c r="E16" s="23"/>
      <c r="F16" s="23"/>
      <c r="G16" s="23"/>
      <c r="H16" s="23"/>
      <c r="I16" s="23"/>
    </row>
    <row r="18" spans="1:9" ht="15" x14ac:dyDescent="0.2">
      <c r="A18" s="24" t="s">
        <v>14552</v>
      </c>
      <c r="B18" s="25" t="s">
        <v>14553</v>
      </c>
      <c r="C18" s="5" t="s">
        <v>14649</v>
      </c>
      <c r="D18" s="5" t="s">
        <v>14650</v>
      </c>
      <c r="E18" s="5" t="s">
        <v>14651</v>
      </c>
      <c r="F18" s="5" t="s">
        <v>14652</v>
      </c>
      <c r="G18" s="5" t="s">
        <v>14653</v>
      </c>
      <c r="H18" s="5" t="s">
        <v>14654</v>
      </c>
      <c r="I18" s="6" t="s">
        <v>14655</v>
      </c>
    </row>
    <row r="19" spans="1:9" x14ac:dyDescent="0.15">
      <c r="A19" s="26" t="s">
        <v>14541</v>
      </c>
      <c r="B19" s="27">
        <v>1</v>
      </c>
      <c r="C19" s="28">
        <f>C4/C$15*$B19</f>
        <v>0.30733944954128439</v>
      </c>
      <c r="D19" s="29">
        <f t="shared" ref="D19:I19" si="8">D4/D$15*$B19</f>
        <v>3.4739454094292806E-2</v>
      </c>
      <c r="E19" s="29">
        <f t="shared" si="8"/>
        <v>0.31042128603104213</v>
      </c>
      <c r="F19" s="29">
        <f t="shared" si="8"/>
        <v>0.25990099009900991</v>
      </c>
      <c r="G19" s="29">
        <f t="shared" si="8"/>
        <v>1.7421602787456445E-2</v>
      </c>
      <c r="H19" s="29">
        <f t="shared" si="8"/>
        <v>0.26923076923076922</v>
      </c>
      <c r="I19" s="30">
        <f t="shared" si="8"/>
        <v>0.15770609318996415</v>
      </c>
    </row>
    <row r="20" spans="1:9" x14ac:dyDescent="0.15">
      <c r="A20" s="31" t="s">
        <v>14542</v>
      </c>
      <c r="B20" s="27">
        <v>1.2</v>
      </c>
      <c r="C20" s="32">
        <f t="shared" ref="C20:I29" si="9">C5/C$15*$B20</f>
        <v>0.12247706422018348</v>
      </c>
      <c r="D20" s="33">
        <f t="shared" si="9"/>
        <v>7.7419354838709667E-2</v>
      </c>
      <c r="E20" s="33">
        <f t="shared" si="9"/>
        <v>0.27405764966740576</v>
      </c>
      <c r="F20" s="33">
        <f t="shared" si="9"/>
        <v>5.9405940594059407E-3</v>
      </c>
      <c r="G20" s="33">
        <f t="shared" si="9"/>
        <v>0.60209059233449469</v>
      </c>
      <c r="H20" s="33">
        <f t="shared" si="9"/>
        <v>0.34153846153846151</v>
      </c>
      <c r="I20" s="34">
        <f t="shared" si="9"/>
        <v>0.15913978494623657</v>
      </c>
    </row>
    <row r="21" spans="1:9" x14ac:dyDescent="0.15">
      <c r="A21" s="31" t="s">
        <v>14543</v>
      </c>
      <c r="B21" s="27">
        <v>1.2</v>
      </c>
      <c r="C21" s="32">
        <f t="shared" si="9"/>
        <v>0</v>
      </c>
      <c r="D21" s="33">
        <f t="shared" si="9"/>
        <v>0.21141439205955334</v>
      </c>
      <c r="E21" s="33">
        <f t="shared" si="9"/>
        <v>1.5964523281596452E-2</v>
      </c>
      <c r="F21" s="33">
        <f t="shared" si="9"/>
        <v>8.9108910891089101E-3</v>
      </c>
      <c r="G21" s="33">
        <f t="shared" si="9"/>
        <v>8.3623693379790941E-3</v>
      </c>
      <c r="H21" s="33">
        <f t="shared" si="9"/>
        <v>0</v>
      </c>
      <c r="I21" s="34">
        <f t="shared" si="9"/>
        <v>6.0215053763440857E-2</v>
      </c>
    </row>
    <row r="22" spans="1:9" x14ac:dyDescent="0.15">
      <c r="A22" s="31" t="s">
        <v>14544</v>
      </c>
      <c r="B22" s="27">
        <v>2.5</v>
      </c>
      <c r="C22" s="32">
        <f t="shared" si="9"/>
        <v>0.31536697247706419</v>
      </c>
      <c r="D22" s="33">
        <f t="shared" si="9"/>
        <v>3.1017369727047144E-3</v>
      </c>
      <c r="E22" s="33">
        <f t="shared" si="9"/>
        <v>0.10532150776053215</v>
      </c>
      <c r="F22" s="33">
        <f t="shared" si="9"/>
        <v>0.1608910891089109</v>
      </c>
      <c r="G22" s="33">
        <f t="shared" si="9"/>
        <v>1.7421602787456445E-2</v>
      </c>
      <c r="H22" s="33">
        <f t="shared" si="9"/>
        <v>3.8461538461538464E-2</v>
      </c>
      <c r="I22" s="34">
        <f t="shared" si="9"/>
        <v>8.0645161290322578E-2</v>
      </c>
    </row>
    <row r="23" spans="1:9" x14ac:dyDescent="0.15">
      <c r="A23" s="31" t="s">
        <v>14545</v>
      </c>
      <c r="B23" s="27">
        <v>1.2</v>
      </c>
      <c r="C23" s="32">
        <f t="shared" si="9"/>
        <v>2.614678899082569E-2</v>
      </c>
      <c r="D23" s="33">
        <f t="shared" si="9"/>
        <v>0</v>
      </c>
      <c r="E23" s="33">
        <f t="shared" si="9"/>
        <v>0.12239467849223945</v>
      </c>
      <c r="F23" s="33">
        <f t="shared" si="9"/>
        <v>8.9108910891089105E-2</v>
      </c>
      <c r="G23" s="33">
        <f t="shared" si="9"/>
        <v>0</v>
      </c>
      <c r="H23" s="33">
        <f t="shared" si="9"/>
        <v>0</v>
      </c>
      <c r="I23" s="34">
        <f t="shared" si="9"/>
        <v>1.7204301075268817E-2</v>
      </c>
    </row>
    <row r="24" spans="1:9" x14ac:dyDescent="0.15">
      <c r="A24" s="31" t="s">
        <v>14546</v>
      </c>
      <c r="B24" s="27">
        <v>1.2</v>
      </c>
      <c r="C24" s="32">
        <f t="shared" si="9"/>
        <v>6.6055045871559637E-2</v>
      </c>
      <c r="D24" s="33">
        <f t="shared" si="9"/>
        <v>5.9553349875930521E-3</v>
      </c>
      <c r="E24" s="33">
        <f t="shared" si="9"/>
        <v>5.3215077605321508E-2</v>
      </c>
      <c r="F24" s="33">
        <f t="shared" si="9"/>
        <v>0.16930693069306929</v>
      </c>
      <c r="G24" s="33">
        <f t="shared" si="9"/>
        <v>0</v>
      </c>
      <c r="H24" s="33">
        <f t="shared" si="9"/>
        <v>0</v>
      </c>
      <c r="I24" s="34">
        <f t="shared" si="9"/>
        <v>2.5806451612903226E-2</v>
      </c>
    </row>
    <row r="25" spans="1:9" x14ac:dyDescent="0.15">
      <c r="A25" s="31" t="s">
        <v>14547</v>
      </c>
      <c r="B25" s="27">
        <v>1.2</v>
      </c>
      <c r="C25" s="32">
        <f t="shared" si="9"/>
        <v>5.6422018348623856E-2</v>
      </c>
      <c r="D25" s="33">
        <f t="shared" si="9"/>
        <v>2.3821339950372208E-2</v>
      </c>
      <c r="E25" s="33">
        <f t="shared" si="9"/>
        <v>4.2572062084257206E-2</v>
      </c>
      <c r="F25" s="33">
        <f t="shared" si="9"/>
        <v>6.5346534653465349E-2</v>
      </c>
      <c r="G25" s="33">
        <f t="shared" si="9"/>
        <v>5.4355400696864113E-2</v>
      </c>
      <c r="H25" s="33">
        <f t="shared" si="9"/>
        <v>0.12923076923076923</v>
      </c>
      <c r="I25" s="34">
        <f t="shared" si="9"/>
        <v>6.0215053763440857E-2</v>
      </c>
    </row>
    <row r="26" spans="1:9" x14ac:dyDescent="0.15">
      <c r="A26" s="31" t="s">
        <v>14548</v>
      </c>
      <c r="B26" s="27">
        <v>1.2</v>
      </c>
      <c r="C26" s="32">
        <f t="shared" si="9"/>
        <v>0.27110091743119263</v>
      </c>
      <c r="D26" s="33">
        <f t="shared" si="9"/>
        <v>0.39156327543424319</v>
      </c>
      <c r="E26" s="33">
        <f t="shared" si="9"/>
        <v>3.9911308203991129E-2</v>
      </c>
      <c r="F26" s="33">
        <f t="shared" si="9"/>
        <v>0.29405940594059404</v>
      </c>
      <c r="G26" s="33">
        <f t="shared" si="9"/>
        <v>0.10034843205574913</v>
      </c>
      <c r="H26" s="33">
        <f t="shared" si="9"/>
        <v>5.5384615384615386E-2</v>
      </c>
      <c r="I26" s="34">
        <f t="shared" si="9"/>
        <v>0.43440860215053761</v>
      </c>
    </row>
    <row r="27" spans="1:9" x14ac:dyDescent="0.15">
      <c r="A27" s="31" t="s">
        <v>14549</v>
      </c>
      <c r="B27" s="27">
        <v>1.5</v>
      </c>
      <c r="C27" s="32">
        <f t="shared" si="9"/>
        <v>8.6009174311926617E-2</v>
      </c>
      <c r="D27" s="33">
        <f t="shared" si="9"/>
        <v>0.27915632754342434</v>
      </c>
      <c r="E27" s="33">
        <f t="shared" si="9"/>
        <v>0.18292682926829268</v>
      </c>
      <c r="F27" s="33">
        <f t="shared" si="9"/>
        <v>0.11881188118811881</v>
      </c>
      <c r="G27" s="33">
        <f t="shared" si="9"/>
        <v>0.31358885017421601</v>
      </c>
      <c r="H27" s="33">
        <f t="shared" si="9"/>
        <v>0.21923076923076923</v>
      </c>
      <c r="I27" s="34">
        <f t="shared" si="9"/>
        <v>5.3763440860215048E-2</v>
      </c>
    </row>
    <row r="28" spans="1:9" x14ac:dyDescent="0.15">
      <c r="A28" s="31" t="s">
        <v>14550</v>
      </c>
      <c r="B28" s="27">
        <v>1.2</v>
      </c>
      <c r="C28" s="32">
        <f t="shared" si="9"/>
        <v>2.2018348623853212E-2</v>
      </c>
      <c r="D28" s="33">
        <f t="shared" si="9"/>
        <v>0.1533498759305211</v>
      </c>
      <c r="E28" s="33">
        <f t="shared" si="9"/>
        <v>2.6607538802660754E-3</v>
      </c>
      <c r="F28" s="33">
        <f t="shared" si="9"/>
        <v>2.3762376237623763E-2</v>
      </c>
      <c r="G28" s="33">
        <f t="shared" si="9"/>
        <v>8.7804878048780483E-2</v>
      </c>
      <c r="H28" s="33">
        <f t="shared" si="9"/>
        <v>1.8461538461538463E-2</v>
      </c>
      <c r="I28" s="34">
        <f t="shared" si="9"/>
        <v>5.5913978494623658E-2</v>
      </c>
    </row>
    <row r="29" spans="1:9" x14ac:dyDescent="0.15">
      <c r="A29" s="35" t="s">
        <v>14551</v>
      </c>
      <c r="B29" s="27">
        <v>1.2</v>
      </c>
      <c r="C29" s="36">
        <f t="shared" si="9"/>
        <v>4.6788990825688076E-2</v>
      </c>
      <c r="D29" s="37">
        <f t="shared" si="9"/>
        <v>6.9975186104218365E-2</v>
      </c>
      <c r="E29" s="37">
        <f t="shared" si="9"/>
        <v>7.9822616407982258E-2</v>
      </c>
      <c r="F29" s="37">
        <f t="shared" si="9"/>
        <v>5.9405940594059403E-2</v>
      </c>
      <c r="G29" s="37">
        <f t="shared" si="9"/>
        <v>6.6898954703832753E-2</v>
      </c>
      <c r="H29" s="37">
        <f t="shared" si="9"/>
        <v>0.13846153846153847</v>
      </c>
      <c r="I29" s="38">
        <f t="shared" si="9"/>
        <v>0.11612903225806451</v>
      </c>
    </row>
    <row r="30" spans="1:9" ht="15" x14ac:dyDescent="0.2">
      <c r="A30" s="24" t="s">
        <v>14554</v>
      </c>
      <c r="B30" s="27"/>
      <c r="C30" s="39">
        <f>SUM(C19:C29)</f>
        <v>1.3197247706422017</v>
      </c>
      <c r="D30" s="39">
        <f t="shared" ref="D30:I30" si="10">SUM(D19:D29)</f>
        <v>1.2504962779156328</v>
      </c>
      <c r="E30" s="39">
        <f t="shared" si="10"/>
        <v>1.2292682926829268</v>
      </c>
      <c r="F30" s="39">
        <f t="shared" si="10"/>
        <v>1.2554455445544557</v>
      </c>
      <c r="G30" s="39">
        <f t="shared" si="10"/>
        <v>1.2682926829268293</v>
      </c>
      <c r="H30" s="39">
        <f t="shared" si="10"/>
        <v>1.21</v>
      </c>
      <c r="I30" s="40">
        <f t="shared" si="10"/>
        <v>1.2211469534050179</v>
      </c>
    </row>
    <row r="35" spans="1:9" ht="15" x14ac:dyDescent="0.2">
      <c r="A35" s="2" t="s">
        <v>14555</v>
      </c>
    </row>
    <row r="36" spans="1:9" ht="15" x14ac:dyDescent="0.2">
      <c r="C36" s="5" t="s">
        <v>14649</v>
      </c>
      <c r="D36" s="5" t="s">
        <v>14650</v>
      </c>
      <c r="E36" s="5" t="s">
        <v>14651</v>
      </c>
      <c r="F36" s="5" t="s">
        <v>14652</v>
      </c>
      <c r="G36" s="5" t="s">
        <v>14653</v>
      </c>
      <c r="H36" s="5" t="s">
        <v>14654</v>
      </c>
      <c r="I36" s="6" t="s">
        <v>14655</v>
      </c>
    </row>
    <row r="37" spans="1:9" x14ac:dyDescent="0.15">
      <c r="A37" t="s">
        <v>14556</v>
      </c>
      <c r="C37">
        <v>26</v>
      </c>
      <c r="D37">
        <v>76</v>
      </c>
      <c r="E37">
        <v>11</v>
      </c>
      <c r="F37">
        <v>20</v>
      </c>
      <c r="G37">
        <v>17</v>
      </c>
      <c r="H37">
        <v>7</v>
      </c>
    </row>
    <row r="38" spans="1:9" x14ac:dyDescent="0.15">
      <c r="A38" t="s">
        <v>227</v>
      </c>
      <c r="C38">
        <v>15</v>
      </c>
      <c r="D38">
        <v>78</v>
      </c>
      <c r="E38">
        <v>1</v>
      </c>
      <c r="F38">
        <v>7</v>
      </c>
      <c r="G38">
        <v>21</v>
      </c>
      <c r="H38">
        <v>2</v>
      </c>
      <c r="I38">
        <v>9</v>
      </c>
    </row>
    <row r="39" spans="1:9" x14ac:dyDescent="0.15">
      <c r="A39" t="s">
        <v>120</v>
      </c>
      <c r="C39">
        <v>197</v>
      </c>
      <c r="D39">
        <v>251</v>
      </c>
      <c r="E39">
        <v>15</v>
      </c>
      <c r="F39">
        <v>99</v>
      </c>
      <c r="G39">
        <v>22</v>
      </c>
      <c r="H39">
        <v>6</v>
      </c>
      <c r="I39">
        <v>101</v>
      </c>
    </row>
    <row r="40" spans="1:9" x14ac:dyDescent="0.15">
      <c r="A40" s="41" t="s">
        <v>123</v>
      </c>
      <c r="B40" s="41"/>
      <c r="C40" s="41">
        <v>498</v>
      </c>
      <c r="D40" s="41">
        <v>175</v>
      </c>
      <c r="E40" s="41">
        <v>303</v>
      </c>
      <c r="F40" s="41">
        <v>181</v>
      </c>
      <c r="G40" s="41">
        <v>101</v>
      </c>
      <c r="H40" s="41">
        <v>80</v>
      </c>
      <c r="I40" s="41">
        <v>103</v>
      </c>
    </row>
    <row r="41" spans="1:9" x14ac:dyDescent="0.15">
      <c r="A41" t="s">
        <v>600</v>
      </c>
      <c r="C41">
        <v>12</v>
      </c>
      <c r="E41">
        <v>8</v>
      </c>
      <c r="F41">
        <v>9</v>
      </c>
      <c r="I41">
        <v>1</v>
      </c>
    </row>
    <row r="42" spans="1:9" x14ac:dyDescent="0.15">
      <c r="A42" t="s">
        <v>1021</v>
      </c>
      <c r="C42">
        <v>2</v>
      </c>
      <c r="D42">
        <v>3</v>
      </c>
      <c r="F42">
        <v>3</v>
      </c>
      <c r="G42">
        <v>1</v>
      </c>
      <c r="I42">
        <v>2</v>
      </c>
    </row>
    <row r="43" spans="1:9" x14ac:dyDescent="0.15">
      <c r="A43" t="s">
        <v>250</v>
      </c>
      <c r="C43">
        <v>3</v>
      </c>
      <c r="E43">
        <v>2</v>
      </c>
      <c r="G43">
        <v>7</v>
      </c>
    </row>
    <row r="44" spans="1:9" x14ac:dyDescent="0.15">
      <c r="A44" t="s">
        <v>2143</v>
      </c>
      <c r="D44">
        <v>12</v>
      </c>
      <c r="G44">
        <v>2</v>
      </c>
    </row>
    <row r="45" spans="1:9" x14ac:dyDescent="0.15">
      <c r="A45" t="s">
        <v>2707</v>
      </c>
      <c r="D45">
        <v>1</v>
      </c>
      <c r="I45">
        <v>1</v>
      </c>
    </row>
    <row r="46" spans="1:9" x14ac:dyDescent="0.15">
      <c r="A46" t="s">
        <v>511</v>
      </c>
      <c r="C46">
        <v>1</v>
      </c>
      <c r="D46">
        <v>20</v>
      </c>
      <c r="I46">
        <v>3</v>
      </c>
    </row>
    <row r="47" spans="1:9" x14ac:dyDescent="0.15">
      <c r="A47" t="s">
        <v>352</v>
      </c>
      <c r="D47">
        <v>2</v>
      </c>
      <c r="G47">
        <v>1</v>
      </c>
      <c r="I47">
        <v>4</v>
      </c>
    </row>
    <row r="48" spans="1:9" x14ac:dyDescent="0.15">
      <c r="A48" t="s">
        <v>169</v>
      </c>
      <c r="C48">
        <v>21</v>
      </c>
      <c r="D48">
        <v>74</v>
      </c>
      <c r="E48">
        <v>42</v>
      </c>
      <c r="F48">
        <v>12</v>
      </c>
      <c r="G48">
        <v>36</v>
      </c>
      <c r="H48">
        <v>12</v>
      </c>
      <c r="I48">
        <v>10</v>
      </c>
    </row>
    <row r="49" spans="1:9" x14ac:dyDescent="0.15">
      <c r="A49" t="s">
        <v>1452</v>
      </c>
      <c r="C49">
        <v>7</v>
      </c>
      <c r="D49">
        <v>1</v>
      </c>
      <c r="E49">
        <v>1</v>
      </c>
    </row>
    <row r="50" spans="1:9" x14ac:dyDescent="0.15">
      <c r="A50" t="s">
        <v>1498</v>
      </c>
      <c r="D50">
        <v>4</v>
      </c>
      <c r="F50">
        <v>1</v>
      </c>
    </row>
    <row r="51" spans="1:9" x14ac:dyDescent="0.15">
      <c r="A51" s="42" t="s">
        <v>197</v>
      </c>
      <c r="B51" s="42"/>
      <c r="C51" s="42">
        <v>86</v>
      </c>
      <c r="D51" s="42">
        <v>91</v>
      </c>
      <c r="E51" s="42">
        <v>68</v>
      </c>
      <c r="F51" s="42">
        <v>72</v>
      </c>
      <c r="G51" s="42">
        <v>79</v>
      </c>
      <c r="H51" s="42">
        <v>23</v>
      </c>
      <c r="I51" s="42">
        <v>43</v>
      </c>
    </row>
    <row r="52" spans="1:9" x14ac:dyDescent="0.15">
      <c r="A52" t="s">
        <v>14557</v>
      </c>
      <c r="C52" s="43">
        <v>4</v>
      </c>
      <c r="D52" s="43">
        <v>18</v>
      </c>
      <c r="E52" s="43"/>
      <c r="F52" s="43"/>
      <c r="G52" s="43"/>
      <c r="H52" s="43"/>
      <c r="I52" s="43">
        <v>2</v>
      </c>
    </row>
    <row r="53" spans="1:9" ht="15" x14ac:dyDescent="0.2">
      <c r="A53" s="44" t="s">
        <v>5596</v>
      </c>
      <c r="B53" s="45"/>
      <c r="C53" s="46">
        <f>SUM(C37:C52)</f>
        <v>872</v>
      </c>
      <c r="D53" s="46">
        <f t="shared" ref="D53:I53" si="11">SUM(D37:D52)</f>
        <v>806</v>
      </c>
      <c r="E53" s="46">
        <f t="shared" si="11"/>
        <v>451</v>
      </c>
      <c r="F53" s="46">
        <f t="shared" si="11"/>
        <v>404</v>
      </c>
      <c r="G53" s="46">
        <f t="shared" si="11"/>
        <v>287</v>
      </c>
      <c r="H53" s="46">
        <f t="shared" si="11"/>
        <v>130</v>
      </c>
      <c r="I53" s="46">
        <f t="shared" si="11"/>
        <v>279</v>
      </c>
    </row>
    <row r="54" spans="1:9" x14ac:dyDescent="0.15">
      <c r="C54" s="47"/>
      <c r="D54" s="47"/>
      <c r="E54" s="47"/>
      <c r="F54" s="47"/>
      <c r="G54" s="47"/>
      <c r="H54" s="47"/>
      <c r="I54" s="47"/>
    </row>
    <row r="55" spans="1:9" x14ac:dyDescent="0.15">
      <c r="A55" s="41" t="s">
        <v>123</v>
      </c>
      <c r="B55" s="41"/>
      <c r="C55" s="41"/>
      <c r="D55" s="41"/>
      <c r="E55" s="41"/>
      <c r="F55" s="41"/>
      <c r="G55" s="41"/>
      <c r="H55" s="41"/>
      <c r="I55" s="41"/>
    </row>
    <row r="56" spans="1:9" x14ac:dyDescent="0.15">
      <c r="A56" t="s">
        <v>14541</v>
      </c>
      <c r="C56">
        <v>256</v>
      </c>
      <c r="D56">
        <v>23</v>
      </c>
      <c r="E56">
        <v>130</v>
      </c>
      <c r="F56">
        <v>92</v>
      </c>
      <c r="G56">
        <v>3</v>
      </c>
      <c r="H56">
        <v>33</v>
      </c>
      <c r="I56">
        <v>40</v>
      </c>
    </row>
    <row r="57" spans="1:9" x14ac:dyDescent="0.15">
      <c r="A57" t="s">
        <v>14542</v>
      </c>
      <c r="C57">
        <v>80</v>
      </c>
      <c r="D57">
        <v>42</v>
      </c>
      <c r="E57">
        <v>87</v>
      </c>
      <c r="F57">
        <v>1</v>
      </c>
      <c r="G57">
        <v>81</v>
      </c>
      <c r="H57">
        <v>31</v>
      </c>
      <c r="I57">
        <v>26</v>
      </c>
    </row>
    <row r="58" spans="1:9" x14ac:dyDescent="0.15">
      <c r="A58" t="s">
        <v>14543</v>
      </c>
      <c r="D58">
        <v>90</v>
      </c>
      <c r="E58">
        <v>6</v>
      </c>
      <c r="F58">
        <v>2</v>
      </c>
      <c r="G58">
        <v>2</v>
      </c>
      <c r="I58">
        <v>10</v>
      </c>
    </row>
    <row r="59" spans="1:9" x14ac:dyDescent="0.15">
      <c r="A59" t="s">
        <v>14544</v>
      </c>
      <c r="C59">
        <v>91</v>
      </c>
      <c r="E59">
        <v>16</v>
      </c>
      <c r="F59">
        <v>15</v>
      </c>
      <c r="G59">
        <v>2</v>
      </c>
      <c r="H59">
        <v>2</v>
      </c>
      <c r="I59">
        <v>8</v>
      </c>
    </row>
    <row r="60" spans="1:9" x14ac:dyDescent="0.15">
      <c r="A60" t="s">
        <v>14545</v>
      </c>
      <c r="C60">
        <v>12</v>
      </c>
      <c r="E60">
        <v>41</v>
      </c>
      <c r="F60">
        <v>25</v>
      </c>
      <c r="I60">
        <v>2</v>
      </c>
    </row>
    <row r="61" spans="1:9" x14ac:dyDescent="0.15">
      <c r="A61" t="s">
        <v>14546</v>
      </c>
      <c r="C61">
        <v>30</v>
      </c>
      <c r="D61">
        <v>4</v>
      </c>
      <c r="E61">
        <v>15</v>
      </c>
      <c r="F61">
        <v>33</v>
      </c>
      <c r="I61">
        <v>4</v>
      </c>
    </row>
    <row r="62" spans="1:9" x14ac:dyDescent="0.15">
      <c r="A62" t="s">
        <v>14547</v>
      </c>
      <c r="C62" s="43">
        <f>C40-SUM(C56:C61)</f>
        <v>29</v>
      </c>
      <c r="D62" s="43">
        <f t="shared" ref="D62:I62" si="12">D40-SUM(D56:D61)</f>
        <v>16</v>
      </c>
      <c r="E62" s="43">
        <f t="shared" si="12"/>
        <v>8</v>
      </c>
      <c r="F62" s="43">
        <f t="shared" si="12"/>
        <v>13</v>
      </c>
      <c r="G62" s="43">
        <f t="shared" si="12"/>
        <v>13</v>
      </c>
      <c r="H62" s="43">
        <f t="shared" si="12"/>
        <v>14</v>
      </c>
      <c r="I62" s="43">
        <f t="shared" si="12"/>
        <v>13</v>
      </c>
    </row>
    <row r="63" spans="1:9" x14ac:dyDescent="0.15">
      <c r="A63" s="41"/>
      <c r="B63" s="41"/>
      <c r="C63" s="41">
        <f>SUM(C56:C62)</f>
        <v>498</v>
      </c>
      <c r="D63" s="41">
        <f t="shared" ref="D63:I63" si="13">SUM(D56:D62)</f>
        <v>175</v>
      </c>
      <c r="E63" s="41">
        <f t="shared" si="13"/>
        <v>303</v>
      </c>
      <c r="F63" s="41">
        <f t="shared" si="13"/>
        <v>181</v>
      </c>
      <c r="G63" s="41">
        <f t="shared" si="13"/>
        <v>101</v>
      </c>
      <c r="H63" s="41">
        <f t="shared" si="13"/>
        <v>80</v>
      </c>
      <c r="I63" s="41">
        <f t="shared" si="13"/>
        <v>103</v>
      </c>
    </row>
    <row r="66" spans="1:9" x14ac:dyDescent="0.15">
      <c r="A66" s="42" t="s">
        <v>197</v>
      </c>
      <c r="B66" s="42"/>
      <c r="C66" s="42"/>
      <c r="D66" s="42"/>
      <c r="E66" s="42"/>
      <c r="F66" s="42"/>
      <c r="G66" s="42"/>
      <c r="H66" s="42"/>
      <c r="I66" s="42"/>
    </row>
    <row r="67" spans="1:9" x14ac:dyDescent="0.15">
      <c r="A67" t="s">
        <v>14541</v>
      </c>
      <c r="C67">
        <v>12</v>
      </c>
      <c r="D67">
        <v>5</v>
      </c>
      <c r="E67">
        <v>10</v>
      </c>
      <c r="F67">
        <v>13</v>
      </c>
      <c r="G67">
        <v>2</v>
      </c>
      <c r="H67">
        <v>2</v>
      </c>
      <c r="I67">
        <v>4</v>
      </c>
    </row>
    <row r="68" spans="1:9" x14ac:dyDescent="0.15">
      <c r="A68" t="s">
        <v>14542</v>
      </c>
      <c r="C68">
        <v>9</v>
      </c>
      <c r="D68">
        <v>10</v>
      </c>
      <c r="E68">
        <v>16</v>
      </c>
      <c r="F68">
        <v>1</v>
      </c>
      <c r="G68">
        <v>63</v>
      </c>
      <c r="H68">
        <v>6</v>
      </c>
      <c r="I68">
        <v>11</v>
      </c>
    </row>
    <row r="69" spans="1:9" x14ac:dyDescent="0.15">
      <c r="A69" t="s">
        <v>14543</v>
      </c>
      <c r="D69">
        <v>52</v>
      </c>
      <c r="F69">
        <v>1</v>
      </c>
      <c r="I69">
        <v>4</v>
      </c>
    </row>
    <row r="70" spans="1:9" x14ac:dyDescent="0.15">
      <c r="A70" t="s">
        <v>14544</v>
      </c>
      <c r="C70">
        <v>19</v>
      </c>
      <c r="D70">
        <v>1</v>
      </c>
      <c r="E70">
        <v>3</v>
      </c>
      <c r="F70">
        <v>11</v>
      </c>
      <c r="I70">
        <v>1</v>
      </c>
    </row>
    <row r="71" spans="1:9" x14ac:dyDescent="0.15">
      <c r="A71" t="s">
        <v>14545</v>
      </c>
      <c r="C71">
        <v>7</v>
      </c>
      <c r="E71">
        <v>5</v>
      </c>
      <c r="F71">
        <v>5</v>
      </c>
      <c r="I71">
        <v>2</v>
      </c>
    </row>
    <row r="72" spans="1:9" x14ac:dyDescent="0.15">
      <c r="A72" t="s">
        <v>14546</v>
      </c>
      <c r="C72">
        <v>18</v>
      </c>
      <c r="E72">
        <v>5</v>
      </c>
      <c r="F72">
        <v>24</v>
      </c>
      <c r="I72">
        <v>2</v>
      </c>
    </row>
    <row r="73" spans="1:9" x14ac:dyDescent="0.15">
      <c r="A73" t="s">
        <v>14558</v>
      </c>
      <c r="C73">
        <f>C51-SUM(C67:C72)</f>
        <v>21</v>
      </c>
      <c r="D73">
        <f t="shared" ref="D73:I73" si="14">D51-SUM(D67:D72)</f>
        <v>23</v>
      </c>
      <c r="E73">
        <f t="shared" si="14"/>
        <v>29</v>
      </c>
      <c r="F73">
        <f t="shared" si="14"/>
        <v>17</v>
      </c>
      <c r="G73">
        <f t="shared" si="14"/>
        <v>14</v>
      </c>
      <c r="H73">
        <f t="shared" si="14"/>
        <v>15</v>
      </c>
      <c r="I73">
        <f t="shared" si="14"/>
        <v>19</v>
      </c>
    </row>
    <row r="74" spans="1:9" x14ac:dyDescent="0.15">
      <c r="A74" s="42"/>
      <c r="B74" s="42"/>
      <c r="C74" s="48">
        <f>SUM(C67:C73)</f>
        <v>86</v>
      </c>
      <c r="D74" s="48">
        <f t="shared" ref="D74:I74" si="15">SUM(D67:D73)</f>
        <v>91</v>
      </c>
      <c r="E74" s="48">
        <f t="shared" si="15"/>
        <v>68</v>
      </c>
      <c r="F74" s="48">
        <f t="shared" si="15"/>
        <v>72</v>
      </c>
      <c r="G74" s="48">
        <f t="shared" si="15"/>
        <v>79</v>
      </c>
      <c r="H74" s="48">
        <f t="shared" si="15"/>
        <v>23</v>
      </c>
      <c r="I74" s="48">
        <f t="shared" si="15"/>
        <v>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A4:M49"/>
  <sheetViews>
    <sheetView topLeftCell="A17" zoomScale="170" zoomScaleNormal="170" workbookViewId="0">
      <selection activeCell="A31" sqref="A31"/>
    </sheetView>
  </sheetViews>
  <sheetFormatPr baseColWidth="10" defaultColWidth="9.1640625" defaultRowHeight="15" x14ac:dyDescent="0.15"/>
  <cols>
    <col min="1" max="1" width="97.6640625" style="85" customWidth="1"/>
    <col min="2" max="2" width="15" style="88" customWidth="1"/>
    <col min="3" max="3" width="13.6640625" style="87" customWidth="1"/>
    <col min="4" max="9" width="8.6640625" style="88" customWidth="1"/>
    <col min="10" max="10" width="8.6640625" style="89" customWidth="1"/>
    <col min="11" max="16384" width="9.1640625" style="90"/>
  </cols>
  <sheetData>
    <row r="4" spans="1:13" x14ac:dyDescent="0.15">
      <c r="B4" s="86"/>
      <c r="F4" s="86"/>
    </row>
    <row r="5" spans="1:13" x14ac:dyDescent="0.15">
      <c r="B5" s="86"/>
      <c r="F5" s="86"/>
    </row>
    <row r="6" spans="1:13" x14ac:dyDescent="0.15">
      <c r="B6" s="86"/>
      <c r="F6" s="86"/>
    </row>
    <row r="7" spans="1:13" s="89" customFormat="1" ht="48" x14ac:dyDescent="0.15">
      <c r="A7" s="91" t="s">
        <v>14570</v>
      </c>
      <c r="B7" s="92" t="s">
        <v>14571</v>
      </c>
      <c r="C7" s="93" t="s">
        <v>14572</v>
      </c>
      <c r="D7" s="94" t="s">
        <v>14649</v>
      </c>
      <c r="E7" s="94" t="s">
        <v>14650</v>
      </c>
      <c r="F7" s="94" t="s">
        <v>14651</v>
      </c>
      <c r="G7" s="94" t="s">
        <v>14652</v>
      </c>
      <c r="H7" s="94" t="s">
        <v>14653</v>
      </c>
      <c r="I7" s="94" t="s">
        <v>14654</v>
      </c>
      <c r="J7" s="94" t="s">
        <v>14655</v>
      </c>
    </row>
    <row r="8" spans="1:13" ht="16" x14ac:dyDescent="0.15">
      <c r="A8" s="95" t="s">
        <v>14573</v>
      </c>
      <c r="B8" s="96"/>
      <c r="C8" s="97"/>
      <c r="D8" s="98"/>
      <c r="E8" s="98"/>
      <c r="F8" s="98"/>
      <c r="G8" s="98"/>
      <c r="H8" s="98"/>
      <c r="I8" s="98"/>
      <c r="J8" s="98"/>
      <c r="K8" s="89"/>
    </row>
    <row r="9" spans="1:13" x14ac:dyDescent="0.15">
      <c r="A9" s="99" t="s">
        <v>14574</v>
      </c>
      <c r="B9" s="100">
        <v>1</v>
      </c>
      <c r="C9" s="101">
        <v>0.25</v>
      </c>
      <c r="D9" s="102">
        <v>2</v>
      </c>
      <c r="E9" s="102">
        <v>2</v>
      </c>
      <c r="F9" s="102">
        <v>2</v>
      </c>
      <c r="G9" s="102">
        <v>1</v>
      </c>
      <c r="H9" s="103">
        <v>1</v>
      </c>
      <c r="I9" s="104">
        <v>2</v>
      </c>
      <c r="J9" s="104">
        <v>2</v>
      </c>
      <c r="K9" s="89"/>
    </row>
    <row r="10" spans="1:13" x14ac:dyDescent="0.15">
      <c r="A10" s="99" t="s">
        <v>14575</v>
      </c>
      <c r="B10" s="100">
        <v>1</v>
      </c>
      <c r="C10" s="101">
        <v>1</v>
      </c>
      <c r="D10" s="102">
        <v>2</v>
      </c>
      <c r="E10" s="102">
        <f>B10*D10</f>
        <v>2</v>
      </c>
      <c r="F10" s="102">
        <v>2</v>
      </c>
      <c r="G10" s="102">
        <v>2</v>
      </c>
      <c r="H10" s="103">
        <v>2</v>
      </c>
      <c r="I10" s="104">
        <v>2</v>
      </c>
      <c r="J10" s="104">
        <v>2</v>
      </c>
      <c r="K10" s="89"/>
    </row>
    <row r="11" spans="1:13" x14ac:dyDescent="0.15">
      <c r="A11" s="99" t="s">
        <v>14576</v>
      </c>
      <c r="B11" s="100">
        <v>1</v>
      </c>
      <c r="C11" s="101">
        <v>1</v>
      </c>
      <c r="D11" s="102">
        <v>2</v>
      </c>
      <c r="E11" s="102">
        <v>2</v>
      </c>
      <c r="F11" s="102">
        <v>2</v>
      </c>
      <c r="G11" s="102">
        <v>2</v>
      </c>
      <c r="H11" s="103">
        <v>2</v>
      </c>
      <c r="I11" s="104">
        <v>2</v>
      </c>
      <c r="J11" s="104">
        <v>2</v>
      </c>
      <c r="K11" s="89"/>
    </row>
    <row r="12" spans="1:13" x14ac:dyDescent="0.15">
      <c r="A12" s="105" t="s">
        <v>14577</v>
      </c>
      <c r="B12" s="100">
        <v>1</v>
      </c>
      <c r="C12" s="101">
        <v>0.1</v>
      </c>
      <c r="D12" s="102">
        <v>2</v>
      </c>
      <c r="E12" s="102">
        <v>1</v>
      </c>
      <c r="F12" s="102">
        <v>2</v>
      </c>
      <c r="G12" s="102">
        <v>1</v>
      </c>
      <c r="H12" s="103">
        <v>1</v>
      </c>
      <c r="I12" s="104">
        <v>2</v>
      </c>
      <c r="J12" s="104">
        <v>2</v>
      </c>
      <c r="K12" s="89"/>
    </row>
    <row r="13" spans="1:13" s="110" customFormat="1" x14ac:dyDescent="0.15">
      <c r="A13" s="106" t="s">
        <v>14578</v>
      </c>
      <c r="B13" s="107">
        <v>2</v>
      </c>
      <c r="C13" s="101">
        <v>0.1</v>
      </c>
      <c r="D13" s="108">
        <v>2</v>
      </c>
      <c r="E13" s="108">
        <v>2</v>
      </c>
      <c r="F13" s="108">
        <v>1</v>
      </c>
      <c r="G13" s="108">
        <v>2</v>
      </c>
      <c r="H13" s="103">
        <v>2</v>
      </c>
      <c r="I13" s="103">
        <v>2</v>
      </c>
      <c r="J13" s="104">
        <v>2</v>
      </c>
      <c r="K13" s="109"/>
      <c r="L13" s="109"/>
      <c r="M13" s="109"/>
    </row>
    <row r="14" spans="1:13" ht="28" x14ac:dyDescent="0.15">
      <c r="A14" s="99" t="s">
        <v>14579</v>
      </c>
      <c r="B14" s="100">
        <v>2</v>
      </c>
      <c r="C14" s="101">
        <v>1</v>
      </c>
      <c r="D14" s="102">
        <v>2</v>
      </c>
      <c r="E14" s="102">
        <v>2</v>
      </c>
      <c r="F14" s="102">
        <v>2</v>
      </c>
      <c r="G14" s="102">
        <v>1</v>
      </c>
      <c r="H14" s="103">
        <v>2</v>
      </c>
      <c r="I14" s="104">
        <v>2</v>
      </c>
      <c r="J14" s="104">
        <v>2</v>
      </c>
      <c r="K14" s="89"/>
    </row>
    <row r="15" spans="1:13" x14ac:dyDescent="0.15">
      <c r="A15" s="99" t="s">
        <v>14580</v>
      </c>
      <c r="B15" s="100">
        <v>1</v>
      </c>
      <c r="C15" s="101">
        <v>1</v>
      </c>
      <c r="D15" s="102">
        <v>2</v>
      </c>
      <c r="E15" s="102">
        <v>2</v>
      </c>
      <c r="F15" s="102">
        <v>2</v>
      </c>
      <c r="G15" s="102">
        <v>1</v>
      </c>
      <c r="H15" s="103">
        <v>2</v>
      </c>
      <c r="I15" s="104">
        <v>2</v>
      </c>
      <c r="J15" s="104">
        <v>2</v>
      </c>
      <c r="K15" s="89"/>
    </row>
    <row r="16" spans="1:13" x14ac:dyDescent="0.15">
      <c r="A16" s="99" t="s">
        <v>14581</v>
      </c>
      <c r="B16" s="100">
        <v>2</v>
      </c>
      <c r="C16" s="101">
        <v>1</v>
      </c>
      <c r="D16" s="102">
        <v>2</v>
      </c>
      <c r="E16" s="102">
        <v>1</v>
      </c>
      <c r="F16" s="102">
        <v>1</v>
      </c>
      <c r="G16" s="102">
        <v>1</v>
      </c>
      <c r="H16" s="103">
        <v>2</v>
      </c>
      <c r="I16" s="104">
        <v>2</v>
      </c>
      <c r="J16" s="104">
        <v>2</v>
      </c>
      <c r="K16" s="89"/>
    </row>
    <row r="17" spans="1:13" x14ac:dyDescent="0.15">
      <c r="A17" s="111" t="s">
        <v>14582</v>
      </c>
      <c r="B17" s="100">
        <v>2</v>
      </c>
      <c r="C17" s="101">
        <v>0.5</v>
      </c>
      <c r="D17" s="102">
        <v>2</v>
      </c>
      <c r="E17" s="102">
        <v>1</v>
      </c>
      <c r="F17" s="102">
        <v>1</v>
      </c>
      <c r="G17" s="102">
        <v>1</v>
      </c>
      <c r="H17" s="103">
        <v>2</v>
      </c>
      <c r="I17" s="104">
        <v>2</v>
      </c>
      <c r="J17" s="104">
        <v>2</v>
      </c>
      <c r="K17"/>
      <c r="L17" s="89"/>
      <c r="M17" s="89"/>
    </row>
    <row r="18" spans="1:13" x14ac:dyDescent="0.15">
      <c r="A18" s="99" t="s">
        <v>14657</v>
      </c>
      <c r="B18" s="100">
        <v>1</v>
      </c>
      <c r="C18" s="101">
        <v>1</v>
      </c>
      <c r="D18" s="102">
        <v>2</v>
      </c>
      <c r="E18" s="102">
        <v>2</v>
      </c>
      <c r="F18" s="102">
        <v>2</v>
      </c>
      <c r="G18" s="102">
        <v>1</v>
      </c>
      <c r="H18" s="103">
        <v>2</v>
      </c>
      <c r="I18" s="104">
        <v>2</v>
      </c>
      <c r="J18" s="104">
        <v>2</v>
      </c>
      <c r="K18" s="89"/>
    </row>
    <row r="19" spans="1:13" x14ac:dyDescent="0.15">
      <c r="A19" s="99" t="s">
        <v>14658</v>
      </c>
      <c r="B19" s="100">
        <v>2</v>
      </c>
      <c r="C19" s="101">
        <v>1</v>
      </c>
      <c r="D19" s="102">
        <v>2</v>
      </c>
      <c r="E19" s="102">
        <v>2</v>
      </c>
      <c r="F19" s="102">
        <v>2</v>
      </c>
      <c r="G19" s="102">
        <v>2</v>
      </c>
      <c r="H19" s="103">
        <v>2</v>
      </c>
      <c r="I19" s="104">
        <v>2</v>
      </c>
      <c r="J19" s="104">
        <v>2</v>
      </c>
      <c r="K19" s="89"/>
    </row>
    <row r="20" spans="1:13" x14ac:dyDescent="0.15">
      <c r="A20" s="99" t="s">
        <v>14583</v>
      </c>
      <c r="B20" s="100">
        <v>3</v>
      </c>
      <c r="C20" s="101">
        <v>0.25</v>
      </c>
      <c r="D20" s="102">
        <v>2</v>
      </c>
      <c r="E20" s="102">
        <v>2</v>
      </c>
      <c r="F20" s="102">
        <v>2</v>
      </c>
      <c r="G20" s="102">
        <v>1</v>
      </c>
      <c r="H20" s="103">
        <v>2</v>
      </c>
      <c r="I20" s="104">
        <v>2</v>
      </c>
      <c r="J20" s="104">
        <v>2</v>
      </c>
      <c r="K20" s="89"/>
    </row>
    <row r="21" spans="1:13" x14ac:dyDescent="0.15">
      <c r="A21" s="99" t="s">
        <v>14584</v>
      </c>
      <c r="B21" s="100">
        <v>2</v>
      </c>
      <c r="C21" s="101">
        <v>0.1</v>
      </c>
      <c r="D21" s="102">
        <v>2</v>
      </c>
      <c r="E21" s="102">
        <v>2</v>
      </c>
      <c r="F21" s="102">
        <v>2</v>
      </c>
      <c r="G21" s="102">
        <v>2</v>
      </c>
      <c r="H21" s="103">
        <v>2</v>
      </c>
      <c r="I21" s="104">
        <v>2</v>
      </c>
      <c r="J21" s="104">
        <v>2</v>
      </c>
      <c r="K21" s="89"/>
    </row>
    <row r="22" spans="1:13" x14ac:dyDescent="0.15">
      <c r="A22" s="111" t="s">
        <v>14585</v>
      </c>
      <c r="B22" s="100">
        <v>2</v>
      </c>
      <c r="C22" s="101">
        <v>0.1</v>
      </c>
      <c r="D22" s="102">
        <v>2</v>
      </c>
      <c r="E22" s="102">
        <v>0</v>
      </c>
      <c r="F22" s="102">
        <v>0</v>
      </c>
      <c r="G22" s="102">
        <v>0</v>
      </c>
      <c r="H22" s="103">
        <v>2</v>
      </c>
      <c r="I22" s="104">
        <v>2</v>
      </c>
      <c r="J22" s="104">
        <v>2</v>
      </c>
      <c r="K22" s="89"/>
    </row>
    <row r="23" spans="1:13" x14ac:dyDescent="0.15">
      <c r="A23" s="99" t="s">
        <v>14586</v>
      </c>
      <c r="B23" s="100">
        <v>3</v>
      </c>
      <c r="C23" s="101">
        <v>0.5</v>
      </c>
      <c r="D23" s="102">
        <v>2</v>
      </c>
      <c r="E23" s="102">
        <v>2</v>
      </c>
      <c r="F23" s="102">
        <v>2</v>
      </c>
      <c r="G23" s="102">
        <v>1</v>
      </c>
      <c r="H23" s="103">
        <v>2</v>
      </c>
      <c r="I23" s="104">
        <v>2</v>
      </c>
      <c r="J23" s="104">
        <v>2</v>
      </c>
      <c r="K23" s="89"/>
    </row>
    <row r="24" spans="1:13" x14ac:dyDescent="0.15">
      <c r="A24" s="99" t="s">
        <v>14587</v>
      </c>
      <c r="B24" s="100">
        <v>3</v>
      </c>
      <c r="C24" s="101">
        <v>0.5</v>
      </c>
      <c r="D24" s="102">
        <v>2</v>
      </c>
      <c r="E24" s="102">
        <v>2</v>
      </c>
      <c r="F24" s="102">
        <v>2</v>
      </c>
      <c r="G24" s="102">
        <v>2</v>
      </c>
      <c r="H24" s="103">
        <v>2</v>
      </c>
      <c r="I24" s="104">
        <v>2</v>
      </c>
      <c r="J24" s="104">
        <v>2</v>
      </c>
      <c r="K24" s="89"/>
    </row>
    <row r="25" spans="1:13" x14ac:dyDescent="0.15">
      <c r="A25" s="99" t="s">
        <v>14588</v>
      </c>
      <c r="B25" s="100">
        <v>3</v>
      </c>
      <c r="C25" s="101">
        <v>1</v>
      </c>
      <c r="D25" s="102">
        <v>2</v>
      </c>
      <c r="E25" s="102">
        <v>2</v>
      </c>
      <c r="F25" s="102">
        <v>2</v>
      </c>
      <c r="G25" s="102">
        <v>1</v>
      </c>
      <c r="H25" s="103">
        <v>2</v>
      </c>
      <c r="I25" s="104">
        <v>2</v>
      </c>
      <c r="J25" s="104">
        <v>2</v>
      </c>
      <c r="K25" s="89"/>
    </row>
    <row r="26" spans="1:13" x14ac:dyDescent="0.15">
      <c r="A26" s="99" t="s">
        <v>14589</v>
      </c>
      <c r="B26" s="100">
        <v>1</v>
      </c>
      <c r="C26" s="101">
        <v>1</v>
      </c>
      <c r="D26" s="102">
        <v>2</v>
      </c>
      <c r="E26" s="102">
        <v>2</v>
      </c>
      <c r="F26" s="102">
        <v>2</v>
      </c>
      <c r="G26" s="102">
        <v>2</v>
      </c>
      <c r="H26" s="103">
        <v>2</v>
      </c>
      <c r="I26" s="104">
        <v>2</v>
      </c>
      <c r="J26" s="104">
        <v>2</v>
      </c>
      <c r="K26" s="89"/>
    </row>
    <row r="27" spans="1:13" x14ac:dyDescent="0.15">
      <c r="A27" s="99" t="s">
        <v>14590</v>
      </c>
      <c r="B27" s="100">
        <v>2</v>
      </c>
      <c r="C27" s="101">
        <v>1</v>
      </c>
      <c r="D27" s="102">
        <v>2</v>
      </c>
      <c r="E27" s="102">
        <v>2</v>
      </c>
      <c r="F27" s="102">
        <v>2</v>
      </c>
      <c r="G27" s="102">
        <v>1</v>
      </c>
      <c r="H27" s="103">
        <v>2</v>
      </c>
      <c r="I27" s="104">
        <v>2</v>
      </c>
      <c r="J27" s="104">
        <v>2</v>
      </c>
      <c r="K27" s="89"/>
    </row>
    <row r="28" spans="1:13" ht="28" x14ac:dyDescent="0.15">
      <c r="A28" s="99" t="s">
        <v>14591</v>
      </c>
      <c r="B28" s="100">
        <v>1</v>
      </c>
      <c r="C28" s="101">
        <v>1</v>
      </c>
      <c r="D28" s="102">
        <v>0</v>
      </c>
      <c r="E28" s="102">
        <v>1</v>
      </c>
      <c r="F28" s="102">
        <v>2</v>
      </c>
      <c r="G28" s="102">
        <v>0</v>
      </c>
      <c r="H28" s="104">
        <v>1</v>
      </c>
      <c r="I28" s="104">
        <v>2</v>
      </c>
      <c r="J28" s="104">
        <v>1</v>
      </c>
      <c r="K28" s="89"/>
    </row>
    <row r="29" spans="1:13" x14ac:dyDescent="0.15">
      <c r="A29" s="99" t="s">
        <v>14659</v>
      </c>
      <c r="B29" s="100">
        <v>1</v>
      </c>
      <c r="C29" s="101">
        <v>1</v>
      </c>
      <c r="D29" s="102">
        <v>2</v>
      </c>
      <c r="E29" s="102">
        <v>2</v>
      </c>
      <c r="F29" s="102">
        <v>2</v>
      </c>
      <c r="G29" s="102">
        <v>2</v>
      </c>
      <c r="H29" s="103">
        <v>2</v>
      </c>
      <c r="I29" s="104">
        <v>2</v>
      </c>
      <c r="J29" s="104">
        <v>2</v>
      </c>
      <c r="K29" s="89"/>
    </row>
    <row r="30" spans="1:13" x14ac:dyDescent="0.15">
      <c r="A30" s="99" t="s">
        <v>14660</v>
      </c>
      <c r="B30" s="100">
        <v>1</v>
      </c>
      <c r="C30" s="101">
        <v>1</v>
      </c>
      <c r="D30" s="102">
        <v>2</v>
      </c>
      <c r="E30" s="102">
        <v>2</v>
      </c>
      <c r="F30" s="102">
        <v>2</v>
      </c>
      <c r="G30" s="102">
        <v>2</v>
      </c>
      <c r="H30" s="103">
        <v>2</v>
      </c>
      <c r="I30" s="104">
        <v>2</v>
      </c>
      <c r="J30" s="104">
        <v>2</v>
      </c>
      <c r="K30" s="89"/>
    </row>
    <row r="31" spans="1:13" x14ac:dyDescent="0.15">
      <c r="A31" s="99" t="s">
        <v>14592</v>
      </c>
      <c r="B31" s="100">
        <v>2</v>
      </c>
      <c r="C31" s="101">
        <v>0.25</v>
      </c>
      <c r="D31" s="104">
        <v>2</v>
      </c>
      <c r="E31" s="104">
        <v>2</v>
      </c>
      <c r="F31" s="104">
        <v>2</v>
      </c>
      <c r="G31" s="104">
        <v>2</v>
      </c>
      <c r="H31" s="103">
        <v>2</v>
      </c>
      <c r="I31" s="104">
        <v>2</v>
      </c>
      <c r="J31" s="104">
        <v>2</v>
      </c>
      <c r="K31" s="89"/>
    </row>
    <row r="32" spans="1:13" x14ac:dyDescent="0.15">
      <c r="A32" s="99" t="s">
        <v>14593</v>
      </c>
      <c r="B32" s="100">
        <v>1</v>
      </c>
      <c r="C32" s="101">
        <v>0.5</v>
      </c>
      <c r="D32" s="104">
        <v>2</v>
      </c>
      <c r="E32" s="104">
        <v>2</v>
      </c>
      <c r="F32" s="104">
        <v>2</v>
      </c>
      <c r="G32" s="104">
        <v>2</v>
      </c>
      <c r="H32" s="103">
        <v>2</v>
      </c>
      <c r="I32" s="104">
        <v>2</v>
      </c>
      <c r="J32" s="104">
        <v>2</v>
      </c>
      <c r="K32" s="89"/>
    </row>
    <row r="33" spans="1:11" ht="16" x14ac:dyDescent="0.15">
      <c r="A33" s="95" t="s">
        <v>14594</v>
      </c>
      <c r="B33" s="96"/>
      <c r="C33" s="97"/>
      <c r="D33" s="98">
        <f>SUM(D9:D32)</f>
        <v>46</v>
      </c>
      <c r="E33" s="98">
        <f>SUM(E9:E32)</f>
        <v>42</v>
      </c>
      <c r="F33" s="98">
        <f>SUM(F9:F32)</f>
        <v>43</v>
      </c>
      <c r="G33" s="98">
        <f>SUM(G9:G32)</f>
        <v>33</v>
      </c>
      <c r="H33" s="98">
        <f>SUM(H9:H32)</f>
        <v>45</v>
      </c>
      <c r="I33" s="98">
        <f t="shared" ref="I33:J33" si="0">SUM(I9:I32)</f>
        <v>48</v>
      </c>
      <c r="J33" s="98">
        <f t="shared" si="0"/>
        <v>47</v>
      </c>
      <c r="K33" s="89"/>
    </row>
    <row r="34" spans="1:11" x14ac:dyDescent="0.15">
      <c r="A34" s="112"/>
      <c r="B34" s="113"/>
      <c r="C34" s="114"/>
      <c r="D34" s="102"/>
      <c r="E34" s="102"/>
      <c r="F34" s="102"/>
      <c r="G34" s="102"/>
      <c r="H34" s="102"/>
      <c r="I34" s="102"/>
      <c r="J34" s="102"/>
      <c r="K34" s="89"/>
    </row>
    <row r="35" spans="1:11" ht="16" x14ac:dyDescent="0.15">
      <c r="A35" s="95" t="s">
        <v>14595</v>
      </c>
      <c r="B35" s="96"/>
      <c r="C35" s="97"/>
      <c r="D35" s="98"/>
      <c r="E35" s="98"/>
      <c r="F35" s="98"/>
      <c r="G35" s="98"/>
      <c r="H35" s="98"/>
      <c r="I35" s="98"/>
      <c r="J35" s="98"/>
      <c r="K35" s="89"/>
    </row>
    <row r="36" spans="1:11" ht="28" x14ac:dyDescent="0.15">
      <c r="A36" s="105" t="s">
        <v>14596</v>
      </c>
      <c r="B36" s="115"/>
      <c r="C36" s="116"/>
      <c r="D36" s="108">
        <v>2</v>
      </c>
      <c r="E36" s="108">
        <v>2</v>
      </c>
      <c r="F36" s="108">
        <v>2</v>
      </c>
      <c r="G36" s="108">
        <v>2</v>
      </c>
      <c r="H36" s="108">
        <v>2</v>
      </c>
      <c r="I36" s="108">
        <v>2</v>
      </c>
      <c r="J36" s="108">
        <v>2</v>
      </c>
      <c r="K36" s="89"/>
    </row>
    <row r="37" spans="1:11" x14ac:dyDescent="0.15">
      <c r="A37" s="105" t="s">
        <v>14597</v>
      </c>
      <c r="B37" s="115"/>
      <c r="C37" s="116"/>
      <c r="D37" s="102">
        <v>1</v>
      </c>
      <c r="E37" s="102">
        <v>1</v>
      </c>
      <c r="F37" s="102">
        <v>1</v>
      </c>
      <c r="G37" s="108">
        <v>1</v>
      </c>
      <c r="H37" s="108">
        <v>1</v>
      </c>
      <c r="I37" s="108">
        <v>2</v>
      </c>
      <c r="J37" s="108">
        <v>1</v>
      </c>
      <c r="K37" s="89"/>
    </row>
    <row r="38" spans="1:11" ht="28" x14ac:dyDescent="0.15">
      <c r="A38" s="99" t="s">
        <v>14598</v>
      </c>
      <c r="B38" s="115"/>
      <c r="C38" s="116"/>
      <c r="D38" s="102">
        <v>1</v>
      </c>
      <c r="E38" s="102">
        <v>2</v>
      </c>
      <c r="F38" s="102">
        <v>1</v>
      </c>
      <c r="G38" s="108">
        <v>1</v>
      </c>
      <c r="H38" s="108">
        <v>2</v>
      </c>
      <c r="I38" s="108">
        <v>2</v>
      </c>
      <c r="J38" s="108">
        <v>2</v>
      </c>
      <c r="K38" s="89"/>
    </row>
    <row r="39" spans="1:11" x14ac:dyDescent="0.15">
      <c r="A39" s="111" t="s">
        <v>14599</v>
      </c>
      <c r="B39" s="115"/>
      <c r="C39" s="116"/>
      <c r="D39" s="102">
        <v>1</v>
      </c>
      <c r="E39" s="102">
        <v>1</v>
      </c>
      <c r="F39" s="102">
        <v>1</v>
      </c>
      <c r="G39" s="108">
        <v>1</v>
      </c>
      <c r="H39" s="108">
        <v>1</v>
      </c>
      <c r="I39" s="108">
        <v>0</v>
      </c>
      <c r="J39" s="108">
        <v>2</v>
      </c>
      <c r="K39" s="89"/>
    </row>
    <row r="40" spans="1:11" x14ac:dyDescent="0.15">
      <c r="A40" s="99" t="s">
        <v>14600</v>
      </c>
      <c r="B40" s="115"/>
      <c r="C40" s="116"/>
      <c r="D40" s="102">
        <v>1</v>
      </c>
      <c r="E40" s="102">
        <v>0</v>
      </c>
      <c r="F40" s="102">
        <v>1</v>
      </c>
      <c r="G40" s="108">
        <v>0</v>
      </c>
      <c r="H40" s="108">
        <v>1</v>
      </c>
      <c r="I40" s="108">
        <v>0</v>
      </c>
      <c r="J40" s="108">
        <v>0</v>
      </c>
      <c r="K40" s="89"/>
    </row>
    <row r="41" spans="1:11" x14ac:dyDescent="0.15">
      <c r="A41" s="99" t="s">
        <v>14601</v>
      </c>
      <c r="B41" s="115"/>
      <c r="C41" s="116"/>
      <c r="D41" s="102">
        <v>2</v>
      </c>
      <c r="E41" s="102">
        <v>2</v>
      </c>
      <c r="F41" s="102">
        <v>2</v>
      </c>
      <c r="G41" s="108">
        <v>2</v>
      </c>
      <c r="H41" s="108">
        <v>2</v>
      </c>
      <c r="I41" s="108">
        <v>2</v>
      </c>
      <c r="J41" s="108">
        <v>2</v>
      </c>
      <c r="K41" s="89"/>
    </row>
    <row r="42" spans="1:11" x14ac:dyDescent="0.15">
      <c r="A42" s="111" t="s">
        <v>14602</v>
      </c>
      <c r="B42" s="115"/>
      <c r="C42" s="116"/>
      <c r="D42" s="102">
        <v>0</v>
      </c>
      <c r="E42" s="102">
        <v>0</v>
      </c>
      <c r="F42" s="102">
        <v>0</v>
      </c>
      <c r="G42" s="108">
        <v>0</v>
      </c>
      <c r="H42" s="108">
        <v>2</v>
      </c>
      <c r="I42" s="108">
        <v>0</v>
      </c>
      <c r="J42" s="108">
        <v>2</v>
      </c>
      <c r="K42" s="89"/>
    </row>
    <row r="43" spans="1:11" x14ac:dyDescent="0.15">
      <c r="A43" s="111" t="s">
        <v>14603</v>
      </c>
      <c r="B43" s="115"/>
      <c r="C43" s="116"/>
      <c r="D43" s="102">
        <v>0</v>
      </c>
      <c r="E43" s="102">
        <v>0</v>
      </c>
      <c r="F43" s="102">
        <v>0</v>
      </c>
      <c r="G43" s="108">
        <v>0</v>
      </c>
      <c r="H43" s="108">
        <v>1</v>
      </c>
      <c r="I43" s="108">
        <v>1</v>
      </c>
      <c r="J43" s="108">
        <v>2</v>
      </c>
      <c r="K43" s="89"/>
    </row>
    <row r="44" spans="1:11" x14ac:dyDescent="0.15">
      <c r="A44" s="99" t="s">
        <v>14604</v>
      </c>
      <c r="B44" s="115"/>
      <c r="C44" s="116"/>
      <c r="D44" s="102">
        <v>0</v>
      </c>
      <c r="E44" s="102">
        <v>0</v>
      </c>
      <c r="F44" s="102">
        <v>0</v>
      </c>
      <c r="G44" s="108">
        <v>0</v>
      </c>
      <c r="H44" s="108">
        <v>0</v>
      </c>
      <c r="I44" s="108">
        <v>0</v>
      </c>
      <c r="J44" s="108">
        <v>2</v>
      </c>
      <c r="K44" s="89"/>
    </row>
    <row r="45" spans="1:11" ht="16" x14ac:dyDescent="0.15">
      <c r="A45" s="95" t="s">
        <v>14594</v>
      </c>
      <c r="B45" s="96"/>
      <c r="C45" s="97"/>
      <c r="D45" s="98">
        <f>SUM(D36:D44)</f>
        <v>8</v>
      </c>
      <c r="E45" s="98">
        <f t="shared" ref="E45:J45" si="1">SUM(E36:E44)</f>
        <v>8</v>
      </c>
      <c r="F45" s="98">
        <f t="shared" si="1"/>
        <v>8</v>
      </c>
      <c r="G45" s="98">
        <f t="shared" si="1"/>
        <v>7</v>
      </c>
      <c r="H45" s="98">
        <f t="shared" si="1"/>
        <v>12</v>
      </c>
      <c r="I45" s="98">
        <f t="shared" si="1"/>
        <v>9</v>
      </c>
      <c r="J45" s="98">
        <f t="shared" si="1"/>
        <v>15</v>
      </c>
      <c r="K45" s="89"/>
    </row>
    <row r="46" spans="1:11" x14ac:dyDescent="0.15">
      <c r="A46" s="112"/>
      <c r="B46" s="113"/>
      <c r="C46" s="114"/>
      <c r="D46" s="102"/>
      <c r="E46" s="102"/>
      <c r="F46" s="102"/>
      <c r="G46" s="102"/>
      <c r="H46" s="102"/>
      <c r="I46" s="102"/>
      <c r="J46" s="102"/>
      <c r="K46" s="89"/>
    </row>
    <row r="47" spans="1:11" ht="16" x14ac:dyDescent="0.15">
      <c r="A47" s="95" t="s">
        <v>14605</v>
      </c>
      <c r="B47" s="117">
        <f>SUMPRODUCT($B9:$B32,$C9:$C32)*2</f>
        <v>51.4</v>
      </c>
      <c r="C47" s="118"/>
      <c r="D47" s="119">
        <f>SUMPRODUCT($B9:$B32,$C9:$C32,D9:D32)+D45</f>
        <v>57.4</v>
      </c>
      <c r="E47" s="119">
        <f t="shared" ref="E47:J47" si="2">SUMPRODUCT($B9:$B32,$C9:$C32,E9:E32)+E45</f>
        <v>54.9</v>
      </c>
      <c r="F47" s="119">
        <f t="shared" si="2"/>
        <v>55.8</v>
      </c>
      <c r="G47" s="119">
        <f t="shared" si="2"/>
        <v>41.4</v>
      </c>
      <c r="H47" s="119">
        <f>SUMPRODUCT($B9:$B32,$C9:$C32,H9:H32)+H45</f>
        <v>62.05</v>
      </c>
      <c r="I47" s="119">
        <f t="shared" si="2"/>
        <v>60.4</v>
      </c>
      <c r="J47" s="119">
        <f t="shared" si="2"/>
        <v>65.400000000000006</v>
      </c>
      <c r="K47" s="89"/>
    </row>
    <row r="48" spans="1:11" ht="16" x14ac:dyDescent="0.15">
      <c r="A48" s="120" t="s">
        <v>14606</v>
      </c>
      <c r="B48" s="100"/>
      <c r="C48" s="101"/>
      <c r="D48" s="121">
        <f>D47/$B47</f>
        <v>1.1167315175097277</v>
      </c>
      <c r="E48" s="121">
        <f>E47/$B47</f>
        <v>1.0680933852140078</v>
      </c>
      <c r="F48" s="121">
        <f>F47/$B47</f>
        <v>1.0856031128404668</v>
      </c>
      <c r="G48" s="121">
        <f>G47/$B47</f>
        <v>0.80544747081712065</v>
      </c>
      <c r="H48" s="121">
        <f>H47/$B47</f>
        <v>1.2071984435797665</v>
      </c>
      <c r="I48" s="121">
        <f t="shared" ref="I48:J48" si="3">I47/$B47</f>
        <v>1.1750972762645915</v>
      </c>
      <c r="J48" s="121">
        <f t="shared" si="3"/>
        <v>1.2723735408560313</v>
      </c>
      <c r="K48" s="89"/>
    </row>
    <row r="49" spans="1:9" x14ac:dyDescent="0.15">
      <c r="A49" s="122"/>
      <c r="B49" s="122"/>
      <c r="C49" s="123"/>
      <c r="D49" s="124"/>
      <c r="E49" s="124"/>
      <c r="F49" s="124"/>
      <c r="G49" s="125"/>
      <c r="H49" s="125"/>
      <c r="I49" s="12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J79"/>
  <sheetViews>
    <sheetView zoomScale="343" zoomScaleNormal="343" workbookViewId="0">
      <selection activeCell="C7" sqref="C7"/>
    </sheetView>
  </sheetViews>
  <sheetFormatPr baseColWidth="10" defaultColWidth="8.83203125" defaultRowHeight="13" x14ac:dyDescent="0.15"/>
  <cols>
    <col min="1" max="1" width="20.6640625" customWidth="1"/>
  </cols>
  <sheetData>
    <row r="1" spans="1:9" ht="15" x14ac:dyDescent="0.2">
      <c r="A1" s="2" t="s">
        <v>14661</v>
      </c>
      <c r="B1" s="2"/>
    </row>
    <row r="3" spans="1:9" ht="15" x14ac:dyDescent="0.2">
      <c r="A3" s="3" t="s">
        <v>14559</v>
      </c>
      <c r="B3" s="4"/>
      <c r="C3" s="5" t="s">
        <v>14649</v>
      </c>
      <c r="D3" s="5" t="s">
        <v>14650</v>
      </c>
      <c r="E3" s="5" t="s">
        <v>14651</v>
      </c>
      <c r="F3" s="5" t="s">
        <v>14652</v>
      </c>
      <c r="G3" s="5" t="s">
        <v>14653</v>
      </c>
      <c r="H3" s="5" t="s">
        <v>14654</v>
      </c>
      <c r="I3" s="6" t="s">
        <v>14655</v>
      </c>
    </row>
    <row r="4" spans="1:9" x14ac:dyDescent="0.15">
      <c r="A4" s="7" t="s">
        <v>14541</v>
      </c>
      <c r="B4" s="8"/>
      <c r="C4" s="9">
        <f>C61+C72</f>
        <v>221</v>
      </c>
      <c r="D4" s="9">
        <f t="shared" ref="D4:I4" si="0">D61+D72</f>
        <v>29</v>
      </c>
      <c r="E4" s="9">
        <f t="shared" si="0"/>
        <v>190</v>
      </c>
      <c r="F4" s="9">
        <f t="shared" si="0"/>
        <v>129</v>
      </c>
      <c r="G4" s="9">
        <f t="shared" si="0"/>
        <v>2</v>
      </c>
      <c r="H4" s="9">
        <f t="shared" si="0"/>
        <v>62</v>
      </c>
      <c r="I4" s="10">
        <f t="shared" si="0"/>
        <v>25</v>
      </c>
    </row>
    <row r="5" spans="1:9" x14ac:dyDescent="0.15">
      <c r="A5" s="11" t="s">
        <v>14542</v>
      </c>
      <c r="B5" s="12"/>
      <c r="C5" s="13">
        <f t="shared" ref="C5:I9" si="1">C62+C73</f>
        <v>25</v>
      </c>
      <c r="D5" s="13">
        <f t="shared" si="1"/>
        <v>33</v>
      </c>
      <c r="E5" s="13">
        <f t="shared" si="1"/>
        <v>84</v>
      </c>
      <c r="F5" s="13">
        <f t="shared" si="1"/>
        <v>2</v>
      </c>
      <c r="G5" s="13">
        <f t="shared" si="1"/>
        <v>54</v>
      </c>
      <c r="H5" s="13">
        <f t="shared" si="1"/>
        <v>28</v>
      </c>
      <c r="I5" s="14">
        <f t="shared" si="1"/>
        <v>25</v>
      </c>
    </row>
    <row r="6" spans="1:9" x14ac:dyDescent="0.15">
      <c r="A6" s="11" t="s">
        <v>14543</v>
      </c>
      <c r="B6" s="12"/>
      <c r="C6" s="13">
        <v>8</v>
      </c>
      <c r="D6" s="13">
        <f t="shared" si="1"/>
        <v>252</v>
      </c>
      <c r="E6" s="13">
        <f t="shared" si="1"/>
        <v>5</v>
      </c>
      <c r="F6" s="13">
        <f t="shared" si="1"/>
        <v>10</v>
      </c>
      <c r="G6" s="13">
        <f t="shared" si="1"/>
        <v>3</v>
      </c>
      <c r="H6" s="13">
        <f t="shared" si="1"/>
        <v>0</v>
      </c>
      <c r="I6" s="14">
        <f t="shared" si="1"/>
        <v>30</v>
      </c>
    </row>
    <row r="7" spans="1:9" x14ac:dyDescent="0.15">
      <c r="A7" s="11" t="s">
        <v>14544</v>
      </c>
      <c r="B7" s="12"/>
      <c r="C7" s="13">
        <f t="shared" si="1"/>
        <v>84</v>
      </c>
      <c r="D7" s="13">
        <f t="shared" si="1"/>
        <v>3</v>
      </c>
      <c r="E7" s="13">
        <f t="shared" si="1"/>
        <v>15</v>
      </c>
      <c r="F7" s="13">
        <f t="shared" si="1"/>
        <v>19</v>
      </c>
      <c r="G7" s="13">
        <f t="shared" si="1"/>
        <v>0</v>
      </c>
      <c r="H7" s="13">
        <f t="shared" si="1"/>
        <v>1</v>
      </c>
      <c r="I7" s="14">
        <f t="shared" si="1"/>
        <v>15</v>
      </c>
    </row>
    <row r="8" spans="1:9" x14ac:dyDescent="0.15">
      <c r="A8" s="11" t="s">
        <v>14545</v>
      </c>
      <c r="B8" s="12"/>
      <c r="C8" s="13">
        <f t="shared" si="1"/>
        <v>20</v>
      </c>
      <c r="D8" s="13">
        <f t="shared" si="1"/>
        <v>0</v>
      </c>
      <c r="E8" s="13">
        <f t="shared" si="1"/>
        <v>83</v>
      </c>
      <c r="F8" s="13">
        <f t="shared" si="1"/>
        <v>31</v>
      </c>
      <c r="G8" s="13">
        <f t="shared" si="1"/>
        <v>0</v>
      </c>
      <c r="H8" s="13">
        <f t="shared" si="1"/>
        <v>0</v>
      </c>
      <c r="I8" s="14">
        <f t="shared" si="1"/>
        <v>5</v>
      </c>
    </row>
    <row r="9" spans="1:9" x14ac:dyDescent="0.15">
      <c r="A9" s="11" t="s">
        <v>14546</v>
      </c>
      <c r="B9" s="12"/>
      <c r="C9" s="13">
        <f t="shared" si="1"/>
        <v>34</v>
      </c>
      <c r="D9" s="13">
        <f t="shared" si="1"/>
        <v>1</v>
      </c>
      <c r="E9" s="13">
        <f t="shared" si="1"/>
        <v>17</v>
      </c>
      <c r="F9" s="13">
        <f t="shared" si="1"/>
        <v>21</v>
      </c>
      <c r="G9" s="13">
        <f t="shared" si="1"/>
        <v>0</v>
      </c>
      <c r="H9" s="13">
        <f t="shared" si="1"/>
        <v>0</v>
      </c>
      <c r="I9" s="14">
        <f t="shared" si="1"/>
        <v>4</v>
      </c>
    </row>
    <row r="10" spans="1:9" x14ac:dyDescent="0.15">
      <c r="A10" s="11" t="s">
        <v>14547</v>
      </c>
      <c r="B10" s="12"/>
      <c r="C10" s="13">
        <f t="shared" ref="C10:I10" si="2">C47+C67</f>
        <v>63</v>
      </c>
      <c r="D10" s="13">
        <f t="shared" si="2"/>
        <v>22</v>
      </c>
      <c r="E10" s="13">
        <f t="shared" si="2"/>
        <v>35</v>
      </c>
      <c r="F10" s="13">
        <f t="shared" si="2"/>
        <v>29</v>
      </c>
      <c r="G10" s="13">
        <f t="shared" si="2"/>
        <v>25</v>
      </c>
      <c r="H10" s="13">
        <f t="shared" si="2"/>
        <v>25</v>
      </c>
      <c r="I10" s="14">
        <f t="shared" si="2"/>
        <v>20</v>
      </c>
    </row>
    <row r="11" spans="1:9" x14ac:dyDescent="0.15">
      <c r="A11" s="11" t="s">
        <v>14548</v>
      </c>
      <c r="B11" s="12"/>
      <c r="C11" s="13">
        <f>C45+C50</f>
        <v>225</v>
      </c>
      <c r="D11" s="13">
        <f t="shared" ref="D11:I11" si="3">D45+D50</f>
        <v>62</v>
      </c>
      <c r="E11" s="13">
        <f t="shared" si="3"/>
        <v>20</v>
      </c>
      <c r="F11" s="13">
        <f t="shared" si="3"/>
        <v>74</v>
      </c>
      <c r="G11" s="13">
        <f t="shared" si="3"/>
        <v>26</v>
      </c>
      <c r="H11" s="13">
        <f t="shared" si="3"/>
        <v>3</v>
      </c>
      <c r="I11" s="14">
        <f t="shared" si="3"/>
        <v>159</v>
      </c>
    </row>
    <row r="12" spans="1:9" x14ac:dyDescent="0.15">
      <c r="A12" s="11" t="s">
        <v>14549</v>
      </c>
      <c r="B12" s="12"/>
      <c r="C12" s="13">
        <f>C43+C49+C54</f>
        <v>33</v>
      </c>
      <c r="D12" s="13">
        <f t="shared" ref="D12:I12" si="4">D43+D49+D54</f>
        <v>168</v>
      </c>
      <c r="E12" s="13">
        <f t="shared" si="4"/>
        <v>53</v>
      </c>
      <c r="F12" s="13">
        <f t="shared" si="4"/>
        <v>24</v>
      </c>
      <c r="G12" s="13">
        <f t="shared" si="4"/>
        <v>50</v>
      </c>
      <c r="H12" s="13">
        <f t="shared" si="4"/>
        <v>37</v>
      </c>
      <c r="I12" s="14">
        <f t="shared" si="4"/>
        <v>15</v>
      </c>
    </row>
    <row r="13" spans="1:9" x14ac:dyDescent="0.15">
      <c r="A13" s="11" t="s">
        <v>14550</v>
      </c>
      <c r="B13" s="12"/>
      <c r="C13" s="13">
        <f>C44+C51+C52+C56</f>
        <v>31</v>
      </c>
      <c r="D13" s="13">
        <f t="shared" ref="D13:I13" si="5">D44+D51+D52+D56</f>
        <v>131</v>
      </c>
      <c r="E13" s="13">
        <f t="shared" si="5"/>
        <v>4</v>
      </c>
      <c r="F13" s="13">
        <f t="shared" si="5"/>
        <v>16</v>
      </c>
      <c r="G13" s="13">
        <f t="shared" si="5"/>
        <v>26</v>
      </c>
      <c r="H13" s="13">
        <f t="shared" si="5"/>
        <v>4</v>
      </c>
      <c r="I13" s="14">
        <f t="shared" si="5"/>
        <v>16</v>
      </c>
    </row>
    <row r="14" spans="1:9" x14ac:dyDescent="0.15">
      <c r="A14" s="15" t="s">
        <v>14551</v>
      </c>
      <c r="B14" s="16"/>
      <c r="C14" s="17">
        <f>C48+C53+C55+C78</f>
        <v>15</v>
      </c>
      <c r="D14" s="17">
        <f t="shared" ref="D14:I14" si="6">D48+D53+D55+D78</f>
        <v>30</v>
      </c>
      <c r="E14" s="17">
        <f>E48+E53+E55+E78</f>
        <v>54</v>
      </c>
      <c r="F14" s="17">
        <f t="shared" si="6"/>
        <v>14</v>
      </c>
      <c r="G14" s="17">
        <f t="shared" si="6"/>
        <v>13</v>
      </c>
      <c r="H14" s="17">
        <f t="shared" si="6"/>
        <v>15</v>
      </c>
      <c r="I14" s="18">
        <f t="shared" si="6"/>
        <v>44</v>
      </c>
    </row>
    <row r="15" spans="1:9" ht="15" x14ac:dyDescent="0.2">
      <c r="A15" s="19" t="s">
        <v>5596</v>
      </c>
      <c r="B15" s="20"/>
      <c r="C15" s="21">
        <f>SUM(C4:C14)</f>
        <v>759</v>
      </c>
      <c r="D15" s="21">
        <f>SUM(D4:D14)</f>
        <v>731</v>
      </c>
      <c r="E15" s="21">
        <f>SUM(E4:E14)</f>
        <v>560</v>
      </c>
      <c r="F15" s="21">
        <f t="shared" ref="F15:I15" si="7">SUM(F4:F14)</f>
        <v>369</v>
      </c>
      <c r="G15" s="21">
        <f t="shared" si="7"/>
        <v>199</v>
      </c>
      <c r="H15" s="21">
        <f t="shared" si="7"/>
        <v>175</v>
      </c>
      <c r="I15" s="22">
        <f t="shared" si="7"/>
        <v>358</v>
      </c>
    </row>
    <row r="16" spans="1:9" x14ac:dyDescent="0.15">
      <c r="A16" s="49"/>
      <c r="B16" s="49"/>
      <c r="C16" s="50"/>
      <c r="D16" s="50"/>
      <c r="E16" s="50"/>
      <c r="F16" s="50"/>
      <c r="G16" s="50"/>
      <c r="H16" s="50"/>
      <c r="I16" s="50"/>
    </row>
    <row r="17" spans="1:9" ht="15" x14ac:dyDescent="0.2">
      <c r="A17" s="51" t="s">
        <v>14562</v>
      </c>
      <c r="B17" s="20"/>
      <c r="C17" s="21">
        <v>156</v>
      </c>
      <c r="D17" s="21">
        <v>116</v>
      </c>
      <c r="E17" s="21">
        <v>105</v>
      </c>
      <c r="F17" s="21">
        <v>100</v>
      </c>
      <c r="G17" s="21">
        <v>64</v>
      </c>
      <c r="H17" s="21">
        <v>26</v>
      </c>
      <c r="I17" s="22">
        <v>112</v>
      </c>
    </row>
    <row r="18" spans="1:9" x14ac:dyDescent="0.15">
      <c r="C18" s="23"/>
      <c r="D18" s="23"/>
      <c r="E18" s="23"/>
      <c r="F18" s="23"/>
      <c r="G18" s="23"/>
      <c r="H18" s="23"/>
      <c r="I18" s="23"/>
    </row>
    <row r="20" spans="1:9" ht="15" x14ac:dyDescent="0.2">
      <c r="A20" s="24" t="s">
        <v>14552</v>
      </c>
      <c r="B20" s="25" t="s">
        <v>14553</v>
      </c>
      <c r="C20" s="5" t="s">
        <v>14649</v>
      </c>
      <c r="D20" s="5" t="s">
        <v>14650</v>
      </c>
      <c r="E20" s="5" t="s">
        <v>14651</v>
      </c>
      <c r="F20" s="5" t="s">
        <v>14652</v>
      </c>
      <c r="G20" s="5" t="s">
        <v>14653</v>
      </c>
      <c r="H20" s="5" t="s">
        <v>14654</v>
      </c>
      <c r="I20" s="6" t="s">
        <v>14655</v>
      </c>
    </row>
    <row r="21" spans="1:9" ht="15" x14ac:dyDescent="0.2">
      <c r="A21" s="52" t="s">
        <v>14541</v>
      </c>
      <c r="B21" s="53">
        <v>1</v>
      </c>
      <c r="C21" s="54">
        <f t="shared" ref="C21:I31" si="8">C4/C$15*$B21</f>
        <v>0.29117259552042163</v>
      </c>
      <c r="D21" s="29">
        <f t="shared" si="8"/>
        <v>3.9671682626538987E-2</v>
      </c>
      <c r="E21" s="29">
        <f t="shared" si="8"/>
        <v>0.3392857142857143</v>
      </c>
      <c r="F21" s="29">
        <f t="shared" si="8"/>
        <v>0.34959349593495936</v>
      </c>
      <c r="G21" s="29">
        <f t="shared" si="8"/>
        <v>1.0050251256281407E-2</v>
      </c>
      <c r="H21" s="29">
        <f t="shared" si="8"/>
        <v>0.35428571428571426</v>
      </c>
      <c r="I21" s="30">
        <f t="shared" si="8"/>
        <v>6.9832402234636867E-2</v>
      </c>
    </row>
    <row r="22" spans="1:9" ht="15" x14ac:dyDescent="0.2">
      <c r="A22" s="11" t="s">
        <v>14542</v>
      </c>
      <c r="B22" s="53">
        <v>1.5</v>
      </c>
      <c r="C22" s="55">
        <f t="shared" si="8"/>
        <v>4.9407114624505935E-2</v>
      </c>
      <c r="D22" s="33">
        <f t="shared" si="8"/>
        <v>6.7715458276333795E-2</v>
      </c>
      <c r="E22" s="33">
        <f t="shared" si="8"/>
        <v>0.22499999999999998</v>
      </c>
      <c r="F22" s="33">
        <f t="shared" si="8"/>
        <v>8.1300813008130073E-3</v>
      </c>
      <c r="G22" s="33">
        <f t="shared" si="8"/>
        <v>0.40703517587939697</v>
      </c>
      <c r="H22" s="33">
        <f t="shared" si="8"/>
        <v>0.24</v>
      </c>
      <c r="I22" s="34">
        <f t="shared" si="8"/>
        <v>0.10474860335195529</v>
      </c>
    </row>
    <row r="23" spans="1:9" ht="15" x14ac:dyDescent="0.2">
      <c r="A23" s="11" t="s">
        <v>14543</v>
      </c>
      <c r="B23" s="53">
        <v>1.5</v>
      </c>
      <c r="C23" s="55">
        <f t="shared" si="8"/>
        <v>1.5810276679841896E-2</v>
      </c>
      <c r="D23" s="33">
        <f t="shared" si="8"/>
        <v>0.51709986320109436</v>
      </c>
      <c r="E23" s="33">
        <f t="shared" si="8"/>
        <v>1.3392857142857142E-2</v>
      </c>
      <c r="F23" s="33">
        <f t="shared" si="8"/>
        <v>4.065040650406504E-2</v>
      </c>
      <c r="G23" s="33">
        <f t="shared" si="8"/>
        <v>2.2613065326633167E-2</v>
      </c>
      <c r="H23" s="33">
        <f t="shared" si="8"/>
        <v>0</v>
      </c>
      <c r="I23" s="34">
        <f t="shared" si="8"/>
        <v>0.12569832402234637</v>
      </c>
    </row>
    <row r="24" spans="1:9" ht="15" x14ac:dyDescent="0.2">
      <c r="A24" s="11" t="s">
        <v>14544</v>
      </c>
      <c r="B24" s="53">
        <v>2</v>
      </c>
      <c r="C24" s="55">
        <f t="shared" si="8"/>
        <v>0.22134387351778656</v>
      </c>
      <c r="D24" s="33">
        <f t="shared" si="8"/>
        <v>8.2079343365253077E-3</v>
      </c>
      <c r="E24" s="33">
        <f t="shared" si="8"/>
        <v>5.3571428571428568E-2</v>
      </c>
      <c r="F24" s="33">
        <f t="shared" si="8"/>
        <v>0.10298102981029811</v>
      </c>
      <c r="G24" s="33">
        <f t="shared" si="8"/>
        <v>0</v>
      </c>
      <c r="H24" s="33">
        <f t="shared" si="8"/>
        <v>1.1428571428571429E-2</v>
      </c>
      <c r="I24" s="34">
        <f t="shared" si="8"/>
        <v>8.3798882681564241E-2</v>
      </c>
    </row>
    <row r="25" spans="1:9" ht="15" x14ac:dyDescent="0.2">
      <c r="A25" s="11" t="s">
        <v>14545</v>
      </c>
      <c r="B25" s="53">
        <v>1.2</v>
      </c>
      <c r="C25" s="55">
        <f t="shared" si="8"/>
        <v>3.1620553359683792E-2</v>
      </c>
      <c r="D25" s="33">
        <f t="shared" si="8"/>
        <v>0</v>
      </c>
      <c r="E25" s="33">
        <f t="shared" si="8"/>
        <v>0.17785714285714285</v>
      </c>
      <c r="F25" s="33">
        <f t="shared" si="8"/>
        <v>0.1008130081300813</v>
      </c>
      <c r="G25" s="33">
        <f t="shared" si="8"/>
        <v>0</v>
      </c>
      <c r="H25" s="33">
        <f t="shared" si="8"/>
        <v>0</v>
      </c>
      <c r="I25" s="34">
        <f t="shared" si="8"/>
        <v>1.6759776536312849E-2</v>
      </c>
    </row>
    <row r="26" spans="1:9" ht="15" x14ac:dyDescent="0.2">
      <c r="A26" s="11" t="s">
        <v>14546</v>
      </c>
      <c r="B26" s="53">
        <v>1.5</v>
      </c>
      <c r="C26" s="55">
        <f t="shared" si="8"/>
        <v>6.7193675889328064E-2</v>
      </c>
      <c r="D26" s="33">
        <f t="shared" si="8"/>
        <v>2.0519835841313269E-3</v>
      </c>
      <c r="E26" s="33">
        <f t="shared" si="8"/>
        <v>4.5535714285714284E-2</v>
      </c>
      <c r="F26" s="33">
        <f t="shared" si="8"/>
        <v>8.5365853658536578E-2</v>
      </c>
      <c r="G26" s="33">
        <f t="shared" si="8"/>
        <v>0</v>
      </c>
      <c r="H26" s="33">
        <f t="shared" si="8"/>
        <v>0</v>
      </c>
      <c r="I26" s="34">
        <f t="shared" si="8"/>
        <v>1.6759776536312849E-2</v>
      </c>
    </row>
    <row r="27" spans="1:9" ht="15" x14ac:dyDescent="0.2">
      <c r="A27" s="11" t="s">
        <v>14547</v>
      </c>
      <c r="B27" s="53">
        <v>1.5</v>
      </c>
      <c r="C27" s="55">
        <f t="shared" si="8"/>
        <v>0.12450592885375494</v>
      </c>
      <c r="D27" s="33">
        <f t="shared" si="8"/>
        <v>4.5143638850889192E-2</v>
      </c>
      <c r="E27" s="33">
        <f t="shared" si="8"/>
        <v>9.375E-2</v>
      </c>
      <c r="F27" s="33">
        <f t="shared" si="8"/>
        <v>0.11788617886178862</v>
      </c>
      <c r="G27" s="33">
        <f t="shared" si="8"/>
        <v>0.18844221105527637</v>
      </c>
      <c r="H27" s="33">
        <f t="shared" si="8"/>
        <v>0.21428571428571427</v>
      </c>
      <c r="I27" s="34">
        <f t="shared" si="8"/>
        <v>8.3798882681564241E-2</v>
      </c>
    </row>
    <row r="28" spans="1:9" ht="15" x14ac:dyDescent="0.2">
      <c r="A28" s="11" t="s">
        <v>14548</v>
      </c>
      <c r="B28" s="53">
        <v>1.2</v>
      </c>
      <c r="C28" s="55">
        <f t="shared" si="8"/>
        <v>0.35573122529644269</v>
      </c>
      <c r="D28" s="33">
        <f t="shared" si="8"/>
        <v>0.10177838577291382</v>
      </c>
      <c r="E28" s="33">
        <f t="shared" si="8"/>
        <v>4.2857142857142851E-2</v>
      </c>
      <c r="F28" s="33">
        <f t="shared" si="8"/>
        <v>0.24065040650406505</v>
      </c>
      <c r="G28" s="33">
        <f t="shared" si="8"/>
        <v>0.15678391959798996</v>
      </c>
      <c r="H28" s="33">
        <f t="shared" si="8"/>
        <v>2.057142857142857E-2</v>
      </c>
      <c r="I28" s="34">
        <f t="shared" si="8"/>
        <v>0.53296089385474854</v>
      </c>
    </row>
    <row r="29" spans="1:9" ht="15" x14ac:dyDescent="0.2">
      <c r="A29" s="11" t="s">
        <v>14549</v>
      </c>
      <c r="B29" s="53">
        <v>1.2</v>
      </c>
      <c r="C29" s="55">
        <f t="shared" si="8"/>
        <v>5.2173913043478258E-2</v>
      </c>
      <c r="D29" s="33">
        <f t="shared" si="8"/>
        <v>0.27578659370725034</v>
      </c>
      <c r="E29" s="33">
        <f t="shared" si="8"/>
        <v>0.11357142857142856</v>
      </c>
      <c r="F29" s="33">
        <f t="shared" si="8"/>
        <v>7.8048780487804878E-2</v>
      </c>
      <c r="G29" s="33">
        <f t="shared" si="8"/>
        <v>0.30150753768844218</v>
      </c>
      <c r="H29" s="33">
        <f t="shared" si="8"/>
        <v>0.25371428571428573</v>
      </c>
      <c r="I29" s="34">
        <f t="shared" si="8"/>
        <v>5.0279329608938543E-2</v>
      </c>
    </row>
    <row r="30" spans="1:9" ht="15" x14ac:dyDescent="0.2">
      <c r="A30" s="11" t="s">
        <v>14550</v>
      </c>
      <c r="B30" s="53">
        <v>1.5</v>
      </c>
      <c r="C30" s="55">
        <f t="shared" si="8"/>
        <v>6.1264822134387345E-2</v>
      </c>
      <c r="D30" s="33">
        <f t="shared" si="8"/>
        <v>0.26880984952120385</v>
      </c>
      <c r="E30" s="33">
        <f t="shared" si="8"/>
        <v>1.0714285714285714E-2</v>
      </c>
      <c r="F30" s="33">
        <f t="shared" si="8"/>
        <v>6.5040650406504058E-2</v>
      </c>
      <c r="G30" s="33">
        <f t="shared" si="8"/>
        <v>0.19597989949748745</v>
      </c>
      <c r="H30" s="33">
        <f t="shared" si="8"/>
        <v>3.4285714285714287E-2</v>
      </c>
      <c r="I30" s="34">
        <f t="shared" si="8"/>
        <v>6.7039106145251395E-2</v>
      </c>
    </row>
    <row r="31" spans="1:9" ht="15" x14ac:dyDescent="0.2">
      <c r="A31" s="11" t="s">
        <v>14551</v>
      </c>
      <c r="B31" s="53">
        <v>1.2</v>
      </c>
      <c r="C31" s="55">
        <f t="shared" si="8"/>
        <v>2.3715415019762844E-2</v>
      </c>
      <c r="D31" s="33">
        <f t="shared" si="8"/>
        <v>4.9247606019151846E-2</v>
      </c>
      <c r="E31" s="33">
        <f t="shared" si="8"/>
        <v>0.11571428571428571</v>
      </c>
      <c r="F31" s="33">
        <f t="shared" si="8"/>
        <v>4.5528455284552842E-2</v>
      </c>
      <c r="G31" s="33">
        <f t="shared" si="8"/>
        <v>7.8391959798994978E-2</v>
      </c>
      <c r="H31" s="33">
        <f t="shared" si="8"/>
        <v>0.10285714285714286</v>
      </c>
      <c r="I31" s="34">
        <f t="shared" si="8"/>
        <v>0.14748603351955306</v>
      </c>
    </row>
    <row r="32" spans="1:9" ht="15" x14ac:dyDescent="0.2">
      <c r="A32" s="56"/>
      <c r="B32" s="57"/>
      <c r="C32" s="58">
        <f>SUM(C21:C31)</f>
        <v>1.2939393939393939</v>
      </c>
      <c r="D32" s="58">
        <f t="shared" ref="D32:I32" si="9">SUM(D21:D31)</f>
        <v>1.3755129958960328</v>
      </c>
      <c r="E32" s="58">
        <f t="shared" si="9"/>
        <v>1.2312499999999997</v>
      </c>
      <c r="F32" s="58">
        <f t="shared" si="9"/>
        <v>1.2346883468834686</v>
      </c>
      <c r="G32" s="58">
        <f t="shared" si="9"/>
        <v>1.3608040201005027</v>
      </c>
      <c r="H32" s="58">
        <f t="shared" si="9"/>
        <v>1.2314285714285713</v>
      </c>
      <c r="I32" s="59">
        <f t="shared" si="9"/>
        <v>1.2991620111731843</v>
      </c>
    </row>
    <row r="33" spans="1:9" ht="15" x14ac:dyDescent="0.2">
      <c r="A33" s="60"/>
      <c r="B33" s="61"/>
      <c r="C33" s="58"/>
      <c r="D33" s="58"/>
      <c r="E33" s="58"/>
      <c r="F33" s="58"/>
      <c r="G33" s="58"/>
      <c r="H33" s="58"/>
      <c r="I33" s="59"/>
    </row>
    <row r="34" spans="1:9" ht="15" x14ac:dyDescent="0.2">
      <c r="A34" s="62" t="s">
        <v>14560</v>
      </c>
      <c r="B34" s="27">
        <v>1.2</v>
      </c>
      <c r="C34" s="63">
        <f>C17/C15*$B34</f>
        <v>0.24664031620553359</v>
      </c>
      <c r="D34" s="58">
        <f t="shared" ref="D34:I34" si="10">D17/D15*$B34</f>
        <v>0.19042407660738714</v>
      </c>
      <c r="E34" s="58">
        <f t="shared" si="10"/>
        <v>0.22499999999999998</v>
      </c>
      <c r="F34" s="58">
        <f t="shared" si="10"/>
        <v>0.32520325203252026</v>
      </c>
      <c r="G34" s="58">
        <f t="shared" si="10"/>
        <v>0.38592964824120601</v>
      </c>
      <c r="H34" s="58">
        <f t="shared" si="10"/>
        <v>0.1782857142857143</v>
      </c>
      <c r="I34" s="59">
        <f t="shared" si="10"/>
        <v>0.37541899441340781</v>
      </c>
    </row>
    <row r="35" spans="1:9" ht="15" x14ac:dyDescent="0.2">
      <c r="A35" s="64"/>
      <c r="B35" s="65"/>
      <c r="C35" s="37" t="s">
        <v>4373</v>
      </c>
      <c r="D35" s="66"/>
      <c r="E35" s="66"/>
      <c r="F35" s="66"/>
      <c r="G35" s="66"/>
      <c r="H35" s="66"/>
      <c r="I35" s="67"/>
    </row>
    <row r="36" spans="1:9" ht="15" x14ac:dyDescent="0.2">
      <c r="A36" s="24" t="s">
        <v>14554</v>
      </c>
      <c r="B36" s="68"/>
      <c r="C36" s="39">
        <f>SUM(C32:C34)</f>
        <v>1.5405797101449274</v>
      </c>
      <c r="D36" s="39">
        <f t="shared" ref="D36:I36" si="11">SUM(D32:D34)</f>
        <v>1.5659370725034201</v>
      </c>
      <c r="E36" s="39">
        <f t="shared" si="11"/>
        <v>1.4562499999999998</v>
      </c>
      <c r="F36" s="39">
        <f>SUM(F32:F34)</f>
        <v>1.5598915989159889</v>
      </c>
      <c r="G36" s="39">
        <f t="shared" si="11"/>
        <v>1.7467336683417087</v>
      </c>
      <c r="H36" s="39">
        <f t="shared" si="11"/>
        <v>1.4097142857142857</v>
      </c>
      <c r="I36" s="40">
        <f t="shared" si="11"/>
        <v>1.6745810055865922</v>
      </c>
    </row>
    <row r="41" spans="1:9" ht="15" x14ac:dyDescent="0.2">
      <c r="A41" s="2" t="s">
        <v>14561</v>
      </c>
    </row>
    <row r="42" spans="1:9" ht="15" x14ac:dyDescent="0.2">
      <c r="C42" s="5" t="s">
        <v>14649</v>
      </c>
      <c r="D42" s="5" t="s">
        <v>14650</v>
      </c>
      <c r="E42" s="5" t="s">
        <v>14651</v>
      </c>
      <c r="F42" s="5" t="s">
        <v>14652</v>
      </c>
      <c r="G42" s="5" t="s">
        <v>14653</v>
      </c>
      <c r="H42" s="5" t="s">
        <v>14654</v>
      </c>
      <c r="I42" s="6" t="s">
        <v>14655</v>
      </c>
    </row>
    <row r="43" spans="1:9" x14ac:dyDescent="0.15">
      <c r="A43" t="s">
        <v>14556</v>
      </c>
      <c r="C43">
        <v>18</v>
      </c>
      <c r="D43">
        <v>89</v>
      </c>
      <c r="E43">
        <v>9</v>
      </c>
      <c r="F43">
        <v>11</v>
      </c>
      <c r="G43">
        <v>17</v>
      </c>
      <c r="H43">
        <v>9</v>
      </c>
      <c r="I43">
        <v>2</v>
      </c>
    </row>
    <row r="44" spans="1:9" x14ac:dyDescent="0.15">
      <c r="A44" t="s">
        <v>227</v>
      </c>
      <c r="C44">
        <v>29</v>
      </c>
      <c r="D44">
        <v>96</v>
      </c>
      <c r="E44">
        <v>4</v>
      </c>
      <c r="F44">
        <v>13</v>
      </c>
      <c r="G44">
        <v>26</v>
      </c>
      <c r="H44">
        <v>4</v>
      </c>
      <c r="I44">
        <v>11</v>
      </c>
    </row>
    <row r="45" spans="1:9" x14ac:dyDescent="0.15">
      <c r="A45" t="s">
        <v>120</v>
      </c>
      <c r="C45">
        <v>225</v>
      </c>
      <c r="D45">
        <v>57</v>
      </c>
      <c r="E45">
        <v>20</v>
      </c>
      <c r="F45">
        <v>74</v>
      </c>
      <c r="G45">
        <v>22</v>
      </c>
      <c r="H45">
        <v>3</v>
      </c>
      <c r="I45">
        <v>159</v>
      </c>
    </row>
    <row r="46" spans="1:9" x14ac:dyDescent="0.15">
      <c r="A46" s="41" t="s">
        <v>123</v>
      </c>
      <c r="B46" s="41"/>
      <c r="C46" s="41">
        <v>381</v>
      </c>
      <c r="D46" s="41">
        <v>246</v>
      </c>
      <c r="E46" s="41">
        <v>365</v>
      </c>
      <c r="F46" s="41">
        <v>197</v>
      </c>
      <c r="G46" s="41">
        <v>67</v>
      </c>
      <c r="H46" s="41">
        <v>106</v>
      </c>
      <c r="I46" s="41">
        <v>102</v>
      </c>
    </row>
    <row r="47" spans="1:9" x14ac:dyDescent="0.15">
      <c r="A47" t="s">
        <v>600</v>
      </c>
      <c r="C47">
        <v>23</v>
      </c>
      <c r="E47">
        <v>18</v>
      </c>
      <c r="F47">
        <v>15</v>
      </c>
      <c r="I47">
        <v>3</v>
      </c>
    </row>
    <row r="48" spans="1:9" x14ac:dyDescent="0.15">
      <c r="A48" t="s">
        <v>1021</v>
      </c>
      <c r="D48">
        <v>3</v>
      </c>
      <c r="E48">
        <v>1</v>
      </c>
      <c r="F48">
        <v>3</v>
      </c>
      <c r="H48">
        <v>1</v>
      </c>
      <c r="I48">
        <v>4</v>
      </c>
    </row>
    <row r="49" spans="1:9" x14ac:dyDescent="0.15">
      <c r="A49" t="s">
        <v>250</v>
      </c>
      <c r="C49">
        <v>2</v>
      </c>
      <c r="D49">
        <v>1</v>
      </c>
      <c r="G49">
        <v>3</v>
      </c>
    </row>
    <row r="50" spans="1:9" x14ac:dyDescent="0.15">
      <c r="A50" t="s">
        <v>2143</v>
      </c>
      <c r="D50">
        <v>5</v>
      </c>
      <c r="G50">
        <v>4</v>
      </c>
    </row>
    <row r="51" spans="1:9" x14ac:dyDescent="0.15">
      <c r="A51" t="s">
        <v>2707</v>
      </c>
      <c r="D51">
        <v>2</v>
      </c>
      <c r="I51">
        <v>1</v>
      </c>
    </row>
    <row r="52" spans="1:9" x14ac:dyDescent="0.15">
      <c r="A52" t="s">
        <v>511</v>
      </c>
      <c r="D52">
        <v>27</v>
      </c>
      <c r="I52">
        <v>4</v>
      </c>
    </row>
    <row r="53" spans="1:9" x14ac:dyDescent="0.15">
      <c r="A53" t="s">
        <v>352</v>
      </c>
      <c r="D53">
        <v>1</v>
      </c>
      <c r="G53">
        <v>1</v>
      </c>
      <c r="I53">
        <v>4</v>
      </c>
    </row>
    <row r="54" spans="1:9" x14ac:dyDescent="0.15">
      <c r="A54" t="s">
        <v>169</v>
      </c>
      <c r="C54">
        <v>13</v>
      </c>
      <c r="D54">
        <v>78</v>
      </c>
      <c r="E54">
        <v>44</v>
      </c>
      <c r="F54">
        <v>13</v>
      </c>
      <c r="G54">
        <v>30</v>
      </c>
      <c r="H54">
        <v>28</v>
      </c>
      <c r="I54">
        <v>13</v>
      </c>
    </row>
    <row r="55" spans="1:9" x14ac:dyDescent="0.15">
      <c r="A55" t="s">
        <v>1452</v>
      </c>
      <c r="E55">
        <v>2</v>
      </c>
    </row>
    <row r="56" spans="1:9" x14ac:dyDescent="0.15">
      <c r="A56" t="s">
        <v>1498</v>
      </c>
      <c r="C56">
        <v>2</v>
      </c>
      <c r="D56">
        <v>6</v>
      </c>
      <c r="F56">
        <v>3</v>
      </c>
    </row>
    <row r="57" spans="1:9" x14ac:dyDescent="0.15">
      <c r="A57" s="42" t="s">
        <v>197</v>
      </c>
      <c r="B57" s="42"/>
      <c r="C57" s="42">
        <v>66</v>
      </c>
      <c r="D57" s="42">
        <v>120</v>
      </c>
      <c r="E57" s="42">
        <v>97</v>
      </c>
      <c r="F57" s="42">
        <v>40</v>
      </c>
      <c r="G57" s="42">
        <v>29</v>
      </c>
      <c r="H57" s="42">
        <v>24</v>
      </c>
      <c r="I57" s="42">
        <v>55</v>
      </c>
    </row>
    <row r="58" spans="1:9" ht="15" x14ac:dyDescent="0.2">
      <c r="A58" s="44" t="s">
        <v>5596</v>
      </c>
      <c r="B58" s="45"/>
      <c r="C58" s="46">
        <f t="shared" ref="C58:I58" si="12">SUM(C43:C57)</f>
        <v>759</v>
      </c>
      <c r="D58" s="46">
        <f t="shared" si="12"/>
        <v>731</v>
      </c>
      <c r="E58" s="46">
        <f t="shared" si="12"/>
        <v>560</v>
      </c>
      <c r="F58" s="46">
        <f t="shared" si="12"/>
        <v>369</v>
      </c>
      <c r="G58" s="46">
        <f t="shared" si="12"/>
        <v>199</v>
      </c>
      <c r="H58" s="46">
        <f t="shared" si="12"/>
        <v>175</v>
      </c>
      <c r="I58" s="46">
        <f t="shared" si="12"/>
        <v>358</v>
      </c>
    </row>
    <row r="59" spans="1:9" x14ac:dyDescent="0.15">
      <c r="C59" s="47"/>
      <c r="D59" s="47"/>
      <c r="E59" s="47"/>
      <c r="F59" s="47"/>
      <c r="G59" s="47"/>
      <c r="H59" s="47"/>
      <c r="I59" s="47"/>
    </row>
    <row r="60" spans="1:9" x14ac:dyDescent="0.15">
      <c r="A60" s="41" t="s">
        <v>123</v>
      </c>
      <c r="B60" s="41"/>
      <c r="C60" s="41"/>
      <c r="D60" s="41"/>
      <c r="E60" s="41"/>
      <c r="F60" s="41"/>
      <c r="G60" s="41"/>
      <c r="H60" s="41"/>
      <c r="I60" s="41"/>
    </row>
    <row r="61" spans="1:9" x14ac:dyDescent="0.15">
      <c r="A61" t="s">
        <v>14541</v>
      </c>
      <c r="C61">
        <v>209</v>
      </c>
      <c r="D61">
        <v>24</v>
      </c>
      <c r="E61">
        <v>178</v>
      </c>
      <c r="F61">
        <v>118</v>
      </c>
      <c r="G61">
        <v>1</v>
      </c>
      <c r="H61">
        <v>58</v>
      </c>
      <c r="I61">
        <v>23</v>
      </c>
    </row>
    <row r="62" spans="1:9" x14ac:dyDescent="0.15">
      <c r="A62" t="s">
        <v>14542</v>
      </c>
      <c r="C62">
        <v>21</v>
      </c>
      <c r="D62">
        <v>23</v>
      </c>
      <c r="E62">
        <v>81</v>
      </c>
      <c r="F62">
        <v>2</v>
      </c>
      <c r="G62">
        <v>38</v>
      </c>
      <c r="H62">
        <v>22</v>
      </c>
      <c r="I62">
        <v>21</v>
      </c>
    </row>
    <row r="63" spans="1:9" x14ac:dyDescent="0.15">
      <c r="A63" t="s">
        <v>14543</v>
      </c>
      <c r="C63">
        <v>6</v>
      </c>
      <c r="D63">
        <v>174</v>
      </c>
      <c r="E63">
        <v>5</v>
      </c>
      <c r="F63">
        <v>9</v>
      </c>
      <c r="G63">
        <v>3</v>
      </c>
      <c r="I63">
        <v>23</v>
      </c>
    </row>
    <row r="64" spans="1:9" x14ac:dyDescent="0.15">
      <c r="A64" t="s">
        <v>14544</v>
      </c>
      <c r="C64">
        <v>71</v>
      </c>
      <c r="D64">
        <v>2</v>
      </c>
      <c r="E64">
        <v>15</v>
      </c>
      <c r="F64">
        <v>14</v>
      </c>
      <c r="H64">
        <v>1</v>
      </c>
      <c r="I64">
        <v>12</v>
      </c>
    </row>
    <row r="65" spans="1:10" x14ac:dyDescent="0.15">
      <c r="A65" t="s">
        <v>14545</v>
      </c>
      <c r="C65">
        <v>11</v>
      </c>
      <c r="E65">
        <v>54</v>
      </c>
      <c r="F65">
        <v>29</v>
      </c>
      <c r="I65">
        <v>2</v>
      </c>
    </row>
    <row r="66" spans="1:10" x14ac:dyDescent="0.15">
      <c r="A66" t="s">
        <v>14546</v>
      </c>
      <c r="C66">
        <v>23</v>
      </c>
      <c r="D66">
        <v>1</v>
      </c>
      <c r="E66">
        <v>15</v>
      </c>
      <c r="F66">
        <v>11</v>
      </c>
      <c r="I66">
        <v>4</v>
      </c>
    </row>
    <row r="67" spans="1:10" x14ac:dyDescent="0.15">
      <c r="A67" t="s">
        <v>14547</v>
      </c>
      <c r="C67" s="43">
        <f>C46-SUM(C60:C66)</f>
        <v>40</v>
      </c>
      <c r="D67" s="43">
        <f t="shared" ref="D67:I67" si="13">D46-SUM(D60:D66)</f>
        <v>22</v>
      </c>
      <c r="E67" s="43">
        <f t="shared" si="13"/>
        <v>17</v>
      </c>
      <c r="F67" s="43">
        <f t="shared" si="13"/>
        <v>14</v>
      </c>
      <c r="G67" s="43">
        <f t="shared" si="13"/>
        <v>25</v>
      </c>
      <c r="H67" s="43">
        <f t="shared" si="13"/>
        <v>25</v>
      </c>
      <c r="I67" s="43">
        <f t="shared" si="13"/>
        <v>17</v>
      </c>
    </row>
    <row r="68" spans="1:10" x14ac:dyDescent="0.15">
      <c r="A68" s="41"/>
      <c r="B68" s="41"/>
      <c r="C68" s="41">
        <f>SUM(C61:C67)</f>
        <v>381</v>
      </c>
      <c r="D68" s="41">
        <f t="shared" ref="D68:I68" si="14">SUM(D61:D67)</f>
        <v>246</v>
      </c>
      <c r="E68" s="41">
        <f t="shared" si="14"/>
        <v>365</v>
      </c>
      <c r="F68" s="41">
        <f t="shared" si="14"/>
        <v>197</v>
      </c>
      <c r="G68" s="41">
        <f t="shared" si="14"/>
        <v>67</v>
      </c>
      <c r="H68" s="41">
        <f t="shared" si="14"/>
        <v>106</v>
      </c>
      <c r="I68" s="41">
        <f t="shared" si="14"/>
        <v>102</v>
      </c>
    </row>
    <row r="71" spans="1:10" x14ac:dyDescent="0.15">
      <c r="A71" s="42" t="s">
        <v>197</v>
      </c>
      <c r="B71" s="42"/>
      <c r="C71" s="42"/>
      <c r="D71" s="42"/>
      <c r="E71" s="42"/>
      <c r="F71" s="42"/>
      <c r="G71" s="42"/>
      <c r="H71" s="42"/>
      <c r="I71" s="42"/>
    </row>
    <row r="72" spans="1:10" x14ac:dyDescent="0.15">
      <c r="A72" t="s">
        <v>14541</v>
      </c>
      <c r="C72">
        <v>12</v>
      </c>
      <c r="D72">
        <v>5</v>
      </c>
      <c r="E72">
        <v>12</v>
      </c>
      <c r="F72">
        <v>11</v>
      </c>
      <c r="G72">
        <v>1</v>
      </c>
      <c r="H72">
        <v>4</v>
      </c>
      <c r="I72">
        <v>2</v>
      </c>
      <c r="J72">
        <f>SUM(C72:I72)</f>
        <v>47</v>
      </c>
    </row>
    <row r="73" spans="1:10" x14ac:dyDescent="0.15">
      <c r="A73" t="s">
        <v>14542</v>
      </c>
      <c r="C73">
        <v>4</v>
      </c>
      <c r="D73">
        <v>10</v>
      </c>
      <c r="E73">
        <v>3</v>
      </c>
      <c r="G73">
        <v>16</v>
      </c>
      <c r="H73">
        <v>6</v>
      </c>
      <c r="I73">
        <v>4</v>
      </c>
      <c r="J73">
        <f t="shared" ref="J73:J79" si="15">SUM(C73:I73)</f>
        <v>43</v>
      </c>
    </row>
    <row r="74" spans="1:10" x14ac:dyDescent="0.15">
      <c r="A74" t="s">
        <v>14543</v>
      </c>
      <c r="C74">
        <v>2</v>
      </c>
      <c r="D74">
        <v>78</v>
      </c>
      <c r="F74">
        <v>1</v>
      </c>
      <c r="I74">
        <v>7</v>
      </c>
      <c r="J74">
        <f t="shared" si="15"/>
        <v>88</v>
      </c>
    </row>
    <row r="75" spans="1:10" x14ac:dyDescent="0.15">
      <c r="A75" t="s">
        <v>14544</v>
      </c>
      <c r="C75">
        <v>13</v>
      </c>
      <c r="D75">
        <v>1</v>
      </c>
      <c r="F75">
        <v>5</v>
      </c>
      <c r="I75">
        <v>3</v>
      </c>
      <c r="J75">
        <f t="shared" si="15"/>
        <v>22</v>
      </c>
    </row>
    <row r="76" spans="1:10" x14ac:dyDescent="0.15">
      <c r="A76" t="s">
        <v>14545</v>
      </c>
      <c r="C76">
        <v>9</v>
      </c>
      <c r="E76">
        <v>29</v>
      </c>
      <c r="F76">
        <v>2</v>
      </c>
      <c r="I76">
        <v>3</v>
      </c>
      <c r="J76">
        <f t="shared" si="15"/>
        <v>43</v>
      </c>
    </row>
    <row r="77" spans="1:10" x14ac:dyDescent="0.15">
      <c r="A77" t="s">
        <v>14546</v>
      </c>
      <c r="C77">
        <v>11</v>
      </c>
      <c r="E77">
        <v>2</v>
      </c>
      <c r="F77">
        <v>10</v>
      </c>
      <c r="J77">
        <f t="shared" si="15"/>
        <v>23</v>
      </c>
    </row>
    <row r="78" spans="1:10" x14ac:dyDescent="0.15">
      <c r="A78" t="s">
        <v>14558</v>
      </c>
      <c r="C78">
        <f>C57-SUM(C72:C77)</f>
        <v>15</v>
      </c>
      <c r="D78">
        <f t="shared" ref="D78:I78" si="16">D57-SUM(D72:D77)</f>
        <v>26</v>
      </c>
      <c r="E78">
        <f t="shared" si="16"/>
        <v>51</v>
      </c>
      <c r="F78">
        <f t="shared" si="16"/>
        <v>11</v>
      </c>
      <c r="G78">
        <f t="shared" si="16"/>
        <v>12</v>
      </c>
      <c r="H78">
        <f t="shared" si="16"/>
        <v>14</v>
      </c>
      <c r="I78">
        <f t="shared" si="16"/>
        <v>36</v>
      </c>
      <c r="J78">
        <f t="shared" si="15"/>
        <v>165</v>
      </c>
    </row>
    <row r="79" spans="1:10" x14ac:dyDescent="0.15">
      <c r="A79" s="42"/>
      <c r="B79" s="42"/>
      <c r="C79" s="48">
        <f>SUM(C72:C78)</f>
        <v>66</v>
      </c>
      <c r="D79" s="48">
        <f t="shared" ref="D79:I79" si="17">SUM(D72:D78)</f>
        <v>120</v>
      </c>
      <c r="E79" s="48">
        <f t="shared" si="17"/>
        <v>97</v>
      </c>
      <c r="F79" s="48">
        <f t="shared" si="17"/>
        <v>40</v>
      </c>
      <c r="G79" s="48">
        <f t="shared" si="17"/>
        <v>29</v>
      </c>
      <c r="H79" s="48">
        <f t="shared" si="17"/>
        <v>24</v>
      </c>
      <c r="I79" s="48">
        <f t="shared" si="17"/>
        <v>55</v>
      </c>
      <c r="J79">
        <f t="shared" si="15"/>
        <v>431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</sheetPr>
  <dimension ref="A4:K59"/>
  <sheetViews>
    <sheetView topLeftCell="A21" zoomScale="189" zoomScaleNormal="189" workbookViewId="0">
      <selection activeCell="A36" sqref="A36"/>
    </sheetView>
  </sheetViews>
  <sheetFormatPr baseColWidth="10" defaultColWidth="9.1640625" defaultRowHeight="13" x14ac:dyDescent="0.15"/>
  <cols>
    <col min="1" max="1" width="74.83203125" style="85" customWidth="1"/>
    <col min="2" max="2" width="15.1640625" style="88" customWidth="1"/>
    <col min="3" max="3" width="11.83203125" style="88" customWidth="1"/>
    <col min="4" max="10" width="8.6640625" style="88" customWidth="1"/>
    <col min="11" max="11" width="9.1640625" style="89"/>
    <col min="12" max="16384" width="9.1640625" style="90"/>
  </cols>
  <sheetData>
    <row r="4" spans="1:10" x14ac:dyDescent="0.15">
      <c r="B4" s="86"/>
      <c r="C4" s="86"/>
      <c r="G4" s="86"/>
    </row>
    <row r="5" spans="1:10" x14ac:dyDescent="0.15">
      <c r="B5" s="86"/>
      <c r="C5" s="86"/>
      <c r="G5" s="86"/>
    </row>
    <row r="6" spans="1:10" x14ac:dyDescent="0.15">
      <c r="B6" s="86"/>
      <c r="C6" s="86"/>
      <c r="G6" s="86"/>
    </row>
    <row r="7" spans="1:10" s="89" customFormat="1" ht="48" x14ac:dyDescent="0.15">
      <c r="A7" s="91" t="s">
        <v>14607</v>
      </c>
      <c r="B7" s="92" t="s">
        <v>14571</v>
      </c>
      <c r="C7" s="93" t="s">
        <v>14608</v>
      </c>
      <c r="D7" s="94" t="s">
        <v>14649</v>
      </c>
      <c r="E7" s="94" t="s">
        <v>14650</v>
      </c>
      <c r="F7" s="94" t="s">
        <v>14651</v>
      </c>
      <c r="G7" s="94" t="s">
        <v>14652</v>
      </c>
      <c r="H7" s="94" t="s">
        <v>14653</v>
      </c>
      <c r="I7" s="94" t="s">
        <v>14654</v>
      </c>
      <c r="J7" s="94" t="s">
        <v>14655</v>
      </c>
    </row>
    <row r="8" spans="1:10" ht="16" x14ac:dyDescent="0.15">
      <c r="A8" s="95" t="s">
        <v>14609</v>
      </c>
      <c r="B8" s="96"/>
      <c r="C8" s="97"/>
      <c r="D8" s="98"/>
      <c r="E8" s="98"/>
      <c r="F8" s="98"/>
      <c r="G8" s="98"/>
      <c r="H8" s="98"/>
      <c r="I8" s="98"/>
      <c r="J8" s="98"/>
    </row>
    <row r="9" spans="1:10" ht="14" x14ac:dyDescent="0.15">
      <c r="A9" s="99" t="s">
        <v>14610</v>
      </c>
      <c r="B9" s="100">
        <v>2</v>
      </c>
      <c r="C9" s="127">
        <v>0.25</v>
      </c>
      <c r="D9" s="102">
        <v>2</v>
      </c>
      <c r="E9" s="102">
        <v>2</v>
      </c>
      <c r="F9" s="102">
        <v>2</v>
      </c>
      <c r="G9" s="102">
        <v>2</v>
      </c>
      <c r="H9" s="104">
        <v>2</v>
      </c>
      <c r="I9" s="104">
        <v>2</v>
      </c>
      <c r="J9" s="104">
        <v>2</v>
      </c>
    </row>
    <row r="10" spans="1:10" ht="28" x14ac:dyDescent="0.15">
      <c r="A10" s="99" t="s">
        <v>14611</v>
      </c>
      <c r="B10" s="100">
        <v>2</v>
      </c>
      <c r="C10" s="127">
        <v>1</v>
      </c>
      <c r="D10" s="102">
        <v>2</v>
      </c>
      <c r="E10" s="102">
        <v>2</v>
      </c>
      <c r="F10" s="102">
        <v>2</v>
      </c>
      <c r="G10" s="102">
        <v>2</v>
      </c>
      <c r="H10" s="104">
        <v>2</v>
      </c>
      <c r="I10" s="104">
        <v>2</v>
      </c>
      <c r="J10" s="104">
        <v>2</v>
      </c>
    </row>
    <row r="11" spans="1:10" ht="14" x14ac:dyDescent="0.15">
      <c r="A11" s="99" t="s">
        <v>14612</v>
      </c>
      <c r="B11" s="100">
        <v>1</v>
      </c>
      <c r="C11" s="127">
        <v>0.1</v>
      </c>
      <c r="D11" s="102">
        <v>0</v>
      </c>
      <c r="E11" s="102">
        <v>2</v>
      </c>
      <c r="F11" s="102">
        <v>0</v>
      </c>
      <c r="G11" s="102">
        <v>2</v>
      </c>
      <c r="H11" s="104">
        <v>0</v>
      </c>
      <c r="I11" s="104">
        <v>2</v>
      </c>
      <c r="J11" s="104">
        <v>2</v>
      </c>
    </row>
    <row r="12" spans="1:10" ht="14" x14ac:dyDescent="0.15">
      <c r="A12" s="99" t="s">
        <v>14662</v>
      </c>
      <c r="B12" s="100">
        <v>1</v>
      </c>
      <c r="C12" s="127">
        <v>1</v>
      </c>
      <c r="D12" s="102">
        <v>2</v>
      </c>
      <c r="E12" s="102">
        <v>2</v>
      </c>
      <c r="F12" s="102">
        <v>2</v>
      </c>
      <c r="G12" s="102">
        <v>2</v>
      </c>
      <c r="H12" s="104">
        <v>1</v>
      </c>
      <c r="I12" s="104">
        <v>2</v>
      </c>
      <c r="J12" s="104">
        <v>0</v>
      </c>
    </row>
    <row r="13" spans="1:10" ht="14" x14ac:dyDescent="0.15">
      <c r="A13" s="105" t="s">
        <v>14663</v>
      </c>
      <c r="B13" s="100">
        <v>1</v>
      </c>
      <c r="C13" s="127">
        <v>1</v>
      </c>
      <c r="D13" s="102">
        <v>2</v>
      </c>
      <c r="E13" s="102">
        <v>2</v>
      </c>
      <c r="F13" s="102">
        <v>2</v>
      </c>
      <c r="G13" s="102">
        <v>2</v>
      </c>
      <c r="H13" s="104">
        <v>1</v>
      </c>
      <c r="I13" s="104">
        <v>2</v>
      </c>
      <c r="J13" s="104">
        <v>0</v>
      </c>
    </row>
    <row r="14" spans="1:10" ht="14" x14ac:dyDescent="0.15">
      <c r="A14" s="99" t="s">
        <v>14613</v>
      </c>
      <c r="B14" s="100">
        <v>2</v>
      </c>
      <c r="C14" s="127">
        <v>1</v>
      </c>
      <c r="D14" s="102">
        <v>1</v>
      </c>
      <c r="E14" s="102">
        <v>1</v>
      </c>
      <c r="F14" s="102">
        <v>1</v>
      </c>
      <c r="G14" s="102">
        <v>1</v>
      </c>
      <c r="H14" s="104">
        <v>1</v>
      </c>
      <c r="I14" s="104">
        <v>1</v>
      </c>
      <c r="J14" s="104">
        <v>2</v>
      </c>
    </row>
    <row r="15" spans="1:10" ht="14" x14ac:dyDescent="0.15">
      <c r="A15" s="99" t="s">
        <v>14614</v>
      </c>
      <c r="B15" s="100">
        <v>1</v>
      </c>
      <c r="C15" s="127">
        <v>1</v>
      </c>
      <c r="D15" s="102">
        <v>1</v>
      </c>
      <c r="E15" s="102">
        <v>1</v>
      </c>
      <c r="F15" s="102">
        <v>1</v>
      </c>
      <c r="G15" s="102">
        <v>1</v>
      </c>
      <c r="H15" s="104">
        <v>1</v>
      </c>
      <c r="I15" s="104">
        <v>1</v>
      </c>
      <c r="J15" s="104">
        <v>2</v>
      </c>
    </row>
    <row r="16" spans="1:10" ht="14" x14ac:dyDescent="0.15">
      <c r="A16" s="99" t="s">
        <v>14615</v>
      </c>
      <c r="B16" s="100">
        <v>2</v>
      </c>
      <c r="C16" s="127">
        <v>0.25</v>
      </c>
      <c r="D16" s="102">
        <v>2</v>
      </c>
      <c r="E16" s="102">
        <v>2</v>
      </c>
      <c r="F16" s="102">
        <v>2</v>
      </c>
      <c r="G16" s="102">
        <v>2</v>
      </c>
      <c r="H16" s="104">
        <v>2</v>
      </c>
      <c r="I16" s="104">
        <v>2</v>
      </c>
      <c r="J16" s="104">
        <v>2</v>
      </c>
    </row>
    <row r="17" spans="1:10" ht="14" x14ac:dyDescent="0.15">
      <c r="A17" s="99" t="s">
        <v>14616</v>
      </c>
      <c r="B17" s="100">
        <v>2</v>
      </c>
      <c r="C17" s="127">
        <v>0.25</v>
      </c>
      <c r="D17" s="102">
        <v>2</v>
      </c>
      <c r="E17" s="102">
        <v>1</v>
      </c>
      <c r="F17" s="102">
        <v>2</v>
      </c>
      <c r="G17" s="102">
        <v>1</v>
      </c>
      <c r="H17" s="104">
        <v>2</v>
      </c>
      <c r="I17" s="104">
        <v>2</v>
      </c>
      <c r="J17" s="104">
        <v>2</v>
      </c>
    </row>
    <row r="18" spans="1:10" ht="14" x14ac:dyDescent="0.15">
      <c r="A18" s="99" t="s">
        <v>14617</v>
      </c>
      <c r="B18" s="100">
        <v>2</v>
      </c>
      <c r="C18" s="127">
        <v>0.25</v>
      </c>
      <c r="D18" s="102">
        <v>2</v>
      </c>
      <c r="E18" s="102">
        <v>2</v>
      </c>
      <c r="F18" s="102">
        <v>2</v>
      </c>
      <c r="G18" s="102">
        <v>2</v>
      </c>
      <c r="H18" s="104">
        <v>2</v>
      </c>
      <c r="I18" s="104">
        <v>2</v>
      </c>
      <c r="J18" s="104">
        <v>2</v>
      </c>
    </row>
    <row r="19" spans="1:10" ht="14" x14ac:dyDescent="0.15">
      <c r="A19" s="99" t="s">
        <v>14618</v>
      </c>
      <c r="B19" s="100">
        <v>3</v>
      </c>
      <c r="C19" s="127">
        <v>0.5</v>
      </c>
      <c r="D19" s="102">
        <v>1</v>
      </c>
      <c r="E19" s="102">
        <v>2</v>
      </c>
      <c r="F19" s="102">
        <v>1</v>
      </c>
      <c r="G19" s="102">
        <v>0</v>
      </c>
      <c r="H19" s="104">
        <v>2</v>
      </c>
      <c r="I19" s="104">
        <v>2</v>
      </c>
      <c r="J19" s="104">
        <v>0</v>
      </c>
    </row>
    <row r="20" spans="1:10" ht="14" x14ac:dyDescent="0.15">
      <c r="A20" s="99" t="s">
        <v>14619</v>
      </c>
      <c r="B20" s="100">
        <v>1</v>
      </c>
      <c r="C20" s="127">
        <v>1</v>
      </c>
      <c r="D20" s="102">
        <v>2</v>
      </c>
      <c r="E20" s="102">
        <v>2</v>
      </c>
      <c r="F20" s="102">
        <v>2</v>
      </c>
      <c r="G20" s="102">
        <v>2</v>
      </c>
      <c r="H20" s="104">
        <v>2</v>
      </c>
      <c r="I20" s="104">
        <v>2</v>
      </c>
      <c r="J20" s="104">
        <v>2</v>
      </c>
    </row>
    <row r="21" spans="1:10" ht="14" x14ac:dyDescent="0.15">
      <c r="A21" s="99" t="s">
        <v>14620</v>
      </c>
      <c r="B21" s="100">
        <v>2</v>
      </c>
      <c r="C21" s="127">
        <v>0.2</v>
      </c>
      <c r="D21" s="102">
        <v>2</v>
      </c>
      <c r="E21" s="102">
        <v>2</v>
      </c>
      <c r="F21" s="102">
        <v>2</v>
      </c>
      <c r="G21" s="102">
        <v>2</v>
      </c>
      <c r="H21" s="104">
        <v>2</v>
      </c>
      <c r="I21" s="104">
        <v>2</v>
      </c>
      <c r="J21" s="104">
        <v>2</v>
      </c>
    </row>
    <row r="22" spans="1:10" ht="14" x14ac:dyDescent="0.15">
      <c r="A22" s="99" t="s">
        <v>14621</v>
      </c>
      <c r="B22" s="100">
        <v>2</v>
      </c>
      <c r="C22" s="127">
        <v>0.1</v>
      </c>
      <c r="D22" s="102">
        <v>2</v>
      </c>
      <c r="E22" s="102">
        <v>2</v>
      </c>
      <c r="F22" s="102">
        <v>1</v>
      </c>
      <c r="G22" s="102">
        <v>2</v>
      </c>
      <c r="H22" s="104">
        <v>2</v>
      </c>
      <c r="I22" s="104">
        <v>2</v>
      </c>
      <c r="J22" s="104">
        <v>2</v>
      </c>
    </row>
    <row r="23" spans="1:10" ht="14" x14ac:dyDescent="0.15">
      <c r="A23" s="99" t="s">
        <v>14622</v>
      </c>
      <c r="B23" s="100">
        <v>1</v>
      </c>
      <c r="C23" s="127">
        <v>0.25</v>
      </c>
      <c r="D23" s="102">
        <v>2</v>
      </c>
      <c r="E23" s="102">
        <v>2</v>
      </c>
      <c r="F23" s="102">
        <v>1</v>
      </c>
      <c r="G23" s="102">
        <v>1</v>
      </c>
      <c r="H23" s="104">
        <v>1</v>
      </c>
      <c r="I23" s="104">
        <v>2</v>
      </c>
      <c r="J23" s="104">
        <v>2</v>
      </c>
    </row>
    <row r="24" spans="1:10" ht="14" x14ac:dyDescent="0.15">
      <c r="A24" s="99" t="s">
        <v>14623</v>
      </c>
      <c r="B24" s="100">
        <v>1</v>
      </c>
      <c r="C24" s="127">
        <v>0.25</v>
      </c>
      <c r="D24" s="102">
        <v>2</v>
      </c>
      <c r="E24" s="102">
        <v>2</v>
      </c>
      <c r="F24" s="102">
        <v>1</v>
      </c>
      <c r="G24" s="102">
        <v>0</v>
      </c>
      <c r="H24" s="104">
        <v>0</v>
      </c>
      <c r="I24" s="104">
        <v>1</v>
      </c>
      <c r="J24" s="104">
        <v>2</v>
      </c>
    </row>
    <row r="25" spans="1:10" ht="14" x14ac:dyDescent="0.15">
      <c r="A25" s="99" t="s">
        <v>14624</v>
      </c>
      <c r="B25" s="100">
        <v>2</v>
      </c>
      <c r="C25" s="127">
        <v>0.25</v>
      </c>
      <c r="D25" s="102">
        <v>2</v>
      </c>
      <c r="E25" s="102">
        <v>2</v>
      </c>
      <c r="F25" s="102">
        <v>1</v>
      </c>
      <c r="G25" s="102">
        <v>0</v>
      </c>
      <c r="H25" s="104">
        <v>0</v>
      </c>
      <c r="I25" s="104">
        <v>1</v>
      </c>
      <c r="J25" s="104">
        <v>2</v>
      </c>
    </row>
    <row r="26" spans="1:10" ht="14" x14ac:dyDescent="0.15">
      <c r="A26" s="99" t="s">
        <v>14625</v>
      </c>
      <c r="B26" s="100">
        <v>3</v>
      </c>
      <c r="C26" s="127">
        <v>0.05</v>
      </c>
      <c r="D26" s="102">
        <v>2</v>
      </c>
      <c r="E26" s="102">
        <v>2</v>
      </c>
      <c r="F26" s="102">
        <v>1</v>
      </c>
      <c r="G26" s="102">
        <v>1</v>
      </c>
      <c r="H26" s="104">
        <v>1</v>
      </c>
      <c r="I26" s="104">
        <v>1</v>
      </c>
      <c r="J26" s="104">
        <v>2</v>
      </c>
    </row>
    <row r="27" spans="1:10" ht="14" x14ac:dyDescent="0.15">
      <c r="A27" s="99" t="s">
        <v>14626</v>
      </c>
      <c r="B27" s="100">
        <v>2</v>
      </c>
      <c r="C27" s="127">
        <v>0.25</v>
      </c>
      <c r="D27" s="102">
        <v>2</v>
      </c>
      <c r="E27" s="102">
        <v>2</v>
      </c>
      <c r="F27" s="102">
        <v>1</v>
      </c>
      <c r="G27" s="102">
        <v>1</v>
      </c>
      <c r="H27" s="104">
        <v>1</v>
      </c>
      <c r="I27" s="104">
        <v>1</v>
      </c>
      <c r="J27" s="104">
        <v>2</v>
      </c>
    </row>
    <row r="28" spans="1:10" ht="14" x14ac:dyDescent="0.15">
      <c r="A28" s="99" t="s">
        <v>14627</v>
      </c>
      <c r="B28" s="100">
        <v>2</v>
      </c>
      <c r="C28" s="127">
        <v>0.25</v>
      </c>
      <c r="D28" s="102">
        <v>2</v>
      </c>
      <c r="E28" s="102">
        <v>2</v>
      </c>
      <c r="F28" s="102">
        <v>2</v>
      </c>
      <c r="G28" s="102">
        <v>2</v>
      </c>
      <c r="H28" s="104">
        <v>2</v>
      </c>
      <c r="I28" s="104">
        <v>2</v>
      </c>
      <c r="J28" s="104">
        <v>2</v>
      </c>
    </row>
    <row r="29" spans="1:10" ht="14" x14ac:dyDescent="0.15">
      <c r="A29" s="99" t="s">
        <v>14628</v>
      </c>
      <c r="B29" s="100">
        <v>1</v>
      </c>
      <c r="C29" s="127">
        <v>0.25</v>
      </c>
      <c r="D29" s="102">
        <v>2</v>
      </c>
      <c r="E29" s="102">
        <v>2</v>
      </c>
      <c r="F29" s="102">
        <v>2</v>
      </c>
      <c r="G29" s="102">
        <v>2</v>
      </c>
      <c r="H29" s="104">
        <v>2</v>
      </c>
      <c r="I29" s="104">
        <v>2</v>
      </c>
      <c r="J29" s="104">
        <v>2</v>
      </c>
    </row>
    <row r="30" spans="1:10" ht="14" x14ac:dyDescent="0.15">
      <c r="A30" s="99" t="s">
        <v>14629</v>
      </c>
      <c r="B30" s="100">
        <v>1</v>
      </c>
      <c r="C30" s="127">
        <v>0.25</v>
      </c>
      <c r="D30" s="102">
        <v>2</v>
      </c>
      <c r="E30" s="102">
        <v>2</v>
      </c>
      <c r="F30" s="102">
        <v>2</v>
      </c>
      <c r="G30" s="102">
        <v>2</v>
      </c>
      <c r="H30" s="104">
        <v>2</v>
      </c>
      <c r="I30" s="104">
        <v>2</v>
      </c>
      <c r="J30" s="104">
        <v>2</v>
      </c>
    </row>
    <row r="31" spans="1:10" ht="14" x14ac:dyDescent="0.15">
      <c r="A31" s="99" t="s">
        <v>14630</v>
      </c>
      <c r="B31" s="100">
        <v>3</v>
      </c>
      <c r="C31" s="127">
        <v>0.25</v>
      </c>
      <c r="D31" s="102">
        <v>2</v>
      </c>
      <c r="E31" s="102">
        <v>0</v>
      </c>
      <c r="F31" s="102">
        <v>2</v>
      </c>
      <c r="G31" s="102">
        <v>2</v>
      </c>
      <c r="H31" s="104">
        <v>2</v>
      </c>
      <c r="I31" s="104">
        <v>2</v>
      </c>
      <c r="J31" s="104">
        <v>2</v>
      </c>
    </row>
    <row r="32" spans="1:10" ht="14" x14ac:dyDescent="0.15">
      <c r="A32" s="99" t="s">
        <v>14631</v>
      </c>
      <c r="B32" s="100">
        <v>2</v>
      </c>
      <c r="C32" s="127">
        <v>0.05</v>
      </c>
      <c r="D32" s="102">
        <v>2</v>
      </c>
      <c r="E32" s="102">
        <v>2</v>
      </c>
      <c r="F32" s="102">
        <v>2</v>
      </c>
      <c r="G32" s="102">
        <v>2</v>
      </c>
      <c r="H32" s="104">
        <v>2</v>
      </c>
      <c r="I32" s="104">
        <v>2</v>
      </c>
      <c r="J32" s="104">
        <v>2</v>
      </c>
    </row>
    <row r="33" spans="1:10" ht="14" x14ac:dyDescent="0.15">
      <c r="A33" s="99" t="s">
        <v>14632</v>
      </c>
      <c r="B33" s="100">
        <v>3</v>
      </c>
      <c r="C33" s="127">
        <v>0.25</v>
      </c>
      <c r="D33" s="102">
        <v>2</v>
      </c>
      <c r="E33" s="102">
        <v>2</v>
      </c>
      <c r="F33" s="102">
        <v>2</v>
      </c>
      <c r="G33" s="102">
        <v>2</v>
      </c>
      <c r="H33" s="104">
        <v>2</v>
      </c>
      <c r="I33" s="104">
        <v>2</v>
      </c>
      <c r="J33" s="104">
        <v>2</v>
      </c>
    </row>
    <row r="34" spans="1:10" ht="14" x14ac:dyDescent="0.15">
      <c r="A34" s="99" t="s">
        <v>14664</v>
      </c>
      <c r="B34" s="100">
        <v>1</v>
      </c>
      <c r="C34" s="127">
        <v>0.25</v>
      </c>
      <c r="D34" s="102">
        <v>2</v>
      </c>
      <c r="E34" s="102">
        <v>2</v>
      </c>
      <c r="F34" s="102">
        <v>2</v>
      </c>
      <c r="G34" s="102">
        <v>1</v>
      </c>
      <c r="H34" s="104">
        <v>2</v>
      </c>
      <c r="I34" s="104">
        <v>1</v>
      </c>
      <c r="J34" s="104">
        <v>2</v>
      </c>
    </row>
    <row r="35" spans="1:10" ht="14" x14ac:dyDescent="0.15">
      <c r="A35" s="99" t="s">
        <v>14633</v>
      </c>
      <c r="B35" s="100">
        <v>1</v>
      </c>
      <c r="C35" s="127">
        <v>0.1</v>
      </c>
      <c r="D35" s="102">
        <v>2</v>
      </c>
      <c r="E35" s="102">
        <v>2</v>
      </c>
      <c r="F35" s="102">
        <v>1</v>
      </c>
      <c r="G35" s="102">
        <v>2</v>
      </c>
      <c r="H35" s="104">
        <v>2</v>
      </c>
      <c r="I35" s="104">
        <v>2</v>
      </c>
      <c r="J35" s="104">
        <v>2</v>
      </c>
    </row>
    <row r="36" spans="1:10" ht="14" x14ac:dyDescent="0.15">
      <c r="A36" s="99" t="s">
        <v>14665</v>
      </c>
      <c r="B36" s="100">
        <v>1</v>
      </c>
      <c r="C36" s="127">
        <v>0.05</v>
      </c>
      <c r="D36" s="102">
        <v>2</v>
      </c>
      <c r="E36" s="102">
        <v>2</v>
      </c>
      <c r="F36" s="102">
        <v>2</v>
      </c>
      <c r="G36" s="102">
        <v>2</v>
      </c>
      <c r="H36" s="104">
        <v>2</v>
      </c>
      <c r="I36" s="104">
        <v>2</v>
      </c>
      <c r="J36" s="104">
        <v>2</v>
      </c>
    </row>
    <row r="37" spans="1:10" ht="14" x14ac:dyDescent="0.15">
      <c r="A37" s="99" t="s">
        <v>14634</v>
      </c>
      <c r="B37" s="100">
        <v>1</v>
      </c>
      <c r="C37" s="127">
        <v>0.05</v>
      </c>
      <c r="D37" s="102">
        <v>2</v>
      </c>
      <c r="E37" s="102">
        <v>2</v>
      </c>
      <c r="F37" s="102">
        <v>2</v>
      </c>
      <c r="G37" s="102">
        <v>2</v>
      </c>
      <c r="H37" s="104">
        <v>2</v>
      </c>
      <c r="I37" s="104">
        <v>2</v>
      </c>
      <c r="J37" s="104">
        <v>2</v>
      </c>
    </row>
    <row r="38" spans="1:10" ht="14" x14ac:dyDescent="0.15">
      <c r="A38" s="99" t="s">
        <v>14635</v>
      </c>
      <c r="B38" s="100">
        <v>2</v>
      </c>
      <c r="C38" s="127">
        <v>0.5</v>
      </c>
      <c r="D38" s="102">
        <v>2</v>
      </c>
      <c r="E38" s="102">
        <v>2</v>
      </c>
      <c r="F38" s="102">
        <v>2</v>
      </c>
      <c r="G38" s="102">
        <v>2</v>
      </c>
      <c r="H38" s="104">
        <v>2</v>
      </c>
      <c r="I38" s="104">
        <v>2</v>
      </c>
      <c r="J38" s="104">
        <v>2</v>
      </c>
    </row>
    <row r="39" spans="1:10" ht="14" x14ac:dyDescent="0.15">
      <c r="A39" s="99" t="s">
        <v>14636</v>
      </c>
      <c r="B39" s="100">
        <v>3</v>
      </c>
      <c r="C39" s="127">
        <v>0.05</v>
      </c>
      <c r="D39" s="102">
        <v>2</v>
      </c>
      <c r="E39" s="102">
        <v>2</v>
      </c>
      <c r="F39" s="102">
        <v>2</v>
      </c>
      <c r="G39" s="102">
        <v>2</v>
      </c>
      <c r="H39" s="104">
        <v>2</v>
      </c>
      <c r="I39" s="104">
        <v>2</v>
      </c>
      <c r="J39" s="104">
        <v>2</v>
      </c>
    </row>
    <row r="40" spans="1:10" ht="14" x14ac:dyDescent="0.15">
      <c r="A40" s="99" t="s">
        <v>14637</v>
      </c>
      <c r="B40" s="100">
        <v>2</v>
      </c>
      <c r="C40" s="127">
        <v>0.75</v>
      </c>
      <c r="D40" s="102">
        <v>2</v>
      </c>
      <c r="E40" s="102">
        <v>2</v>
      </c>
      <c r="F40" s="102">
        <v>2</v>
      </c>
      <c r="G40" s="102">
        <v>2</v>
      </c>
      <c r="H40" s="104">
        <v>2</v>
      </c>
      <c r="I40" s="104">
        <v>2</v>
      </c>
      <c r="J40" s="104">
        <v>2</v>
      </c>
    </row>
    <row r="41" spans="1:10" ht="14" x14ac:dyDescent="0.15">
      <c r="A41" s="99" t="s">
        <v>14638</v>
      </c>
      <c r="B41" s="100">
        <v>1</v>
      </c>
      <c r="C41" s="127">
        <v>1</v>
      </c>
      <c r="D41" s="102">
        <v>2</v>
      </c>
      <c r="E41" s="102">
        <v>2</v>
      </c>
      <c r="F41" s="102">
        <v>2</v>
      </c>
      <c r="G41" s="102">
        <v>1</v>
      </c>
      <c r="H41" s="104">
        <v>2</v>
      </c>
      <c r="I41" s="104">
        <v>2</v>
      </c>
      <c r="J41" s="104">
        <v>2</v>
      </c>
    </row>
    <row r="42" spans="1:10" ht="14" x14ac:dyDescent="0.15">
      <c r="A42" s="99" t="s">
        <v>14639</v>
      </c>
      <c r="B42" s="100">
        <v>1</v>
      </c>
      <c r="C42" s="127">
        <v>0.1</v>
      </c>
      <c r="D42" s="102">
        <v>2</v>
      </c>
      <c r="E42" s="102">
        <v>2</v>
      </c>
      <c r="F42" s="102">
        <v>2</v>
      </c>
      <c r="G42" s="102">
        <v>2</v>
      </c>
      <c r="H42" s="104">
        <v>2</v>
      </c>
      <c r="I42" s="104">
        <v>2</v>
      </c>
      <c r="J42" s="104">
        <v>2</v>
      </c>
    </row>
    <row r="43" spans="1:10" ht="16" x14ac:dyDescent="0.15">
      <c r="A43" s="95" t="s">
        <v>14594</v>
      </c>
      <c r="B43" s="96"/>
      <c r="C43" s="97"/>
      <c r="D43" s="98">
        <f>SUM(D9:D42)</f>
        <v>63</v>
      </c>
      <c r="E43" s="98">
        <f t="shared" ref="E43:J43" si="0">SUM(E9:E42)</f>
        <v>63</v>
      </c>
      <c r="F43" s="98">
        <f t="shared" si="0"/>
        <v>56</v>
      </c>
      <c r="G43" s="98">
        <f t="shared" si="0"/>
        <v>54</v>
      </c>
      <c r="H43" s="98">
        <f t="shared" si="0"/>
        <v>55</v>
      </c>
      <c r="I43" s="98">
        <f t="shared" si="0"/>
        <v>61</v>
      </c>
      <c r="J43" s="98">
        <f t="shared" si="0"/>
        <v>62</v>
      </c>
    </row>
    <row r="44" spans="1:10" ht="15" x14ac:dyDescent="0.15">
      <c r="A44" s="112"/>
      <c r="B44" s="113"/>
      <c r="C44" s="114"/>
      <c r="D44" s="102"/>
      <c r="E44" s="102"/>
      <c r="F44" s="102"/>
      <c r="G44" s="102"/>
      <c r="H44" s="102"/>
      <c r="I44" s="102"/>
      <c r="J44" s="102"/>
    </row>
    <row r="45" spans="1:10" ht="16" x14ac:dyDescent="0.15">
      <c r="A45" s="95" t="s">
        <v>14595</v>
      </c>
      <c r="B45" s="96"/>
      <c r="C45" s="97"/>
      <c r="D45" s="98"/>
      <c r="E45" s="98"/>
      <c r="F45" s="98"/>
      <c r="G45" s="98"/>
      <c r="H45" s="98"/>
      <c r="I45" s="98"/>
      <c r="J45" s="98"/>
    </row>
    <row r="46" spans="1:10" ht="14" x14ac:dyDescent="0.15">
      <c r="A46" s="99" t="s">
        <v>14640</v>
      </c>
      <c r="B46" s="102"/>
      <c r="C46" s="102"/>
      <c r="D46" s="102">
        <v>0</v>
      </c>
      <c r="E46" s="102">
        <v>1</v>
      </c>
      <c r="F46" s="102">
        <v>2</v>
      </c>
      <c r="G46" s="102">
        <v>0</v>
      </c>
      <c r="H46" s="102">
        <v>1</v>
      </c>
      <c r="I46" s="102">
        <v>1</v>
      </c>
      <c r="J46" s="102">
        <v>2</v>
      </c>
    </row>
    <row r="47" spans="1:10" ht="14" x14ac:dyDescent="0.15">
      <c r="A47" s="99" t="s">
        <v>14641</v>
      </c>
      <c r="B47" s="102"/>
      <c r="C47" s="102"/>
      <c r="D47" s="102">
        <v>0</v>
      </c>
      <c r="E47" s="102">
        <v>0</v>
      </c>
      <c r="F47" s="102">
        <v>2</v>
      </c>
      <c r="G47" s="102">
        <v>0</v>
      </c>
      <c r="H47" s="102">
        <v>1</v>
      </c>
      <c r="I47" s="102">
        <v>1</v>
      </c>
      <c r="J47" s="102">
        <v>2</v>
      </c>
    </row>
    <row r="48" spans="1:10" ht="14" x14ac:dyDescent="0.15">
      <c r="A48" s="99" t="s">
        <v>14642</v>
      </c>
      <c r="B48" s="102"/>
      <c r="C48" s="102"/>
      <c r="D48" s="102">
        <v>0</v>
      </c>
      <c r="E48" s="102">
        <v>0</v>
      </c>
      <c r="F48" s="102">
        <v>1</v>
      </c>
      <c r="G48" s="102">
        <v>0</v>
      </c>
      <c r="H48" s="102">
        <v>1</v>
      </c>
      <c r="I48" s="102">
        <v>1</v>
      </c>
      <c r="J48" s="102">
        <v>2</v>
      </c>
    </row>
    <row r="49" spans="1:10" ht="14" x14ac:dyDescent="0.15">
      <c r="A49" s="99" t="s">
        <v>14643</v>
      </c>
      <c r="B49" s="102"/>
      <c r="C49" s="102"/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1</v>
      </c>
      <c r="J49" s="102">
        <v>1</v>
      </c>
    </row>
    <row r="50" spans="1:10" ht="14" x14ac:dyDescent="0.15">
      <c r="A50" s="99" t="s">
        <v>14644</v>
      </c>
      <c r="B50" s="102"/>
      <c r="C50" s="102"/>
      <c r="D50" s="102">
        <v>2</v>
      </c>
      <c r="E50" s="102">
        <v>2</v>
      </c>
      <c r="F50" s="102">
        <v>2</v>
      </c>
      <c r="G50" s="102">
        <v>2</v>
      </c>
      <c r="H50" s="102">
        <v>2</v>
      </c>
      <c r="I50" s="102">
        <v>2</v>
      </c>
      <c r="J50" s="102">
        <v>2</v>
      </c>
    </row>
    <row r="51" spans="1:10" ht="14" x14ac:dyDescent="0.15">
      <c r="A51" s="99" t="s">
        <v>14645</v>
      </c>
      <c r="B51" s="102"/>
      <c r="C51" s="102"/>
      <c r="D51" s="102">
        <v>0</v>
      </c>
      <c r="E51" s="102">
        <v>1</v>
      </c>
      <c r="F51" s="102">
        <v>0</v>
      </c>
      <c r="G51" s="102">
        <v>0</v>
      </c>
      <c r="H51" s="102">
        <v>2</v>
      </c>
      <c r="I51" s="102">
        <v>2</v>
      </c>
      <c r="J51" s="102">
        <v>0</v>
      </c>
    </row>
    <row r="52" spans="1:10" ht="14" x14ac:dyDescent="0.15">
      <c r="A52" s="99" t="s">
        <v>14646</v>
      </c>
      <c r="B52" s="102"/>
      <c r="C52" s="102"/>
      <c r="D52" s="102">
        <v>0</v>
      </c>
      <c r="E52" s="102">
        <v>0</v>
      </c>
      <c r="F52" s="102">
        <v>0</v>
      </c>
      <c r="G52" s="102">
        <v>0</v>
      </c>
      <c r="H52" s="102">
        <v>1</v>
      </c>
      <c r="I52" s="102">
        <v>1</v>
      </c>
      <c r="J52" s="102">
        <v>0</v>
      </c>
    </row>
    <row r="53" spans="1:10" ht="14" x14ac:dyDescent="0.15">
      <c r="A53" s="99" t="s">
        <v>14647</v>
      </c>
      <c r="B53" s="102"/>
      <c r="C53" s="102"/>
      <c r="D53" s="102">
        <v>1</v>
      </c>
      <c r="E53" s="102">
        <v>1</v>
      </c>
      <c r="F53" s="102">
        <v>1</v>
      </c>
      <c r="G53" s="102">
        <v>1</v>
      </c>
      <c r="H53" s="102">
        <v>1</v>
      </c>
      <c r="I53" s="102">
        <v>1</v>
      </c>
      <c r="J53" s="102">
        <v>2</v>
      </c>
    </row>
    <row r="54" spans="1:10" ht="14" x14ac:dyDescent="0.15">
      <c r="A54" s="99" t="s">
        <v>14648</v>
      </c>
      <c r="B54" s="102"/>
      <c r="C54" s="102"/>
      <c r="D54" s="102">
        <v>0</v>
      </c>
      <c r="E54" s="102">
        <v>1</v>
      </c>
      <c r="F54" s="102">
        <v>0</v>
      </c>
      <c r="G54" s="102">
        <v>0</v>
      </c>
      <c r="H54" s="102">
        <v>0</v>
      </c>
      <c r="I54" s="102">
        <v>0</v>
      </c>
      <c r="J54" s="102">
        <v>2</v>
      </c>
    </row>
    <row r="55" spans="1:10" ht="16" x14ac:dyDescent="0.15">
      <c r="A55" s="95" t="s">
        <v>14594</v>
      </c>
      <c r="B55" s="96"/>
      <c r="C55" s="97"/>
      <c r="D55" s="98">
        <f>SUM(D46:D54)</f>
        <v>3</v>
      </c>
      <c r="E55" s="98">
        <f t="shared" ref="E55:J55" si="1">SUM(E46:E54)</f>
        <v>6</v>
      </c>
      <c r="F55" s="98">
        <f t="shared" si="1"/>
        <v>8</v>
      </c>
      <c r="G55" s="98">
        <f t="shared" si="1"/>
        <v>3</v>
      </c>
      <c r="H55" s="98">
        <f t="shared" si="1"/>
        <v>9</v>
      </c>
      <c r="I55" s="98">
        <f t="shared" si="1"/>
        <v>10</v>
      </c>
      <c r="J55" s="98">
        <f t="shared" si="1"/>
        <v>13</v>
      </c>
    </row>
    <row r="56" spans="1:10" ht="15" x14ac:dyDescent="0.15">
      <c r="A56" s="112"/>
      <c r="B56" s="113"/>
      <c r="C56" s="114"/>
      <c r="D56" s="102"/>
      <c r="E56" s="102"/>
      <c r="F56" s="102"/>
      <c r="G56" s="102"/>
      <c r="H56" s="102"/>
      <c r="I56" s="102"/>
      <c r="J56" s="102"/>
    </row>
    <row r="57" spans="1:10" ht="16" x14ac:dyDescent="0.15">
      <c r="A57" s="95" t="s">
        <v>14605</v>
      </c>
      <c r="B57" s="117">
        <f>SUMPRODUCT($B9:$B42,$C9:$C42)*2</f>
        <v>41.300000000000004</v>
      </c>
      <c r="C57" s="128"/>
      <c r="D57" s="119">
        <f>SUMPRODUCT($B9:$B42,$C9:$C42,D9:D42)+D55</f>
        <v>39.600000000000009</v>
      </c>
      <c r="E57" s="119">
        <f t="shared" ref="E57:J57" si="2">SUMPRODUCT($B9:$B42,$C9:$C42,E9:E42)+E55</f>
        <v>42.300000000000004</v>
      </c>
      <c r="F57" s="119">
        <f t="shared" si="2"/>
        <v>42.650000000000006</v>
      </c>
      <c r="G57" s="119">
        <f>SUMPRODUCT($B9:$B42,$C9:$C42,G9:G42)+G55</f>
        <v>34.15</v>
      </c>
      <c r="H57" s="119">
        <f t="shared" si="2"/>
        <v>42.7</v>
      </c>
      <c r="I57" s="119">
        <f t="shared" si="2"/>
        <v>46.650000000000006</v>
      </c>
      <c r="J57" s="119">
        <f t="shared" si="2"/>
        <v>47.300000000000004</v>
      </c>
    </row>
    <row r="58" spans="1:10" ht="16" x14ac:dyDescent="0.15">
      <c r="A58" s="120" t="s">
        <v>14606</v>
      </c>
      <c r="B58" s="100"/>
      <c r="C58" s="100"/>
      <c r="D58" s="121">
        <f t="shared" ref="D58:F58" si="3">D57/$B57</f>
        <v>0.95883777239709456</v>
      </c>
      <c r="E58" s="121">
        <f t="shared" si="3"/>
        <v>1.0242130750605327</v>
      </c>
      <c r="F58" s="121">
        <f t="shared" si="3"/>
        <v>1.0326876513317191</v>
      </c>
      <c r="G58" s="121">
        <f>G57/$B57</f>
        <v>0.82687651331719114</v>
      </c>
      <c r="H58" s="121">
        <f t="shared" ref="H58:J58" si="4">H57/$B57</f>
        <v>1.0338983050847457</v>
      </c>
      <c r="I58" s="121">
        <f t="shared" si="4"/>
        <v>1.12953995157385</v>
      </c>
      <c r="J58" s="121">
        <f t="shared" si="4"/>
        <v>1.1452784503631961</v>
      </c>
    </row>
    <row r="59" spans="1:10" x14ac:dyDescent="0.15">
      <c r="A59" s="122"/>
      <c r="B59" s="122"/>
      <c r="C59" s="122"/>
      <c r="D59" s="124"/>
      <c r="E59" s="124"/>
      <c r="F59" s="124"/>
      <c r="G59" s="124"/>
      <c r="H59" s="125"/>
      <c r="I59" s="125"/>
      <c r="J59" s="12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</sheetPr>
  <dimension ref="B3:J39"/>
  <sheetViews>
    <sheetView zoomScale="265" zoomScaleNormal="265" workbookViewId="0">
      <selection activeCell="G13" sqref="G13"/>
    </sheetView>
  </sheetViews>
  <sheetFormatPr baseColWidth="10" defaultColWidth="9.1640625" defaultRowHeight="13" x14ac:dyDescent="0.15"/>
  <cols>
    <col min="1" max="1" width="9.1640625" style="72"/>
    <col min="2" max="2" width="20.1640625" style="72" bestFit="1" customWidth="1"/>
    <col min="3" max="16384" width="9.1640625" style="72"/>
  </cols>
  <sheetData>
    <row r="3" spans="2:10" x14ac:dyDescent="0.15">
      <c r="B3" s="73"/>
      <c r="C3" s="71"/>
      <c r="D3" s="74" t="s">
        <v>14534</v>
      </c>
      <c r="E3" s="74" t="s">
        <v>14535</v>
      </c>
      <c r="F3" s="74" t="s">
        <v>14536</v>
      </c>
      <c r="G3" s="74" t="s">
        <v>14537</v>
      </c>
      <c r="H3" s="74" t="s">
        <v>14538</v>
      </c>
      <c r="I3" s="74" t="s">
        <v>14539</v>
      </c>
      <c r="J3" s="75" t="s">
        <v>14540</v>
      </c>
    </row>
    <row r="6" spans="2:10" x14ac:dyDescent="0.15">
      <c r="B6" s="72" t="s">
        <v>14563</v>
      </c>
      <c r="D6" s="72">
        <v>872</v>
      </c>
      <c r="E6" s="72">
        <v>806</v>
      </c>
      <c r="F6" s="72">
        <v>451</v>
      </c>
      <c r="G6" s="72">
        <v>404</v>
      </c>
      <c r="H6" s="72">
        <v>287</v>
      </c>
      <c r="I6" s="72">
        <v>130</v>
      </c>
      <c r="J6" s="72">
        <v>279</v>
      </c>
    </row>
    <row r="7" spans="2:10" x14ac:dyDescent="0.15">
      <c r="B7" s="76" t="s">
        <v>14554</v>
      </c>
      <c r="C7" s="69"/>
      <c r="D7" s="77">
        <f>'Pre-Award Complexity'!C30</f>
        <v>1.3197247706422017</v>
      </c>
      <c r="E7" s="77">
        <f>'Pre-Award Complexity'!D30</f>
        <v>1.2504962779156328</v>
      </c>
      <c r="F7" s="77">
        <f>'Pre-Award Complexity'!E30</f>
        <v>1.2292682926829268</v>
      </c>
      <c r="G7" s="77">
        <f>'Pre-Award Complexity'!F30</f>
        <v>1.2554455445544557</v>
      </c>
      <c r="H7" s="77">
        <f>'Pre-Award Complexity'!G30</f>
        <v>1.2682926829268293</v>
      </c>
      <c r="I7" s="77">
        <f>'Pre-Award Complexity'!H30</f>
        <v>1.21</v>
      </c>
      <c r="J7" s="77">
        <f>'Pre-Award Complexity'!I30</f>
        <v>1.2211469534050179</v>
      </c>
    </row>
    <row r="8" spans="2:10" x14ac:dyDescent="0.15">
      <c r="B8" s="70" t="s">
        <v>14565</v>
      </c>
      <c r="C8" s="70"/>
      <c r="D8" s="78">
        <f>'Pre-Award Responsibility'!D48</f>
        <v>1.1167315175097277</v>
      </c>
      <c r="E8" s="78">
        <f>'Pre-Award Responsibility'!E48</f>
        <v>1.0680933852140078</v>
      </c>
      <c r="F8" s="78">
        <f>'Pre-Award Responsibility'!F48</f>
        <v>1.0856031128404668</v>
      </c>
      <c r="G8" s="78">
        <f>'Pre-Award Responsibility'!G48</f>
        <v>0.80544747081712065</v>
      </c>
      <c r="H8" s="78">
        <f>'Pre-Award Responsibility'!H48</f>
        <v>1.2071984435797665</v>
      </c>
      <c r="I8" s="78">
        <f>'Pre-Award Responsibility'!I48</f>
        <v>1.1750972762645915</v>
      </c>
      <c r="J8" s="78">
        <f>'Pre-Award Responsibility'!J48</f>
        <v>1.2723735408560313</v>
      </c>
    </row>
    <row r="9" spans="2:10" x14ac:dyDescent="0.15">
      <c r="B9" s="72" t="s">
        <v>14566</v>
      </c>
      <c r="C9" s="72">
        <v>120</v>
      </c>
      <c r="D9" s="80">
        <f>D6/$C9*D7*D8</f>
        <v>10.709455252918287</v>
      </c>
      <c r="E9" s="80">
        <f t="shared" ref="E9:J9" si="0">E6/$C9*E7*E8</f>
        <v>8.9710943579766553</v>
      </c>
      <c r="F9" s="80">
        <f t="shared" si="0"/>
        <v>5.0154863813229573</v>
      </c>
      <c r="G9" s="80">
        <f t="shared" si="0"/>
        <v>3.4043579766536971</v>
      </c>
      <c r="H9" s="80">
        <f t="shared" si="0"/>
        <v>3.6618352788586246</v>
      </c>
      <c r="I9" s="80">
        <f t="shared" si="0"/>
        <v>1.5403566796368353</v>
      </c>
      <c r="J9" s="80">
        <f t="shared" si="0"/>
        <v>3.6124805447470822</v>
      </c>
    </row>
    <row r="10" spans="2:10" x14ac:dyDescent="0.15">
      <c r="D10" s="79"/>
      <c r="E10" s="79"/>
      <c r="F10" s="79"/>
      <c r="G10" s="79"/>
      <c r="H10" s="79"/>
      <c r="I10" s="79"/>
      <c r="J10" s="79"/>
    </row>
    <row r="12" spans="2:10" x14ac:dyDescent="0.15">
      <c r="B12" s="72" t="s">
        <v>14564</v>
      </c>
      <c r="D12" s="72">
        <v>759</v>
      </c>
      <c r="E12" s="72">
        <v>731</v>
      </c>
      <c r="F12" s="72">
        <v>560</v>
      </c>
      <c r="G12" s="72">
        <v>369</v>
      </c>
      <c r="H12" s="72">
        <v>199</v>
      </c>
      <c r="I12" s="72">
        <v>175</v>
      </c>
      <c r="J12" s="72">
        <v>358</v>
      </c>
    </row>
    <row r="13" spans="2:10" x14ac:dyDescent="0.15">
      <c r="B13" s="76" t="s">
        <v>14554</v>
      </c>
      <c r="C13" s="69"/>
      <c r="D13" s="77">
        <f>'Post Award Complexity'!C36</f>
        <v>1.5405797101449274</v>
      </c>
      <c r="E13" s="77">
        <f>'Post Award Complexity'!D36</f>
        <v>1.5659370725034201</v>
      </c>
      <c r="F13" s="77">
        <f>'Post Award Complexity'!E36</f>
        <v>1.4562499999999998</v>
      </c>
      <c r="G13" s="77">
        <f>'Post Award Complexity'!F36</f>
        <v>1.5598915989159889</v>
      </c>
      <c r="H13" s="77">
        <f>'Post Award Complexity'!G36</f>
        <v>1.7467336683417087</v>
      </c>
      <c r="I13" s="77">
        <f>'Post Award Complexity'!H36</f>
        <v>1.4097142857142857</v>
      </c>
      <c r="J13" s="77">
        <f>'Post Award Complexity'!I36</f>
        <v>1.6745810055865922</v>
      </c>
    </row>
    <row r="14" spans="2:10" x14ac:dyDescent="0.15">
      <c r="B14" s="70" t="s">
        <v>14565</v>
      </c>
      <c r="C14" s="70"/>
      <c r="D14" s="78">
        <f>'Post Award Responsibility'!D58</f>
        <v>0.95883777239709456</v>
      </c>
      <c r="E14" s="78">
        <f>'Post Award Responsibility'!E58</f>
        <v>1.0242130750605327</v>
      </c>
      <c r="F14" s="78">
        <f>'Post Award Responsibility'!F58</f>
        <v>1.0326876513317191</v>
      </c>
      <c r="G14" s="78">
        <f>'Post Award Responsibility'!G58</f>
        <v>0.82687651331719114</v>
      </c>
      <c r="H14" s="78">
        <f>'Post Award Responsibility'!H58</f>
        <v>1.0338983050847457</v>
      </c>
      <c r="I14" s="78">
        <f>'Post Award Responsibility'!I58</f>
        <v>1.12953995157385</v>
      </c>
      <c r="J14" s="78">
        <f>'Post Award Responsibility'!J58</f>
        <v>1.1452784503631961</v>
      </c>
    </row>
    <row r="15" spans="2:10" x14ac:dyDescent="0.15">
      <c r="B15" s="72" t="s">
        <v>14566</v>
      </c>
      <c r="C15" s="72">
        <v>150</v>
      </c>
      <c r="D15" s="80">
        <f>D12/$C15*D13*D14</f>
        <v>7.4744600484261499</v>
      </c>
      <c r="E15" s="80">
        <f t="shared" ref="E15:J15" si="1">E12/$C15*E13*E14</f>
        <v>7.8161113801452782</v>
      </c>
      <c r="F15" s="80">
        <f t="shared" si="1"/>
        <v>5.6143785310734451</v>
      </c>
      <c r="G15" s="80">
        <f t="shared" si="1"/>
        <v>3.1730008071025009</v>
      </c>
      <c r="H15" s="80">
        <f t="shared" si="1"/>
        <v>2.3958870056497172</v>
      </c>
      <c r="I15" s="80">
        <f t="shared" si="1"/>
        <v>1.8577167070217921</v>
      </c>
      <c r="J15" s="80">
        <f t="shared" si="1"/>
        <v>4.5772962066182403</v>
      </c>
    </row>
    <row r="19" spans="2:10" x14ac:dyDescent="0.15">
      <c r="B19" s="72" t="s">
        <v>14567</v>
      </c>
      <c r="D19" s="72">
        <v>15</v>
      </c>
      <c r="E19" s="72">
        <v>10</v>
      </c>
      <c r="F19" s="72">
        <v>8</v>
      </c>
      <c r="G19" s="72">
        <v>5</v>
      </c>
      <c r="H19" s="72">
        <v>5</v>
      </c>
      <c r="I19" s="72">
        <v>4</v>
      </c>
      <c r="J19" s="72">
        <v>11</v>
      </c>
    </row>
    <row r="20" spans="2:10" x14ac:dyDescent="0.15">
      <c r="B20" s="81" t="s">
        <v>14568</v>
      </c>
      <c r="C20" s="82"/>
      <c r="D20" s="83">
        <f>D9+D15-D19</f>
        <v>3.1839153013444381</v>
      </c>
      <c r="E20" s="83">
        <f t="shared" ref="E20:J20" si="2">E9+E15-E19</f>
        <v>6.7872057381219335</v>
      </c>
      <c r="F20" s="83">
        <f t="shared" si="2"/>
        <v>2.6298649123964033</v>
      </c>
      <c r="G20" s="83">
        <f t="shared" si="2"/>
        <v>1.577358783756198</v>
      </c>
      <c r="H20" s="83">
        <f t="shared" si="2"/>
        <v>1.0577222845083423</v>
      </c>
      <c r="I20" s="83">
        <f t="shared" si="2"/>
        <v>-0.60192661334137254</v>
      </c>
      <c r="J20" s="84">
        <f t="shared" si="2"/>
        <v>-2.8102232486346779</v>
      </c>
    </row>
    <row r="22" spans="2:10" x14ac:dyDescent="0.15">
      <c r="D22" s="126"/>
      <c r="E22" s="126"/>
      <c r="F22" s="126"/>
      <c r="G22" s="126"/>
      <c r="H22" s="126"/>
      <c r="I22" s="126"/>
      <c r="J22" s="126"/>
    </row>
    <row r="24" spans="2:10" x14ac:dyDescent="0.15">
      <c r="B24" s="73"/>
      <c r="C24" s="71"/>
      <c r="D24" s="74" t="s">
        <v>14534</v>
      </c>
      <c r="E24" s="74" t="s">
        <v>14535</v>
      </c>
      <c r="F24" s="74" t="s">
        <v>14536</v>
      </c>
      <c r="G24" s="74" t="s">
        <v>14537</v>
      </c>
      <c r="H24" s="74" t="s">
        <v>14538</v>
      </c>
      <c r="I24" s="74" t="s">
        <v>14539</v>
      </c>
      <c r="J24" s="75" t="s">
        <v>14540</v>
      </c>
    </row>
    <row r="27" spans="2:10" x14ac:dyDescent="0.15">
      <c r="B27" s="72" t="s">
        <v>14563</v>
      </c>
      <c r="D27" s="72">
        <v>872</v>
      </c>
      <c r="E27" s="72">
        <v>806</v>
      </c>
      <c r="F27" s="72">
        <v>451</v>
      </c>
      <c r="G27" s="72">
        <v>404</v>
      </c>
      <c r="H27" s="72">
        <v>287</v>
      </c>
      <c r="I27" s="72">
        <v>130</v>
      </c>
      <c r="J27" s="72">
        <v>279</v>
      </c>
    </row>
    <row r="28" spans="2:10" x14ac:dyDescent="0.15">
      <c r="B28" s="76" t="s">
        <v>14554</v>
      </c>
      <c r="C28" s="69"/>
      <c r="D28" s="77">
        <f>'Pre-Award Complexity'!C30</f>
        <v>1.3197247706422017</v>
      </c>
      <c r="E28" s="77">
        <f>'Pre-Award Complexity'!D30</f>
        <v>1.2504962779156328</v>
      </c>
      <c r="F28" s="77">
        <f>'Pre-Award Complexity'!E30</f>
        <v>1.2292682926829268</v>
      </c>
      <c r="G28" s="77">
        <f>'Pre-Award Complexity'!F30</f>
        <v>1.2554455445544557</v>
      </c>
      <c r="H28" s="77">
        <f>'Pre-Award Complexity'!G30</f>
        <v>1.2682926829268293</v>
      </c>
      <c r="I28" s="77">
        <f>'Pre-Award Complexity'!H30</f>
        <v>1.21</v>
      </c>
      <c r="J28" s="77">
        <f>'Pre-Award Complexity'!I30</f>
        <v>1.2211469534050179</v>
      </c>
    </row>
    <row r="29" spans="2:10" x14ac:dyDescent="0.15">
      <c r="B29" s="72" t="s">
        <v>14566</v>
      </c>
      <c r="C29" s="72">
        <v>120</v>
      </c>
      <c r="D29" s="80">
        <f>D27/$C29*D28</f>
        <v>9.59</v>
      </c>
      <c r="E29" s="80">
        <f t="shared" ref="E29:J29" si="3">E27/$C29*E28</f>
        <v>8.3991666666666678</v>
      </c>
      <c r="F29" s="80">
        <f t="shared" si="3"/>
        <v>4.62</v>
      </c>
      <c r="G29" s="80">
        <f t="shared" si="3"/>
        <v>4.2266666666666675</v>
      </c>
      <c r="H29" s="80">
        <f t="shared" si="3"/>
        <v>3.0333333333333332</v>
      </c>
      <c r="I29" s="80">
        <f t="shared" si="3"/>
        <v>1.3108333333333333</v>
      </c>
      <c r="J29" s="80">
        <f t="shared" si="3"/>
        <v>2.8391666666666668</v>
      </c>
    </row>
    <row r="30" spans="2:10" x14ac:dyDescent="0.15">
      <c r="D30" s="79"/>
      <c r="E30" s="79"/>
      <c r="F30" s="79"/>
      <c r="G30" s="79"/>
      <c r="H30" s="79"/>
      <c r="I30" s="79"/>
      <c r="J30" s="79"/>
    </row>
    <row r="32" spans="2:10" x14ac:dyDescent="0.15">
      <c r="B32" s="72" t="s">
        <v>14564</v>
      </c>
      <c r="D32" s="72">
        <v>759</v>
      </c>
      <c r="E32" s="72">
        <v>731</v>
      </c>
      <c r="F32" s="72">
        <v>560</v>
      </c>
      <c r="G32" s="72">
        <v>369</v>
      </c>
      <c r="H32" s="72">
        <v>199</v>
      </c>
      <c r="I32" s="72">
        <v>175</v>
      </c>
      <c r="J32" s="72">
        <v>358</v>
      </c>
    </row>
    <row r="33" spans="2:10" x14ac:dyDescent="0.15">
      <c r="B33" s="76" t="s">
        <v>14554</v>
      </c>
      <c r="C33" s="69"/>
      <c r="D33" s="77">
        <f>'Post Award Complexity'!C36</f>
        <v>1.5405797101449274</v>
      </c>
      <c r="E33" s="77">
        <f>'Post Award Complexity'!D36</f>
        <v>1.5659370725034201</v>
      </c>
      <c r="F33" s="77">
        <f>'Post Award Complexity'!E36</f>
        <v>1.4562499999999998</v>
      </c>
      <c r="G33" s="77">
        <f>'Post Award Complexity'!F36</f>
        <v>1.5598915989159889</v>
      </c>
      <c r="H33" s="77">
        <f>'Post Award Complexity'!G36</f>
        <v>1.7467336683417087</v>
      </c>
      <c r="I33" s="77">
        <f>'Post Award Complexity'!H36</f>
        <v>1.4097142857142857</v>
      </c>
      <c r="J33" s="77">
        <f>'Post Award Complexity'!I36</f>
        <v>1.6745810055865922</v>
      </c>
    </row>
    <row r="34" spans="2:10" x14ac:dyDescent="0.15">
      <c r="B34" s="72" t="s">
        <v>14566</v>
      </c>
      <c r="C34" s="72">
        <v>150</v>
      </c>
      <c r="D34" s="80">
        <f>D32/$C34*D33</f>
        <v>7.7953333333333319</v>
      </c>
      <c r="E34" s="80">
        <f t="shared" ref="E34:J34" si="4">E32/$C34*E33</f>
        <v>7.6313333333333331</v>
      </c>
      <c r="F34" s="80">
        <f t="shared" si="4"/>
        <v>5.4366666666666656</v>
      </c>
      <c r="G34" s="80">
        <f t="shared" si="4"/>
        <v>3.8373333333333326</v>
      </c>
      <c r="H34" s="80">
        <f t="shared" si="4"/>
        <v>2.3173333333333335</v>
      </c>
      <c r="I34" s="80">
        <f t="shared" si="4"/>
        <v>1.6446666666666667</v>
      </c>
      <c r="J34" s="80">
        <f t="shared" si="4"/>
        <v>3.9966666666666666</v>
      </c>
    </row>
    <row r="38" spans="2:10" x14ac:dyDescent="0.15">
      <c r="B38" s="72" t="s">
        <v>14567</v>
      </c>
      <c r="D38" s="72">
        <v>15</v>
      </c>
      <c r="E38" s="72">
        <v>10</v>
      </c>
      <c r="F38" s="72">
        <v>8</v>
      </c>
      <c r="G38" s="72">
        <v>5</v>
      </c>
      <c r="H38" s="72">
        <v>5</v>
      </c>
      <c r="I38" s="72">
        <v>4</v>
      </c>
      <c r="J38" s="72">
        <v>11</v>
      </c>
    </row>
    <row r="39" spans="2:10" x14ac:dyDescent="0.15">
      <c r="B39" s="81" t="s">
        <v>14569</v>
      </c>
      <c r="C39" s="82"/>
      <c r="D39" s="83">
        <f t="shared" ref="D39:J39" si="5">D29+D34-D38</f>
        <v>2.3853333333333318</v>
      </c>
      <c r="E39" s="83">
        <f t="shared" si="5"/>
        <v>6.0305</v>
      </c>
      <c r="F39" s="83">
        <f t="shared" si="5"/>
        <v>2.0566666666666649</v>
      </c>
      <c r="G39" s="83">
        <f t="shared" si="5"/>
        <v>3.0640000000000001</v>
      </c>
      <c r="H39" s="83">
        <f t="shared" si="5"/>
        <v>0.35066666666666713</v>
      </c>
      <c r="I39" s="83">
        <f t="shared" si="5"/>
        <v>-1.0445000000000002</v>
      </c>
      <c r="J39" s="84">
        <f t="shared" si="5"/>
        <v>-4.1641666666666666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L3152"/>
  <sheetViews>
    <sheetView workbookViewId="0"/>
  </sheetViews>
  <sheetFormatPr baseColWidth="10" defaultColWidth="8.83203125" defaultRowHeight="13" x14ac:dyDescent="0.15"/>
  <sheetData>
    <row r="1" spans="1:116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</row>
    <row r="2" spans="1:116" x14ac:dyDescent="0.15">
      <c r="A2" t="s">
        <v>116</v>
      </c>
      <c r="B2">
        <v>76671</v>
      </c>
      <c r="C2" t="s">
        <v>117</v>
      </c>
      <c r="D2" t="s">
        <v>136</v>
      </c>
      <c r="E2" t="s">
        <v>118</v>
      </c>
      <c r="F2" t="s">
        <v>137</v>
      </c>
      <c r="H2" t="s">
        <v>117</v>
      </c>
      <c r="I2" s="1">
        <v>37087</v>
      </c>
      <c r="J2" t="s">
        <v>5597</v>
      </c>
      <c r="K2" t="s">
        <v>5598</v>
      </c>
      <c r="L2" t="s">
        <v>169</v>
      </c>
      <c r="M2" t="s">
        <v>139</v>
      </c>
      <c r="P2" t="s">
        <v>177</v>
      </c>
      <c r="Q2" t="s">
        <v>2647</v>
      </c>
      <c r="R2" t="s">
        <v>126</v>
      </c>
      <c r="S2" t="s">
        <v>170</v>
      </c>
      <c r="T2" t="s">
        <v>5599</v>
      </c>
      <c r="U2" t="s">
        <v>5600</v>
      </c>
      <c r="W2">
        <v>0</v>
      </c>
      <c r="X2">
        <v>0</v>
      </c>
      <c r="Y2">
        <v>0</v>
      </c>
      <c r="Z2">
        <v>0</v>
      </c>
      <c r="AA2">
        <v>10000</v>
      </c>
      <c r="AB2">
        <v>0</v>
      </c>
      <c r="AC2">
        <v>0</v>
      </c>
      <c r="AD2">
        <v>0</v>
      </c>
      <c r="AE2">
        <v>0</v>
      </c>
      <c r="AH2" t="s">
        <v>5601</v>
      </c>
      <c r="AI2" t="s">
        <v>5602</v>
      </c>
      <c r="AK2" t="s">
        <v>1032</v>
      </c>
      <c r="AL2" t="s">
        <v>5603</v>
      </c>
      <c r="AM2" t="s">
        <v>5604</v>
      </c>
      <c r="AN2" t="s">
        <v>5605</v>
      </c>
      <c r="AO2" t="s">
        <v>5606</v>
      </c>
      <c r="AP2" t="s">
        <v>5607</v>
      </c>
      <c r="BO2">
        <v>0</v>
      </c>
      <c r="BP2">
        <v>10000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</row>
    <row r="3" spans="1:116" x14ac:dyDescent="0.15">
      <c r="A3" t="s">
        <v>116</v>
      </c>
      <c r="B3">
        <v>76681</v>
      </c>
      <c r="C3" t="s">
        <v>117</v>
      </c>
      <c r="D3" t="s">
        <v>136</v>
      </c>
      <c r="E3" t="s">
        <v>118</v>
      </c>
      <c r="F3" t="s">
        <v>137</v>
      </c>
      <c r="H3" t="s">
        <v>117</v>
      </c>
      <c r="I3" s="1">
        <v>37087</v>
      </c>
      <c r="J3" t="s">
        <v>5597</v>
      </c>
      <c r="K3" t="s">
        <v>5608</v>
      </c>
      <c r="L3" t="s">
        <v>120</v>
      </c>
      <c r="M3" t="s">
        <v>139</v>
      </c>
      <c r="P3" t="s">
        <v>177</v>
      </c>
      <c r="Q3" t="s">
        <v>288</v>
      </c>
      <c r="R3" t="s">
        <v>126</v>
      </c>
      <c r="S3" t="s">
        <v>170</v>
      </c>
      <c r="T3" t="s">
        <v>117</v>
      </c>
      <c r="U3" t="s">
        <v>5609</v>
      </c>
      <c r="W3">
        <v>0</v>
      </c>
      <c r="X3">
        <v>0</v>
      </c>
      <c r="Y3">
        <v>0</v>
      </c>
      <c r="Z3">
        <v>0</v>
      </c>
      <c r="AA3">
        <v>15435</v>
      </c>
      <c r="AB3">
        <v>0</v>
      </c>
      <c r="AC3">
        <v>0</v>
      </c>
      <c r="AD3">
        <v>0</v>
      </c>
      <c r="AE3">
        <v>0</v>
      </c>
      <c r="AH3" t="s">
        <v>5610</v>
      </c>
      <c r="AI3" t="s">
        <v>5588</v>
      </c>
      <c r="AK3" t="s">
        <v>5611</v>
      </c>
      <c r="AL3" t="s">
        <v>5612</v>
      </c>
      <c r="AM3" t="s">
        <v>5613</v>
      </c>
      <c r="AN3" t="s">
        <v>5614</v>
      </c>
      <c r="AO3" t="s">
        <v>5615</v>
      </c>
      <c r="AP3" t="s">
        <v>5616</v>
      </c>
      <c r="BO3">
        <v>0</v>
      </c>
      <c r="BP3">
        <v>15435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</row>
    <row r="4" spans="1:116" x14ac:dyDescent="0.15">
      <c r="A4" t="s">
        <v>116</v>
      </c>
      <c r="B4">
        <v>77229</v>
      </c>
      <c r="C4" t="s">
        <v>117</v>
      </c>
      <c r="D4" t="s">
        <v>136</v>
      </c>
      <c r="E4" t="s">
        <v>118</v>
      </c>
      <c r="F4" t="s">
        <v>137</v>
      </c>
      <c r="H4" t="s">
        <v>117</v>
      </c>
      <c r="I4" s="1">
        <v>37126</v>
      </c>
      <c r="J4" t="s">
        <v>5597</v>
      </c>
      <c r="K4" t="s">
        <v>3700</v>
      </c>
      <c r="L4" t="s">
        <v>169</v>
      </c>
      <c r="M4" t="s">
        <v>139</v>
      </c>
      <c r="P4" t="s">
        <v>317</v>
      </c>
      <c r="Q4" t="s">
        <v>387</v>
      </c>
      <c r="R4" t="s">
        <v>126</v>
      </c>
      <c r="S4" t="s">
        <v>215</v>
      </c>
      <c r="T4" t="s">
        <v>5617</v>
      </c>
      <c r="W4">
        <v>0</v>
      </c>
      <c r="X4">
        <v>0</v>
      </c>
      <c r="Y4">
        <v>0</v>
      </c>
      <c r="Z4">
        <v>0</v>
      </c>
      <c r="AA4">
        <v>210169</v>
      </c>
      <c r="AB4">
        <v>210169</v>
      </c>
      <c r="AC4">
        <v>0</v>
      </c>
      <c r="AD4">
        <v>0</v>
      </c>
      <c r="AE4">
        <v>210169</v>
      </c>
      <c r="AH4" t="s">
        <v>5618</v>
      </c>
      <c r="AI4" t="s">
        <v>3188</v>
      </c>
      <c r="AK4" t="s">
        <v>5619</v>
      </c>
      <c r="AL4" t="s">
        <v>5620</v>
      </c>
      <c r="AM4" t="s">
        <v>5621</v>
      </c>
      <c r="AN4" t="s">
        <v>5622</v>
      </c>
      <c r="AO4" t="s">
        <v>3794</v>
      </c>
      <c r="AP4" t="s">
        <v>3795</v>
      </c>
      <c r="BO4">
        <v>0</v>
      </c>
      <c r="BP4">
        <v>210169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</row>
    <row r="5" spans="1:116" x14ac:dyDescent="0.15">
      <c r="A5" t="s">
        <v>116</v>
      </c>
      <c r="B5">
        <v>78372</v>
      </c>
      <c r="C5" t="s">
        <v>117</v>
      </c>
      <c r="D5" t="s">
        <v>136</v>
      </c>
      <c r="E5" t="s">
        <v>118</v>
      </c>
      <c r="F5" t="s">
        <v>137</v>
      </c>
      <c r="H5" t="s">
        <v>117</v>
      </c>
      <c r="I5" s="1">
        <v>37207</v>
      </c>
      <c r="J5" t="s">
        <v>5597</v>
      </c>
      <c r="K5" t="s">
        <v>2448</v>
      </c>
      <c r="L5" t="s">
        <v>120</v>
      </c>
      <c r="M5" t="s">
        <v>139</v>
      </c>
      <c r="P5" t="s">
        <v>145</v>
      </c>
      <c r="Q5" t="s">
        <v>5623</v>
      </c>
      <c r="R5" t="s">
        <v>126</v>
      </c>
      <c r="S5" t="s">
        <v>140</v>
      </c>
      <c r="T5" t="s">
        <v>5624</v>
      </c>
      <c r="W5">
        <v>0</v>
      </c>
      <c r="X5">
        <v>0</v>
      </c>
      <c r="Y5">
        <v>0</v>
      </c>
      <c r="Z5">
        <v>0</v>
      </c>
      <c r="AA5">
        <v>1</v>
      </c>
      <c r="AB5">
        <v>0</v>
      </c>
      <c r="AC5">
        <v>0</v>
      </c>
      <c r="AD5">
        <v>0</v>
      </c>
      <c r="AE5">
        <v>763679</v>
      </c>
      <c r="AH5" t="s">
        <v>5625</v>
      </c>
      <c r="AI5" t="s">
        <v>5588</v>
      </c>
      <c r="AK5" t="s">
        <v>5626</v>
      </c>
      <c r="AN5" t="s">
        <v>5627</v>
      </c>
      <c r="AO5" t="s">
        <v>5628</v>
      </c>
      <c r="AP5" t="s">
        <v>5629</v>
      </c>
      <c r="BO5">
        <v>0</v>
      </c>
      <c r="BP5">
        <v>1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</row>
    <row r="6" spans="1:116" x14ac:dyDescent="0.15">
      <c r="A6" t="s">
        <v>116</v>
      </c>
      <c r="B6">
        <v>84516</v>
      </c>
      <c r="C6" t="s">
        <v>117</v>
      </c>
      <c r="D6" t="s">
        <v>136</v>
      </c>
      <c r="E6" t="s">
        <v>118</v>
      </c>
      <c r="F6" t="s">
        <v>137</v>
      </c>
      <c r="H6" t="s">
        <v>117</v>
      </c>
      <c r="I6" s="1">
        <v>37636</v>
      </c>
      <c r="J6" t="s">
        <v>5630</v>
      </c>
      <c r="K6" t="s">
        <v>3700</v>
      </c>
      <c r="L6" t="s">
        <v>169</v>
      </c>
      <c r="M6" t="s">
        <v>139</v>
      </c>
      <c r="P6" t="s">
        <v>317</v>
      </c>
      <c r="Q6" t="s">
        <v>318</v>
      </c>
      <c r="R6" t="s">
        <v>126</v>
      </c>
      <c r="S6" t="s">
        <v>215</v>
      </c>
      <c r="T6" t="s">
        <v>5631</v>
      </c>
      <c r="W6">
        <v>0</v>
      </c>
      <c r="X6">
        <v>0</v>
      </c>
      <c r="Y6">
        <v>0</v>
      </c>
      <c r="Z6">
        <v>0</v>
      </c>
      <c r="AA6">
        <v>625000</v>
      </c>
      <c r="AB6">
        <v>0</v>
      </c>
      <c r="AC6">
        <v>0</v>
      </c>
      <c r="AD6">
        <v>0</v>
      </c>
      <c r="AE6">
        <v>625000</v>
      </c>
      <c r="AH6" t="s">
        <v>5632</v>
      </c>
      <c r="AI6" t="s">
        <v>192</v>
      </c>
      <c r="AK6" t="s">
        <v>236</v>
      </c>
      <c r="AL6" t="s">
        <v>5633</v>
      </c>
      <c r="AM6" t="s">
        <v>5634</v>
      </c>
      <c r="AN6" t="s">
        <v>758</v>
      </c>
      <c r="AO6" t="s">
        <v>5635</v>
      </c>
      <c r="AP6" t="s">
        <v>5636</v>
      </c>
      <c r="BO6">
        <v>0</v>
      </c>
      <c r="BP6">
        <v>625000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</row>
    <row r="7" spans="1:116" x14ac:dyDescent="0.15">
      <c r="A7" t="s">
        <v>116</v>
      </c>
      <c r="B7">
        <v>87757</v>
      </c>
      <c r="C7" t="s">
        <v>117</v>
      </c>
      <c r="D7" t="s">
        <v>136</v>
      </c>
      <c r="E7" t="s">
        <v>118</v>
      </c>
      <c r="F7" t="s">
        <v>137</v>
      </c>
      <c r="H7" t="s">
        <v>117</v>
      </c>
      <c r="I7" s="1">
        <v>37834</v>
      </c>
      <c r="J7" t="s">
        <v>5637</v>
      </c>
      <c r="K7" t="s">
        <v>1828</v>
      </c>
      <c r="L7" t="s">
        <v>227</v>
      </c>
      <c r="M7" t="s">
        <v>139</v>
      </c>
      <c r="P7" t="s">
        <v>199</v>
      </c>
      <c r="Q7" t="s">
        <v>5638</v>
      </c>
      <c r="R7" t="s">
        <v>126</v>
      </c>
      <c r="S7" t="s">
        <v>657</v>
      </c>
      <c r="T7" t="s">
        <v>658</v>
      </c>
      <c r="W7">
        <v>0</v>
      </c>
      <c r="X7">
        <v>0</v>
      </c>
      <c r="Y7">
        <v>0</v>
      </c>
      <c r="Z7">
        <v>0</v>
      </c>
      <c r="AA7">
        <v>1</v>
      </c>
      <c r="AB7">
        <v>0</v>
      </c>
      <c r="AC7">
        <v>0</v>
      </c>
      <c r="AD7">
        <v>0</v>
      </c>
      <c r="AE7">
        <v>1322170</v>
      </c>
      <c r="AH7" t="s">
        <v>5639</v>
      </c>
      <c r="AI7" t="s">
        <v>5640</v>
      </c>
      <c r="AK7" t="s">
        <v>172</v>
      </c>
      <c r="AN7" t="s">
        <v>5641</v>
      </c>
      <c r="AO7" t="s">
        <v>5642</v>
      </c>
      <c r="AP7" t="s">
        <v>5643</v>
      </c>
      <c r="AQ7" t="s">
        <v>5644</v>
      </c>
      <c r="BO7">
        <v>0</v>
      </c>
      <c r="BP7">
        <v>0.5</v>
      </c>
      <c r="BQ7">
        <v>0</v>
      </c>
      <c r="BR7">
        <v>0.5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</row>
    <row r="8" spans="1:116" x14ac:dyDescent="0.15">
      <c r="A8" t="s">
        <v>116</v>
      </c>
      <c r="B8">
        <v>89736</v>
      </c>
      <c r="C8" t="s">
        <v>117</v>
      </c>
      <c r="D8" t="s">
        <v>136</v>
      </c>
      <c r="E8" t="s">
        <v>118</v>
      </c>
      <c r="F8" t="s">
        <v>137</v>
      </c>
      <c r="H8" t="s">
        <v>117</v>
      </c>
      <c r="I8" s="1">
        <v>37978</v>
      </c>
      <c r="J8" t="s">
        <v>5637</v>
      </c>
      <c r="K8" t="s">
        <v>5645</v>
      </c>
      <c r="L8" t="s">
        <v>1452</v>
      </c>
      <c r="M8" t="s">
        <v>3650</v>
      </c>
      <c r="P8" t="s">
        <v>317</v>
      </c>
      <c r="Q8" t="s">
        <v>318</v>
      </c>
      <c r="R8" t="s">
        <v>126</v>
      </c>
      <c r="S8" t="s">
        <v>140</v>
      </c>
      <c r="T8" t="s">
        <v>3520</v>
      </c>
      <c r="W8">
        <v>0</v>
      </c>
      <c r="X8">
        <v>0</v>
      </c>
      <c r="Y8">
        <v>0</v>
      </c>
      <c r="Z8">
        <v>0</v>
      </c>
      <c r="AA8">
        <v>31789</v>
      </c>
      <c r="AB8">
        <v>0</v>
      </c>
      <c r="AC8">
        <v>0</v>
      </c>
      <c r="AD8">
        <v>0</v>
      </c>
      <c r="AE8">
        <v>0</v>
      </c>
      <c r="AH8" t="s">
        <v>5646</v>
      </c>
      <c r="AI8" t="s">
        <v>5588</v>
      </c>
      <c r="AK8" t="s">
        <v>1176</v>
      </c>
      <c r="AN8" t="s">
        <v>5647</v>
      </c>
      <c r="AO8" t="s">
        <v>815</v>
      </c>
      <c r="AP8" t="s">
        <v>482</v>
      </c>
      <c r="BO8">
        <v>0</v>
      </c>
      <c r="BP8">
        <v>31789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</row>
    <row r="9" spans="1:116" x14ac:dyDescent="0.15">
      <c r="A9" t="s">
        <v>116</v>
      </c>
      <c r="B9">
        <v>92234</v>
      </c>
      <c r="C9" t="s">
        <v>117</v>
      </c>
      <c r="D9" t="s">
        <v>136</v>
      </c>
      <c r="E9" t="s">
        <v>118</v>
      </c>
      <c r="F9" t="s">
        <v>137</v>
      </c>
      <c r="H9" t="s">
        <v>117</v>
      </c>
      <c r="I9" s="1">
        <v>38142</v>
      </c>
      <c r="J9" t="s">
        <v>5637</v>
      </c>
      <c r="K9" t="s">
        <v>5648</v>
      </c>
      <c r="L9" t="s">
        <v>120</v>
      </c>
      <c r="M9" t="s">
        <v>139</v>
      </c>
      <c r="P9" t="s">
        <v>232</v>
      </c>
      <c r="Q9" t="s">
        <v>1063</v>
      </c>
      <c r="R9" t="s">
        <v>126</v>
      </c>
      <c r="S9" t="s">
        <v>140</v>
      </c>
      <c r="T9" t="s">
        <v>5649</v>
      </c>
      <c r="W9">
        <v>0</v>
      </c>
      <c r="X9">
        <v>0</v>
      </c>
      <c r="Y9">
        <v>0</v>
      </c>
      <c r="Z9">
        <v>0</v>
      </c>
      <c r="AA9">
        <v>200000</v>
      </c>
      <c r="AB9">
        <v>0</v>
      </c>
      <c r="AC9">
        <v>0</v>
      </c>
      <c r="AD9">
        <v>0</v>
      </c>
      <c r="AE9">
        <v>0</v>
      </c>
      <c r="AH9" t="s">
        <v>5650</v>
      </c>
      <c r="AI9" t="s">
        <v>5651</v>
      </c>
      <c r="AK9" t="s">
        <v>5652</v>
      </c>
      <c r="AN9" t="s">
        <v>5653</v>
      </c>
      <c r="AO9" t="s">
        <v>5654</v>
      </c>
      <c r="AP9" t="s">
        <v>5655</v>
      </c>
      <c r="BO9">
        <v>0</v>
      </c>
      <c r="BP9">
        <v>200000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</row>
    <row r="10" spans="1:116" x14ac:dyDescent="0.15">
      <c r="A10" t="s">
        <v>116</v>
      </c>
      <c r="B10">
        <v>94157</v>
      </c>
      <c r="C10" t="s">
        <v>5656</v>
      </c>
      <c r="D10" t="s">
        <v>136</v>
      </c>
      <c r="E10" t="s">
        <v>118</v>
      </c>
      <c r="F10" t="s">
        <v>137</v>
      </c>
      <c r="G10" s="1">
        <v>38259</v>
      </c>
      <c r="H10" t="s">
        <v>138</v>
      </c>
      <c r="I10" s="1">
        <v>38321</v>
      </c>
      <c r="J10" t="s">
        <v>5657</v>
      </c>
      <c r="K10" t="s">
        <v>5658</v>
      </c>
      <c r="L10" t="s">
        <v>120</v>
      </c>
      <c r="M10" t="s">
        <v>139</v>
      </c>
      <c r="P10" t="s">
        <v>145</v>
      </c>
      <c r="Q10" t="s">
        <v>214</v>
      </c>
      <c r="R10" t="s">
        <v>126</v>
      </c>
      <c r="S10" t="s">
        <v>397</v>
      </c>
      <c r="T10" t="s">
        <v>5659</v>
      </c>
      <c r="W10">
        <v>350000</v>
      </c>
      <c r="X10">
        <v>0</v>
      </c>
      <c r="Y10">
        <v>0</v>
      </c>
      <c r="Z10">
        <v>0</v>
      </c>
      <c r="AA10">
        <v>350000</v>
      </c>
      <c r="AB10">
        <v>350000</v>
      </c>
      <c r="AC10">
        <v>0</v>
      </c>
      <c r="AD10">
        <v>0</v>
      </c>
      <c r="AE10">
        <v>350000</v>
      </c>
      <c r="AF10" t="s">
        <v>171</v>
      </c>
      <c r="AG10" t="s">
        <v>171</v>
      </c>
      <c r="AH10" t="s">
        <v>5660</v>
      </c>
      <c r="AI10" t="s">
        <v>453</v>
      </c>
      <c r="AJ10" t="s">
        <v>128</v>
      </c>
      <c r="AK10" t="s">
        <v>390</v>
      </c>
      <c r="AL10" t="s">
        <v>220</v>
      </c>
      <c r="AM10" t="s">
        <v>5661</v>
      </c>
      <c r="AN10" t="s">
        <v>5662</v>
      </c>
      <c r="AO10" t="s">
        <v>5663</v>
      </c>
      <c r="AP10" t="s">
        <v>4636</v>
      </c>
      <c r="AQ10" t="s">
        <v>5664</v>
      </c>
      <c r="BO10">
        <v>175000</v>
      </c>
      <c r="BP10">
        <v>175000</v>
      </c>
      <c r="BQ10">
        <v>175000</v>
      </c>
      <c r="BR10">
        <v>175000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</row>
    <row r="11" spans="1:116" x14ac:dyDescent="0.15">
      <c r="A11" t="s">
        <v>116</v>
      </c>
      <c r="B11">
        <v>121012</v>
      </c>
      <c r="C11" t="s">
        <v>117</v>
      </c>
      <c r="D11" t="s">
        <v>136</v>
      </c>
      <c r="E11" t="s">
        <v>118</v>
      </c>
      <c r="F11" t="s">
        <v>137</v>
      </c>
      <c r="H11" t="s">
        <v>117</v>
      </c>
      <c r="I11" s="1">
        <v>39197</v>
      </c>
      <c r="J11" t="s">
        <v>5665</v>
      </c>
      <c r="K11" t="s">
        <v>5666</v>
      </c>
      <c r="L11" t="s">
        <v>120</v>
      </c>
      <c r="M11" t="s">
        <v>139</v>
      </c>
      <c r="P11" t="s">
        <v>232</v>
      </c>
      <c r="Q11" t="s">
        <v>1063</v>
      </c>
      <c r="R11" t="s">
        <v>126</v>
      </c>
      <c r="S11" t="s">
        <v>1250</v>
      </c>
      <c r="T11" t="s">
        <v>5667</v>
      </c>
      <c r="U11" t="s">
        <v>5668</v>
      </c>
      <c r="W11">
        <v>0</v>
      </c>
      <c r="X11">
        <v>0</v>
      </c>
      <c r="Y11">
        <v>0</v>
      </c>
      <c r="Z11">
        <v>0</v>
      </c>
      <c r="AA11">
        <v>1300</v>
      </c>
      <c r="AB11">
        <v>1300</v>
      </c>
      <c r="AC11">
        <v>0</v>
      </c>
      <c r="AD11">
        <v>0</v>
      </c>
      <c r="AE11">
        <v>1300</v>
      </c>
      <c r="AH11" t="s">
        <v>5650</v>
      </c>
      <c r="AI11" t="s">
        <v>5651</v>
      </c>
      <c r="AK11" t="s">
        <v>955</v>
      </c>
      <c r="AL11" t="s">
        <v>5669</v>
      </c>
      <c r="AN11" t="s">
        <v>5653</v>
      </c>
      <c r="AO11" t="s">
        <v>3533</v>
      </c>
      <c r="AP11" t="s">
        <v>3534</v>
      </c>
      <c r="BO11">
        <v>0</v>
      </c>
      <c r="BP11">
        <v>1300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</row>
    <row r="12" spans="1:116" x14ac:dyDescent="0.15">
      <c r="A12" t="s">
        <v>116</v>
      </c>
      <c r="B12">
        <v>130034</v>
      </c>
      <c r="C12" t="s">
        <v>117</v>
      </c>
      <c r="D12" t="s">
        <v>136</v>
      </c>
      <c r="E12" t="s">
        <v>118</v>
      </c>
      <c r="F12" t="s">
        <v>137</v>
      </c>
      <c r="H12" t="s">
        <v>117</v>
      </c>
      <c r="I12" s="1">
        <v>39645</v>
      </c>
      <c r="J12" t="s">
        <v>5670</v>
      </c>
      <c r="K12" t="s">
        <v>2439</v>
      </c>
      <c r="L12" t="s">
        <v>227</v>
      </c>
      <c r="M12" t="s">
        <v>139</v>
      </c>
      <c r="P12" t="s">
        <v>124</v>
      </c>
      <c r="Q12" t="s">
        <v>864</v>
      </c>
      <c r="R12" t="s">
        <v>126</v>
      </c>
      <c r="S12" t="s">
        <v>140</v>
      </c>
      <c r="T12" t="s">
        <v>5671</v>
      </c>
      <c r="U12" t="s">
        <v>5672</v>
      </c>
      <c r="W12">
        <v>0</v>
      </c>
      <c r="X12">
        <v>0</v>
      </c>
      <c r="Y12">
        <v>0</v>
      </c>
      <c r="Z12">
        <v>0</v>
      </c>
      <c r="AA12">
        <v>248985</v>
      </c>
      <c r="AB12">
        <v>0</v>
      </c>
      <c r="AC12">
        <v>0</v>
      </c>
      <c r="AD12">
        <v>0</v>
      </c>
      <c r="AE12">
        <v>248985</v>
      </c>
      <c r="AH12" t="s">
        <v>5673</v>
      </c>
      <c r="AI12" t="s">
        <v>526</v>
      </c>
      <c r="AK12" t="s">
        <v>5674</v>
      </c>
      <c r="AL12" t="s">
        <v>5675</v>
      </c>
      <c r="AM12" t="s">
        <v>5676</v>
      </c>
      <c r="AN12" t="s">
        <v>5677</v>
      </c>
      <c r="AO12" t="s">
        <v>2187</v>
      </c>
      <c r="AP12" t="s">
        <v>2188</v>
      </c>
      <c r="AQ12" t="s">
        <v>5678</v>
      </c>
      <c r="AR12" t="s">
        <v>5679</v>
      </c>
      <c r="AS12" t="s">
        <v>5680</v>
      </c>
      <c r="AT12" t="s">
        <v>5681</v>
      </c>
      <c r="BO12">
        <v>0</v>
      </c>
      <c r="BP12">
        <v>124492.5</v>
      </c>
      <c r="BQ12">
        <v>0</v>
      </c>
      <c r="BR12">
        <v>0</v>
      </c>
      <c r="BS12">
        <v>0</v>
      </c>
      <c r="BT12">
        <v>124492.5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</row>
    <row r="13" spans="1:116" x14ac:dyDescent="0.15">
      <c r="A13" t="s">
        <v>116</v>
      </c>
      <c r="B13">
        <v>146249</v>
      </c>
      <c r="C13" t="s">
        <v>117</v>
      </c>
      <c r="D13" t="s">
        <v>136</v>
      </c>
      <c r="E13" t="s">
        <v>118</v>
      </c>
      <c r="F13" t="s">
        <v>137</v>
      </c>
      <c r="G13" s="1">
        <v>40632</v>
      </c>
      <c r="H13" t="s">
        <v>138</v>
      </c>
      <c r="I13" s="1">
        <v>40814</v>
      </c>
      <c r="J13" t="s">
        <v>5682</v>
      </c>
      <c r="K13" t="s">
        <v>3286</v>
      </c>
      <c r="L13" t="s">
        <v>123</v>
      </c>
      <c r="M13" t="s">
        <v>139</v>
      </c>
      <c r="P13" t="s">
        <v>124</v>
      </c>
      <c r="Q13" t="s">
        <v>125</v>
      </c>
      <c r="R13" t="s">
        <v>126</v>
      </c>
      <c r="S13" t="s">
        <v>215</v>
      </c>
      <c r="T13" t="s">
        <v>5683</v>
      </c>
      <c r="W13">
        <v>450000</v>
      </c>
      <c r="X13">
        <v>393445</v>
      </c>
      <c r="Y13">
        <v>56555</v>
      </c>
      <c r="Z13">
        <v>0</v>
      </c>
      <c r="AA13">
        <v>450000</v>
      </c>
      <c r="AB13">
        <v>450000</v>
      </c>
      <c r="AC13">
        <v>0</v>
      </c>
      <c r="AD13">
        <v>0</v>
      </c>
      <c r="AE13">
        <v>450000</v>
      </c>
      <c r="AF13" t="s">
        <v>143</v>
      </c>
      <c r="AG13" t="s">
        <v>143</v>
      </c>
      <c r="AH13" t="s">
        <v>5684</v>
      </c>
      <c r="AI13" t="s">
        <v>4582</v>
      </c>
      <c r="AJ13" t="s">
        <v>128</v>
      </c>
      <c r="AK13" t="s">
        <v>527</v>
      </c>
      <c r="AL13" t="s">
        <v>408</v>
      </c>
      <c r="AM13" t="s">
        <v>5685</v>
      </c>
      <c r="AN13" t="s">
        <v>5686</v>
      </c>
      <c r="AO13" t="s">
        <v>531</v>
      </c>
      <c r="AP13" t="s">
        <v>532</v>
      </c>
      <c r="AQ13" t="s">
        <v>1932</v>
      </c>
      <c r="BO13">
        <v>225000</v>
      </c>
      <c r="BP13">
        <v>225000</v>
      </c>
      <c r="BQ13">
        <v>225000</v>
      </c>
      <c r="BR13">
        <v>225000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</row>
    <row r="14" spans="1:116" x14ac:dyDescent="0.15">
      <c r="A14" t="s">
        <v>116</v>
      </c>
      <c r="B14">
        <v>146481</v>
      </c>
      <c r="C14" t="s">
        <v>117</v>
      </c>
      <c r="D14" t="s">
        <v>136</v>
      </c>
      <c r="E14" t="s">
        <v>118</v>
      </c>
      <c r="F14" t="s">
        <v>137</v>
      </c>
      <c r="H14" t="s">
        <v>117</v>
      </c>
      <c r="I14" s="1">
        <v>40416</v>
      </c>
      <c r="J14" t="s">
        <v>5687</v>
      </c>
      <c r="K14" t="s">
        <v>2439</v>
      </c>
      <c r="L14" t="s">
        <v>227</v>
      </c>
      <c r="M14" t="s">
        <v>139</v>
      </c>
      <c r="P14" t="s">
        <v>124</v>
      </c>
      <c r="Q14" t="s">
        <v>864</v>
      </c>
      <c r="R14" t="s">
        <v>126</v>
      </c>
      <c r="S14" t="s">
        <v>140</v>
      </c>
      <c r="T14" t="s">
        <v>5671</v>
      </c>
      <c r="U14" t="s">
        <v>5688</v>
      </c>
      <c r="W14">
        <v>0</v>
      </c>
      <c r="X14">
        <v>0</v>
      </c>
      <c r="Y14">
        <v>0</v>
      </c>
      <c r="Z14">
        <v>0</v>
      </c>
      <c r="AA14">
        <v>76869</v>
      </c>
      <c r="AB14">
        <v>0</v>
      </c>
      <c r="AC14">
        <v>0</v>
      </c>
      <c r="AD14">
        <v>0</v>
      </c>
      <c r="AE14">
        <v>76869</v>
      </c>
      <c r="AH14" t="s">
        <v>5673</v>
      </c>
      <c r="AI14" t="s">
        <v>526</v>
      </c>
      <c r="AK14" t="s">
        <v>5689</v>
      </c>
      <c r="AL14" t="s">
        <v>5675</v>
      </c>
      <c r="AM14" t="s">
        <v>5676</v>
      </c>
      <c r="AN14" t="s">
        <v>5690</v>
      </c>
      <c r="AO14" t="s">
        <v>2187</v>
      </c>
      <c r="AP14" t="s">
        <v>2188</v>
      </c>
      <c r="AQ14" t="s">
        <v>5678</v>
      </c>
      <c r="AR14" t="s">
        <v>5679</v>
      </c>
      <c r="AS14" t="s">
        <v>5681</v>
      </c>
      <c r="BO14">
        <v>0</v>
      </c>
      <c r="BP14">
        <v>38434.5</v>
      </c>
      <c r="BQ14">
        <v>0</v>
      </c>
      <c r="BR14">
        <v>0</v>
      </c>
      <c r="BS14">
        <v>0</v>
      </c>
      <c r="BT14">
        <v>38434.5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</row>
    <row r="15" spans="1:116" x14ac:dyDescent="0.15">
      <c r="A15" t="s">
        <v>116</v>
      </c>
      <c r="B15">
        <v>149439</v>
      </c>
      <c r="C15" t="s">
        <v>117</v>
      </c>
      <c r="D15" t="s">
        <v>136</v>
      </c>
      <c r="E15" t="s">
        <v>118</v>
      </c>
      <c r="F15" t="s">
        <v>137</v>
      </c>
      <c r="G15" s="1">
        <v>40827</v>
      </c>
      <c r="H15" t="s">
        <v>138</v>
      </c>
      <c r="I15" s="1">
        <v>41016</v>
      </c>
      <c r="J15" t="s">
        <v>5682</v>
      </c>
      <c r="K15" t="s">
        <v>1259</v>
      </c>
      <c r="L15" t="s">
        <v>123</v>
      </c>
      <c r="M15" t="s">
        <v>139</v>
      </c>
      <c r="P15" t="s">
        <v>145</v>
      </c>
      <c r="Q15" t="s">
        <v>578</v>
      </c>
      <c r="R15" t="s">
        <v>126</v>
      </c>
      <c r="S15" t="s">
        <v>215</v>
      </c>
      <c r="T15" t="s">
        <v>5691</v>
      </c>
      <c r="W15">
        <v>2173026</v>
      </c>
      <c r="X15">
        <v>1566927</v>
      </c>
      <c r="Y15">
        <v>606099</v>
      </c>
      <c r="Z15">
        <v>0</v>
      </c>
      <c r="AA15">
        <v>2173026</v>
      </c>
      <c r="AB15">
        <v>1562094</v>
      </c>
      <c r="AC15">
        <v>610932</v>
      </c>
      <c r="AD15">
        <v>0</v>
      </c>
      <c r="AE15">
        <v>2173026</v>
      </c>
      <c r="AF15" t="s">
        <v>143</v>
      </c>
      <c r="AG15" t="s">
        <v>143</v>
      </c>
      <c r="AH15" t="s">
        <v>5692</v>
      </c>
      <c r="AI15" t="s">
        <v>266</v>
      </c>
      <c r="AJ15" t="s">
        <v>128</v>
      </c>
      <c r="AK15" t="s">
        <v>172</v>
      </c>
      <c r="AL15" t="s">
        <v>579</v>
      </c>
      <c r="AM15" t="s">
        <v>5693</v>
      </c>
      <c r="AN15" t="s">
        <v>5694</v>
      </c>
      <c r="AO15" t="s">
        <v>5695</v>
      </c>
      <c r="AP15" t="s">
        <v>5696</v>
      </c>
      <c r="AQ15" t="s">
        <v>5697</v>
      </c>
      <c r="AR15" t="s">
        <v>5698</v>
      </c>
      <c r="AS15" t="s">
        <v>5699</v>
      </c>
      <c r="AT15" t="s">
        <v>5145</v>
      </c>
      <c r="AU15" t="s">
        <v>1609</v>
      </c>
      <c r="AV15" t="s">
        <v>5700</v>
      </c>
      <c r="AW15" t="s">
        <v>2729</v>
      </c>
      <c r="AX15" t="s">
        <v>5701</v>
      </c>
      <c r="AY15" t="s">
        <v>5702</v>
      </c>
      <c r="BO15">
        <v>325953.90000000002</v>
      </c>
      <c r="BP15">
        <v>325953.90000000002</v>
      </c>
      <c r="BQ15">
        <v>217302.6</v>
      </c>
      <c r="BR15">
        <v>217302.6</v>
      </c>
      <c r="BS15">
        <v>217302.6</v>
      </c>
      <c r="BT15">
        <v>217302.6</v>
      </c>
      <c r="BU15">
        <v>217302.6</v>
      </c>
      <c r="BV15">
        <v>217302.6</v>
      </c>
      <c r="BW15">
        <v>325953.90000000002</v>
      </c>
      <c r="BX15">
        <v>325953.90000000002</v>
      </c>
      <c r="BY15">
        <v>217302.6</v>
      </c>
      <c r="BZ15">
        <v>217302.6</v>
      </c>
      <c r="CA15">
        <v>108651.3</v>
      </c>
      <c r="CB15">
        <v>108651.3</v>
      </c>
      <c r="CC15">
        <v>325953.90000000002</v>
      </c>
      <c r="CD15">
        <v>325953.90000000002</v>
      </c>
      <c r="CE15">
        <v>217302.6</v>
      </c>
      <c r="CF15">
        <v>217302.6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</row>
    <row r="16" spans="1:116" x14ac:dyDescent="0.15">
      <c r="A16" t="s">
        <v>116</v>
      </c>
      <c r="B16">
        <v>149471</v>
      </c>
      <c r="C16" t="s">
        <v>5703</v>
      </c>
      <c r="D16" t="s">
        <v>136</v>
      </c>
      <c r="E16" t="s">
        <v>118</v>
      </c>
      <c r="F16" t="s">
        <v>137</v>
      </c>
      <c r="G16" s="1">
        <v>40779</v>
      </c>
      <c r="H16" t="s">
        <v>138</v>
      </c>
      <c r="I16" s="1">
        <v>40806</v>
      </c>
      <c r="J16" t="s">
        <v>5682</v>
      </c>
      <c r="K16" t="s">
        <v>213</v>
      </c>
      <c r="L16" t="s">
        <v>123</v>
      </c>
      <c r="M16" t="s">
        <v>139</v>
      </c>
      <c r="P16" t="s">
        <v>317</v>
      </c>
      <c r="Q16" t="s">
        <v>1007</v>
      </c>
      <c r="R16" t="s">
        <v>126</v>
      </c>
      <c r="S16" t="s">
        <v>215</v>
      </c>
      <c r="T16" t="s">
        <v>2547</v>
      </c>
      <c r="W16">
        <v>3339364</v>
      </c>
      <c r="X16">
        <v>2702032</v>
      </c>
      <c r="Y16">
        <v>637332</v>
      </c>
      <c r="Z16">
        <v>0</v>
      </c>
      <c r="AA16">
        <v>3339364</v>
      </c>
      <c r="AB16">
        <v>3339364</v>
      </c>
      <c r="AC16">
        <v>0</v>
      </c>
      <c r="AD16">
        <v>0</v>
      </c>
      <c r="AE16">
        <v>3339364</v>
      </c>
      <c r="AF16" t="s">
        <v>143</v>
      </c>
      <c r="AG16" t="s">
        <v>143</v>
      </c>
      <c r="AH16" t="s">
        <v>5704</v>
      </c>
      <c r="AI16" t="s">
        <v>183</v>
      </c>
      <c r="AJ16" t="s">
        <v>128</v>
      </c>
      <c r="AK16" t="s">
        <v>321</v>
      </c>
      <c r="AL16" t="s">
        <v>2548</v>
      </c>
      <c r="AM16" t="s">
        <v>2549</v>
      </c>
      <c r="AN16" t="s">
        <v>5705</v>
      </c>
      <c r="AO16" t="s">
        <v>2550</v>
      </c>
      <c r="AP16" t="s">
        <v>2551</v>
      </c>
      <c r="AQ16" t="s">
        <v>5706</v>
      </c>
      <c r="AR16" t="s">
        <v>4062</v>
      </c>
      <c r="AS16" t="s">
        <v>5707</v>
      </c>
      <c r="AT16" t="s">
        <v>5708</v>
      </c>
      <c r="BO16">
        <v>2170586.6</v>
      </c>
      <c r="BP16">
        <v>2170586.6</v>
      </c>
      <c r="BQ16">
        <v>834841</v>
      </c>
      <c r="BR16">
        <v>834841</v>
      </c>
      <c r="BS16">
        <v>166968.20000000001</v>
      </c>
      <c r="BT16">
        <v>166968.20000000001</v>
      </c>
      <c r="BU16">
        <v>0</v>
      </c>
      <c r="BV16">
        <v>0</v>
      </c>
      <c r="BW16">
        <v>166968.20000000001</v>
      </c>
      <c r="BX16">
        <v>166968.20000000001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</row>
    <row r="17" spans="1:116" x14ac:dyDescent="0.15">
      <c r="A17" t="s">
        <v>116</v>
      </c>
      <c r="B17">
        <v>152067</v>
      </c>
      <c r="C17" t="s">
        <v>117</v>
      </c>
      <c r="D17" t="s">
        <v>136</v>
      </c>
      <c r="E17" t="s">
        <v>118</v>
      </c>
      <c r="F17" t="s">
        <v>137</v>
      </c>
      <c r="G17" s="1">
        <v>40696</v>
      </c>
      <c r="H17" t="s">
        <v>138</v>
      </c>
      <c r="I17" s="1">
        <v>40961</v>
      </c>
      <c r="J17" t="s">
        <v>5682</v>
      </c>
      <c r="K17" t="s">
        <v>198</v>
      </c>
      <c r="L17" t="s">
        <v>123</v>
      </c>
      <c r="M17" t="s">
        <v>139</v>
      </c>
      <c r="P17" t="s">
        <v>199</v>
      </c>
      <c r="Q17" t="s">
        <v>5709</v>
      </c>
      <c r="R17" t="s">
        <v>126</v>
      </c>
      <c r="S17" t="s">
        <v>215</v>
      </c>
      <c r="T17" t="s">
        <v>5710</v>
      </c>
      <c r="W17">
        <v>498758</v>
      </c>
      <c r="X17">
        <v>389014</v>
      </c>
      <c r="Y17">
        <v>109744</v>
      </c>
      <c r="Z17">
        <v>0</v>
      </c>
      <c r="AA17">
        <v>484000</v>
      </c>
      <c r="AB17">
        <v>377510</v>
      </c>
      <c r="AC17">
        <v>106490</v>
      </c>
      <c r="AD17">
        <v>0</v>
      </c>
      <c r="AE17">
        <v>484000</v>
      </c>
      <c r="AF17" t="s">
        <v>143</v>
      </c>
      <c r="AG17" t="s">
        <v>171</v>
      </c>
      <c r="AH17" t="s">
        <v>5692</v>
      </c>
      <c r="AI17" t="s">
        <v>266</v>
      </c>
      <c r="AJ17" t="s">
        <v>128</v>
      </c>
      <c r="AK17" t="s">
        <v>172</v>
      </c>
      <c r="AL17" t="s">
        <v>744</v>
      </c>
      <c r="AM17" t="s">
        <v>5711</v>
      </c>
      <c r="AN17" t="s">
        <v>5712</v>
      </c>
      <c r="AO17" t="s">
        <v>1396</v>
      </c>
      <c r="AP17" t="s">
        <v>1397</v>
      </c>
      <c r="AQ17" t="s">
        <v>831</v>
      </c>
      <c r="AR17" t="s">
        <v>5713</v>
      </c>
      <c r="AS17" t="s">
        <v>5714</v>
      </c>
      <c r="AT17" t="s">
        <v>5715</v>
      </c>
      <c r="AU17" t="s">
        <v>2591</v>
      </c>
      <c r="AV17" t="s">
        <v>5716</v>
      </c>
      <c r="BO17">
        <v>269329.32</v>
      </c>
      <c r="BP17">
        <v>261360</v>
      </c>
      <c r="BQ17">
        <v>69826.12000000001</v>
      </c>
      <c r="BR17">
        <v>67760</v>
      </c>
      <c r="BS17">
        <v>49875.8</v>
      </c>
      <c r="BT17">
        <v>48400</v>
      </c>
      <c r="BU17">
        <v>64838.54</v>
      </c>
      <c r="BV17">
        <v>62920</v>
      </c>
      <c r="BW17">
        <v>24937.9</v>
      </c>
      <c r="BX17">
        <v>24200</v>
      </c>
      <c r="BY17">
        <v>9975.16</v>
      </c>
      <c r="BZ17">
        <v>9680</v>
      </c>
      <c r="CA17">
        <v>9975.16</v>
      </c>
      <c r="CB17">
        <v>9680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</row>
    <row r="18" spans="1:116" x14ac:dyDescent="0.15">
      <c r="A18" t="s">
        <v>116</v>
      </c>
      <c r="B18">
        <v>152115</v>
      </c>
      <c r="C18" t="s">
        <v>5717</v>
      </c>
      <c r="D18" t="s">
        <v>136</v>
      </c>
      <c r="E18" t="s">
        <v>118</v>
      </c>
      <c r="F18" t="s">
        <v>137</v>
      </c>
      <c r="G18" s="1">
        <v>41464</v>
      </c>
      <c r="H18" t="s">
        <v>138</v>
      </c>
      <c r="I18" s="1">
        <v>41563</v>
      </c>
      <c r="J18" t="s">
        <v>5718</v>
      </c>
      <c r="K18" t="s">
        <v>213</v>
      </c>
      <c r="L18" t="s">
        <v>123</v>
      </c>
      <c r="M18" t="s">
        <v>139</v>
      </c>
      <c r="P18" t="s">
        <v>232</v>
      </c>
      <c r="Q18" t="s">
        <v>567</v>
      </c>
      <c r="R18" t="s">
        <v>126</v>
      </c>
      <c r="S18" t="s">
        <v>215</v>
      </c>
      <c r="T18" t="s">
        <v>5719</v>
      </c>
      <c r="W18">
        <v>266099</v>
      </c>
      <c r="X18">
        <v>198836</v>
      </c>
      <c r="Y18">
        <v>67263</v>
      </c>
      <c r="Z18">
        <v>0</v>
      </c>
      <c r="AA18">
        <v>91817</v>
      </c>
      <c r="AB18">
        <v>68144</v>
      </c>
      <c r="AC18">
        <v>23673</v>
      </c>
      <c r="AD18">
        <v>0</v>
      </c>
      <c r="AE18">
        <v>357916</v>
      </c>
      <c r="AF18" t="s">
        <v>143</v>
      </c>
      <c r="AG18" t="s">
        <v>143</v>
      </c>
      <c r="AH18" t="s">
        <v>5720</v>
      </c>
      <c r="AI18" t="s">
        <v>517</v>
      </c>
      <c r="AJ18" t="s">
        <v>128</v>
      </c>
      <c r="AK18" t="s">
        <v>604</v>
      </c>
      <c r="AL18" t="s">
        <v>568</v>
      </c>
      <c r="AM18" t="s">
        <v>5721</v>
      </c>
      <c r="AN18" t="s">
        <v>5722</v>
      </c>
      <c r="AO18" t="s">
        <v>4770</v>
      </c>
      <c r="AP18" t="s">
        <v>4771</v>
      </c>
      <c r="BO18">
        <v>266099</v>
      </c>
      <c r="BP18">
        <v>91817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</row>
    <row r="19" spans="1:116" x14ac:dyDescent="0.15">
      <c r="A19" t="s">
        <v>116</v>
      </c>
      <c r="B19">
        <v>152148</v>
      </c>
      <c r="C19" t="s">
        <v>5723</v>
      </c>
      <c r="D19" t="s">
        <v>136</v>
      </c>
      <c r="E19" t="s">
        <v>118</v>
      </c>
      <c r="F19" t="s">
        <v>137</v>
      </c>
      <c r="G19" s="1">
        <v>40729</v>
      </c>
      <c r="H19" t="s">
        <v>138</v>
      </c>
      <c r="I19" s="1">
        <v>41121</v>
      </c>
      <c r="J19" t="s">
        <v>5724</v>
      </c>
      <c r="K19" t="s">
        <v>958</v>
      </c>
      <c r="L19" t="s">
        <v>123</v>
      </c>
      <c r="M19" t="s">
        <v>139</v>
      </c>
      <c r="P19" t="s">
        <v>317</v>
      </c>
      <c r="Q19" t="s">
        <v>552</v>
      </c>
      <c r="R19" t="s">
        <v>126</v>
      </c>
      <c r="S19" t="s">
        <v>215</v>
      </c>
      <c r="T19" t="s">
        <v>5725</v>
      </c>
      <c r="W19">
        <v>1590544</v>
      </c>
      <c r="X19">
        <v>1125000</v>
      </c>
      <c r="Y19">
        <v>465544</v>
      </c>
      <c r="Z19">
        <v>0</v>
      </c>
      <c r="AA19">
        <v>270438</v>
      </c>
      <c r="AB19">
        <v>270438</v>
      </c>
      <c r="AC19">
        <v>0</v>
      </c>
      <c r="AD19">
        <v>0</v>
      </c>
      <c r="AE19">
        <v>1334567</v>
      </c>
      <c r="AF19" t="s">
        <v>143</v>
      </c>
      <c r="AG19" t="s">
        <v>143</v>
      </c>
      <c r="AH19" t="s">
        <v>5726</v>
      </c>
      <c r="AI19" t="s">
        <v>142</v>
      </c>
      <c r="AJ19" t="s">
        <v>128</v>
      </c>
      <c r="AK19" t="s">
        <v>236</v>
      </c>
      <c r="AL19" t="s">
        <v>5727</v>
      </c>
      <c r="AM19" t="s">
        <v>5728</v>
      </c>
      <c r="AN19" t="s">
        <v>3370</v>
      </c>
      <c r="AO19" t="s">
        <v>3371</v>
      </c>
      <c r="AP19" t="s">
        <v>1763</v>
      </c>
      <c r="BO19">
        <v>1590544</v>
      </c>
      <c r="BP19">
        <v>270438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</row>
    <row r="20" spans="1:116" x14ac:dyDescent="0.15">
      <c r="A20" t="s">
        <v>116</v>
      </c>
      <c r="B20">
        <v>153243</v>
      </c>
      <c r="C20" t="s">
        <v>117</v>
      </c>
      <c r="D20" t="s">
        <v>136</v>
      </c>
      <c r="E20" t="s">
        <v>118</v>
      </c>
      <c r="F20" t="s">
        <v>137</v>
      </c>
      <c r="G20" s="1">
        <v>40767</v>
      </c>
      <c r="H20" t="s">
        <v>138</v>
      </c>
      <c r="I20" s="1">
        <v>40794</v>
      </c>
      <c r="J20" t="s">
        <v>5682</v>
      </c>
      <c r="K20" t="s">
        <v>5452</v>
      </c>
      <c r="L20" t="s">
        <v>169</v>
      </c>
      <c r="M20" t="s">
        <v>139</v>
      </c>
      <c r="P20" t="s">
        <v>199</v>
      </c>
      <c r="Q20" t="s">
        <v>5729</v>
      </c>
      <c r="R20" t="s">
        <v>126</v>
      </c>
      <c r="S20" t="s">
        <v>140</v>
      </c>
      <c r="T20" t="s">
        <v>5730</v>
      </c>
      <c r="W20">
        <v>45000</v>
      </c>
      <c r="X20">
        <v>45000</v>
      </c>
      <c r="Y20">
        <v>0</v>
      </c>
      <c r="Z20">
        <v>0</v>
      </c>
      <c r="AA20">
        <v>55000</v>
      </c>
      <c r="AB20">
        <v>55000</v>
      </c>
      <c r="AC20">
        <v>0</v>
      </c>
      <c r="AD20">
        <v>0</v>
      </c>
      <c r="AE20">
        <v>55000</v>
      </c>
      <c r="AF20" t="s">
        <v>143</v>
      </c>
      <c r="AG20" t="s">
        <v>143</v>
      </c>
      <c r="AH20" t="s">
        <v>5731</v>
      </c>
      <c r="AI20" t="s">
        <v>342</v>
      </c>
      <c r="AJ20" t="s">
        <v>128</v>
      </c>
      <c r="AK20" t="s">
        <v>543</v>
      </c>
      <c r="AL20" t="s">
        <v>617</v>
      </c>
      <c r="AM20" t="s">
        <v>5732</v>
      </c>
      <c r="AN20" t="s">
        <v>5733</v>
      </c>
      <c r="AO20" t="s">
        <v>1026</v>
      </c>
      <c r="AP20" t="s">
        <v>1027</v>
      </c>
      <c r="BO20">
        <v>45000</v>
      </c>
      <c r="BP20">
        <v>55000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</row>
    <row r="21" spans="1:116" x14ac:dyDescent="0.15">
      <c r="A21" t="s">
        <v>116</v>
      </c>
      <c r="B21">
        <v>153566</v>
      </c>
      <c r="C21" t="s">
        <v>117</v>
      </c>
      <c r="D21" t="s">
        <v>136</v>
      </c>
      <c r="E21" t="s">
        <v>118</v>
      </c>
      <c r="F21" t="s">
        <v>137</v>
      </c>
      <c r="G21" s="1">
        <v>40766</v>
      </c>
      <c r="H21" t="s">
        <v>138</v>
      </c>
      <c r="I21" s="1">
        <v>41176</v>
      </c>
      <c r="J21" t="s">
        <v>5724</v>
      </c>
      <c r="K21" t="s">
        <v>213</v>
      </c>
      <c r="L21" t="s">
        <v>123</v>
      </c>
      <c r="M21" t="s">
        <v>139</v>
      </c>
      <c r="P21" t="s">
        <v>124</v>
      </c>
      <c r="Q21" t="s">
        <v>838</v>
      </c>
      <c r="R21" t="s">
        <v>126</v>
      </c>
      <c r="S21" t="s">
        <v>215</v>
      </c>
      <c r="T21" t="s">
        <v>5734</v>
      </c>
      <c r="W21">
        <v>599700</v>
      </c>
      <c r="X21">
        <v>599700</v>
      </c>
      <c r="Y21">
        <v>0</v>
      </c>
      <c r="Z21">
        <v>0</v>
      </c>
      <c r="AA21">
        <v>32000</v>
      </c>
      <c r="AB21">
        <v>32000</v>
      </c>
      <c r="AC21">
        <v>0</v>
      </c>
      <c r="AD21">
        <v>0</v>
      </c>
      <c r="AE21">
        <v>599700</v>
      </c>
      <c r="AF21" t="s">
        <v>143</v>
      </c>
      <c r="AG21" t="s">
        <v>143</v>
      </c>
      <c r="AH21" t="s">
        <v>5735</v>
      </c>
      <c r="AI21" t="s">
        <v>183</v>
      </c>
      <c r="AJ21" t="s">
        <v>128</v>
      </c>
      <c r="AK21" t="s">
        <v>5736</v>
      </c>
      <c r="AL21" t="s">
        <v>5737</v>
      </c>
      <c r="AM21" t="s">
        <v>5738</v>
      </c>
      <c r="AN21" t="s">
        <v>5739</v>
      </c>
      <c r="AO21" t="s">
        <v>5740</v>
      </c>
      <c r="AP21" t="s">
        <v>5741</v>
      </c>
      <c r="AQ21" t="s">
        <v>3348</v>
      </c>
      <c r="BO21">
        <v>299850</v>
      </c>
      <c r="BP21">
        <v>16000</v>
      </c>
      <c r="BQ21">
        <v>299850</v>
      </c>
      <c r="BR21">
        <v>16000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</row>
    <row r="22" spans="1:116" x14ac:dyDescent="0.15">
      <c r="A22" t="s">
        <v>116</v>
      </c>
      <c r="B22">
        <v>153686</v>
      </c>
      <c r="C22" t="s">
        <v>117</v>
      </c>
      <c r="D22" t="s">
        <v>136</v>
      </c>
      <c r="E22" t="s">
        <v>118</v>
      </c>
      <c r="F22" t="s">
        <v>137</v>
      </c>
      <c r="G22" s="1">
        <v>40808</v>
      </c>
      <c r="H22" t="s">
        <v>138</v>
      </c>
      <c r="I22" s="1">
        <v>40821</v>
      </c>
      <c r="J22" t="s">
        <v>5682</v>
      </c>
      <c r="K22" t="s">
        <v>5006</v>
      </c>
      <c r="L22" t="s">
        <v>120</v>
      </c>
      <c r="M22" t="s">
        <v>139</v>
      </c>
      <c r="P22" t="s">
        <v>124</v>
      </c>
      <c r="Q22" t="s">
        <v>154</v>
      </c>
      <c r="R22" t="s">
        <v>126</v>
      </c>
      <c r="S22" t="s">
        <v>397</v>
      </c>
      <c r="T22" t="s">
        <v>5742</v>
      </c>
      <c r="U22" t="s">
        <v>3619</v>
      </c>
      <c r="W22">
        <v>5014340</v>
      </c>
      <c r="X22">
        <v>3647290</v>
      </c>
      <c r="Y22">
        <v>1367050</v>
      </c>
      <c r="Z22">
        <v>0</v>
      </c>
      <c r="AA22">
        <v>5014340</v>
      </c>
      <c r="AB22">
        <v>5014340</v>
      </c>
      <c r="AC22">
        <v>0</v>
      </c>
      <c r="AD22">
        <v>0</v>
      </c>
      <c r="AE22">
        <v>5014340</v>
      </c>
      <c r="AF22" t="s">
        <v>143</v>
      </c>
      <c r="AG22" t="s">
        <v>143</v>
      </c>
      <c r="AH22" t="s">
        <v>5743</v>
      </c>
      <c r="AI22" t="s">
        <v>517</v>
      </c>
      <c r="AJ22" t="s">
        <v>128</v>
      </c>
      <c r="AK22" t="s">
        <v>160</v>
      </c>
      <c r="AL22" t="s">
        <v>161</v>
      </c>
      <c r="AM22" t="s">
        <v>5744</v>
      </c>
      <c r="AN22" t="s">
        <v>5745</v>
      </c>
      <c r="AO22" t="s">
        <v>5746</v>
      </c>
      <c r="AP22" t="s">
        <v>1038</v>
      </c>
      <c r="AQ22" t="s">
        <v>3074</v>
      </c>
      <c r="AR22" t="s">
        <v>344</v>
      </c>
      <c r="AS22" t="s">
        <v>3262</v>
      </c>
      <c r="AT22" t="s">
        <v>224</v>
      </c>
      <c r="AU22" t="s">
        <v>2198</v>
      </c>
      <c r="AV22" t="s">
        <v>2214</v>
      </c>
      <c r="AW22" t="s">
        <v>895</v>
      </c>
      <c r="BO22">
        <v>1303728.4000000001</v>
      </c>
      <c r="BP22">
        <v>1303728.4000000001</v>
      </c>
      <c r="BQ22">
        <v>401147.2</v>
      </c>
      <c r="BR22">
        <v>401147.2</v>
      </c>
      <c r="BS22">
        <v>852437.8</v>
      </c>
      <c r="BT22">
        <v>852437.8</v>
      </c>
      <c r="BU22">
        <v>401147.2</v>
      </c>
      <c r="BV22">
        <v>401147.2</v>
      </c>
      <c r="BW22">
        <v>401147.2</v>
      </c>
      <c r="BX22">
        <v>401147.2</v>
      </c>
      <c r="BY22">
        <v>852437.8</v>
      </c>
      <c r="BZ22">
        <v>852437.8</v>
      </c>
      <c r="CA22">
        <v>401147.2</v>
      </c>
      <c r="CB22">
        <v>401147.2</v>
      </c>
      <c r="CC22">
        <v>401147.2</v>
      </c>
      <c r="CD22">
        <v>401147.2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</row>
    <row r="23" spans="1:116" x14ac:dyDescent="0.15">
      <c r="A23" t="s">
        <v>116</v>
      </c>
      <c r="B23">
        <v>153751</v>
      </c>
      <c r="C23" t="s">
        <v>5747</v>
      </c>
      <c r="D23" t="s">
        <v>136</v>
      </c>
      <c r="E23" t="s">
        <v>118</v>
      </c>
      <c r="F23" t="s">
        <v>137</v>
      </c>
      <c r="G23" s="1">
        <v>41078</v>
      </c>
      <c r="H23" t="s">
        <v>138</v>
      </c>
      <c r="I23" s="1">
        <v>41123</v>
      </c>
      <c r="J23" t="s">
        <v>5724</v>
      </c>
      <c r="K23" t="s">
        <v>213</v>
      </c>
      <c r="L23" t="s">
        <v>123</v>
      </c>
      <c r="M23" t="s">
        <v>139</v>
      </c>
      <c r="P23" t="s">
        <v>232</v>
      </c>
      <c r="Q23" t="s">
        <v>233</v>
      </c>
      <c r="R23" t="s">
        <v>126</v>
      </c>
      <c r="S23" t="s">
        <v>215</v>
      </c>
      <c r="T23" t="s">
        <v>5748</v>
      </c>
      <c r="W23">
        <v>1076764</v>
      </c>
      <c r="X23">
        <v>763393</v>
      </c>
      <c r="Y23">
        <v>313371</v>
      </c>
      <c r="Z23">
        <v>0</v>
      </c>
      <c r="AA23">
        <v>1076764</v>
      </c>
      <c r="AB23">
        <v>763393</v>
      </c>
      <c r="AC23">
        <v>313371</v>
      </c>
      <c r="AD23">
        <v>0</v>
      </c>
      <c r="AE23">
        <v>1076764</v>
      </c>
      <c r="AF23" t="s">
        <v>143</v>
      </c>
      <c r="AG23" t="s">
        <v>143</v>
      </c>
      <c r="AH23" t="s">
        <v>5749</v>
      </c>
      <c r="AI23" t="s">
        <v>142</v>
      </c>
      <c r="AJ23" t="s">
        <v>128</v>
      </c>
      <c r="AK23" t="s">
        <v>5750</v>
      </c>
      <c r="AL23" t="s">
        <v>5751</v>
      </c>
      <c r="AM23" t="s">
        <v>5752</v>
      </c>
      <c r="AN23" t="s">
        <v>5753</v>
      </c>
      <c r="AO23" t="s">
        <v>5754</v>
      </c>
      <c r="AP23" t="s">
        <v>3976</v>
      </c>
      <c r="AQ23" t="s">
        <v>3975</v>
      </c>
      <c r="AR23" t="s">
        <v>5755</v>
      </c>
      <c r="AS23" t="s">
        <v>5756</v>
      </c>
      <c r="BO23">
        <v>538382</v>
      </c>
      <c r="BP23">
        <v>538382</v>
      </c>
      <c r="BQ23">
        <v>538382</v>
      </c>
      <c r="BR23">
        <v>538382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</row>
    <row r="24" spans="1:116" x14ac:dyDescent="0.15">
      <c r="A24" t="s">
        <v>116</v>
      </c>
      <c r="B24">
        <v>154777</v>
      </c>
      <c r="C24" t="s">
        <v>5757</v>
      </c>
      <c r="D24" t="s">
        <v>136</v>
      </c>
      <c r="E24" t="s">
        <v>118</v>
      </c>
      <c r="F24" t="s">
        <v>137</v>
      </c>
      <c r="G24" s="1">
        <v>41073</v>
      </c>
      <c r="H24" t="s">
        <v>138</v>
      </c>
      <c r="I24" s="1">
        <v>41264</v>
      </c>
      <c r="J24" t="s">
        <v>5724</v>
      </c>
      <c r="K24" t="s">
        <v>213</v>
      </c>
      <c r="L24" t="s">
        <v>123</v>
      </c>
      <c r="M24" t="s">
        <v>139</v>
      </c>
      <c r="P24" t="s">
        <v>232</v>
      </c>
      <c r="Q24" t="s">
        <v>233</v>
      </c>
      <c r="R24" t="s">
        <v>126</v>
      </c>
      <c r="S24" t="s">
        <v>215</v>
      </c>
      <c r="T24" t="s">
        <v>5758</v>
      </c>
      <c r="W24">
        <v>300514</v>
      </c>
      <c r="X24">
        <v>201688</v>
      </c>
      <c r="Y24">
        <v>98826</v>
      </c>
      <c r="Z24">
        <v>0</v>
      </c>
      <c r="AA24">
        <v>300514</v>
      </c>
      <c r="AB24">
        <v>201688</v>
      </c>
      <c r="AC24">
        <v>98826</v>
      </c>
      <c r="AD24">
        <v>0</v>
      </c>
      <c r="AE24">
        <v>300514</v>
      </c>
      <c r="AF24" t="s">
        <v>143</v>
      </c>
      <c r="AG24" t="s">
        <v>143</v>
      </c>
      <c r="AH24" t="s">
        <v>5759</v>
      </c>
      <c r="AI24" t="s">
        <v>341</v>
      </c>
      <c r="AJ24" t="s">
        <v>128</v>
      </c>
      <c r="AK24" t="s">
        <v>2484</v>
      </c>
      <c r="AL24" t="s">
        <v>237</v>
      </c>
      <c r="AM24" t="s">
        <v>5760</v>
      </c>
      <c r="AN24" t="s">
        <v>5761</v>
      </c>
      <c r="AO24" t="s">
        <v>1195</v>
      </c>
      <c r="AP24" t="s">
        <v>1196</v>
      </c>
      <c r="AQ24" t="s">
        <v>5762</v>
      </c>
      <c r="BO24">
        <v>150257</v>
      </c>
      <c r="BP24">
        <v>150257</v>
      </c>
      <c r="BQ24">
        <v>150257</v>
      </c>
      <c r="BR24">
        <v>150257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</row>
    <row r="25" spans="1:116" x14ac:dyDescent="0.15">
      <c r="A25" t="s">
        <v>116</v>
      </c>
      <c r="B25">
        <v>154835</v>
      </c>
      <c r="C25" t="s">
        <v>117</v>
      </c>
      <c r="D25" t="s">
        <v>136</v>
      </c>
      <c r="E25" t="s">
        <v>118</v>
      </c>
      <c r="F25" t="s">
        <v>137</v>
      </c>
      <c r="G25" s="1">
        <v>40830</v>
      </c>
      <c r="H25" t="s">
        <v>138</v>
      </c>
      <c r="I25" s="1">
        <v>41194</v>
      </c>
      <c r="J25" t="s">
        <v>5724</v>
      </c>
      <c r="K25" t="s">
        <v>1318</v>
      </c>
      <c r="L25" t="s">
        <v>123</v>
      </c>
      <c r="M25" t="s">
        <v>139</v>
      </c>
      <c r="P25" t="s">
        <v>124</v>
      </c>
      <c r="Q25" t="s">
        <v>558</v>
      </c>
      <c r="R25" t="s">
        <v>126</v>
      </c>
      <c r="S25" t="s">
        <v>215</v>
      </c>
      <c r="T25" t="s">
        <v>5763</v>
      </c>
      <c r="W25">
        <v>1500000</v>
      </c>
      <c r="X25">
        <v>1500000</v>
      </c>
      <c r="Y25">
        <v>0</v>
      </c>
      <c r="Z25">
        <v>0</v>
      </c>
      <c r="AA25">
        <v>2235000</v>
      </c>
      <c r="AB25">
        <v>0</v>
      </c>
      <c r="AC25">
        <v>0</v>
      </c>
      <c r="AD25">
        <v>0</v>
      </c>
      <c r="AE25">
        <v>2235000</v>
      </c>
      <c r="AF25" t="s">
        <v>143</v>
      </c>
      <c r="AG25" t="s">
        <v>143</v>
      </c>
      <c r="AH25" t="s">
        <v>5764</v>
      </c>
      <c r="AI25" t="s">
        <v>517</v>
      </c>
      <c r="AJ25" t="s">
        <v>128</v>
      </c>
      <c r="AK25" t="s">
        <v>5736</v>
      </c>
      <c r="AL25" t="s">
        <v>559</v>
      </c>
      <c r="AM25" t="s">
        <v>5765</v>
      </c>
      <c r="AN25" t="s">
        <v>5766</v>
      </c>
      <c r="AO25" t="s">
        <v>2682</v>
      </c>
      <c r="AP25" t="s">
        <v>1902</v>
      </c>
      <c r="BO25">
        <v>1500000</v>
      </c>
      <c r="BP25">
        <v>2235000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</row>
    <row r="26" spans="1:116" x14ac:dyDescent="0.15">
      <c r="A26" t="s">
        <v>116</v>
      </c>
      <c r="B26">
        <v>154874</v>
      </c>
      <c r="C26" t="s">
        <v>5767</v>
      </c>
      <c r="D26" t="s">
        <v>136</v>
      </c>
      <c r="E26" t="s">
        <v>118</v>
      </c>
      <c r="F26" t="s">
        <v>137</v>
      </c>
      <c r="G26" s="1">
        <v>40834</v>
      </c>
      <c r="H26" t="s">
        <v>138</v>
      </c>
      <c r="I26" s="1">
        <v>41096</v>
      </c>
      <c r="J26" t="s">
        <v>5724</v>
      </c>
      <c r="K26" t="s">
        <v>213</v>
      </c>
      <c r="L26" t="s">
        <v>123</v>
      </c>
      <c r="M26" t="s">
        <v>139</v>
      </c>
      <c r="P26" t="s">
        <v>232</v>
      </c>
      <c r="Q26" t="s">
        <v>567</v>
      </c>
      <c r="R26" t="s">
        <v>126</v>
      </c>
      <c r="S26" t="s">
        <v>215</v>
      </c>
      <c r="T26" t="s">
        <v>5768</v>
      </c>
      <c r="W26">
        <v>487728</v>
      </c>
      <c r="X26">
        <v>327330</v>
      </c>
      <c r="Y26">
        <v>160398</v>
      </c>
      <c r="Z26">
        <v>0</v>
      </c>
      <c r="AA26">
        <v>487728</v>
      </c>
      <c r="AB26">
        <v>327330</v>
      </c>
      <c r="AC26">
        <v>160398</v>
      </c>
      <c r="AD26">
        <v>0</v>
      </c>
      <c r="AE26">
        <v>487728</v>
      </c>
      <c r="AF26" t="s">
        <v>143</v>
      </c>
      <c r="AG26" t="s">
        <v>143</v>
      </c>
      <c r="AH26" t="s">
        <v>5769</v>
      </c>
      <c r="AI26" t="s">
        <v>510</v>
      </c>
      <c r="AJ26" t="s">
        <v>128</v>
      </c>
      <c r="AK26" t="s">
        <v>5770</v>
      </c>
      <c r="AL26" t="s">
        <v>5771</v>
      </c>
      <c r="AM26" t="s">
        <v>5772</v>
      </c>
      <c r="AN26" t="s">
        <v>5773</v>
      </c>
      <c r="AO26" t="s">
        <v>5774</v>
      </c>
      <c r="AP26" t="s">
        <v>5775</v>
      </c>
      <c r="AQ26" t="s">
        <v>5776</v>
      </c>
      <c r="AR26" t="s">
        <v>5777</v>
      </c>
      <c r="AS26" t="s">
        <v>5778</v>
      </c>
      <c r="AT26" t="s">
        <v>5779</v>
      </c>
      <c r="BO26">
        <v>146318.39999999999</v>
      </c>
      <c r="BP26">
        <v>146318.39999999999</v>
      </c>
      <c r="BQ26">
        <v>73159.199999999997</v>
      </c>
      <c r="BR26">
        <v>73159.199999999997</v>
      </c>
      <c r="BS26">
        <v>73159.199999999997</v>
      </c>
      <c r="BT26">
        <v>73159.199999999997</v>
      </c>
      <c r="BU26">
        <v>24386.400000000001</v>
      </c>
      <c r="BV26">
        <v>24386.400000000001</v>
      </c>
      <c r="BW26">
        <v>170704.80000000002</v>
      </c>
      <c r="BX26">
        <v>170704.80000000002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</row>
    <row r="27" spans="1:116" x14ac:dyDescent="0.15">
      <c r="A27" t="s">
        <v>116</v>
      </c>
      <c r="B27">
        <v>155190</v>
      </c>
      <c r="C27" t="s">
        <v>5780</v>
      </c>
      <c r="D27" t="s">
        <v>136</v>
      </c>
      <c r="E27" t="s">
        <v>118</v>
      </c>
      <c r="F27" t="s">
        <v>137</v>
      </c>
      <c r="G27" s="1">
        <v>40854</v>
      </c>
      <c r="H27" t="s">
        <v>138</v>
      </c>
      <c r="I27" s="1">
        <v>41172</v>
      </c>
      <c r="J27" t="s">
        <v>5724</v>
      </c>
      <c r="K27" t="s">
        <v>382</v>
      </c>
      <c r="L27" t="s">
        <v>123</v>
      </c>
      <c r="M27" t="s">
        <v>139</v>
      </c>
      <c r="P27" t="s">
        <v>317</v>
      </c>
      <c r="Q27" t="s">
        <v>552</v>
      </c>
      <c r="R27" t="s">
        <v>126</v>
      </c>
      <c r="S27" t="s">
        <v>215</v>
      </c>
      <c r="T27" t="s">
        <v>5781</v>
      </c>
      <c r="W27">
        <v>1820689</v>
      </c>
      <c r="X27">
        <v>1250000</v>
      </c>
      <c r="Y27">
        <v>570689</v>
      </c>
      <c r="Z27">
        <v>0</v>
      </c>
      <c r="AA27">
        <v>292066</v>
      </c>
      <c r="AB27">
        <v>292066</v>
      </c>
      <c r="AC27">
        <v>0</v>
      </c>
      <c r="AD27">
        <v>0</v>
      </c>
      <c r="AE27">
        <v>1446340</v>
      </c>
      <c r="AF27" t="s">
        <v>143</v>
      </c>
      <c r="AG27" t="s">
        <v>143</v>
      </c>
      <c r="AH27" t="s">
        <v>5782</v>
      </c>
      <c r="AI27" t="s">
        <v>142</v>
      </c>
      <c r="AJ27" t="s">
        <v>128</v>
      </c>
      <c r="AK27" t="s">
        <v>5736</v>
      </c>
      <c r="AL27" t="s">
        <v>5727</v>
      </c>
      <c r="AM27" t="s">
        <v>5783</v>
      </c>
      <c r="AN27" t="s">
        <v>5784</v>
      </c>
      <c r="AO27" t="s">
        <v>1475</v>
      </c>
      <c r="AP27" t="s">
        <v>1476</v>
      </c>
      <c r="BO27">
        <v>1820689</v>
      </c>
      <c r="BP27">
        <v>292066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</row>
    <row r="28" spans="1:116" x14ac:dyDescent="0.15">
      <c r="A28" t="s">
        <v>116</v>
      </c>
      <c r="B28">
        <v>155441</v>
      </c>
      <c r="C28" t="s">
        <v>5785</v>
      </c>
      <c r="D28" t="s">
        <v>136</v>
      </c>
      <c r="E28" t="s">
        <v>118</v>
      </c>
      <c r="F28" t="s">
        <v>137</v>
      </c>
      <c r="G28" s="1">
        <v>41100</v>
      </c>
      <c r="H28" t="s">
        <v>138</v>
      </c>
      <c r="I28" s="1">
        <v>41149</v>
      </c>
      <c r="J28" t="s">
        <v>5724</v>
      </c>
      <c r="K28" t="s">
        <v>213</v>
      </c>
      <c r="L28" t="s">
        <v>123</v>
      </c>
      <c r="M28" t="s">
        <v>139</v>
      </c>
      <c r="P28" t="s">
        <v>317</v>
      </c>
      <c r="Q28" t="s">
        <v>1007</v>
      </c>
      <c r="R28" t="s">
        <v>126</v>
      </c>
      <c r="S28" t="s">
        <v>215</v>
      </c>
      <c r="T28" t="s">
        <v>5786</v>
      </c>
      <c r="W28">
        <v>311657</v>
      </c>
      <c r="X28">
        <v>209168</v>
      </c>
      <c r="Y28">
        <v>102489</v>
      </c>
      <c r="Z28">
        <v>0</v>
      </c>
      <c r="AA28">
        <v>74110</v>
      </c>
      <c r="AB28">
        <v>49739</v>
      </c>
      <c r="AC28">
        <v>24371</v>
      </c>
      <c r="AD28">
        <v>0</v>
      </c>
      <c r="AE28">
        <v>311657</v>
      </c>
      <c r="AF28" t="s">
        <v>143</v>
      </c>
      <c r="AG28" t="s">
        <v>143</v>
      </c>
      <c r="AH28" t="s">
        <v>5787</v>
      </c>
      <c r="AI28" t="s">
        <v>517</v>
      </c>
      <c r="AJ28" t="s">
        <v>128</v>
      </c>
      <c r="AK28" t="s">
        <v>321</v>
      </c>
      <c r="AL28" t="s">
        <v>2548</v>
      </c>
      <c r="AM28" t="s">
        <v>5788</v>
      </c>
      <c r="AN28" t="s">
        <v>5789</v>
      </c>
      <c r="AO28" t="s">
        <v>5459</v>
      </c>
      <c r="AP28" t="s">
        <v>4062</v>
      </c>
      <c r="BO28">
        <v>311657</v>
      </c>
      <c r="BP28">
        <v>74110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</row>
    <row r="29" spans="1:116" x14ac:dyDescent="0.15">
      <c r="A29" t="s">
        <v>116</v>
      </c>
      <c r="B29">
        <v>155923</v>
      </c>
      <c r="C29" t="s">
        <v>5790</v>
      </c>
      <c r="D29" t="s">
        <v>136</v>
      </c>
      <c r="E29" t="s">
        <v>118</v>
      </c>
      <c r="F29" t="s">
        <v>137</v>
      </c>
      <c r="G29" s="1">
        <v>41027</v>
      </c>
      <c r="H29" t="s">
        <v>138</v>
      </c>
      <c r="I29" s="1">
        <v>41199</v>
      </c>
      <c r="J29" t="s">
        <v>5724</v>
      </c>
      <c r="K29" t="s">
        <v>958</v>
      </c>
      <c r="L29" t="s">
        <v>123</v>
      </c>
      <c r="M29" t="s">
        <v>139</v>
      </c>
      <c r="P29" t="s">
        <v>317</v>
      </c>
      <c r="Q29" t="s">
        <v>318</v>
      </c>
      <c r="R29" t="s">
        <v>126</v>
      </c>
      <c r="S29" t="s">
        <v>215</v>
      </c>
      <c r="T29" t="s">
        <v>5791</v>
      </c>
      <c r="W29">
        <v>1254197</v>
      </c>
      <c r="X29">
        <v>869172</v>
      </c>
      <c r="Y29">
        <v>385025</v>
      </c>
      <c r="Z29">
        <v>0</v>
      </c>
      <c r="AA29">
        <v>250821</v>
      </c>
      <c r="AB29">
        <v>0</v>
      </c>
      <c r="AC29">
        <v>0</v>
      </c>
      <c r="AD29">
        <v>0</v>
      </c>
      <c r="AE29">
        <v>250821</v>
      </c>
      <c r="AF29" t="s">
        <v>143</v>
      </c>
      <c r="AG29" t="s">
        <v>143</v>
      </c>
      <c r="AH29" t="s">
        <v>5792</v>
      </c>
      <c r="AI29" t="s">
        <v>142</v>
      </c>
      <c r="AJ29" t="s">
        <v>128</v>
      </c>
      <c r="AK29" t="s">
        <v>5736</v>
      </c>
      <c r="AL29" t="s">
        <v>5633</v>
      </c>
      <c r="AM29" t="s">
        <v>5793</v>
      </c>
      <c r="AN29" t="s">
        <v>5794</v>
      </c>
      <c r="AO29" t="s">
        <v>5287</v>
      </c>
      <c r="AP29" t="s">
        <v>1078</v>
      </c>
      <c r="AQ29" t="s">
        <v>2806</v>
      </c>
      <c r="BO29">
        <v>1003357.6000000001</v>
      </c>
      <c r="BP29">
        <v>200656.80000000002</v>
      </c>
      <c r="BQ29">
        <v>250839.40000000002</v>
      </c>
      <c r="BR29">
        <v>50164.200000000004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</row>
    <row r="30" spans="1:116" x14ac:dyDescent="0.15">
      <c r="A30" t="s">
        <v>116</v>
      </c>
      <c r="B30">
        <v>156000</v>
      </c>
      <c r="C30" t="s">
        <v>5795</v>
      </c>
      <c r="D30" t="s">
        <v>136</v>
      </c>
      <c r="E30" t="s">
        <v>118</v>
      </c>
      <c r="F30" t="s">
        <v>137</v>
      </c>
      <c r="G30" s="1">
        <v>40883</v>
      </c>
      <c r="H30" t="s">
        <v>138</v>
      </c>
      <c r="I30" s="1">
        <v>41073</v>
      </c>
      <c r="J30" t="s">
        <v>5682</v>
      </c>
      <c r="K30" t="s">
        <v>213</v>
      </c>
      <c r="L30" t="s">
        <v>123</v>
      </c>
      <c r="M30" t="s">
        <v>139</v>
      </c>
      <c r="P30" t="s">
        <v>317</v>
      </c>
      <c r="Q30" t="s">
        <v>318</v>
      </c>
      <c r="R30" t="s">
        <v>126</v>
      </c>
      <c r="S30" t="s">
        <v>215</v>
      </c>
      <c r="T30" t="s">
        <v>5796</v>
      </c>
      <c r="W30">
        <v>2303899</v>
      </c>
      <c r="X30">
        <v>1876733</v>
      </c>
      <c r="Y30">
        <v>427166</v>
      </c>
      <c r="Z30">
        <v>0</v>
      </c>
      <c r="AA30">
        <v>1616449</v>
      </c>
      <c r="AB30">
        <v>1334829</v>
      </c>
      <c r="AC30">
        <v>281620</v>
      </c>
      <c r="AD30">
        <v>0</v>
      </c>
      <c r="AE30">
        <v>2303899</v>
      </c>
      <c r="AF30" t="s">
        <v>143</v>
      </c>
      <c r="AG30" t="s">
        <v>143</v>
      </c>
      <c r="AH30" t="s">
        <v>5787</v>
      </c>
      <c r="AI30" t="s">
        <v>517</v>
      </c>
      <c r="AJ30" t="s">
        <v>128</v>
      </c>
      <c r="AK30" t="s">
        <v>5797</v>
      </c>
      <c r="AL30" t="s">
        <v>322</v>
      </c>
      <c r="AM30" t="s">
        <v>5798</v>
      </c>
      <c r="AN30" t="s">
        <v>5799</v>
      </c>
      <c r="AO30" t="s">
        <v>815</v>
      </c>
      <c r="AP30" t="s">
        <v>482</v>
      </c>
      <c r="AQ30" t="s">
        <v>5800</v>
      </c>
      <c r="BO30">
        <v>1151949.5</v>
      </c>
      <c r="BP30">
        <v>808224.5</v>
      </c>
      <c r="BQ30">
        <v>1151949.5</v>
      </c>
      <c r="BR30">
        <v>808224.5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</row>
    <row r="31" spans="1:116" x14ac:dyDescent="0.15">
      <c r="A31" t="s">
        <v>116</v>
      </c>
      <c r="B31">
        <v>156182</v>
      </c>
      <c r="C31" t="s">
        <v>117</v>
      </c>
      <c r="D31" t="s">
        <v>136</v>
      </c>
      <c r="E31" t="s">
        <v>118</v>
      </c>
      <c r="F31" t="s">
        <v>137</v>
      </c>
      <c r="G31" s="1">
        <v>41071</v>
      </c>
      <c r="H31" t="s">
        <v>138</v>
      </c>
      <c r="I31" s="1">
        <v>41156</v>
      </c>
      <c r="J31" t="s">
        <v>5724</v>
      </c>
      <c r="K31" t="s">
        <v>213</v>
      </c>
      <c r="L31" t="s">
        <v>123</v>
      </c>
      <c r="M31" t="s">
        <v>139</v>
      </c>
      <c r="P31" t="s">
        <v>124</v>
      </c>
      <c r="Q31" t="s">
        <v>1030</v>
      </c>
      <c r="R31" t="s">
        <v>126</v>
      </c>
      <c r="S31" t="s">
        <v>215</v>
      </c>
      <c r="T31" t="s">
        <v>5801</v>
      </c>
      <c r="W31">
        <v>450000</v>
      </c>
      <c r="X31">
        <v>333862</v>
      </c>
      <c r="Y31">
        <v>116138</v>
      </c>
      <c r="Z31">
        <v>0</v>
      </c>
      <c r="AA31">
        <v>450000</v>
      </c>
      <c r="AB31">
        <v>333862</v>
      </c>
      <c r="AC31">
        <v>116138</v>
      </c>
      <c r="AD31">
        <v>0</v>
      </c>
      <c r="AE31">
        <v>450000</v>
      </c>
      <c r="AF31" t="s">
        <v>143</v>
      </c>
      <c r="AG31" t="s">
        <v>143</v>
      </c>
      <c r="AH31" t="s">
        <v>5787</v>
      </c>
      <c r="AI31" t="s">
        <v>418</v>
      </c>
      <c r="AJ31" t="s">
        <v>128</v>
      </c>
      <c r="AK31" t="s">
        <v>313</v>
      </c>
      <c r="AL31" t="s">
        <v>1033</v>
      </c>
      <c r="AM31" t="s">
        <v>5802</v>
      </c>
      <c r="AN31" t="s">
        <v>5803</v>
      </c>
      <c r="AO31" t="s">
        <v>5804</v>
      </c>
      <c r="AP31" t="s">
        <v>2684</v>
      </c>
      <c r="BO31">
        <v>450000</v>
      </c>
      <c r="BP31">
        <v>450000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</row>
    <row r="32" spans="1:116" x14ac:dyDescent="0.15">
      <c r="A32" t="s">
        <v>116</v>
      </c>
      <c r="B32">
        <v>156239</v>
      </c>
      <c r="C32" t="s">
        <v>117</v>
      </c>
      <c r="D32" t="s">
        <v>136</v>
      </c>
      <c r="E32" t="s">
        <v>118</v>
      </c>
      <c r="F32" t="s">
        <v>137</v>
      </c>
      <c r="G32" s="1">
        <v>40893</v>
      </c>
      <c r="H32" t="s">
        <v>138</v>
      </c>
      <c r="I32" s="1">
        <v>41166</v>
      </c>
      <c r="J32" t="s">
        <v>5724</v>
      </c>
      <c r="K32" t="s">
        <v>198</v>
      </c>
      <c r="L32" t="s">
        <v>123</v>
      </c>
      <c r="M32" t="s">
        <v>139</v>
      </c>
      <c r="P32" t="s">
        <v>199</v>
      </c>
      <c r="Q32" t="s">
        <v>656</v>
      </c>
      <c r="R32" t="s">
        <v>126</v>
      </c>
      <c r="S32" t="s">
        <v>215</v>
      </c>
      <c r="T32" t="s">
        <v>5805</v>
      </c>
      <c r="W32">
        <v>749335</v>
      </c>
      <c r="X32">
        <v>646837</v>
      </c>
      <c r="Y32">
        <v>102498</v>
      </c>
      <c r="Z32">
        <v>0</v>
      </c>
      <c r="AA32">
        <v>749335</v>
      </c>
      <c r="AB32">
        <v>646838</v>
      </c>
      <c r="AC32">
        <v>102497</v>
      </c>
      <c r="AD32">
        <v>0</v>
      </c>
      <c r="AE32">
        <v>749335</v>
      </c>
      <c r="AF32" t="s">
        <v>143</v>
      </c>
      <c r="AG32" t="s">
        <v>143</v>
      </c>
      <c r="AH32" t="s">
        <v>5787</v>
      </c>
      <c r="AI32" t="s">
        <v>517</v>
      </c>
      <c r="AJ32" t="s">
        <v>128</v>
      </c>
      <c r="AK32" t="s">
        <v>513</v>
      </c>
      <c r="AL32" t="s">
        <v>744</v>
      </c>
      <c r="AM32" t="s">
        <v>5806</v>
      </c>
      <c r="AN32" t="s">
        <v>5807</v>
      </c>
      <c r="AO32" t="s">
        <v>4740</v>
      </c>
      <c r="AP32" t="s">
        <v>4741</v>
      </c>
      <c r="AQ32" t="s">
        <v>5808</v>
      </c>
      <c r="BO32">
        <v>749335</v>
      </c>
      <c r="BP32">
        <v>749335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</row>
    <row r="33" spans="1:116" x14ac:dyDescent="0.15">
      <c r="A33" t="s">
        <v>116</v>
      </c>
      <c r="B33">
        <v>156894</v>
      </c>
      <c r="C33" t="s">
        <v>5809</v>
      </c>
      <c r="D33" t="s">
        <v>136</v>
      </c>
      <c r="E33" t="s">
        <v>118</v>
      </c>
      <c r="F33" t="s">
        <v>137</v>
      </c>
      <c r="G33" s="1">
        <v>40928</v>
      </c>
      <c r="H33" t="s">
        <v>138</v>
      </c>
      <c r="I33" s="1">
        <v>41214</v>
      </c>
      <c r="J33" t="s">
        <v>5724</v>
      </c>
      <c r="K33" t="s">
        <v>213</v>
      </c>
      <c r="L33" t="s">
        <v>123</v>
      </c>
      <c r="M33" t="s">
        <v>139</v>
      </c>
      <c r="P33" t="s">
        <v>299</v>
      </c>
      <c r="Q33" t="s">
        <v>300</v>
      </c>
      <c r="R33" t="s">
        <v>126</v>
      </c>
      <c r="S33" t="s">
        <v>215</v>
      </c>
      <c r="T33" t="s">
        <v>5810</v>
      </c>
      <c r="W33">
        <v>89019</v>
      </c>
      <c r="X33">
        <v>59744</v>
      </c>
      <c r="Y33">
        <v>29275</v>
      </c>
      <c r="Z33">
        <v>0</v>
      </c>
      <c r="AA33">
        <v>89019</v>
      </c>
      <c r="AB33">
        <v>89019</v>
      </c>
      <c r="AC33">
        <v>0</v>
      </c>
      <c r="AD33">
        <v>0</v>
      </c>
      <c r="AE33">
        <v>89019</v>
      </c>
      <c r="AF33" t="s">
        <v>143</v>
      </c>
      <c r="AG33" t="s">
        <v>143</v>
      </c>
      <c r="AH33" t="s">
        <v>5787</v>
      </c>
      <c r="AI33" t="s">
        <v>418</v>
      </c>
      <c r="AJ33" t="s">
        <v>128</v>
      </c>
      <c r="AK33" t="s">
        <v>219</v>
      </c>
      <c r="AL33" t="s">
        <v>5811</v>
      </c>
      <c r="AM33" t="s">
        <v>5812</v>
      </c>
      <c r="AN33" t="s">
        <v>5813</v>
      </c>
      <c r="AO33" t="s">
        <v>5814</v>
      </c>
      <c r="AP33" t="s">
        <v>5815</v>
      </c>
      <c r="BO33">
        <v>89019</v>
      </c>
      <c r="BP33">
        <v>89019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</row>
    <row r="34" spans="1:116" x14ac:dyDescent="0.15">
      <c r="A34" t="s">
        <v>116</v>
      </c>
      <c r="B34">
        <v>156901</v>
      </c>
      <c r="C34" t="s">
        <v>117</v>
      </c>
      <c r="D34" t="s">
        <v>136</v>
      </c>
      <c r="E34" t="s">
        <v>118</v>
      </c>
      <c r="F34" t="s">
        <v>137</v>
      </c>
      <c r="G34" s="1">
        <v>40928</v>
      </c>
      <c r="H34" t="s">
        <v>138</v>
      </c>
      <c r="I34" s="1">
        <v>41256</v>
      </c>
      <c r="J34" t="s">
        <v>5724</v>
      </c>
      <c r="K34" t="s">
        <v>2258</v>
      </c>
      <c r="L34" t="s">
        <v>197</v>
      </c>
      <c r="M34" t="s">
        <v>139</v>
      </c>
      <c r="N34" t="s">
        <v>198</v>
      </c>
      <c r="O34" t="s">
        <v>123</v>
      </c>
      <c r="P34" t="s">
        <v>199</v>
      </c>
      <c r="Q34" t="s">
        <v>200</v>
      </c>
      <c r="R34" t="s">
        <v>126</v>
      </c>
      <c r="S34" t="s">
        <v>251</v>
      </c>
      <c r="T34" t="s">
        <v>5816</v>
      </c>
      <c r="W34">
        <v>81124</v>
      </c>
      <c r="X34">
        <v>63275</v>
      </c>
      <c r="Y34">
        <v>17849</v>
      </c>
      <c r="Z34">
        <v>0</v>
      </c>
      <c r="AA34">
        <v>68945</v>
      </c>
      <c r="AB34">
        <v>53775</v>
      </c>
      <c r="AC34">
        <v>15170</v>
      </c>
      <c r="AD34">
        <v>0</v>
      </c>
      <c r="AE34">
        <v>68945</v>
      </c>
      <c r="AF34" t="s">
        <v>143</v>
      </c>
      <c r="AG34" t="s">
        <v>171</v>
      </c>
      <c r="AH34" t="s">
        <v>5787</v>
      </c>
      <c r="AI34" t="s">
        <v>142</v>
      </c>
      <c r="AJ34" t="s">
        <v>128</v>
      </c>
      <c r="AK34" t="s">
        <v>303</v>
      </c>
      <c r="AN34" t="s">
        <v>5817</v>
      </c>
      <c r="AO34" t="s">
        <v>2285</v>
      </c>
      <c r="AP34" t="s">
        <v>2286</v>
      </c>
      <c r="BO34">
        <v>81124</v>
      </c>
      <c r="BP34">
        <v>68945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</row>
    <row r="35" spans="1:116" x14ac:dyDescent="0.15">
      <c r="A35" t="s">
        <v>116</v>
      </c>
      <c r="B35">
        <v>156930</v>
      </c>
      <c r="C35" t="s">
        <v>117</v>
      </c>
      <c r="D35" t="s">
        <v>136</v>
      </c>
      <c r="E35" t="s">
        <v>118</v>
      </c>
      <c r="F35" t="s">
        <v>137</v>
      </c>
      <c r="G35" s="1">
        <v>40933</v>
      </c>
      <c r="H35" t="s">
        <v>138</v>
      </c>
      <c r="I35" s="1">
        <v>41151</v>
      </c>
      <c r="J35" t="s">
        <v>5724</v>
      </c>
      <c r="K35" t="s">
        <v>213</v>
      </c>
      <c r="L35" t="s">
        <v>123</v>
      </c>
      <c r="M35" t="s">
        <v>139</v>
      </c>
      <c r="P35" t="s">
        <v>124</v>
      </c>
      <c r="Q35" t="s">
        <v>1030</v>
      </c>
      <c r="R35" t="s">
        <v>126</v>
      </c>
      <c r="S35" t="s">
        <v>215</v>
      </c>
      <c r="T35" t="s">
        <v>5818</v>
      </c>
      <c r="W35">
        <v>347358</v>
      </c>
      <c r="X35">
        <v>242656</v>
      </c>
      <c r="Y35">
        <v>104702</v>
      </c>
      <c r="Z35">
        <v>0</v>
      </c>
      <c r="AA35">
        <v>347358</v>
      </c>
      <c r="AB35">
        <v>242656</v>
      </c>
      <c r="AC35">
        <v>104702</v>
      </c>
      <c r="AD35">
        <v>0</v>
      </c>
      <c r="AE35">
        <v>347358</v>
      </c>
      <c r="AF35" t="s">
        <v>143</v>
      </c>
      <c r="AG35" t="s">
        <v>143</v>
      </c>
      <c r="AH35" t="s">
        <v>5787</v>
      </c>
      <c r="AI35" t="s">
        <v>517</v>
      </c>
      <c r="AJ35" t="s">
        <v>128</v>
      </c>
      <c r="AK35" t="s">
        <v>513</v>
      </c>
      <c r="AL35" t="s">
        <v>5819</v>
      </c>
      <c r="AM35" t="s">
        <v>5820</v>
      </c>
      <c r="AN35" t="s">
        <v>5821</v>
      </c>
      <c r="AO35" t="s">
        <v>2240</v>
      </c>
      <c r="AP35" t="s">
        <v>2241</v>
      </c>
      <c r="AQ35" t="s">
        <v>2928</v>
      </c>
      <c r="BO35">
        <v>173679</v>
      </c>
      <c r="BP35">
        <v>173679</v>
      </c>
      <c r="BQ35">
        <v>173679</v>
      </c>
      <c r="BR35">
        <v>173679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</row>
    <row r="36" spans="1:116" x14ac:dyDescent="0.15">
      <c r="A36" t="s">
        <v>116</v>
      </c>
      <c r="B36">
        <v>156940</v>
      </c>
      <c r="C36" t="s">
        <v>5822</v>
      </c>
      <c r="D36" t="s">
        <v>136</v>
      </c>
      <c r="E36" t="s">
        <v>118</v>
      </c>
      <c r="F36" t="s">
        <v>137</v>
      </c>
      <c r="G36" s="1">
        <v>40939</v>
      </c>
      <c r="H36" t="s">
        <v>138</v>
      </c>
      <c r="I36" s="1">
        <v>41137</v>
      </c>
      <c r="J36" t="s">
        <v>5724</v>
      </c>
      <c r="K36" t="s">
        <v>2633</v>
      </c>
      <c r="L36" t="s">
        <v>169</v>
      </c>
      <c r="M36" t="s">
        <v>139</v>
      </c>
      <c r="P36" t="s">
        <v>317</v>
      </c>
      <c r="Q36" t="s">
        <v>609</v>
      </c>
      <c r="R36" t="s">
        <v>126</v>
      </c>
      <c r="S36" t="s">
        <v>215</v>
      </c>
      <c r="T36" t="s">
        <v>5823</v>
      </c>
      <c r="W36">
        <v>35000</v>
      </c>
      <c r="X36">
        <v>30000</v>
      </c>
      <c r="Y36">
        <v>5000</v>
      </c>
      <c r="Z36">
        <v>0</v>
      </c>
      <c r="AA36">
        <v>35000</v>
      </c>
      <c r="AB36">
        <v>35000</v>
      </c>
      <c r="AC36">
        <v>0</v>
      </c>
      <c r="AD36">
        <v>0</v>
      </c>
      <c r="AE36">
        <v>35000</v>
      </c>
      <c r="AF36" t="s">
        <v>143</v>
      </c>
      <c r="AG36" t="s">
        <v>143</v>
      </c>
      <c r="AH36" t="s">
        <v>5787</v>
      </c>
      <c r="AI36" t="s">
        <v>418</v>
      </c>
      <c r="AJ36" t="s">
        <v>128</v>
      </c>
      <c r="AK36" t="s">
        <v>160</v>
      </c>
      <c r="AL36" t="s">
        <v>610</v>
      </c>
      <c r="AM36" t="s">
        <v>5824</v>
      </c>
      <c r="AN36" t="s">
        <v>5825</v>
      </c>
      <c r="AO36" t="s">
        <v>2969</v>
      </c>
      <c r="AP36" t="s">
        <v>2970</v>
      </c>
      <c r="BO36">
        <v>35000</v>
      </c>
      <c r="BP36">
        <v>35000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</row>
    <row r="37" spans="1:116" x14ac:dyDescent="0.15">
      <c r="A37" t="s">
        <v>116</v>
      </c>
      <c r="B37">
        <v>156944</v>
      </c>
      <c r="C37" t="s">
        <v>117</v>
      </c>
      <c r="D37" t="s">
        <v>136</v>
      </c>
      <c r="E37" t="s">
        <v>118</v>
      </c>
      <c r="F37" t="s">
        <v>137</v>
      </c>
      <c r="G37" s="1">
        <v>41101</v>
      </c>
      <c r="H37" t="s">
        <v>138</v>
      </c>
      <c r="I37" s="1">
        <v>41142</v>
      </c>
      <c r="J37" t="s">
        <v>5724</v>
      </c>
      <c r="K37" t="s">
        <v>213</v>
      </c>
      <c r="L37" t="s">
        <v>123</v>
      </c>
      <c r="M37" t="s">
        <v>139</v>
      </c>
      <c r="P37" t="s">
        <v>124</v>
      </c>
      <c r="Q37" t="s">
        <v>1030</v>
      </c>
      <c r="R37" t="s">
        <v>126</v>
      </c>
      <c r="S37" t="s">
        <v>215</v>
      </c>
      <c r="T37" t="s">
        <v>5826</v>
      </c>
      <c r="W37">
        <v>1066889</v>
      </c>
      <c r="X37">
        <v>760667</v>
      </c>
      <c r="Y37">
        <v>306222</v>
      </c>
      <c r="Z37">
        <v>0</v>
      </c>
      <c r="AA37">
        <v>1066889</v>
      </c>
      <c r="AB37">
        <v>1066889</v>
      </c>
      <c r="AC37">
        <v>0</v>
      </c>
      <c r="AD37">
        <v>0</v>
      </c>
      <c r="AE37">
        <v>1066889</v>
      </c>
      <c r="AF37" t="s">
        <v>143</v>
      </c>
      <c r="AG37" t="s">
        <v>171</v>
      </c>
      <c r="AH37" t="s">
        <v>5787</v>
      </c>
      <c r="AI37" t="s">
        <v>418</v>
      </c>
      <c r="AJ37" t="s">
        <v>128</v>
      </c>
      <c r="AK37" t="s">
        <v>313</v>
      </c>
      <c r="AL37" t="s">
        <v>1033</v>
      </c>
      <c r="AM37" t="s">
        <v>5827</v>
      </c>
      <c r="AN37" t="s">
        <v>5828</v>
      </c>
      <c r="AO37" t="s">
        <v>5829</v>
      </c>
      <c r="AP37" t="s">
        <v>1249</v>
      </c>
      <c r="AQ37" t="s">
        <v>150</v>
      </c>
      <c r="AR37" t="s">
        <v>5830</v>
      </c>
      <c r="BO37">
        <v>426755.60000000003</v>
      </c>
      <c r="BP37">
        <v>426755.60000000003</v>
      </c>
      <c r="BQ37">
        <v>426755.60000000003</v>
      </c>
      <c r="BR37">
        <v>426755.60000000003</v>
      </c>
      <c r="BS37">
        <v>213377.80000000002</v>
      </c>
      <c r="BT37">
        <v>213377.80000000002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</row>
    <row r="38" spans="1:116" x14ac:dyDescent="0.15">
      <c r="A38" t="s">
        <v>116</v>
      </c>
      <c r="B38">
        <v>157033</v>
      </c>
      <c r="C38" t="s">
        <v>5831</v>
      </c>
      <c r="D38" t="s">
        <v>136</v>
      </c>
      <c r="E38" t="s">
        <v>118</v>
      </c>
      <c r="F38" t="s">
        <v>137</v>
      </c>
      <c r="G38" s="1">
        <v>40934</v>
      </c>
      <c r="H38" t="s">
        <v>138</v>
      </c>
      <c r="I38" s="1">
        <v>41166</v>
      </c>
      <c r="J38" t="s">
        <v>5724</v>
      </c>
      <c r="K38" t="s">
        <v>213</v>
      </c>
      <c r="L38" t="s">
        <v>123</v>
      </c>
      <c r="M38" t="s">
        <v>139</v>
      </c>
      <c r="P38" t="s">
        <v>317</v>
      </c>
      <c r="Q38" t="s">
        <v>387</v>
      </c>
      <c r="R38" t="s">
        <v>126</v>
      </c>
      <c r="S38" t="s">
        <v>215</v>
      </c>
      <c r="T38" t="s">
        <v>5832</v>
      </c>
      <c r="V38" t="s">
        <v>5833</v>
      </c>
      <c r="W38">
        <v>1337606</v>
      </c>
      <c r="X38">
        <v>1251820</v>
      </c>
      <c r="Y38">
        <v>85786</v>
      </c>
      <c r="Z38">
        <v>0</v>
      </c>
      <c r="AA38">
        <v>1337606</v>
      </c>
      <c r="AB38">
        <v>1337606</v>
      </c>
      <c r="AC38">
        <v>0</v>
      </c>
      <c r="AD38">
        <v>0</v>
      </c>
      <c r="AE38">
        <v>1337606</v>
      </c>
      <c r="AF38" t="s">
        <v>171</v>
      </c>
      <c r="AG38" t="s">
        <v>143</v>
      </c>
      <c r="AH38" t="s">
        <v>5834</v>
      </c>
      <c r="AI38" t="s">
        <v>859</v>
      </c>
      <c r="AJ38" t="s">
        <v>128</v>
      </c>
      <c r="AK38" t="s">
        <v>321</v>
      </c>
      <c r="AL38" t="s">
        <v>5835</v>
      </c>
      <c r="AM38" t="s">
        <v>5836</v>
      </c>
      <c r="AN38" t="s">
        <v>5837</v>
      </c>
      <c r="AO38" t="s">
        <v>5838</v>
      </c>
      <c r="AP38" t="s">
        <v>1781</v>
      </c>
      <c r="AQ38" t="s">
        <v>4276</v>
      </c>
      <c r="AR38" t="s">
        <v>4512</v>
      </c>
      <c r="AS38" t="s">
        <v>1824</v>
      </c>
      <c r="AT38" t="s">
        <v>1290</v>
      </c>
      <c r="BO38">
        <v>267521.2</v>
      </c>
      <c r="BP38">
        <v>267521.2</v>
      </c>
      <c r="BQ38">
        <v>267521.2</v>
      </c>
      <c r="BR38">
        <v>267521.2</v>
      </c>
      <c r="BS38">
        <v>267521.2</v>
      </c>
      <c r="BT38">
        <v>267521.2</v>
      </c>
      <c r="BU38">
        <v>267521.2</v>
      </c>
      <c r="BV38">
        <v>267521.2</v>
      </c>
      <c r="BW38">
        <v>267521.2</v>
      </c>
      <c r="BX38">
        <v>267521.2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</row>
    <row r="39" spans="1:116" x14ac:dyDescent="0.15">
      <c r="A39" t="s">
        <v>116</v>
      </c>
      <c r="B39">
        <v>157035</v>
      </c>
      <c r="C39" t="s">
        <v>5839</v>
      </c>
      <c r="D39" t="s">
        <v>136</v>
      </c>
      <c r="E39" t="s">
        <v>118</v>
      </c>
      <c r="F39" t="s">
        <v>137</v>
      </c>
      <c r="G39" s="1">
        <v>41115</v>
      </c>
      <c r="H39" t="s">
        <v>138</v>
      </c>
      <c r="I39" s="1">
        <v>41158</v>
      </c>
      <c r="J39" t="s">
        <v>5724</v>
      </c>
      <c r="K39" t="s">
        <v>213</v>
      </c>
      <c r="L39" t="s">
        <v>123</v>
      </c>
      <c r="M39" t="s">
        <v>139</v>
      </c>
      <c r="P39" t="s">
        <v>232</v>
      </c>
      <c r="Q39" t="s">
        <v>263</v>
      </c>
      <c r="R39" t="s">
        <v>126</v>
      </c>
      <c r="S39" t="s">
        <v>215</v>
      </c>
      <c r="T39" t="s">
        <v>5840</v>
      </c>
      <c r="W39">
        <v>570000</v>
      </c>
      <c r="X39">
        <v>403957</v>
      </c>
      <c r="Y39">
        <v>166043</v>
      </c>
      <c r="Z39">
        <v>0</v>
      </c>
      <c r="AA39">
        <v>570000</v>
      </c>
      <c r="AB39">
        <v>403957</v>
      </c>
      <c r="AC39">
        <v>166043</v>
      </c>
      <c r="AD39">
        <v>0</v>
      </c>
      <c r="AE39">
        <v>570000</v>
      </c>
      <c r="AF39" t="s">
        <v>143</v>
      </c>
      <c r="AG39" t="s">
        <v>143</v>
      </c>
      <c r="AH39" t="s">
        <v>5834</v>
      </c>
      <c r="AI39" t="s">
        <v>517</v>
      </c>
      <c r="AJ39" t="s">
        <v>128</v>
      </c>
      <c r="AK39" t="s">
        <v>5750</v>
      </c>
      <c r="AL39" t="s">
        <v>5841</v>
      </c>
      <c r="AM39" t="s">
        <v>5842</v>
      </c>
      <c r="AN39" t="s">
        <v>5843</v>
      </c>
      <c r="AO39" t="s">
        <v>1115</v>
      </c>
      <c r="AP39" t="s">
        <v>715</v>
      </c>
      <c r="AQ39" t="s">
        <v>1401</v>
      </c>
      <c r="BO39">
        <v>285000</v>
      </c>
      <c r="BP39">
        <v>285000</v>
      </c>
      <c r="BQ39">
        <v>285000</v>
      </c>
      <c r="BR39">
        <v>285000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</row>
    <row r="40" spans="1:116" x14ac:dyDescent="0.15">
      <c r="A40" t="s">
        <v>116</v>
      </c>
      <c r="B40">
        <v>157064</v>
      </c>
      <c r="C40" t="s">
        <v>5844</v>
      </c>
      <c r="D40" t="s">
        <v>136</v>
      </c>
      <c r="E40" t="s">
        <v>118</v>
      </c>
      <c r="F40" t="s">
        <v>137</v>
      </c>
      <c r="G40" s="1">
        <v>40939</v>
      </c>
      <c r="H40" t="s">
        <v>138</v>
      </c>
      <c r="I40" s="1">
        <v>41137</v>
      </c>
      <c r="J40" t="s">
        <v>5724</v>
      </c>
      <c r="K40" t="s">
        <v>2633</v>
      </c>
      <c r="L40" t="s">
        <v>169</v>
      </c>
      <c r="M40" t="s">
        <v>139</v>
      </c>
      <c r="P40" t="s">
        <v>317</v>
      </c>
      <c r="Q40" t="s">
        <v>609</v>
      </c>
      <c r="R40" t="s">
        <v>126</v>
      </c>
      <c r="S40" t="s">
        <v>215</v>
      </c>
      <c r="T40" t="s">
        <v>5845</v>
      </c>
      <c r="W40">
        <v>35000</v>
      </c>
      <c r="X40">
        <v>30000</v>
      </c>
      <c r="Y40">
        <v>5000</v>
      </c>
      <c r="Z40">
        <v>0</v>
      </c>
      <c r="AA40">
        <v>35000</v>
      </c>
      <c r="AB40">
        <v>0</v>
      </c>
      <c r="AC40">
        <v>0</v>
      </c>
      <c r="AD40">
        <v>0</v>
      </c>
      <c r="AE40">
        <v>35000</v>
      </c>
      <c r="AF40" t="s">
        <v>143</v>
      </c>
      <c r="AG40" t="s">
        <v>143</v>
      </c>
      <c r="AH40" t="s">
        <v>5787</v>
      </c>
      <c r="AI40" t="s">
        <v>517</v>
      </c>
      <c r="AJ40" t="s">
        <v>128</v>
      </c>
      <c r="AK40" t="s">
        <v>429</v>
      </c>
      <c r="AL40" t="s">
        <v>5846</v>
      </c>
      <c r="AM40" t="s">
        <v>5847</v>
      </c>
      <c r="AN40" t="s">
        <v>5848</v>
      </c>
      <c r="AO40" t="s">
        <v>3478</v>
      </c>
      <c r="AP40" t="s">
        <v>3479</v>
      </c>
      <c r="BO40">
        <v>35000</v>
      </c>
      <c r="BP40">
        <v>35000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</row>
    <row r="41" spans="1:116" x14ac:dyDescent="0.15">
      <c r="A41" t="s">
        <v>116</v>
      </c>
      <c r="B41">
        <v>157102</v>
      </c>
      <c r="C41" t="s">
        <v>5849</v>
      </c>
      <c r="D41" t="s">
        <v>136</v>
      </c>
      <c r="E41" t="s">
        <v>118</v>
      </c>
      <c r="F41" t="s">
        <v>137</v>
      </c>
      <c r="G41" s="1">
        <v>40939</v>
      </c>
      <c r="H41" t="s">
        <v>138</v>
      </c>
      <c r="I41" s="1">
        <v>41129</v>
      </c>
      <c r="J41" t="s">
        <v>5724</v>
      </c>
      <c r="K41" t="s">
        <v>2633</v>
      </c>
      <c r="L41" t="s">
        <v>169</v>
      </c>
      <c r="M41" t="s">
        <v>139</v>
      </c>
      <c r="P41" t="s">
        <v>317</v>
      </c>
      <c r="Q41" t="s">
        <v>609</v>
      </c>
      <c r="R41" t="s">
        <v>126</v>
      </c>
      <c r="S41" t="s">
        <v>215</v>
      </c>
      <c r="T41" t="s">
        <v>5850</v>
      </c>
      <c r="W41">
        <v>35000</v>
      </c>
      <c r="X41">
        <v>30000</v>
      </c>
      <c r="Y41">
        <v>5000</v>
      </c>
      <c r="Z41">
        <v>0</v>
      </c>
      <c r="AA41">
        <v>35000</v>
      </c>
      <c r="AB41">
        <v>0</v>
      </c>
      <c r="AC41">
        <v>0</v>
      </c>
      <c r="AD41">
        <v>0</v>
      </c>
      <c r="AE41">
        <v>35000</v>
      </c>
      <c r="AF41" t="s">
        <v>143</v>
      </c>
      <c r="AG41" t="s">
        <v>143</v>
      </c>
      <c r="AH41" t="s">
        <v>5787</v>
      </c>
      <c r="AI41" t="s">
        <v>517</v>
      </c>
      <c r="AJ41" t="s">
        <v>128</v>
      </c>
      <c r="AK41" t="s">
        <v>429</v>
      </c>
      <c r="AL41" t="s">
        <v>610</v>
      </c>
      <c r="AM41" t="s">
        <v>5851</v>
      </c>
      <c r="AN41" t="s">
        <v>5852</v>
      </c>
      <c r="AO41" t="s">
        <v>2685</v>
      </c>
      <c r="AP41" t="s">
        <v>2686</v>
      </c>
      <c r="BO41">
        <v>35000</v>
      </c>
      <c r="BP41">
        <v>35000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</row>
    <row r="42" spans="1:116" x14ac:dyDescent="0.15">
      <c r="A42" t="s">
        <v>116</v>
      </c>
      <c r="B42">
        <v>157347</v>
      </c>
      <c r="C42" t="s">
        <v>5853</v>
      </c>
      <c r="D42" t="s">
        <v>136</v>
      </c>
      <c r="E42" t="s">
        <v>118</v>
      </c>
      <c r="F42" t="s">
        <v>137</v>
      </c>
      <c r="G42" s="1">
        <v>40956</v>
      </c>
      <c r="H42" t="s">
        <v>138</v>
      </c>
      <c r="I42" s="1">
        <v>41101</v>
      </c>
      <c r="J42" t="s">
        <v>5724</v>
      </c>
      <c r="K42" t="s">
        <v>213</v>
      </c>
      <c r="L42" t="s">
        <v>123</v>
      </c>
      <c r="M42" t="s">
        <v>139</v>
      </c>
      <c r="P42" t="s">
        <v>232</v>
      </c>
      <c r="Q42" t="s">
        <v>263</v>
      </c>
      <c r="R42" t="s">
        <v>126</v>
      </c>
      <c r="S42" t="s">
        <v>215</v>
      </c>
      <c r="T42" t="s">
        <v>5854</v>
      </c>
      <c r="W42">
        <v>310272</v>
      </c>
      <c r="X42">
        <v>224206</v>
      </c>
      <c r="Y42">
        <v>86066</v>
      </c>
      <c r="Z42">
        <v>0</v>
      </c>
      <c r="AA42">
        <v>310272</v>
      </c>
      <c r="AB42">
        <v>224206</v>
      </c>
      <c r="AC42">
        <v>86066</v>
      </c>
      <c r="AD42">
        <v>0</v>
      </c>
      <c r="AE42">
        <v>310272</v>
      </c>
      <c r="AF42" t="s">
        <v>143</v>
      </c>
      <c r="AG42" t="s">
        <v>143</v>
      </c>
      <c r="AH42" t="s">
        <v>5787</v>
      </c>
      <c r="AI42" t="s">
        <v>517</v>
      </c>
      <c r="AJ42" t="s">
        <v>128</v>
      </c>
      <c r="AK42" t="s">
        <v>5750</v>
      </c>
      <c r="AL42" t="s">
        <v>5841</v>
      </c>
      <c r="AM42" t="s">
        <v>5855</v>
      </c>
      <c r="AN42" t="s">
        <v>5856</v>
      </c>
      <c r="AO42" t="s">
        <v>2213</v>
      </c>
      <c r="AP42" t="s">
        <v>2214</v>
      </c>
      <c r="BO42">
        <v>310272</v>
      </c>
      <c r="BP42">
        <v>310272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</row>
    <row r="43" spans="1:116" x14ac:dyDescent="0.15">
      <c r="A43" t="s">
        <v>116</v>
      </c>
      <c r="B43">
        <v>157454</v>
      </c>
      <c r="C43" t="s">
        <v>5857</v>
      </c>
      <c r="D43" t="s">
        <v>136</v>
      </c>
      <c r="E43" t="s">
        <v>118</v>
      </c>
      <c r="F43" t="s">
        <v>137</v>
      </c>
      <c r="G43" s="1">
        <v>41072</v>
      </c>
      <c r="H43" t="s">
        <v>138</v>
      </c>
      <c r="I43" s="1">
        <v>41120</v>
      </c>
      <c r="J43" t="s">
        <v>5724</v>
      </c>
      <c r="K43" t="s">
        <v>213</v>
      </c>
      <c r="L43" t="s">
        <v>123</v>
      </c>
      <c r="M43" t="s">
        <v>139</v>
      </c>
      <c r="P43" t="s">
        <v>232</v>
      </c>
      <c r="Q43" t="s">
        <v>1063</v>
      </c>
      <c r="R43" t="s">
        <v>126</v>
      </c>
      <c r="S43" t="s">
        <v>215</v>
      </c>
      <c r="T43" t="s">
        <v>5858</v>
      </c>
      <c r="W43">
        <v>342879</v>
      </c>
      <c r="X43">
        <v>246046</v>
      </c>
      <c r="Y43">
        <v>96833</v>
      </c>
      <c r="Z43">
        <v>0</v>
      </c>
      <c r="AA43">
        <v>342879</v>
      </c>
      <c r="AB43">
        <v>246046</v>
      </c>
      <c r="AC43">
        <v>96833</v>
      </c>
      <c r="AD43">
        <v>0</v>
      </c>
      <c r="AE43">
        <v>342879</v>
      </c>
      <c r="AF43" t="s">
        <v>143</v>
      </c>
      <c r="AG43" t="s">
        <v>143</v>
      </c>
      <c r="AH43" t="s">
        <v>5726</v>
      </c>
      <c r="AI43" t="s">
        <v>218</v>
      </c>
      <c r="AJ43" t="s">
        <v>128</v>
      </c>
      <c r="AK43" t="s">
        <v>321</v>
      </c>
      <c r="AL43" t="s">
        <v>5859</v>
      </c>
      <c r="AM43" t="s">
        <v>5860</v>
      </c>
      <c r="AN43" t="s">
        <v>5861</v>
      </c>
      <c r="AO43" t="s">
        <v>2356</v>
      </c>
      <c r="AP43" t="s">
        <v>2357</v>
      </c>
      <c r="BO43">
        <v>342879</v>
      </c>
      <c r="BP43">
        <v>342879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</row>
    <row r="44" spans="1:116" x14ac:dyDescent="0.15">
      <c r="A44" t="s">
        <v>116</v>
      </c>
      <c r="B44">
        <v>157502</v>
      </c>
      <c r="C44" t="s">
        <v>5862</v>
      </c>
      <c r="D44" t="s">
        <v>136</v>
      </c>
      <c r="E44" t="s">
        <v>118</v>
      </c>
      <c r="F44" t="s">
        <v>137</v>
      </c>
      <c r="G44" s="1">
        <v>40954</v>
      </c>
      <c r="H44" t="s">
        <v>138</v>
      </c>
      <c r="I44" s="1">
        <v>41180</v>
      </c>
      <c r="J44" t="s">
        <v>5724</v>
      </c>
      <c r="K44" t="s">
        <v>5863</v>
      </c>
      <c r="L44" t="s">
        <v>120</v>
      </c>
      <c r="M44" t="s">
        <v>5864</v>
      </c>
      <c r="P44" t="s">
        <v>317</v>
      </c>
      <c r="Q44" t="s">
        <v>609</v>
      </c>
      <c r="R44" t="s">
        <v>126</v>
      </c>
      <c r="S44" t="s">
        <v>140</v>
      </c>
      <c r="T44" t="s">
        <v>5865</v>
      </c>
      <c r="W44">
        <v>1230000</v>
      </c>
      <c r="X44">
        <v>901254</v>
      </c>
      <c r="Y44">
        <v>328746</v>
      </c>
      <c r="Z44">
        <v>0</v>
      </c>
      <c r="AA44">
        <v>1000000</v>
      </c>
      <c r="AB44">
        <v>1000000</v>
      </c>
      <c r="AC44">
        <v>0</v>
      </c>
      <c r="AD44">
        <v>0</v>
      </c>
      <c r="AE44">
        <v>1000000</v>
      </c>
      <c r="AF44" t="s">
        <v>143</v>
      </c>
      <c r="AG44" t="s">
        <v>143</v>
      </c>
      <c r="AH44" t="s">
        <v>5792</v>
      </c>
      <c r="AI44" t="s">
        <v>526</v>
      </c>
      <c r="AJ44" t="s">
        <v>128</v>
      </c>
      <c r="AK44" t="s">
        <v>955</v>
      </c>
      <c r="AL44" t="s">
        <v>610</v>
      </c>
      <c r="AM44" t="s">
        <v>5866</v>
      </c>
      <c r="AN44" t="s">
        <v>5867</v>
      </c>
      <c r="AO44" t="s">
        <v>3645</v>
      </c>
      <c r="AP44" t="s">
        <v>3646</v>
      </c>
      <c r="AQ44" t="s">
        <v>3647</v>
      </c>
      <c r="BO44">
        <v>615000</v>
      </c>
      <c r="BP44">
        <v>500000</v>
      </c>
      <c r="BQ44">
        <v>615000</v>
      </c>
      <c r="BR44">
        <v>500000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</row>
    <row r="45" spans="1:116" x14ac:dyDescent="0.15">
      <c r="A45" t="s">
        <v>116</v>
      </c>
      <c r="B45">
        <v>157647</v>
      </c>
      <c r="C45" t="s">
        <v>117</v>
      </c>
      <c r="D45" t="s">
        <v>136</v>
      </c>
      <c r="E45" t="s">
        <v>118</v>
      </c>
      <c r="F45" t="s">
        <v>137</v>
      </c>
      <c r="G45" s="1">
        <v>40961</v>
      </c>
      <c r="H45" t="s">
        <v>138</v>
      </c>
      <c r="I45" s="1">
        <v>41144</v>
      </c>
      <c r="J45" t="s">
        <v>5724</v>
      </c>
      <c r="K45" t="s">
        <v>198</v>
      </c>
      <c r="L45" t="s">
        <v>123</v>
      </c>
      <c r="M45" t="s">
        <v>139</v>
      </c>
      <c r="P45" t="s">
        <v>199</v>
      </c>
      <c r="Q45" t="s">
        <v>616</v>
      </c>
      <c r="R45" t="s">
        <v>126</v>
      </c>
      <c r="S45" t="s">
        <v>215</v>
      </c>
      <c r="T45" t="s">
        <v>5868</v>
      </c>
      <c r="W45">
        <v>1697037</v>
      </c>
      <c r="X45">
        <v>1323641</v>
      </c>
      <c r="Y45">
        <v>373396</v>
      </c>
      <c r="Z45">
        <v>0</v>
      </c>
      <c r="AA45">
        <v>1442481</v>
      </c>
      <c r="AB45">
        <v>1125094</v>
      </c>
      <c r="AC45">
        <v>317387</v>
      </c>
      <c r="AD45">
        <v>0</v>
      </c>
      <c r="AE45">
        <v>1442481</v>
      </c>
      <c r="AF45" t="s">
        <v>143</v>
      </c>
      <c r="AG45" t="s">
        <v>143</v>
      </c>
      <c r="AH45" t="s">
        <v>5787</v>
      </c>
      <c r="AI45" t="s">
        <v>517</v>
      </c>
      <c r="AJ45" t="s">
        <v>128</v>
      </c>
      <c r="AK45" t="s">
        <v>172</v>
      </c>
      <c r="AN45" t="s">
        <v>5869</v>
      </c>
      <c r="AO45" t="s">
        <v>5870</v>
      </c>
      <c r="AP45" t="s">
        <v>2587</v>
      </c>
      <c r="AQ45" t="s">
        <v>843</v>
      </c>
      <c r="AR45" t="s">
        <v>420</v>
      </c>
      <c r="AS45" t="s">
        <v>1602</v>
      </c>
      <c r="AT45" t="s">
        <v>879</v>
      </c>
      <c r="BO45">
        <v>509111.10000000003</v>
      </c>
      <c r="BP45">
        <v>432744.30000000005</v>
      </c>
      <c r="BQ45">
        <v>339407.4</v>
      </c>
      <c r="BR45">
        <v>288496.2</v>
      </c>
      <c r="BS45">
        <v>84851.85</v>
      </c>
      <c r="BT45">
        <v>72124.05</v>
      </c>
      <c r="BU45">
        <v>509111.10000000003</v>
      </c>
      <c r="BV45">
        <v>432744.30000000005</v>
      </c>
      <c r="BW45">
        <v>254555.55000000002</v>
      </c>
      <c r="BX45">
        <v>216372.15000000002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</row>
    <row r="46" spans="1:116" x14ac:dyDescent="0.15">
      <c r="A46" t="s">
        <v>116</v>
      </c>
      <c r="B46">
        <v>157869</v>
      </c>
      <c r="C46" t="s">
        <v>5871</v>
      </c>
      <c r="D46" t="s">
        <v>136</v>
      </c>
      <c r="E46" t="s">
        <v>118</v>
      </c>
      <c r="F46" t="s">
        <v>137</v>
      </c>
      <c r="G46" s="1">
        <v>41374</v>
      </c>
      <c r="H46" t="s">
        <v>138</v>
      </c>
      <c r="I46" s="1">
        <v>41509</v>
      </c>
      <c r="J46" t="s">
        <v>5718</v>
      </c>
      <c r="K46" t="s">
        <v>1425</v>
      </c>
      <c r="L46" t="s">
        <v>197</v>
      </c>
      <c r="M46" t="s">
        <v>139</v>
      </c>
      <c r="N46" t="s">
        <v>213</v>
      </c>
      <c r="O46" t="s">
        <v>123</v>
      </c>
      <c r="P46" t="s">
        <v>317</v>
      </c>
      <c r="Q46" t="s">
        <v>318</v>
      </c>
      <c r="R46" t="s">
        <v>126</v>
      </c>
      <c r="S46" t="s">
        <v>251</v>
      </c>
      <c r="T46" t="s">
        <v>3670</v>
      </c>
      <c r="W46">
        <v>926364</v>
      </c>
      <c r="X46">
        <v>637767</v>
      </c>
      <c r="Y46">
        <v>288597</v>
      </c>
      <c r="Z46">
        <v>0</v>
      </c>
      <c r="AA46">
        <v>926364</v>
      </c>
      <c r="AB46">
        <v>637767</v>
      </c>
      <c r="AC46">
        <v>288597</v>
      </c>
      <c r="AD46">
        <v>0</v>
      </c>
      <c r="AE46">
        <v>926364</v>
      </c>
      <c r="AF46" t="s">
        <v>143</v>
      </c>
      <c r="AG46" t="s">
        <v>143</v>
      </c>
      <c r="AH46" t="s">
        <v>5872</v>
      </c>
      <c r="AI46" t="s">
        <v>142</v>
      </c>
      <c r="AJ46" t="s">
        <v>128</v>
      </c>
      <c r="AK46" t="s">
        <v>236</v>
      </c>
      <c r="AL46" t="s">
        <v>322</v>
      </c>
      <c r="AM46" t="s">
        <v>5873</v>
      </c>
      <c r="AN46" t="s">
        <v>3671</v>
      </c>
      <c r="AO46" t="s">
        <v>1518</v>
      </c>
      <c r="AP46" t="s">
        <v>1519</v>
      </c>
      <c r="BO46">
        <v>926364</v>
      </c>
      <c r="BP46">
        <v>926364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</row>
    <row r="47" spans="1:116" x14ac:dyDescent="0.15">
      <c r="A47" t="s">
        <v>116</v>
      </c>
      <c r="B47">
        <v>158011</v>
      </c>
      <c r="C47" t="s">
        <v>5874</v>
      </c>
      <c r="D47" t="s">
        <v>136</v>
      </c>
      <c r="E47" t="s">
        <v>118</v>
      </c>
      <c r="F47" t="s">
        <v>137</v>
      </c>
      <c r="G47" s="1">
        <v>41180</v>
      </c>
      <c r="H47" t="s">
        <v>138</v>
      </c>
      <c r="I47" s="1">
        <v>41198</v>
      </c>
      <c r="J47" t="s">
        <v>5724</v>
      </c>
      <c r="K47" t="s">
        <v>213</v>
      </c>
      <c r="L47" t="s">
        <v>123</v>
      </c>
      <c r="M47" t="s">
        <v>139</v>
      </c>
      <c r="P47" t="s">
        <v>232</v>
      </c>
      <c r="Q47" t="s">
        <v>825</v>
      </c>
      <c r="R47" t="s">
        <v>126</v>
      </c>
      <c r="S47" t="s">
        <v>657</v>
      </c>
      <c r="T47" t="s">
        <v>5875</v>
      </c>
      <c r="W47">
        <v>11910966</v>
      </c>
      <c r="X47">
        <v>9617916</v>
      </c>
      <c r="Y47">
        <v>2293050</v>
      </c>
      <c r="Z47">
        <v>0</v>
      </c>
      <c r="AA47">
        <v>8393308</v>
      </c>
      <c r="AB47">
        <v>0</v>
      </c>
      <c r="AC47">
        <v>0</v>
      </c>
      <c r="AD47">
        <v>0</v>
      </c>
      <c r="AE47">
        <v>11910966</v>
      </c>
      <c r="AF47" t="s">
        <v>143</v>
      </c>
      <c r="AG47" t="s">
        <v>143</v>
      </c>
      <c r="AH47" t="s">
        <v>5735</v>
      </c>
      <c r="AI47" t="s">
        <v>183</v>
      </c>
      <c r="AJ47" t="s">
        <v>128</v>
      </c>
      <c r="AK47" t="s">
        <v>659</v>
      </c>
      <c r="AL47" t="s">
        <v>5876</v>
      </c>
      <c r="AM47" t="s">
        <v>5877</v>
      </c>
      <c r="AN47" t="s">
        <v>5878</v>
      </c>
      <c r="AO47" t="s">
        <v>4268</v>
      </c>
      <c r="AP47" t="s">
        <v>4269</v>
      </c>
      <c r="AQ47" t="s">
        <v>4389</v>
      </c>
      <c r="AR47" t="s">
        <v>5544</v>
      </c>
      <c r="AS47" t="s">
        <v>5429</v>
      </c>
      <c r="AT47" t="s">
        <v>5879</v>
      </c>
      <c r="AU47" t="s">
        <v>1454</v>
      </c>
      <c r="AV47" t="s">
        <v>1848</v>
      </c>
      <c r="AW47" t="s">
        <v>3318</v>
      </c>
      <c r="AX47" t="s">
        <v>5880</v>
      </c>
      <c r="AY47" t="s">
        <v>364</v>
      </c>
      <c r="BO47">
        <v>3573289.8000000003</v>
      </c>
      <c r="BP47">
        <v>2517992.4</v>
      </c>
      <c r="BQ47">
        <v>833767.62</v>
      </c>
      <c r="BR47">
        <v>587531.56000000006</v>
      </c>
      <c r="BS47">
        <v>1429315.9200000002</v>
      </c>
      <c r="BT47">
        <v>1007196.9600000001</v>
      </c>
      <c r="BU47">
        <v>1429315.9200000002</v>
      </c>
      <c r="BV47">
        <v>1007196.9600000001</v>
      </c>
      <c r="BW47">
        <v>833767.62</v>
      </c>
      <c r="BX47">
        <v>587531.56000000006</v>
      </c>
      <c r="BY47">
        <v>833767.62</v>
      </c>
      <c r="BZ47">
        <v>587531.56000000006</v>
      </c>
      <c r="CA47">
        <v>476438.64</v>
      </c>
      <c r="CB47">
        <v>335732.32</v>
      </c>
      <c r="CC47">
        <v>833767.62</v>
      </c>
      <c r="CD47">
        <v>587531.56000000006</v>
      </c>
      <c r="CE47">
        <v>833767.62</v>
      </c>
      <c r="CF47">
        <v>587531.56000000006</v>
      </c>
      <c r="CG47">
        <v>833767.62</v>
      </c>
      <c r="CH47">
        <v>587531.56000000006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</row>
    <row r="48" spans="1:116" x14ac:dyDescent="0.15">
      <c r="A48" t="s">
        <v>116</v>
      </c>
      <c r="B48">
        <v>158080</v>
      </c>
      <c r="C48" t="s">
        <v>117</v>
      </c>
      <c r="D48" t="s">
        <v>136</v>
      </c>
      <c r="E48" t="s">
        <v>118</v>
      </c>
      <c r="F48" t="s">
        <v>137</v>
      </c>
      <c r="G48" s="1">
        <v>41192</v>
      </c>
      <c r="H48" t="s">
        <v>138</v>
      </c>
      <c r="I48" s="1">
        <v>41550</v>
      </c>
      <c r="J48" t="s">
        <v>5718</v>
      </c>
      <c r="K48" t="s">
        <v>213</v>
      </c>
      <c r="L48" t="s">
        <v>123</v>
      </c>
      <c r="M48" t="s">
        <v>139</v>
      </c>
      <c r="P48" t="s">
        <v>124</v>
      </c>
      <c r="Q48" t="s">
        <v>1030</v>
      </c>
      <c r="R48" t="s">
        <v>126</v>
      </c>
      <c r="S48" t="s">
        <v>215</v>
      </c>
      <c r="T48" t="s">
        <v>5881</v>
      </c>
      <c r="W48">
        <v>4823456</v>
      </c>
      <c r="X48">
        <v>3545963</v>
      </c>
      <c r="Y48">
        <v>1277493</v>
      </c>
      <c r="Z48">
        <v>0</v>
      </c>
      <c r="AA48">
        <v>1932787</v>
      </c>
      <c r="AB48">
        <v>1433659</v>
      </c>
      <c r="AC48">
        <v>499128</v>
      </c>
      <c r="AD48">
        <v>0</v>
      </c>
      <c r="AE48">
        <v>4897456</v>
      </c>
      <c r="AF48" t="s">
        <v>143</v>
      </c>
      <c r="AG48" t="s">
        <v>143</v>
      </c>
      <c r="AH48" t="s">
        <v>5882</v>
      </c>
      <c r="AI48" t="s">
        <v>235</v>
      </c>
      <c r="AJ48" t="s">
        <v>128</v>
      </c>
      <c r="AK48" t="s">
        <v>5883</v>
      </c>
      <c r="AL48" t="s">
        <v>1033</v>
      </c>
      <c r="AM48" t="s">
        <v>5884</v>
      </c>
      <c r="AN48" t="s">
        <v>5885</v>
      </c>
      <c r="AO48" t="s">
        <v>3409</v>
      </c>
      <c r="AP48" t="s">
        <v>3410</v>
      </c>
      <c r="AQ48" t="s">
        <v>1913</v>
      </c>
      <c r="AR48" t="s">
        <v>1636</v>
      </c>
      <c r="AS48" t="s">
        <v>5515</v>
      </c>
      <c r="AT48" t="s">
        <v>3572</v>
      </c>
      <c r="AU48" t="s">
        <v>1249</v>
      </c>
      <c r="AV48" t="s">
        <v>5886</v>
      </c>
      <c r="BO48">
        <v>1447036.8</v>
      </c>
      <c r="BP48">
        <v>579836.1</v>
      </c>
      <c r="BQ48">
        <v>578814.71999999997</v>
      </c>
      <c r="BR48">
        <v>231934.44</v>
      </c>
      <c r="BS48">
        <v>578814.71999999997</v>
      </c>
      <c r="BT48">
        <v>231934.44</v>
      </c>
      <c r="BU48">
        <v>578814.71999999997</v>
      </c>
      <c r="BV48">
        <v>231934.44</v>
      </c>
      <c r="BW48">
        <v>578814.71999999997</v>
      </c>
      <c r="BX48">
        <v>231934.44</v>
      </c>
      <c r="BY48">
        <v>530580.16</v>
      </c>
      <c r="BZ48">
        <v>212606.57</v>
      </c>
      <c r="CA48">
        <v>530580.16</v>
      </c>
      <c r="CB48">
        <v>212606.57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</row>
    <row r="49" spans="1:116" x14ac:dyDescent="0.15">
      <c r="A49" t="s">
        <v>116</v>
      </c>
      <c r="B49">
        <v>158496</v>
      </c>
      <c r="C49" t="s">
        <v>117</v>
      </c>
      <c r="D49" t="s">
        <v>136</v>
      </c>
      <c r="E49" t="s">
        <v>118</v>
      </c>
      <c r="F49" t="s">
        <v>137</v>
      </c>
      <c r="G49" s="1">
        <v>41012</v>
      </c>
      <c r="H49" t="s">
        <v>138</v>
      </c>
      <c r="I49" s="1">
        <v>41467</v>
      </c>
      <c r="J49" t="s">
        <v>5718</v>
      </c>
      <c r="K49" t="s">
        <v>213</v>
      </c>
      <c r="L49" t="s">
        <v>123</v>
      </c>
      <c r="M49" t="s">
        <v>139</v>
      </c>
      <c r="P49" t="s">
        <v>124</v>
      </c>
      <c r="Q49" t="s">
        <v>154</v>
      </c>
      <c r="R49" t="s">
        <v>126</v>
      </c>
      <c r="S49" t="s">
        <v>215</v>
      </c>
      <c r="T49" t="s">
        <v>5887</v>
      </c>
      <c r="W49">
        <v>458531</v>
      </c>
      <c r="X49">
        <v>358464</v>
      </c>
      <c r="Y49">
        <v>100067</v>
      </c>
      <c r="Z49">
        <v>0</v>
      </c>
      <c r="AA49">
        <v>88442</v>
      </c>
      <c r="AB49">
        <v>75702</v>
      </c>
      <c r="AC49">
        <v>12740</v>
      </c>
      <c r="AD49">
        <v>0</v>
      </c>
      <c r="AE49">
        <v>362885</v>
      </c>
      <c r="AF49" t="s">
        <v>171</v>
      </c>
      <c r="AG49" t="s">
        <v>143</v>
      </c>
      <c r="AH49" t="s">
        <v>5888</v>
      </c>
      <c r="AI49" t="s">
        <v>342</v>
      </c>
      <c r="AJ49" t="s">
        <v>128</v>
      </c>
      <c r="AK49" t="s">
        <v>5883</v>
      </c>
      <c r="AL49" t="s">
        <v>5889</v>
      </c>
      <c r="AM49" t="s">
        <v>5890</v>
      </c>
      <c r="AN49" t="s">
        <v>5891</v>
      </c>
      <c r="AO49" t="s">
        <v>5892</v>
      </c>
      <c r="AP49" t="s">
        <v>5893</v>
      </c>
      <c r="BO49">
        <v>458531</v>
      </c>
      <c r="BP49">
        <v>88442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</row>
    <row r="50" spans="1:116" x14ac:dyDescent="0.15">
      <c r="A50" t="s">
        <v>116</v>
      </c>
      <c r="B50">
        <v>158502</v>
      </c>
      <c r="C50" t="s">
        <v>117</v>
      </c>
      <c r="D50" t="s">
        <v>136</v>
      </c>
      <c r="E50" t="s">
        <v>118</v>
      </c>
      <c r="F50" t="s">
        <v>137</v>
      </c>
      <c r="G50" s="1">
        <v>41001</v>
      </c>
      <c r="H50" t="s">
        <v>138</v>
      </c>
      <c r="I50" s="1">
        <v>41234</v>
      </c>
      <c r="J50" t="s">
        <v>5724</v>
      </c>
      <c r="K50" t="s">
        <v>1940</v>
      </c>
      <c r="L50" t="s">
        <v>153</v>
      </c>
      <c r="M50" t="s">
        <v>117</v>
      </c>
      <c r="P50" t="s">
        <v>124</v>
      </c>
      <c r="Q50" t="s">
        <v>558</v>
      </c>
      <c r="R50" t="s">
        <v>126</v>
      </c>
      <c r="S50" t="s">
        <v>215</v>
      </c>
      <c r="T50" t="s">
        <v>5894</v>
      </c>
      <c r="W50">
        <v>960000</v>
      </c>
      <c r="X50">
        <v>800000</v>
      </c>
      <c r="Y50">
        <v>160000</v>
      </c>
      <c r="Z50">
        <v>0</v>
      </c>
      <c r="AA50">
        <v>720000</v>
      </c>
      <c r="AB50">
        <v>720000</v>
      </c>
      <c r="AC50">
        <v>0</v>
      </c>
      <c r="AD50">
        <v>0</v>
      </c>
      <c r="AE50">
        <v>720000</v>
      </c>
      <c r="AF50" t="s">
        <v>143</v>
      </c>
      <c r="AG50" t="s">
        <v>171</v>
      </c>
      <c r="AH50" t="s">
        <v>5759</v>
      </c>
      <c r="AI50" t="s">
        <v>526</v>
      </c>
      <c r="AJ50" t="s">
        <v>128</v>
      </c>
      <c r="AK50" t="s">
        <v>1032</v>
      </c>
      <c r="AL50" t="s">
        <v>559</v>
      </c>
      <c r="AM50" t="s">
        <v>5895</v>
      </c>
      <c r="AN50" t="s">
        <v>5896</v>
      </c>
      <c r="AO50" t="s">
        <v>2682</v>
      </c>
      <c r="AP50" t="s">
        <v>1902</v>
      </c>
      <c r="AQ50" t="s">
        <v>423</v>
      </c>
      <c r="AR50" t="s">
        <v>1937</v>
      </c>
      <c r="BO50">
        <v>912000</v>
      </c>
      <c r="BP50">
        <v>684000</v>
      </c>
      <c r="BQ50">
        <v>9600</v>
      </c>
      <c r="BR50">
        <v>7200</v>
      </c>
      <c r="BS50">
        <v>38400</v>
      </c>
      <c r="BT50">
        <v>28800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</row>
    <row r="51" spans="1:116" x14ac:dyDescent="0.15">
      <c r="A51" t="s">
        <v>116</v>
      </c>
      <c r="B51">
        <v>158797</v>
      </c>
      <c r="C51" t="s">
        <v>117</v>
      </c>
      <c r="D51" t="s">
        <v>136</v>
      </c>
      <c r="E51" t="s">
        <v>118</v>
      </c>
      <c r="F51" t="s">
        <v>137</v>
      </c>
      <c r="G51" s="1">
        <v>41009</v>
      </c>
      <c r="H51" t="s">
        <v>138</v>
      </c>
      <c r="I51" s="1">
        <v>41281</v>
      </c>
      <c r="J51" t="s">
        <v>5724</v>
      </c>
      <c r="K51" t="s">
        <v>964</v>
      </c>
      <c r="L51" t="s">
        <v>123</v>
      </c>
      <c r="M51" t="s">
        <v>139</v>
      </c>
      <c r="P51" t="s">
        <v>177</v>
      </c>
      <c r="Q51" t="s">
        <v>459</v>
      </c>
      <c r="R51" t="s">
        <v>126</v>
      </c>
      <c r="S51" t="s">
        <v>215</v>
      </c>
      <c r="T51" t="s">
        <v>5897</v>
      </c>
      <c r="W51">
        <v>1952507</v>
      </c>
      <c r="X51">
        <v>1692266</v>
      </c>
      <c r="Y51">
        <v>260241</v>
      </c>
      <c r="Z51">
        <v>0</v>
      </c>
      <c r="AA51">
        <v>337071</v>
      </c>
      <c r="AB51">
        <v>274995</v>
      </c>
      <c r="AC51">
        <v>62076</v>
      </c>
      <c r="AD51">
        <v>0</v>
      </c>
      <c r="AE51">
        <v>1573883</v>
      </c>
      <c r="AF51" t="s">
        <v>171</v>
      </c>
      <c r="AG51" t="s">
        <v>171</v>
      </c>
      <c r="AH51" t="s">
        <v>5898</v>
      </c>
      <c r="AI51" t="s">
        <v>517</v>
      </c>
      <c r="AJ51" t="s">
        <v>128</v>
      </c>
      <c r="AK51" t="s">
        <v>5689</v>
      </c>
      <c r="AL51" t="s">
        <v>5899</v>
      </c>
      <c r="AM51" t="s">
        <v>5900</v>
      </c>
      <c r="AN51" t="s">
        <v>5901</v>
      </c>
      <c r="AO51" t="s">
        <v>5902</v>
      </c>
      <c r="AP51" t="s">
        <v>1662</v>
      </c>
      <c r="AQ51" t="s">
        <v>462</v>
      </c>
      <c r="AR51" t="s">
        <v>381</v>
      </c>
      <c r="BO51">
        <v>1562005.6</v>
      </c>
      <c r="BP51">
        <v>269656.8</v>
      </c>
      <c r="BQ51">
        <v>195250.7</v>
      </c>
      <c r="BR51">
        <v>33707.1</v>
      </c>
      <c r="BS51">
        <v>195250.7</v>
      </c>
      <c r="BT51">
        <v>33707.1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</row>
    <row r="52" spans="1:116" x14ac:dyDescent="0.15">
      <c r="A52" t="s">
        <v>116</v>
      </c>
      <c r="B52">
        <v>158942</v>
      </c>
      <c r="C52" t="s">
        <v>117</v>
      </c>
      <c r="D52" t="s">
        <v>136</v>
      </c>
      <c r="E52" t="s">
        <v>118</v>
      </c>
      <c r="F52" t="s">
        <v>137</v>
      </c>
      <c r="H52" t="s">
        <v>117</v>
      </c>
      <c r="I52" s="1">
        <v>41023</v>
      </c>
      <c r="J52" t="s">
        <v>5682</v>
      </c>
      <c r="K52" t="s">
        <v>5903</v>
      </c>
      <c r="L52" t="s">
        <v>197</v>
      </c>
      <c r="M52" t="s">
        <v>5904</v>
      </c>
      <c r="P52" t="s">
        <v>124</v>
      </c>
      <c r="Q52" t="s">
        <v>709</v>
      </c>
      <c r="R52" t="s">
        <v>126</v>
      </c>
      <c r="S52" t="s">
        <v>140</v>
      </c>
      <c r="T52" t="s">
        <v>5905</v>
      </c>
      <c r="W52">
        <v>0</v>
      </c>
      <c r="X52">
        <v>0</v>
      </c>
      <c r="Y52">
        <v>0</v>
      </c>
      <c r="Z52">
        <v>0</v>
      </c>
      <c r="AA52">
        <v>186666</v>
      </c>
      <c r="AB52">
        <v>186666</v>
      </c>
      <c r="AC52">
        <v>0</v>
      </c>
      <c r="AD52">
        <v>0</v>
      </c>
      <c r="AE52">
        <v>186666</v>
      </c>
      <c r="AH52" t="s">
        <v>5906</v>
      </c>
      <c r="AI52" t="s">
        <v>4122</v>
      </c>
      <c r="AK52" t="s">
        <v>390</v>
      </c>
      <c r="AL52" t="s">
        <v>710</v>
      </c>
      <c r="AM52" t="s">
        <v>5907</v>
      </c>
      <c r="AN52" t="s">
        <v>5908</v>
      </c>
      <c r="AO52" t="s">
        <v>4443</v>
      </c>
      <c r="AP52" t="s">
        <v>4444</v>
      </c>
      <c r="AQ52" t="s">
        <v>3313</v>
      </c>
      <c r="AR52" t="s">
        <v>5909</v>
      </c>
      <c r="BO52">
        <v>0</v>
      </c>
      <c r="BP52">
        <v>63466.44</v>
      </c>
      <c r="BQ52">
        <v>0</v>
      </c>
      <c r="BR52">
        <v>61599.780000000006</v>
      </c>
      <c r="BS52">
        <v>0</v>
      </c>
      <c r="BT52">
        <v>61599.780000000006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</row>
    <row r="53" spans="1:116" x14ac:dyDescent="0.15">
      <c r="A53" t="s">
        <v>116</v>
      </c>
      <c r="B53">
        <v>159069</v>
      </c>
      <c r="C53" t="s">
        <v>5910</v>
      </c>
      <c r="D53" t="s">
        <v>136</v>
      </c>
      <c r="E53" t="s">
        <v>118</v>
      </c>
      <c r="F53" t="s">
        <v>137</v>
      </c>
      <c r="G53" s="1">
        <v>41396</v>
      </c>
      <c r="H53" t="s">
        <v>138</v>
      </c>
      <c r="I53" s="1">
        <v>41515</v>
      </c>
      <c r="J53" t="s">
        <v>5718</v>
      </c>
      <c r="K53" t="s">
        <v>213</v>
      </c>
      <c r="L53" t="s">
        <v>123</v>
      </c>
      <c r="M53" t="s">
        <v>117</v>
      </c>
      <c r="P53" t="s">
        <v>232</v>
      </c>
      <c r="Q53" t="s">
        <v>567</v>
      </c>
      <c r="R53" t="s">
        <v>126</v>
      </c>
      <c r="S53" t="s">
        <v>215</v>
      </c>
      <c r="T53" t="s">
        <v>5911</v>
      </c>
      <c r="W53">
        <v>628140</v>
      </c>
      <c r="X53">
        <v>448672</v>
      </c>
      <c r="Y53">
        <v>179468</v>
      </c>
      <c r="Z53">
        <v>0</v>
      </c>
      <c r="AA53">
        <v>206859</v>
      </c>
      <c r="AB53">
        <v>150733</v>
      </c>
      <c r="AC53">
        <v>56126</v>
      </c>
      <c r="AD53">
        <v>0</v>
      </c>
      <c r="AE53">
        <v>747248</v>
      </c>
      <c r="AF53" t="s">
        <v>143</v>
      </c>
      <c r="AG53" t="s">
        <v>143</v>
      </c>
      <c r="AH53" t="s">
        <v>5720</v>
      </c>
      <c r="AI53" t="s">
        <v>418</v>
      </c>
      <c r="AJ53" t="s">
        <v>128</v>
      </c>
      <c r="AK53" t="s">
        <v>604</v>
      </c>
      <c r="AL53" t="s">
        <v>5912</v>
      </c>
      <c r="AM53" t="s">
        <v>5913</v>
      </c>
      <c r="AN53" t="s">
        <v>5914</v>
      </c>
      <c r="AO53" t="s">
        <v>4770</v>
      </c>
      <c r="AP53" t="s">
        <v>4771</v>
      </c>
      <c r="AQ53" t="s">
        <v>5023</v>
      </c>
      <c r="BO53">
        <v>314070</v>
      </c>
      <c r="BP53">
        <v>103429.5</v>
      </c>
      <c r="BQ53">
        <v>314070</v>
      </c>
      <c r="BR53">
        <v>103429.5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</row>
    <row r="54" spans="1:116" x14ac:dyDescent="0.15">
      <c r="A54" t="s">
        <v>116</v>
      </c>
      <c r="B54">
        <v>159660</v>
      </c>
      <c r="C54" t="s">
        <v>5915</v>
      </c>
      <c r="D54" t="s">
        <v>136</v>
      </c>
      <c r="E54" t="s">
        <v>118</v>
      </c>
      <c r="F54" t="s">
        <v>137</v>
      </c>
      <c r="G54" s="1">
        <v>41120</v>
      </c>
      <c r="H54" t="s">
        <v>138</v>
      </c>
      <c r="I54" s="1">
        <v>41183</v>
      </c>
      <c r="J54" t="s">
        <v>5724</v>
      </c>
      <c r="K54" t="s">
        <v>4654</v>
      </c>
      <c r="L54" t="s">
        <v>123</v>
      </c>
      <c r="M54" t="s">
        <v>139</v>
      </c>
      <c r="P54" t="s">
        <v>299</v>
      </c>
      <c r="Q54" t="s">
        <v>1465</v>
      </c>
      <c r="R54" t="s">
        <v>126</v>
      </c>
      <c r="S54" t="s">
        <v>215</v>
      </c>
      <c r="T54" t="s">
        <v>5916</v>
      </c>
      <c r="W54">
        <v>426181</v>
      </c>
      <c r="X54">
        <v>310691</v>
      </c>
      <c r="Y54">
        <v>115490</v>
      </c>
      <c r="Z54">
        <v>0</v>
      </c>
      <c r="AA54">
        <v>426181</v>
      </c>
      <c r="AB54">
        <v>426181</v>
      </c>
      <c r="AC54">
        <v>0</v>
      </c>
      <c r="AD54">
        <v>0</v>
      </c>
      <c r="AE54">
        <v>426181</v>
      </c>
      <c r="AF54" t="s">
        <v>143</v>
      </c>
      <c r="AG54" t="s">
        <v>143</v>
      </c>
      <c r="AH54" t="s">
        <v>5917</v>
      </c>
      <c r="AI54" t="s">
        <v>192</v>
      </c>
      <c r="AJ54" t="s">
        <v>128</v>
      </c>
      <c r="AK54" t="s">
        <v>303</v>
      </c>
      <c r="AL54" t="s">
        <v>1853</v>
      </c>
      <c r="AM54" t="s">
        <v>5918</v>
      </c>
      <c r="AN54" t="s">
        <v>5919</v>
      </c>
      <c r="AO54" t="s">
        <v>5920</v>
      </c>
      <c r="AP54" t="s">
        <v>5921</v>
      </c>
      <c r="BO54">
        <v>426181</v>
      </c>
      <c r="BP54">
        <v>426181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</row>
    <row r="55" spans="1:116" x14ac:dyDescent="0.15">
      <c r="A55" t="s">
        <v>116</v>
      </c>
      <c r="B55">
        <v>159696</v>
      </c>
      <c r="C55" t="s">
        <v>5922</v>
      </c>
      <c r="D55" t="s">
        <v>136</v>
      </c>
      <c r="E55" t="s">
        <v>118</v>
      </c>
      <c r="F55" t="s">
        <v>137</v>
      </c>
      <c r="G55" s="1">
        <v>41065</v>
      </c>
      <c r="H55" t="s">
        <v>138</v>
      </c>
      <c r="I55" s="1">
        <v>41457</v>
      </c>
      <c r="J55" t="s">
        <v>5718</v>
      </c>
      <c r="K55" t="s">
        <v>958</v>
      </c>
      <c r="L55" t="s">
        <v>123</v>
      </c>
      <c r="M55" t="s">
        <v>139</v>
      </c>
      <c r="P55" t="s">
        <v>317</v>
      </c>
      <c r="Q55" t="s">
        <v>563</v>
      </c>
      <c r="R55" t="s">
        <v>126</v>
      </c>
      <c r="S55" t="s">
        <v>140</v>
      </c>
      <c r="T55" t="s">
        <v>5923</v>
      </c>
      <c r="W55">
        <v>1806116</v>
      </c>
      <c r="X55">
        <v>1250000</v>
      </c>
      <c r="Y55">
        <v>556116</v>
      </c>
      <c r="Z55">
        <v>0</v>
      </c>
      <c r="AA55">
        <v>275345</v>
      </c>
      <c r="AB55">
        <v>190000</v>
      </c>
      <c r="AC55">
        <v>85345</v>
      </c>
      <c r="AD55">
        <v>0</v>
      </c>
      <c r="AE55">
        <v>1098973</v>
      </c>
      <c r="AF55" t="s">
        <v>143</v>
      </c>
      <c r="AG55" t="s">
        <v>143</v>
      </c>
      <c r="AH55" t="s">
        <v>5924</v>
      </c>
      <c r="AI55" t="s">
        <v>342</v>
      </c>
      <c r="AJ55" t="s">
        <v>128</v>
      </c>
      <c r="AK55" t="s">
        <v>2484</v>
      </c>
      <c r="AL55" t="s">
        <v>5925</v>
      </c>
      <c r="AM55" t="s">
        <v>5926</v>
      </c>
      <c r="AN55" t="s">
        <v>5927</v>
      </c>
      <c r="AO55" t="s">
        <v>5928</v>
      </c>
      <c r="AP55" t="s">
        <v>5929</v>
      </c>
      <c r="BO55">
        <v>1806116</v>
      </c>
      <c r="BP55">
        <v>275345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</row>
    <row r="56" spans="1:116" x14ac:dyDescent="0.15">
      <c r="A56" t="s">
        <v>116</v>
      </c>
      <c r="B56">
        <v>159820</v>
      </c>
      <c r="C56" t="s">
        <v>117</v>
      </c>
      <c r="D56" t="s">
        <v>136</v>
      </c>
      <c r="E56" t="s">
        <v>118</v>
      </c>
      <c r="F56" t="s">
        <v>137</v>
      </c>
      <c r="G56" s="1">
        <v>41107</v>
      </c>
      <c r="H56" t="s">
        <v>138</v>
      </c>
      <c r="I56" s="1">
        <v>41130</v>
      </c>
      <c r="J56" t="s">
        <v>5724</v>
      </c>
      <c r="K56" t="s">
        <v>213</v>
      </c>
      <c r="L56" t="s">
        <v>123</v>
      </c>
      <c r="M56" t="s">
        <v>139</v>
      </c>
      <c r="P56" t="s">
        <v>124</v>
      </c>
      <c r="Q56" t="s">
        <v>311</v>
      </c>
      <c r="R56" t="s">
        <v>126</v>
      </c>
      <c r="S56" t="s">
        <v>215</v>
      </c>
      <c r="T56" t="s">
        <v>5930</v>
      </c>
      <c r="W56">
        <v>400000</v>
      </c>
      <c r="X56">
        <v>296369</v>
      </c>
      <c r="Y56">
        <v>103631</v>
      </c>
      <c r="Z56">
        <v>0</v>
      </c>
      <c r="AA56">
        <v>400000</v>
      </c>
      <c r="AB56">
        <v>400000</v>
      </c>
      <c r="AC56">
        <v>0</v>
      </c>
      <c r="AD56">
        <v>0</v>
      </c>
      <c r="AE56">
        <v>400000</v>
      </c>
      <c r="AF56" t="s">
        <v>143</v>
      </c>
      <c r="AG56" t="s">
        <v>143</v>
      </c>
      <c r="AH56" t="s">
        <v>5931</v>
      </c>
      <c r="AI56" t="s">
        <v>526</v>
      </c>
      <c r="AJ56" t="s">
        <v>128</v>
      </c>
      <c r="AK56" t="s">
        <v>2484</v>
      </c>
      <c r="AL56" t="s">
        <v>5932</v>
      </c>
      <c r="AM56" t="s">
        <v>5933</v>
      </c>
      <c r="AN56" t="s">
        <v>5934</v>
      </c>
      <c r="AO56" t="s">
        <v>2366</v>
      </c>
      <c r="AP56" t="s">
        <v>2367</v>
      </c>
      <c r="BO56">
        <v>400000</v>
      </c>
      <c r="BP56">
        <v>400000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</row>
    <row r="57" spans="1:116" x14ac:dyDescent="0.15">
      <c r="A57" t="s">
        <v>116</v>
      </c>
      <c r="B57">
        <v>160305</v>
      </c>
      <c r="C57" t="s">
        <v>117</v>
      </c>
      <c r="D57" t="s">
        <v>136</v>
      </c>
      <c r="E57" t="s">
        <v>118</v>
      </c>
      <c r="F57" t="s">
        <v>137</v>
      </c>
      <c r="G57" s="1">
        <v>41219</v>
      </c>
      <c r="H57" t="s">
        <v>138</v>
      </c>
      <c r="I57" s="1">
        <v>41341</v>
      </c>
      <c r="J57" t="s">
        <v>5724</v>
      </c>
      <c r="K57" t="s">
        <v>544</v>
      </c>
      <c r="L57" t="s">
        <v>123</v>
      </c>
      <c r="M57" t="s">
        <v>139</v>
      </c>
      <c r="P57" t="s">
        <v>124</v>
      </c>
      <c r="Q57" t="s">
        <v>709</v>
      </c>
      <c r="R57" t="s">
        <v>126</v>
      </c>
      <c r="S57" t="s">
        <v>215</v>
      </c>
      <c r="T57" t="s">
        <v>5935</v>
      </c>
      <c r="W57">
        <v>1816256</v>
      </c>
      <c r="X57">
        <v>1250000</v>
      </c>
      <c r="Y57">
        <v>566256</v>
      </c>
      <c r="Z57">
        <v>0</v>
      </c>
      <c r="AA57">
        <v>316504</v>
      </c>
      <c r="AB57">
        <v>316504</v>
      </c>
      <c r="AC57">
        <v>0</v>
      </c>
      <c r="AD57">
        <v>0</v>
      </c>
      <c r="AE57">
        <v>1586018</v>
      </c>
      <c r="AF57" t="s">
        <v>143</v>
      </c>
      <c r="AG57" t="s">
        <v>143</v>
      </c>
      <c r="AH57" t="s">
        <v>5936</v>
      </c>
      <c r="AI57" t="s">
        <v>510</v>
      </c>
      <c r="AJ57" t="s">
        <v>128</v>
      </c>
      <c r="AK57" t="s">
        <v>1032</v>
      </c>
      <c r="AN57" t="s">
        <v>5937</v>
      </c>
      <c r="AO57" t="s">
        <v>3724</v>
      </c>
      <c r="AP57" t="s">
        <v>2288</v>
      </c>
      <c r="BO57">
        <v>1816256</v>
      </c>
      <c r="BP57">
        <v>316504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</row>
    <row r="58" spans="1:116" x14ac:dyDescent="0.15">
      <c r="A58" t="s">
        <v>116</v>
      </c>
      <c r="B58">
        <v>160475</v>
      </c>
      <c r="C58" t="s">
        <v>117</v>
      </c>
      <c r="D58" t="s">
        <v>136</v>
      </c>
      <c r="E58" t="s">
        <v>118</v>
      </c>
      <c r="F58" t="s">
        <v>137</v>
      </c>
      <c r="G58" s="1">
        <v>41103</v>
      </c>
      <c r="H58" t="s">
        <v>138</v>
      </c>
      <c r="I58" s="1">
        <v>41311</v>
      </c>
      <c r="J58" t="s">
        <v>5724</v>
      </c>
      <c r="K58" t="s">
        <v>1425</v>
      </c>
      <c r="L58" t="s">
        <v>197</v>
      </c>
      <c r="M58" t="s">
        <v>139</v>
      </c>
      <c r="N58" t="s">
        <v>640</v>
      </c>
      <c r="O58" t="s">
        <v>123</v>
      </c>
      <c r="P58" t="s">
        <v>199</v>
      </c>
      <c r="Q58" t="s">
        <v>641</v>
      </c>
      <c r="R58" t="s">
        <v>126</v>
      </c>
      <c r="S58" t="s">
        <v>251</v>
      </c>
      <c r="T58" t="s">
        <v>5938</v>
      </c>
      <c r="W58">
        <v>602484</v>
      </c>
      <c r="X58">
        <v>478160</v>
      </c>
      <c r="Y58">
        <v>124324</v>
      </c>
      <c r="Z58">
        <v>0</v>
      </c>
      <c r="AA58">
        <v>228836</v>
      </c>
      <c r="AB58">
        <v>181616</v>
      </c>
      <c r="AC58">
        <v>47220</v>
      </c>
      <c r="AD58">
        <v>0</v>
      </c>
      <c r="AE58">
        <v>585389</v>
      </c>
      <c r="AF58" t="s">
        <v>171</v>
      </c>
      <c r="AG58" t="s">
        <v>143</v>
      </c>
      <c r="AH58" t="s">
        <v>5898</v>
      </c>
      <c r="AI58" t="s">
        <v>500</v>
      </c>
      <c r="AJ58" t="s">
        <v>128</v>
      </c>
      <c r="AK58" t="s">
        <v>5939</v>
      </c>
      <c r="AN58" t="s">
        <v>5940</v>
      </c>
      <c r="AO58" t="s">
        <v>5941</v>
      </c>
      <c r="AP58" t="s">
        <v>5942</v>
      </c>
      <c r="AQ58" t="s">
        <v>2286</v>
      </c>
      <c r="AR58" t="s">
        <v>619</v>
      </c>
      <c r="AS58" t="s">
        <v>5328</v>
      </c>
      <c r="AT58" t="s">
        <v>4284</v>
      </c>
      <c r="AU58" t="s">
        <v>3839</v>
      </c>
      <c r="BO58">
        <v>180745.2</v>
      </c>
      <c r="BP58">
        <v>68650.8</v>
      </c>
      <c r="BQ58">
        <v>90372.6</v>
      </c>
      <c r="BR58">
        <v>34325.4</v>
      </c>
      <c r="BS58">
        <v>120496.8</v>
      </c>
      <c r="BT58">
        <v>45767.200000000004</v>
      </c>
      <c r="BU58">
        <v>90372.6</v>
      </c>
      <c r="BV58">
        <v>34325.4</v>
      </c>
      <c r="BW58">
        <v>90372.6</v>
      </c>
      <c r="BX58">
        <v>34325.4</v>
      </c>
      <c r="BY58">
        <v>30124.2</v>
      </c>
      <c r="BZ58">
        <v>11441.800000000001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</row>
    <row r="59" spans="1:116" x14ac:dyDescent="0.15">
      <c r="A59" t="s">
        <v>116</v>
      </c>
      <c r="B59">
        <v>160602</v>
      </c>
      <c r="C59" t="s">
        <v>5943</v>
      </c>
      <c r="D59" t="s">
        <v>136</v>
      </c>
      <c r="E59" t="s">
        <v>118</v>
      </c>
      <c r="F59" t="s">
        <v>137</v>
      </c>
      <c r="G59" s="1">
        <v>41465</v>
      </c>
      <c r="H59" t="s">
        <v>138</v>
      </c>
      <c r="I59" s="1">
        <v>41568</v>
      </c>
      <c r="J59" t="s">
        <v>5718</v>
      </c>
      <c r="K59" t="s">
        <v>213</v>
      </c>
      <c r="L59" t="s">
        <v>123</v>
      </c>
      <c r="M59" t="s">
        <v>139</v>
      </c>
      <c r="P59" t="s">
        <v>232</v>
      </c>
      <c r="Q59" t="s">
        <v>567</v>
      </c>
      <c r="R59" t="s">
        <v>126</v>
      </c>
      <c r="S59" t="s">
        <v>215</v>
      </c>
      <c r="T59" t="s">
        <v>5944</v>
      </c>
      <c r="V59" t="s">
        <v>5945</v>
      </c>
      <c r="W59">
        <v>300000</v>
      </c>
      <c r="X59">
        <v>206288</v>
      </c>
      <c r="Y59">
        <v>93712</v>
      </c>
      <c r="Z59">
        <v>0</v>
      </c>
      <c r="AA59">
        <v>300000</v>
      </c>
      <c r="AB59">
        <v>206288</v>
      </c>
      <c r="AC59">
        <v>93712</v>
      </c>
      <c r="AD59">
        <v>0</v>
      </c>
      <c r="AE59">
        <v>300000</v>
      </c>
      <c r="AF59" t="s">
        <v>143</v>
      </c>
      <c r="AG59" t="s">
        <v>143</v>
      </c>
      <c r="AH59" t="s">
        <v>5720</v>
      </c>
      <c r="AI59" t="s">
        <v>517</v>
      </c>
      <c r="AJ59" t="s">
        <v>128</v>
      </c>
      <c r="AK59" t="s">
        <v>512</v>
      </c>
      <c r="AL59" t="s">
        <v>568</v>
      </c>
      <c r="AM59" t="s">
        <v>5946</v>
      </c>
      <c r="AN59" t="s">
        <v>5947</v>
      </c>
      <c r="AO59" t="s">
        <v>5948</v>
      </c>
      <c r="AP59" t="s">
        <v>368</v>
      </c>
      <c r="BO59">
        <v>300000</v>
      </c>
      <c r="BP59">
        <v>300000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</row>
    <row r="60" spans="1:116" x14ac:dyDescent="0.15">
      <c r="A60" t="s">
        <v>116</v>
      </c>
      <c r="B60">
        <v>160682</v>
      </c>
      <c r="C60" t="s">
        <v>5949</v>
      </c>
      <c r="D60" t="s">
        <v>136</v>
      </c>
      <c r="E60" t="s">
        <v>118</v>
      </c>
      <c r="F60" t="s">
        <v>137</v>
      </c>
      <c r="G60" s="1">
        <v>41107</v>
      </c>
      <c r="H60" t="s">
        <v>138</v>
      </c>
      <c r="I60" s="1">
        <v>41327</v>
      </c>
      <c r="J60" t="s">
        <v>5724</v>
      </c>
      <c r="K60" t="s">
        <v>2207</v>
      </c>
      <c r="L60" t="s">
        <v>153</v>
      </c>
      <c r="M60" t="s">
        <v>139</v>
      </c>
      <c r="P60" t="s">
        <v>317</v>
      </c>
      <c r="Q60" t="s">
        <v>318</v>
      </c>
      <c r="R60" t="s">
        <v>126</v>
      </c>
      <c r="S60" t="s">
        <v>215</v>
      </c>
      <c r="T60" t="s">
        <v>5950</v>
      </c>
      <c r="W60">
        <v>308000</v>
      </c>
      <c r="X60">
        <v>280000</v>
      </c>
      <c r="Y60">
        <v>28000</v>
      </c>
      <c r="Z60">
        <v>0</v>
      </c>
      <c r="AA60">
        <v>308000</v>
      </c>
      <c r="AB60">
        <v>280000</v>
      </c>
      <c r="AC60">
        <v>28000</v>
      </c>
      <c r="AD60">
        <v>0</v>
      </c>
      <c r="AE60">
        <v>308000</v>
      </c>
      <c r="AF60" t="s">
        <v>143</v>
      </c>
      <c r="AG60" t="s">
        <v>171</v>
      </c>
      <c r="AH60" t="s">
        <v>5759</v>
      </c>
      <c r="AI60" t="s">
        <v>526</v>
      </c>
      <c r="AJ60" t="s">
        <v>128</v>
      </c>
      <c r="AK60" t="s">
        <v>236</v>
      </c>
      <c r="AL60" t="s">
        <v>322</v>
      </c>
      <c r="AM60" t="s">
        <v>5951</v>
      </c>
      <c r="AN60" t="s">
        <v>5952</v>
      </c>
      <c r="AO60" t="s">
        <v>4475</v>
      </c>
      <c r="AP60" t="s">
        <v>4324</v>
      </c>
      <c r="BO60">
        <v>308000</v>
      </c>
      <c r="BP60">
        <v>308000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</row>
    <row r="61" spans="1:116" x14ac:dyDescent="0.15">
      <c r="A61" t="s">
        <v>116</v>
      </c>
      <c r="B61">
        <v>160698</v>
      </c>
      <c r="C61" t="s">
        <v>5953</v>
      </c>
      <c r="D61" t="s">
        <v>136</v>
      </c>
      <c r="E61" t="s">
        <v>118</v>
      </c>
      <c r="F61" t="s">
        <v>137</v>
      </c>
      <c r="G61" s="1">
        <v>41115</v>
      </c>
      <c r="H61" t="s">
        <v>138</v>
      </c>
      <c r="I61" s="1">
        <v>41466</v>
      </c>
      <c r="J61" t="s">
        <v>5718</v>
      </c>
      <c r="K61" t="s">
        <v>213</v>
      </c>
      <c r="L61" t="s">
        <v>123</v>
      </c>
      <c r="M61" t="s">
        <v>139</v>
      </c>
      <c r="P61" t="s">
        <v>317</v>
      </c>
      <c r="Q61" t="s">
        <v>609</v>
      </c>
      <c r="R61" t="s">
        <v>126</v>
      </c>
      <c r="S61" t="s">
        <v>215</v>
      </c>
      <c r="T61" t="s">
        <v>5954</v>
      </c>
      <c r="W61">
        <v>442615</v>
      </c>
      <c r="X61">
        <v>303720</v>
      </c>
      <c r="Y61">
        <v>138895</v>
      </c>
      <c r="Z61">
        <v>0</v>
      </c>
      <c r="AA61">
        <v>56703</v>
      </c>
      <c r="AB61">
        <v>38056</v>
      </c>
      <c r="AC61">
        <v>18647</v>
      </c>
      <c r="AD61">
        <v>0</v>
      </c>
      <c r="AE61">
        <v>113011</v>
      </c>
      <c r="AF61" t="s">
        <v>143</v>
      </c>
      <c r="AG61" t="s">
        <v>143</v>
      </c>
      <c r="AH61" t="s">
        <v>5720</v>
      </c>
      <c r="AI61" t="s">
        <v>418</v>
      </c>
      <c r="AJ61" t="s">
        <v>128</v>
      </c>
      <c r="AK61" t="s">
        <v>321</v>
      </c>
      <c r="AL61" t="s">
        <v>5955</v>
      </c>
      <c r="AM61" t="s">
        <v>5956</v>
      </c>
      <c r="AN61" t="s">
        <v>5957</v>
      </c>
      <c r="AO61" t="s">
        <v>5958</v>
      </c>
      <c r="AP61" t="s">
        <v>5959</v>
      </c>
      <c r="BO61">
        <v>442615</v>
      </c>
      <c r="BP61">
        <v>56703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</row>
    <row r="62" spans="1:116" x14ac:dyDescent="0.15">
      <c r="A62" t="s">
        <v>116</v>
      </c>
      <c r="B62">
        <v>160719</v>
      </c>
      <c r="C62" t="s">
        <v>117</v>
      </c>
      <c r="D62" t="s">
        <v>136</v>
      </c>
      <c r="E62" t="s">
        <v>118</v>
      </c>
      <c r="F62" t="s">
        <v>137</v>
      </c>
      <c r="G62" s="1">
        <v>41114</v>
      </c>
      <c r="H62" t="s">
        <v>138</v>
      </c>
      <c r="I62" s="1">
        <v>41355</v>
      </c>
      <c r="J62" t="s">
        <v>5724</v>
      </c>
      <c r="K62" t="s">
        <v>213</v>
      </c>
      <c r="L62" t="s">
        <v>123</v>
      </c>
      <c r="M62" t="s">
        <v>139</v>
      </c>
      <c r="P62" t="s">
        <v>199</v>
      </c>
      <c r="Q62" t="s">
        <v>1022</v>
      </c>
      <c r="R62" t="s">
        <v>126</v>
      </c>
      <c r="S62" t="s">
        <v>215</v>
      </c>
      <c r="T62" t="s">
        <v>5960</v>
      </c>
      <c r="W62">
        <v>476026</v>
      </c>
      <c r="X62">
        <v>346840</v>
      </c>
      <c r="Y62">
        <v>129186</v>
      </c>
      <c r="Z62">
        <v>0</v>
      </c>
      <c r="AA62">
        <v>82338</v>
      </c>
      <c r="AB62">
        <v>60312</v>
      </c>
      <c r="AC62">
        <v>22026</v>
      </c>
      <c r="AD62">
        <v>0</v>
      </c>
      <c r="AE62">
        <v>343091</v>
      </c>
      <c r="AF62" t="s">
        <v>143</v>
      </c>
      <c r="AG62" t="s">
        <v>171</v>
      </c>
      <c r="AH62" t="s">
        <v>5961</v>
      </c>
      <c r="AI62" t="s">
        <v>266</v>
      </c>
      <c r="AJ62" t="s">
        <v>128</v>
      </c>
      <c r="AK62" t="s">
        <v>604</v>
      </c>
      <c r="AN62" t="s">
        <v>5962</v>
      </c>
      <c r="AO62" t="s">
        <v>3058</v>
      </c>
      <c r="AP62" t="s">
        <v>489</v>
      </c>
      <c r="BO62">
        <v>476026</v>
      </c>
      <c r="BP62">
        <v>82338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</row>
    <row r="63" spans="1:116" x14ac:dyDescent="0.15">
      <c r="A63" t="s">
        <v>116</v>
      </c>
      <c r="B63">
        <v>160725</v>
      </c>
      <c r="C63" t="s">
        <v>117</v>
      </c>
      <c r="D63" t="s">
        <v>136</v>
      </c>
      <c r="E63" t="s">
        <v>118</v>
      </c>
      <c r="F63" t="s">
        <v>137</v>
      </c>
      <c r="G63" s="1">
        <v>41110</v>
      </c>
      <c r="H63" t="s">
        <v>138</v>
      </c>
      <c r="I63" s="1">
        <v>41214</v>
      </c>
      <c r="J63" t="s">
        <v>5724</v>
      </c>
      <c r="K63" t="s">
        <v>2136</v>
      </c>
      <c r="L63" t="s">
        <v>123</v>
      </c>
      <c r="M63" t="s">
        <v>139</v>
      </c>
      <c r="N63" t="s">
        <v>1426</v>
      </c>
      <c r="O63" t="s">
        <v>123</v>
      </c>
      <c r="P63" t="s">
        <v>124</v>
      </c>
      <c r="Q63" t="s">
        <v>470</v>
      </c>
      <c r="R63" t="s">
        <v>126</v>
      </c>
      <c r="S63" t="s">
        <v>140</v>
      </c>
      <c r="T63" t="s">
        <v>5963</v>
      </c>
      <c r="W63">
        <v>651591</v>
      </c>
      <c r="X63">
        <v>555125</v>
      </c>
      <c r="Y63">
        <v>96466</v>
      </c>
      <c r="Z63">
        <v>0</v>
      </c>
      <c r="AA63">
        <v>651591</v>
      </c>
      <c r="AB63">
        <v>555125</v>
      </c>
      <c r="AC63">
        <v>96466</v>
      </c>
      <c r="AD63">
        <v>0</v>
      </c>
      <c r="AE63">
        <v>651591</v>
      </c>
      <c r="AF63" t="s">
        <v>171</v>
      </c>
      <c r="AG63" t="s">
        <v>143</v>
      </c>
      <c r="AH63" t="s">
        <v>5735</v>
      </c>
      <c r="AI63" t="s">
        <v>235</v>
      </c>
      <c r="AJ63" t="s">
        <v>128</v>
      </c>
      <c r="AK63" t="s">
        <v>659</v>
      </c>
      <c r="AL63" t="s">
        <v>474</v>
      </c>
      <c r="AM63" t="s">
        <v>5964</v>
      </c>
      <c r="AN63" t="s">
        <v>5965</v>
      </c>
      <c r="AO63" t="s">
        <v>1985</v>
      </c>
      <c r="AP63" t="s">
        <v>1986</v>
      </c>
      <c r="AQ63" t="s">
        <v>5966</v>
      </c>
      <c r="BO63">
        <v>619011.45000000007</v>
      </c>
      <c r="BP63">
        <v>619011.45000000007</v>
      </c>
      <c r="BQ63">
        <v>32579.550000000003</v>
      </c>
      <c r="BR63">
        <v>32579.550000000003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</row>
    <row r="64" spans="1:116" x14ac:dyDescent="0.15">
      <c r="A64" t="s">
        <v>116</v>
      </c>
      <c r="B64">
        <v>160760</v>
      </c>
      <c r="C64" t="s">
        <v>117</v>
      </c>
      <c r="D64" t="s">
        <v>136</v>
      </c>
      <c r="E64" t="s">
        <v>118</v>
      </c>
      <c r="F64" t="s">
        <v>137</v>
      </c>
      <c r="G64" s="1">
        <v>41218</v>
      </c>
      <c r="H64" t="s">
        <v>138</v>
      </c>
      <c r="I64" s="1">
        <v>41260</v>
      </c>
      <c r="J64" t="s">
        <v>5724</v>
      </c>
      <c r="K64" t="s">
        <v>213</v>
      </c>
      <c r="L64" t="s">
        <v>123</v>
      </c>
      <c r="M64" t="s">
        <v>139</v>
      </c>
      <c r="P64" t="s">
        <v>124</v>
      </c>
      <c r="Q64" t="s">
        <v>1030</v>
      </c>
      <c r="R64" t="s">
        <v>126</v>
      </c>
      <c r="S64" t="s">
        <v>215</v>
      </c>
      <c r="T64" t="s">
        <v>5967</v>
      </c>
      <c r="W64">
        <v>500000</v>
      </c>
      <c r="X64">
        <v>376681</v>
      </c>
      <c r="Y64">
        <v>123319</v>
      </c>
      <c r="Z64">
        <v>0</v>
      </c>
      <c r="AA64">
        <v>500000</v>
      </c>
      <c r="AB64">
        <v>376681</v>
      </c>
      <c r="AC64">
        <v>123319</v>
      </c>
      <c r="AD64">
        <v>0</v>
      </c>
      <c r="AE64">
        <v>500000</v>
      </c>
      <c r="AF64" t="s">
        <v>143</v>
      </c>
      <c r="AG64" t="s">
        <v>143</v>
      </c>
      <c r="AH64" t="s">
        <v>5917</v>
      </c>
      <c r="AI64" t="s">
        <v>1982</v>
      </c>
      <c r="AJ64" t="s">
        <v>128</v>
      </c>
      <c r="AK64" t="s">
        <v>2484</v>
      </c>
      <c r="AL64" t="s">
        <v>1033</v>
      </c>
      <c r="AM64" t="s">
        <v>5968</v>
      </c>
      <c r="AN64" t="s">
        <v>5969</v>
      </c>
      <c r="AO64" t="s">
        <v>2858</v>
      </c>
      <c r="AP64" t="s">
        <v>2859</v>
      </c>
      <c r="BO64">
        <v>500000</v>
      </c>
      <c r="BP64">
        <v>500000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</row>
    <row r="65" spans="1:116" x14ac:dyDescent="0.15">
      <c r="A65" t="s">
        <v>116</v>
      </c>
      <c r="B65">
        <v>160788</v>
      </c>
      <c r="C65" t="s">
        <v>117</v>
      </c>
      <c r="D65" t="s">
        <v>136</v>
      </c>
      <c r="E65" t="s">
        <v>118</v>
      </c>
      <c r="F65" t="s">
        <v>137</v>
      </c>
      <c r="G65" s="1">
        <v>41114</v>
      </c>
      <c r="H65" t="s">
        <v>138</v>
      </c>
      <c r="I65" s="1">
        <v>41374</v>
      </c>
      <c r="J65" t="s">
        <v>5724</v>
      </c>
      <c r="K65" t="s">
        <v>213</v>
      </c>
      <c r="L65" t="s">
        <v>123</v>
      </c>
      <c r="M65" t="s">
        <v>139</v>
      </c>
      <c r="P65" t="s">
        <v>124</v>
      </c>
      <c r="Q65" t="s">
        <v>864</v>
      </c>
      <c r="R65" t="s">
        <v>126</v>
      </c>
      <c r="S65" t="s">
        <v>215</v>
      </c>
      <c r="T65" t="s">
        <v>5970</v>
      </c>
      <c r="W65">
        <v>400000</v>
      </c>
      <c r="X65">
        <v>290006</v>
      </c>
      <c r="Y65">
        <v>109994</v>
      </c>
      <c r="Z65">
        <v>0</v>
      </c>
      <c r="AA65">
        <v>400000</v>
      </c>
      <c r="AB65">
        <v>290006</v>
      </c>
      <c r="AC65">
        <v>109994</v>
      </c>
      <c r="AD65">
        <v>0</v>
      </c>
      <c r="AE65">
        <v>435000</v>
      </c>
      <c r="AF65" t="s">
        <v>143</v>
      </c>
      <c r="AG65" t="s">
        <v>143</v>
      </c>
      <c r="AH65" t="s">
        <v>5872</v>
      </c>
      <c r="AI65" t="s">
        <v>218</v>
      </c>
      <c r="AJ65" t="s">
        <v>128</v>
      </c>
      <c r="AK65" t="s">
        <v>5883</v>
      </c>
      <c r="AL65" t="s">
        <v>5971</v>
      </c>
      <c r="AM65" t="s">
        <v>5972</v>
      </c>
      <c r="AN65" t="s">
        <v>5973</v>
      </c>
      <c r="AO65" t="s">
        <v>507</v>
      </c>
      <c r="AP65" t="s">
        <v>508</v>
      </c>
      <c r="AQ65" t="s">
        <v>5974</v>
      </c>
      <c r="BO65">
        <v>392000</v>
      </c>
      <c r="BP65">
        <v>392000</v>
      </c>
      <c r="BQ65">
        <v>8000</v>
      </c>
      <c r="BR65">
        <v>8000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</row>
    <row r="66" spans="1:116" x14ac:dyDescent="0.15">
      <c r="A66" t="s">
        <v>116</v>
      </c>
      <c r="B66">
        <v>160793</v>
      </c>
      <c r="C66" t="s">
        <v>117</v>
      </c>
      <c r="D66" t="s">
        <v>136</v>
      </c>
      <c r="E66" t="s">
        <v>118</v>
      </c>
      <c r="F66" t="s">
        <v>137</v>
      </c>
      <c r="G66" s="1">
        <v>41114</v>
      </c>
      <c r="H66" t="s">
        <v>138</v>
      </c>
      <c r="I66" s="1">
        <v>41373</v>
      </c>
      <c r="J66" t="s">
        <v>5724</v>
      </c>
      <c r="K66" t="s">
        <v>213</v>
      </c>
      <c r="L66" t="s">
        <v>123</v>
      </c>
      <c r="M66" t="s">
        <v>139</v>
      </c>
      <c r="P66" t="s">
        <v>124</v>
      </c>
      <c r="Q66" t="s">
        <v>704</v>
      </c>
      <c r="R66" t="s">
        <v>126</v>
      </c>
      <c r="S66" t="s">
        <v>215</v>
      </c>
      <c r="T66" t="s">
        <v>5975</v>
      </c>
      <c r="W66">
        <v>425000</v>
      </c>
      <c r="X66">
        <v>325774</v>
      </c>
      <c r="Y66">
        <v>99226</v>
      </c>
      <c r="Z66">
        <v>0</v>
      </c>
      <c r="AA66">
        <v>112597</v>
      </c>
      <c r="AB66">
        <v>93510</v>
      </c>
      <c r="AC66">
        <v>19087</v>
      </c>
      <c r="AD66">
        <v>0</v>
      </c>
      <c r="AE66">
        <v>344087</v>
      </c>
      <c r="AF66" t="s">
        <v>143</v>
      </c>
      <c r="AG66" t="s">
        <v>143</v>
      </c>
      <c r="AH66" t="s">
        <v>5976</v>
      </c>
      <c r="AI66" t="s">
        <v>650</v>
      </c>
      <c r="AJ66" t="s">
        <v>128</v>
      </c>
      <c r="AK66" t="s">
        <v>5883</v>
      </c>
      <c r="AN66" t="s">
        <v>5977</v>
      </c>
      <c r="AO66" t="s">
        <v>2796</v>
      </c>
      <c r="AP66" t="s">
        <v>2797</v>
      </c>
      <c r="BO66">
        <v>425000</v>
      </c>
      <c r="BP66">
        <v>112597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</row>
    <row r="67" spans="1:116" x14ac:dyDescent="0.15">
      <c r="A67" t="s">
        <v>116</v>
      </c>
      <c r="B67">
        <v>160836</v>
      </c>
      <c r="C67" t="s">
        <v>117</v>
      </c>
      <c r="D67" t="s">
        <v>136</v>
      </c>
      <c r="E67" t="s">
        <v>118</v>
      </c>
      <c r="F67" t="s">
        <v>137</v>
      </c>
      <c r="G67" s="1">
        <v>41114</v>
      </c>
      <c r="H67" t="s">
        <v>138</v>
      </c>
      <c r="I67" s="1">
        <v>41373</v>
      </c>
      <c r="J67" t="s">
        <v>5724</v>
      </c>
      <c r="K67" t="s">
        <v>213</v>
      </c>
      <c r="L67" t="s">
        <v>123</v>
      </c>
      <c r="M67" t="s">
        <v>139</v>
      </c>
      <c r="P67" t="s">
        <v>124</v>
      </c>
      <c r="Q67" t="s">
        <v>311</v>
      </c>
      <c r="R67" t="s">
        <v>126</v>
      </c>
      <c r="S67" t="s">
        <v>215</v>
      </c>
      <c r="T67" t="s">
        <v>5978</v>
      </c>
      <c r="W67">
        <v>400000</v>
      </c>
      <c r="X67">
        <v>296353</v>
      </c>
      <c r="Y67">
        <v>103647</v>
      </c>
      <c r="Z67">
        <v>0</v>
      </c>
      <c r="AA67">
        <v>400000</v>
      </c>
      <c r="AB67">
        <v>296353</v>
      </c>
      <c r="AC67">
        <v>103647</v>
      </c>
      <c r="AD67">
        <v>0</v>
      </c>
      <c r="AE67">
        <v>400000</v>
      </c>
      <c r="AF67" t="s">
        <v>143</v>
      </c>
      <c r="AG67" t="s">
        <v>143</v>
      </c>
      <c r="AH67" t="s">
        <v>5924</v>
      </c>
      <c r="AI67" t="s">
        <v>342</v>
      </c>
      <c r="AJ67" t="s">
        <v>128</v>
      </c>
      <c r="AK67" t="s">
        <v>5883</v>
      </c>
      <c r="AL67" t="s">
        <v>5979</v>
      </c>
      <c r="AM67" t="s">
        <v>5980</v>
      </c>
      <c r="AN67" t="s">
        <v>5981</v>
      </c>
      <c r="AO67" t="s">
        <v>5982</v>
      </c>
      <c r="AP67" t="s">
        <v>5983</v>
      </c>
      <c r="BO67">
        <v>400000</v>
      </c>
      <c r="BP67">
        <v>400000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</row>
    <row r="68" spans="1:116" x14ac:dyDescent="0.15">
      <c r="A68" t="s">
        <v>116</v>
      </c>
      <c r="B68">
        <v>161000</v>
      </c>
      <c r="C68" t="s">
        <v>117</v>
      </c>
      <c r="D68" t="s">
        <v>136</v>
      </c>
      <c r="E68" t="s">
        <v>118</v>
      </c>
      <c r="F68" t="s">
        <v>137</v>
      </c>
      <c r="G68" s="1">
        <v>41170</v>
      </c>
      <c r="H68" t="s">
        <v>138</v>
      </c>
      <c r="I68" s="1">
        <v>41176</v>
      </c>
      <c r="J68" t="s">
        <v>5724</v>
      </c>
      <c r="K68" t="s">
        <v>198</v>
      </c>
      <c r="L68" t="s">
        <v>123</v>
      </c>
      <c r="M68" t="s">
        <v>139</v>
      </c>
      <c r="P68" t="s">
        <v>199</v>
      </c>
      <c r="Q68" t="s">
        <v>401</v>
      </c>
      <c r="R68" t="s">
        <v>126</v>
      </c>
      <c r="S68" t="s">
        <v>215</v>
      </c>
      <c r="T68" t="s">
        <v>5984</v>
      </c>
      <c r="W68">
        <v>3000</v>
      </c>
      <c r="X68">
        <v>3000</v>
      </c>
      <c r="Y68">
        <v>0</v>
      </c>
      <c r="Z68">
        <v>0</v>
      </c>
      <c r="AA68">
        <v>3000</v>
      </c>
      <c r="AB68">
        <v>3000</v>
      </c>
      <c r="AC68">
        <v>0</v>
      </c>
      <c r="AD68">
        <v>0</v>
      </c>
      <c r="AE68">
        <v>501226</v>
      </c>
      <c r="AF68" t="s">
        <v>143</v>
      </c>
      <c r="AG68" t="s">
        <v>143</v>
      </c>
      <c r="AH68" t="s">
        <v>5985</v>
      </c>
      <c r="AI68" t="s">
        <v>5986</v>
      </c>
      <c r="AJ68" t="s">
        <v>128</v>
      </c>
      <c r="AK68" t="s">
        <v>5619</v>
      </c>
      <c r="AL68" t="s">
        <v>1236</v>
      </c>
      <c r="AM68" t="s">
        <v>5987</v>
      </c>
      <c r="AN68" t="s">
        <v>5988</v>
      </c>
      <c r="AO68" t="s">
        <v>5989</v>
      </c>
      <c r="AP68" t="s">
        <v>5990</v>
      </c>
      <c r="AQ68" t="s">
        <v>1653</v>
      </c>
      <c r="BO68">
        <v>1500</v>
      </c>
      <c r="BP68">
        <v>1500</v>
      </c>
      <c r="BQ68">
        <v>1500</v>
      </c>
      <c r="BR68">
        <v>1500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</row>
    <row r="69" spans="1:116" x14ac:dyDescent="0.15">
      <c r="A69" t="s">
        <v>116</v>
      </c>
      <c r="B69">
        <v>161064</v>
      </c>
      <c r="C69" t="s">
        <v>117</v>
      </c>
      <c r="D69" t="s">
        <v>136</v>
      </c>
      <c r="E69" t="s">
        <v>118</v>
      </c>
      <c r="F69" t="s">
        <v>137</v>
      </c>
      <c r="H69" t="s">
        <v>117</v>
      </c>
      <c r="I69" s="1">
        <v>41129</v>
      </c>
      <c r="J69" t="s">
        <v>5724</v>
      </c>
      <c r="K69" t="s">
        <v>287</v>
      </c>
      <c r="L69" t="s">
        <v>123</v>
      </c>
      <c r="M69" t="s">
        <v>139</v>
      </c>
      <c r="P69" t="s">
        <v>199</v>
      </c>
      <c r="Q69" t="s">
        <v>200</v>
      </c>
      <c r="R69" t="s">
        <v>126</v>
      </c>
      <c r="S69" t="s">
        <v>657</v>
      </c>
      <c r="T69" t="s">
        <v>5991</v>
      </c>
      <c r="W69">
        <v>0</v>
      </c>
      <c r="X69">
        <v>0</v>
      </c>
      <c r="Y69">
        <v>0</v>
      </c>
      <c r="Z69">
        <v>0</v>
      </c>
      <c r="AA69">
        <v>14500</v>
      </c>
      <c r="AB69">
        <v>14500</v>
      </c>
      <c r="AC69">
        <v>0</v>
      </c>
      <c r="AD69">
        <v>0</v>
      </c>
      <c r="AE69">
        <v>30500</v>
      </c>
      <c r="AH69" t="s">
        <v>5992</v>
      </c>
      <c r="AI69" t="s">
        <v>5993</v>
      </c>
      <c r="AK69" t="s">
        <v>172</v>
      </c>
      <c r="AN69" t="s">
        <v>5994</v>
      </c>
      <c r="AO69" t="s">
        <v>5995</v>
      </c>
      <c r="AP69" t="s">
        <v>2654</v>
      </c>
      <c r="BO69">
        <v>0</v>
      </c>
      <c r="BP69">
        <v>14500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</row>
    <row r="70" spans="1:116" x14ac:dyDescent="0.15">
      <c r="A70" t="s">
        <v>116</v>
      </c>
      <c r="B70">
        <v>161134</v>
      </c>
      <c r="C70" t="s">
        <v>5996</v>
      </c>
      <c r="D70" t="s">
        <v>136</v>
      </c>
      <c r="E70" t="s">
        <v>118</v>
      </c>
      <c r="F70" t="s">
        <v>137</v>
      </c>
      <c r="G70" s="1">
        <v>41135</v>
      </c>
      <c r="H70" t="s">
        <v>138</v>
      </c>
      <c r="I70" s="1">
        <v>41344</v>
      </c>
      <c r="J70" t="s">
        <v>5724</v>
      </c>
      <c r="K70" t="s">
        <v>213</v>
      </c>
      <c r="L70" t="s">
        <v>123</v>
      </c>
      <c r="M70" t="s">
        <v>139</v>
      </c>
      <c r="P70" t="s">
        <v>299</v>
      </c>
      <c r="Q70" t="s">
        <v>1837</v>
      </c>
      <c r="R70" t="s">
        <v>126</v>
      </c>
      <c r="S70" t="s">
        <v>215</v>
      </c>
      <c r="T70" t="s">
        <v>5997</v>
      </c>
      <c r="W70">
        <v>94109</v>
      </c>
      <c r="X70">
        <v>81578</v>
      </c>
      <c r="Y70">
        <v>12531</v>
      </c>
      <c r="Z70">
        <v>0</v>
      </c>
      <c r="AA70">
        <v>94110</v>
      </c>
      <c r="AB70">
        <v>81578</v>
      </c>
      <c r="AC70">
        <v>12532</v>
      </c>
      <c r="AD70">
        <v>0</v>
      </c>
      <c r="AE70">
        <v>94110</v>
      </c>
      <c r="AF70" t="s">
        <v>143</v>
      </c>
      <c r="AG70" t="s">
        <v>171</v>
      </c>
      <c r="AH70" t="s">
        <v>5961</v>
      </c>
      <c r="AI70" t="s">
        <v>859</v>
      </c>
      <c r="AJ70" t="s">
        <v>128</v>
      </c>
      <c r="AK70" t="s">
        <v>219</v>
      </c>
      <c r="AL70" t="s">
        <v>1838</v>
      </c>
      <c r="AM70" t="s">
        <v>5998</v>
      </c>
      <c r="AN70" t="s">
        <v>5999</v>
      </c>
      <c r="AO70" t="s">
        <v>6000</v>
      </c>
      <c r="AP70" t="s">
        <v>6001</v>
      </c>
      <c r="AQ70" t="s">
        <v>6002</v>
      </c>
      <c r="BO70">
        <v>47054.5</v>
      </c>
      <c r="BP70">
        <v>47055</v>
      </c>
      <c r="BQ70">
        <v>47054.5</v>
      </c>
      <c r="BR70">
        <v>47055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</row>
    <row r="71" spans="1:116" x14ac:dyDescent="0.15">
      <c r="A71" t="s">
        <v>116</v>
      </c>
      <c r="B71">
        <v>161156</v>
      </c>
      <c r="C71" t="s">
        <v>6003</v>
      </c>
      <c r="D71" t="s">
        <v>136</v>
      </c>
      <c r="E71" t="s">
        <v>168</v>
      </c>
      <c r="F71" t="s">
        <v>137</v>
      </c>
      <c r="G71" s="1">
        <v>41135</v>
      </c>
      <c r="H71" t="s">
        <v>138</v>
      </c>
      <c r="I71" s="1">
        <v>41473</v>
      </c>
      <c r="J71" t="s">
        <v>5718</v>
      </c>
      <c r="K71" t="s">
        <v>213</v>
      </c>
      <c r="L71" t="s">
        <v>123</v>
      </c>
      <c r="M71" t="s">
        <v>139</v>
      </c>
      <c r="P71" t="s">
        <v>317</v>
      </c>
      <c r="Q71" t="s">
        <v>563</v>
      </c>
      <c r="R71" t="s">
        <v>126</v>
      </c>
      <c r="S71" t="s">
        <v>215</v>
      </c>
      <c r="T71" t="s">
        <v>6004</v>
      </c>
      <c r="W71">
        <v>600315</v>
      </c>
      <c r="X71">
        <v>579554</v>
      </c>
      <c r="Y71">
        <v>20761</v>
      </c>
      <c r="Z71">
        <v>0</v>
      </c>
      <c r="AA71">
        <v>600315</v>
      </c>
      <c r="AB71">
        <v>600315</v>
      </c>
      <c r="AC71">
        <v>0</v>
      </c>
      <c r="AD71">
        <v>0</v>
      </c>
      <c r="AE71">
        <v>600315</v>
      </c>
      <c r="AF71" t="s">
        <v>143</v>
      </c>
      <c r="AG71" t="s">
        <v>143</v>
      </c>
      <c r="AH71" t="s">
        <v>5924</v>
      </c>
      <c r="AI71" t="s">
        <v>342</v>
      </c>
      <c r="AJ71" t="s">
        <v>128</v>
      </c>
      <c r="AK71" t="s">
        <v>2484</v>
      </c>
      <c r="AL71" t="s">
        <v>6005</v>
      </c>
      <c r="AM71" t="s">
        <v>6006</v>
      </c>
      <c r="AN71" t="s">
        <v>6007</v>
      </c>
      <c r="AO71" t="s">
        <v>6008</v>
      </c>
      <c r="AP71" t="s">
        <v>6009</v>
      </c>
      <c r="AQ71" t="s">
        <v>6010</v>
      </c>
      <c r="AR71" t="s">
        <v>6011</v>
      </c>
      <c r="AS71" t="s">
        <v>3209</v>
      </c>
      <c r="AT71" t="s">
        <v>6012</v>
      </c>
      <c r="BO71">
        <v>360189</v>
      </c>
      <c r="BP71">
        <v>360189</v>
      </c>
      <c r="BQ71">
        <v>60031.5</v>
      </c>
      <c r="BR71">
        <v>60031.5</v>
      </c>
      <c r="BS71">
        <v>60031.5</v>
      </c>
      <c r="BT71">
        <v>60031.5</v>
      </c>
      <c r="BU71">
        <v>60031.5</v>
      </c>
      <c r="BV71">
        <v>60031.5</v>
      </c>
      <c r="BW71">
        <v>60031.5</v>
      </c>
      <c r="BX71">
        <v>60031.5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</row>
    <row r="72" spans="1:116" x14ac:dyDescent="0.15">
      <c r="A72" t="s">
        <v>116</v>
      </c>
      <c r="B72">
        <v>161158</v>
      </c>
      <c r="C72" t="s">
        <v>6013</v>
      </c>
      <c r="D72" t="s">
        <v>136</v>
      </c>
      <c r="E72" t="s">
        <v>118</v>
      </c>
      <c r="F72" t="s">
        <v>137</v>
      </c>
      <c r="G72" s="1">
        <v>41166</v>
      </c>
      <c r="H72" t="s">
        <v>138</v>
      </c>
      <c r="I72" s="1">
        <v>41383</v>
      </c>
      <c r="J72" t="s">
        <v>5724</v>
      </c>
      <c r="K72" t="s">
        <v>1123</v>
      </c>
      <c r="L72" t="s">
        <v>123</v>
      </c>
      <c r="M72" t="s">
        <v>139</v>
      </c>
      <c r="P72" t="s">
        <v>317</v>
      </c>
      <c r="Q72" t="s">
        <v>318</v>
      </c>
      <c r="R72" t="s">
        <v>126</v>
      </c>
      <c r="S72" t="s">
        <v>215</v>
      </c>
      <c r="T72" t="s">
        <v>6014</v>
      </c>
      <c r="W72">
        <v>2740394</v>
      </c>
      <c r="X72">
        <v>1866905</v>
      </c>
      <c r="Y72">
        <v>873489</v>
      </c>
      <c r="Z72">
        <v>0</v>
      </c>
      <c r="AA72">
        <v>525728</v>
      </c>
      <c r="AB72">
        <v>525728</v>
      </c>
      <c r="AC72">
        <v>0</v>
      </c>
      <c r="AD72">
        <v>0</v>
      </c>
      <c r="AE72">
        <v>2387931</v>
      </c>
      <c r="AF72" t="s">
        <v>143</v>
      </c>
      <c r="AG72" t="s">
        <v>143</v>
      </c>
      <c r="AH72" t="s">
        <v>6015</v>
      </c>
      <c r="AI72" t="s">
        <v>266</v>
      </c>
      <c r="AJ72" t="s">
        <v>128</v>
      </c>
      <c r="AK72" t="s">
        <v>5736</v>
      </c>
      <c r="AL72" t="s">
        <v>5633</v>
      </c>
      <c r="AM72" t="s">
        <v>6016</v>
      </c>
      <c r="AN72" t="s">
        <v>6017</v>
      </c>
      <c r="AO72" t="s">
        <v>3629</v>
      </c>
      <c r="AP72" t="s">
        <v>3630</v>
      </c>
      <c r="AQ72" t="s">
        <v>1331</v>
      </c>
      <c r="AR72" t="s">
        <v>4414</v>
      </c>
      <c r="BO72">
        <v>2192315.2000000002</v>
      </c>
      <c r="BP72">
        <v>420582.40000000002</v>
      </c>
      <c r="BQ72">
        <v>411059.10000000003</v>
      </c>
      <c r="BR72">
        <v>78859.199999999997</v>
      </c>
      <c r="BS72">
        <v>137019.70000000001</v>
      </c>
      <c r="BT72">
        <v>26286.400000000001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</row>
    <row r="73" spans="1:116" x14ac:dyDescent="0.15">
      <c r="A73" t="s">
        <v>116</v>
      </c>
      <c r="B73">
        <v>161213</v>
      </c>
      <c r="C73" t="s">
        <v>6018</v>
      </c>
      <c r="D73" t="s">
        <v>136</v>
      </c>
      <c r="E73" t="s">
        <v>118</v>
      </c>
      <c r="F73" t="s">
        <v>137</v>
      </c>
      <c r="G73" s="1">
        <v>41137</v>
      </c>
      <c r="H73" t="s">
        <v>138</v>
      </c>
      <c r="I73" s="1">
        <v>41289</v>
      </c>
      <c r="J73" t="s">
        <v>5724</v>
      </c>
      <c r="K73" t="s">
        <v>1072</v>
      </c>
      <c r="L73" t="s">
        <v>123</v>
      </c>
      <c r="M73" t="s">
        <v>139</v>
      </c>
      <c r="P73" t="s">
        <v>317</v>
      </c>
      <c r="Q73" t="s">
        <v>552</v>
      </c>
      <c r="R73" t="s">
        <v>126</v>
      </c>
      <c r="S73" t="s">
        <v>215</v>
      </c>
      <c r="T73" t="s">
        <v>6019</v>
      </c>
      <c r="W73">
        <v>2363358</v>
      </c>
      <c r="X73">
        <v>1642540</v>
      </c>
      <c r="Y73">
        <v>720818</v>
      </c>
      <c r="Z73">
        <v>0</v>
      </c>
      <c r="AA73">
        <v>402151</v>
      </c>
      <c r="AB73">
        <v>276589</v>
      </c>
      <c r="AC73">
        <v>125562</v>
      </c>
      <c r="AD73">
        <v>0</v>
      </c>
      <c r="AE73">
        <v>2010755</v>
      </c>
      <c r="AF73" t="s">
        <v>143</v>
      </c>
      <c r="AG73" t="s">
        <v>143</v>
      </c>
      <c r="AH73" t="s">
        <v>6020</v>
      </c>
      <c r="AI73" t="s">
        <v>510</v>
      </c>
      <c r="AJ73" t="s">
        <v>128</v>
      </c>
      <c r="AK73" t="s">
        <v>236</v>
      </c>
      <c r="AL73" t="s">
        <v>5727</v>
      </c>
      <c r="AM73" t="s">
        <v>6021</v>
      </c>
      <c r="AN73" t="s">
        <v>1916</v>
      </c>
      <c r="AO73" t="s">
        <v>1917</v>
      </c>
      <c r="AP73" t="s">
        <v>1918</v>
      </c>
      <c r="BO73">
        <v>2363358</v>
      </c>
      <c r="BP73">
        <v>402151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</row>
    <row r="74" spans="1:116" x14ac:dyDescent="0.15">
      <c r="A74" t="s">
        <v>116</v>
      </c>
      <c r="B74">
        <v>161228</v>
      </c>
      <c r="C74" t="s">
        <v>117</v>
      </c>
      <c r="D74" t="s">
        <v>136</v>
      </c>
      <c r="E74" t="s">
        <v>118</v>
      </c>
      <c r="F74" t="s">
        <v>137</v>
      </c>
      <c r="G74" s="1">
        <v>41141</v>
      </c>
      <c r="H74" t="s">
        <v>138</v>
      </c>
      <c r="I74" s="1">
        <v>41368</v>
      </c>
      <c r="J74" t="s">
        <v>5724</v>
      </c>
      <c r="K74" t="s">
        <v>1366</v>
      </c>
      <c r="L74" t="s">
        <v>123</v>
      </c>
      <c r="M74" t="s">
        <v>139</v>
      </c>
      <c r="N74" t="s">
        <v>1367</v>
      </c>
      <c r="O74" t="s">
        <v>123</v>
      </c>
      <c r="P74" t="s">
        <v>199</v>
      </c>
      <c r="Q74" t="s">
        <v>656</v>
      </c>
      <c r="R74" t="s">
        <v>126</v>
      </c>
      <c r="S74" t="s">
        <v>657</v>
      </c>
      <c r="T74" t="s">
        <v>6022</v>
      </c>
      <c r="U74" t="s">
        <v>6023</v>
      </c>
      <c r="W74">
        <v>109200</v>
      </c>
      <c r="X74">
        <v>94955</v>
      </c>
      <c r="Y74">
        <v>14245</v>
      </c>
      <c r="Z74">
        <v>0</v>
      </c>
      <c r="AA74">
        <v>21840</v>
      </c>
      <c r="AB74">
        <v>18991</v>
      </c>
      <c r="AC74">
        <v>2849</v>
      </c>
      <c r="AD74">
        <v>0</v>
      </c>
      <c r="AE74">
        <v>21840</v>
      </c>
      <c r="AF74" t="s">
        <v>171</v>
      </c>
      <c r="AG74" t="s">
        <v>143</v>
      </c>
      <c r="AH74" t="s">
        <v>5735</v>
      </c>
      <c r="AI74" t="s">
        <v>183</v>
      </c>
      <c r="AJ74" t="s">
        <v>128</v>
      </c>
      <c r="AK74" t="s">
        <v>303</v>
      </c>
      <c r="AL74" t="s">
        <v>744</v>
      </c>
      <c r="AM74" t="s">
        <v>6024</v>
      </c>
      <c r="AN74" t="s">
        <v>6025</v>
      </c>
      <c r="AO74" t="s">
        <v>6026</v>
      </c>
      <c r="AP74" t="s">
        <v>6027</v>
      </c>
      <c r="AQ74" t="s">
        <v>6028</v>
      </c>
      <c r="BO74">
        <v>54600</v>
      </c>
      <c r="BP74">
        <v>10920</v>
      </c>
      <c r="BQ74">
        <v>54600</v>
      </c>
      <c r="BR74">
        <v>10920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</row>
    <row r="75" spans="1:116" x14ac:dyDescent="0.15">
      <c r="A75" t="s">
        <v>116</v>
      </c>
      <c r="B75">
        <v>161364</v>
      </c>
      <c r="C75" t="s">
        <v>117</v>
      </c>
      <c r="D75" t="s">
        <v>136</v>
      </c>
      <c r="E75" t="s">
        <v>118</v>
      </c>
      <c r="F75" t="s">
        <v>137</v>
      </c>
      <c r="H75" t="s">
        <v>117</v>
      </c>
      <c r="I75" s="1">
        <v>41145</v>
      </c>
      <c r="J75" t="s">
        <v>5724</v>
      </c>
      <c r="K75" t="s">
        <v>213</v>
      </c>
      <c r="L75" t="s">
        <v>123</v>
      </c>
      <c r="M75" t="s">
        <v>139</v>
      </c>
      <c r="P75" t="s">
        <v>145</v>
      </c>
      <c r="Q75" t="s">
        <v>228</v>
      </c>
      <c r="R75" t="s">
        <v>126</v>
      </c>
      <c r="S75" t="s">
        <v>215</v>
      </c>
      <c r="T75" t="s">
        <v>6029</v>
      </c>
      <c r="W75">
        <v>0</v>
      </c>
      <c r="X75">
        <v>0</v>
      </c>
      <c r="Y75">
        <v>0</v>
      </c>
      <c r="Z75">
        <v>0</v>
      </c>
      <c r="AA75">
        <v>795750</v>
      </c>
      <c r="AB75">
        <v>0</v>
      </c>
      <c r="AC75">
        <v>0</v>
      </c>
      <c r="AD75">
        <v>0</v>
      </c>
      <c r="AE75">
        <v>11668917</v>
      </c>
      <c r="AH75" t="s">
        <v>5749</v>
      </c>
      <c r="AI75" t="s">
        <v>142</v>
      </c>
      <c r="AK75" t="s">
        <v>604</v>
      </c>
      <c r="AN75" t="s">
        <v>6030</v>
      </c>
      <c r="AO75" t="s">
        <v>6031</v>
      </c>
      <c r="AP75" t="s">
        <v>6032</v>
      </c>
      <c r="AQ75" t="s">
        <v>6033</v>
      </c>
      <c r="AR75" t="s">
        <v>6034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795750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</row>
    <row r="76" spans="1:116" x14ac:dyDescent="0.15">
      <c r="A76" t="s">
        <v>116</v>
      </c>
      <c r="B76">
        <v>161393</v>
      </c>
      <c r="C76" t="s">
        <v>117</v>
      </c>
      <c r="D76" t="s">
        <v>136</v>
      </c>
      <c r="E76" t="s">
        <v>118</v>
      </c>
      <c r="F76" t="s">
        <v>137</v>
      </c>
      <c r="G76" s="1">
        <v>41149</v>
      </c>
      <c r="H76" t="s">
        <v>138</v>
      </c>
      <c r="I76" s="1">
        <v>41234</v>
      </c>
      <c r="J76" t="s">
        <v>5724</v>
      </c>
      <c r="K76" t="s">
        <v>6035</v>
      </c>
      <c r="L76" t="s">
        <v>197</v>
      </c>
      <c r="M76" t="s">
        <v>139</v>
      </c>
      <c r="N76" t="s">
        <v>198</v>
      </c>
      <c r="O76" t="s">
        <v>123</v>
      </c>
      <c r="P76" t="s">
        <v>199</v>
      </c>
      <c r="Q76" t="s">
        <v>656</v>
      </c>
      <c r="R76" t="s">
        <v>126</v>
      </c>
      <c r="S76" t="s">
        <v>251</v>
      </c>
      <c r="T76" t="s">
        <v>6036</v>
      </c>
      <c r="W76">
        <v>237106</v>
      </c>
      <c r="X76">
        <v>184937</v>
      </c>
      <c r="Y76">
        <v>52169</v>
      </c>
      <c r="Z76">
        <v>0</v>
      </c>
      <c r="AA76">
        <v>171933</v>
      </c>
      <c r="AB76">
        <v>171933</v>
      </c>
      <c r="AC76">
        <v>0</v>
      </c>
      <c r="AD76">
        <v>0</v>
      </c>
      <c r="AE76">
        <v>237106</v>
      </c>
      <c r="AF76" t="s">
        <v>143</v>
      </c>
      <c r="AG76" t="s">
        <v>171</v>
      </c>
      <c r="AH76" t="s">
        <v>5787</v>
      </c>
      <c r="AI76" t="s">
        <v>526</v>
      </c>
      <c r="AJ76" t="s">
        <v>128</v>
      </c>
      <c r="AK76" t="s">
        <v>659</v>
      </c>
      <c r="AL76" t="s">
        <v>744</v>
      </c>
      <c r="AM76" t="s">
        <v>6037</v>
      </c>
      <c r="AN76" t="s">
        <v>6038</v>
      </c>
      <c r="AO76" t="s">
        <v>1396</v>
      </c>
      <c r="AP76" t="s">
        <v>1397</v>
      </c>
      <c r="BO76">
        <v>237106</v>
      </c>
      <c r="BP76">
        <v>171933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</row>
    <row r="77" spans="1:116" x14ac:dyDescent="0.15">
      <c r="A77" t="s">
        <v>116</v>
      </c>
      <c r="B77">
        <v>161464</v>
      </c>
      <c r="C77" t="s">
        <v>117</v>
      </c>
      <c r="D77" t="s">
        <v>136</v>
      </c>
      <c r="E77" t="s">
        <v>118</v>
      </c>
      <c r="F77" t="s">
        <v>137</v>
      </c>
      <c r="G77" s="1">
        <v>41151</v>
      </c>
      <c r="H77" t="s">
        <v>138</v>
      </c>
      <c r="I77" s="1">
        <v>41345</v>
      </c>
      <c r="J77" t="s">
        <v>5724</v>
      </c>
      <c r="K77" t="s">
        <v>6039</v>
      </c>
      <c r="L77" t="s">
        <v>169</v>
      </c>
      <c r="M77" t="s">
        <v>139</v>
      </c>
      <c r="P77" t="s">
        <v>199</v>
      </c>
      <c r="Q77" t="s">
        <v>200</v>
      </c>
      <c r="R77" t="s">
        <v>126</v>
      </c>
      <c r="S77" t="s">
        <v>215</v>
      </c>
      <c r="T77" t="s">
        <v>6040</v>
      </c>
      <c r="W77">
        <v>1571329</v>
      </c>
      <c r="X77">
        <v>1366376</v>
      </c>
      <c r="Y77">
        <v>204953</v>
      </c>
      <c r="Z77">
        <v>0</v>
      </c>
      <c r="AA77">
        <v>92328</v>
      </c>
      <c r="AB77">
        <v>0</v>
      </c>
      <c r="AC77">
        <v>0</v>
      </c>
      <c r="AD77">
        <v>0</v>
      </c>
      <c r="AE77">
        <v>502210</v>
      </c>
      <c r="AF77" t="s">
        <v>143</v>
      </c>
      <c r="AG77" t="s">
        <v>171</v>
      </c>
      <c r="AH77" t="s">
        <v>6041</v>
      </c>
      <c r="AI77" t="s">
        <v>4057</v>
      </c>
      <c r="AJ77" t="s">
        <v>128</v>
      </c>
      <c r="AK77" t="s">
        <v>303</v>
      </c>
      <c r="AN77" t="s">
        <v>6042</v>
      </c>
      <c r="AO77" t="s">
        <v>1329</v>
      </c>
      <c r="AP77" t="s">
        <v>1330</v>
      </c>
      <c r="BO77">
        <v>1571329</v>
      </c>
      <c r="BP77">
        <v>92328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</row>
    <row r="78" spans="1:116" x14ac:dyDescent="0.15">
      <c r="A78" t="s">
        <v>116</v>
      </c>
      <c r="B78">
        <v>161640</v>
      </c>
      <c r="C78" t="s">
        <v>6043</v>
      </c>
      <c r="D78" t="s">
        <v>136</v>
      </c>
      <c r="E78" t="s">
        <v>118</v>
      </c>
      <c r="F78" t="s">
        <v>137</v>
      </c>
      <c r="G78" s="1">
        <v>41187</v>
      </c>
      <c r="H78" t="s">
        <v>138</v>
      </c>
      <c r="I78" s="1">
        <v>41458</v>
      </c>
      <c r="J78" t="s">
        <v>5718</v>
      </c>
      <c r="K78" t="s">
        <v>964</v>
      </c>
      <c r="L78" t="s">
        <v>123</v>
      </c>
      <c r="M78" t="s">
        <v>117</v>
      </c>
      <c r="P78" t="s">
        <v>317</v>
      </c>
      <c r="Q78" t="s">
        <v>318</v>
      </c>
      <c r="R78" t="s">
        <v>126</v>
      </c>
      <c r="S78" t="s">
        <v>215</v>
      </c>
      <c r="T78" t="s">
        <v>6044</v>
      </c>
      <c r="W78">
        <v>1848975</v>
      </c>
      <c r="X78">
        <v>1250000</v>
      </c>
      <c r="Y78">
        <v>598975</v>
      </c>
      <c r="Z78">
        <v>0</v>
      </c>
      <c r="AA78">
        <v>303402</v>
      </c>
      <c r="AB78">
        <v>205000</v>
      </c>
      <c r="AC78">
        <v>98402</v>
      </c>
      <c r="AD78">
        <v>0</v>
      </c>
      <c r="AE78">
        <v>1601025</v>
      </c>
      <c r="AF78" t="s">
        <v>143</v>
      </c>
      <c r="AG78" t="s">
        <v>143</v>
      </c>
      <c r="AH78" t="s">
        <v>5888</v>
      </c>
      <c r="AI78" t="s">
        <v>342</v>
      </c>
      <c r="AJ78" t="s">
        <v>128</v>
      </c>
      <c r="AK78" t="s">
        <v>236</v>
      </c>
      <c r="AL78" t="s">
        <v>5633</v>
      </c>
      <c r="AM78" t="s">
        <v>6045</v>
      </c>
      <c r="AN78" t="s">
        <v>6046</v>
      </c>
      <c r="AO78" t="s">
        <v>1408</v>
      </c>
      <c r="AP78" t="s">
        <v>1331</v>
      </c>
      <c r="AQ78" t="s">
        <v>565</v>
      </c>
      <c r="BO78">
        <v>1664077.5</v>
      </c>
      <c r="BP78">
        <v>273061.8</v>
      </c>
      <c r="BQ78">
        <v>184897.5</v>
      </c>
      <c r="BR78">
        <v>30340.2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</row>
    <row r="79" spans="1:116" x14ac:dyDescent="0.15">
      <c r="A79" t="s">
        <v>116</v>
      </c>
      <c r="B79">
        <v>161655</v>
      </c>
      <c r="C79" t="s">
        <v>6047</v>
      </c>
      <c r="D79" t="s">
        <v>136</v>
      </c>
      <c r="E79" t="s">
        <v>118</v>
      </c>
      <c r="F79" t="s">
        <v>137</v>
      </c>
      <c r="G79" s="1">
        <v>41492</v>
      </c>
      <c r="H79" t="s">
        <v>138</v>
      </c>
      <c r="I79" s="1">
        <v>41502</v>
      </c>
      <c r="J79" t="s">
        <v>5718</v>
      </c>
      <c r="K79" t="s">
        <v>213</v>
      </c>
      <c r="L79" t="s">
        <v>123</v>
      </c>
      <c r="M79" t="s">
        <v>139</v>
      </c>
      <c r="P79" t="s">
        <v>232</v>
      </c>
      <c r="Q79" t="s">
        <v>825</v>
      </c>
      <c r="R79" t="s">
        <v>126</v>
      </c>
      <c r="S79" t="s">
        <v>215</v>
      </c>
      <c r="T79" t="s">
        <v>6048</v>
      </c>
      <c r="W79">
        <v>323974</v>
      </c>
      <c r="X79">
        <v>295974</v>
      </c>
      <c r="Y79">
        <v>28000</v>
      </c>
      <c r="Z79">
        <v>0</v>
      </c>
      <c r="AA79">
        <v>97856</v>
      </c>
      <c r="AB79">
        <v>88694</v>
      </c>
      <c r="AC79">
        <v>9162</v>
      </c>
      <c r="AD79">
        <v>0</v>
      </c>
      <c r="AE79">
        <v>323974</v>
      </c>
      <c r="AF79" t="s">
        <v>143</v>
      </c>
      <c r="AG79" t="s">
        <v>143</v>
      </c>
      <c r="AH79" t="s">
        <v>6049</v>
      </c>
      <c r="AI79" t="s">
        <v>517</v>
      </c>
      <c r="AJ79" t="s">
        <v>128</v>
      </c>
      <c r="AK79" t="s">
        <v>6050</v>
      </c>
      <c r="AL79" t="s">
        <v>6051</v>
      </c>
      <c r="AM79" t="s">
        <v>6052</v>
      </c>
      <c r="AN79" t="s">
        <v>6053</v>
      </c>
      <c r="AO79" t="s">
        <v>1976</v>
      </c>
      <c r="AP79" t="s">
        <v>1977</v>
      </c>
      <c r="BO79">
        <v>323974</v>
      </c>
      <c r="BP79">
        <v>97856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</row>
    <row r="80" spans="1:116" x14ac:dyDescent="0.15">
      <c r="A80" t="s">
        <v>116</v>
      </c>
      <c r="B80">
        <v>161781</v>
      </c>
      <c r="C80" t="s">
        <v>6054</v>
      </c>
      <c r="D80" t="s">
        <v>136</v>
      </c>
      <c r="E80" t="s">
        <v>118</v>
      </c>
      <c r="F80" t="s">
        <v>137</v>
      </c>
      <c r="G80" s="1">
        <v>41374</v>
      </c>
      <c r="H80" t="s">
        <v>138</v>
      </c>
      <c r="I80" s="1">
        <v>41492</v>
      </c>
      <c r="J80" t="s">
        <v>5718</v>
      </c>
      <c r="K80" t="s">
        <v>958</v>
      </c>
      <c r="L80" t="s">
        <v>123</v>
      </c>
      <c r="M80" t="s">
        <v>139</v>
      </c>
      <c r="P80" t="s">
        <v>317</v>
      </c>
      <c r="Q80" t="s">
        <v>1168</v>
      </c>
      <c r="R80" t="s">
        <v>126</v>
      </c>
      <c r="S80" t="s">
        <v>215</v>
      </c>
      <c r="T80" t="s">
        <v>6055</v>
      </c>
      <c r="W80">
        <v>1098925</v>
      </c>
      <c r="X80">
        <v>781278</v>
      </c>
      <c r="Y80">
        <v>317647</v>
      </c>
      <c r="Z80">
        <v>0</v>
      </c>
      <c r="AA80">
        <v>271736</v>
      </c>
      <c r="AB80">
        <v>271736</v>
      </c>
      <c r="AC80">
        <v>0</v>
      </c>
      <c r="AD80">
        <v>0</v>
      </c>
      <c r="AE80">
        <v>1048822</v>
      </c>
      <c r="AF80" t="s">
        <v>143</v>
      </c>
      <c r="AG80" t="s">
        <v>143</v>
      </c>
      <c r="AH80" t="s">
        <v>5720</v>
      </c>
      <c r="AI80" t="s">
        <v>142</v>
      </c>
      <c r="AJ80" t="s">
        <v>128</v>
      </c>
      <c r="AK80" t="s">
        <v>5736</v>
      </c>
      <c r="AL80" t="s">
        <v>6056</v>
      </c>
      <c r="AM80" t="s">
        <v>6057</v>
      </c>
      <c r="AN80" t="s">
        <v>6058</v>
      </c>
      <c r="AO80" t="s">
        <v>6059</v>
      </c>
      <c r="AP80" t="s">
        <v>2569</v>
      </c>
      <c r="AQ80" t="s">
        <v>1531</v>
      </c>
      <c r="BO80">
        <v>824193.75</v>
      </c>
      <c r="BP80">
        <v>203802</v>
      </c>
      <c r="BQ80">
        <v>274731.25</v>
      </c>
      <c r="BR80">
        <v>67934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</row>
    <row r="81" spans="1:116" x14ac:dyDescent="0.15">
      <c r="A81" t="s">
        <v>116</v>
      </c>
      <c r="B81">
        <v>161991</v>
      </c>
      <c r="C81" t="s">
        <v>117</v>
      </c>
      <c r="D81" t="s">
        <v>136</v>
      </c>
      <c r="E81" t="s">
        <v>118</v>
      </c>
      <c r="F81" t="s">
        <v>137</v>
      </c>
      <c r="G81" s="1">
        <v>41177</v>
      </c>
      <c r="H81" t="s">
        <v>138</v>
      </c>
      <c r="I81" s="1">
        <v>41465</v>
      </c>
      <c r="J81" t="s">
        <v>5718</v>
      </c>
      <c r="K81" t="s">
        <v>958</v>
      </c>
      <c r="L81" t="s">
        <v>123</v>
      </c>
      <c r="M81" t="s">
        <v>139</v>
      </c>
      <c r="P81" t="s">
        <v>317</v>
      </c>
      <c r="Q81" t="s">
        <v>552</v>
      </c>
      <c r="R81" t="s">
        <v>126</v>
      </c>
      <c r="S81" t="s">
        <v>215</v>
      </c>
      <c r="T81" t="s">
        <v>6060</v>
      </c>
      <c r="W81">
        <v>759501</v>
      </c>
      <c r="X81">
        <v>720288</v>
      </c>
      <c r="Y81">
        <v>39213</v>
      </c>
      <c r="Z81">
        <v>0</v>
      </c>
      <c r="AA81">
        <v>80713</v>
      </c>
      <c r="AB81">
        <v>80713</v>
      </c>
      <c r="AC81">
        <v>0</v>
      </c>
      <c r="AD81">
        <v>0</v>
      </c>
      <c r="AE81">
        <v>743783</v>
      </c>
      <c r="AF81" t="s">
        <v>143</v>
      </c>
      <c r="AG81" t="s">
        <v>143</v>
      </c>
      <c r="AH81" t="s">
        <v>5924</v>
      </c>
      <c r="AI81" t="s">
        <v>342</v>
      </c>
      <c r="AJ81" t="s">
        <v>128</v>
      </c>
      <c r="AK81" t="s">
        <v>429</v>
      </c>
      <c r="AL81" t="s">
        <v>6061</v>
      </c>
      <c r="AM81" t="s">
        <v>6062</v>
      </c>
      <c r="AN81" t="s">
        <v>6063</v>
      </c>
      <c r="AO81" t="s">
        <v>5491</v>
      </c>
      <c r="AP81" t="s">
        <v>1531</v>
      </c>
      <c r="AQ81" t="s">
        <v>2567</v>
      </c>
      <c r="AR81" t="s">
        <v>6064</v>
      </c>
      <c r="AS81" t="s">
        <v>4414</v>
      </c>
      <c r="AT81" t="s">
        <v>1893</v>
      </c>
      <c r="AU81" t="s">
        <v>4868</v>
      </c>
      <c r="AV81" t="s">
        <v>4497</v>
      </c>
      <c r="AW81" t="s">
        <v>6065</v>
      </c>
      <c r="AX81" t="s">
        <v>4954</v>
      </c>
      <c r="AY81" t="s">
        <v>6066</v>
      </c>
      <c r="BO81">
        <v>106330.14</v>
      </c>
      <c r="BP81">
        <v>11299.82</v>
      </c>
      <c r="BQ81">
        <v>121520.16</v>
      </c>
      <c r="BR81">
        <v>12914.08</v>
      </c>
      <c r="BS81">
        <v>106330.14</v>
      </c>
      <c r="BT81">
        <v>11299.82</v>
      </c>
      <c r="BU81">
        <v>60760.08</v>
      </c>
      <c r="BV81">
        <v>6457.04</v>
      </c>
      <c r="BW81">
        <v>60760.08</v>
      </c>
      <c r="BX81">
        <v>6457.04</v>
      </c>
      <c r="BY81">
        <v>60760.08</v>
      </c>
      <c r="BZ81">
        <v>6457.04</v>
      </c>
      <c r="CA81">
        <v>60760.08</v>
      </c>
      <c r="CB81">
        <v>6457.04</v>
      </c>
      <c r="CC81">
        <v>60760.08</v>
      </c>
      <c r="CD81">
        <v>6457.04</v>
      </c>
      <c r="CE81">
        <v>60760.08</v>
      </c>
      <c r="CF81">
        <v>6457.04</v>
      </c>
      <c r="CG81">
        <v>60760.08</v>
      </c>
      <c r="CH81">
        <v>6457.04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</row>
    <row r="82" spans="1:116" x14ac:dyDescent="0.15">
      <c r="A82" t="s">
        <v>116</v>
      </c>
      <c r="B82">
        <v>162118</v>
      </c>
      <c r="C82" t="s">
        <v>117</v>
      </c>
      <c r="D82" t="s">
        <v>136</v>
      </c>
      <c r="E82" t="s">
        <v>118</v>
      </c>
      <c r="F82" t="s">
        <v>137</v>
      </c>
      <c r="G82" s="1">
        <v>41479</v>
      </c>
      <c r="H82" t="s">
        <v>138</v>
      </c>
      <c r="I82" s="1">
        <v>41499</v>
      </c>
      <c r="J82" t="s">
        <v>5718</v>
      </c>
      <c r="K82" t="s">
        <v>213</v>
      </c>
      <c r="L82" t="s">
        <v>123</v>
      </c>
      <c r="M82" t="s">
        <v>139</v>
      </c>
      <c r="P82" t="s">
        <v>124</v>
      </c>
      <c r="Q82" t="s">
        <v>704</v>
      </c>
      <c r="R82" t="s">
        <v>126</v>
      </c>
      <c r="S82" t="s">
        <v>215</v>
      </c>
      <c r="T82" t="s">
        <v>6067</v>
      </c>
      <c r="W82">
        <v>339500</v>
      </c>
      <c r="X82">
        <v>251228</v>
      </c>
      <c r="Y82">
        <v>88272</v>
      </c>
      <c r="Z82">
        <v>0</v>
      </c>
      <c r="AA82">
        <v>339500</v>
      </c>
      <c r="AB82">
        <v>251228</v>
      </c>
      <c r="AC82">
        <v>88272</v>
      </c>
      <c r="AD82">
        <v>0</v>
      </c>
      <c r="AE82">
        <v>339500</v>
      </c>
      <c r="AF82" t="s">
        <v>143</v>
      </c>
      <c r="AG82" t="s">
        <v>143</v>
      </c>
      <c r="AH82" t="s">
        <v>5720</v>
      </c>
      <c r="AI82" t="s">
        <v>517</v>
      </c>
      <c r="AJ82" t="s">
        <v>128</v>
      </c>
      <c r="AK82" t="s">
        <v>5883</v>
      </c>
      <c r="AL82" t="s">
        <v>705</v>
      </c>
      <c r="AM82" t="s">
        <v>6068</v>
      </c>
      <c r="AN82" t="s">
        <v>6069</v>
      </c>
      <c r="AO82" t="s">
        <v>4416</v>
      </c>
      <c r="AP82" t="s">
        <v>4417</v>
      </c>
      <c r="BO82">
        <v>339500</v>
      </c>
      <c r="BP82">
        <v>339500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</row>
    <row r="83" spans="1:116" x14ac:dyDescent="0.15">
      <c r="A83" t="s">
        <v>116</v>
      </c>
      <c r="B83">
        <v>162186</v>
      </c>
      <c r="C83" t="s">
        <v>117</v>
      </c>
      <c r="D83" t="s">
        <v>136</v>
      </c>
      <c r="E83" t="s">
        <v>118</v>
      </c>
      <c r="F83" t="s">
        <v>137</v>
      </c>
      <c r="G83" s="1">
        <v>41464</v>
      </c>
      <c r="H83" t="s">
        <v>138</v>
      </c>
      <c r="I83" s="1">
        <v>41499</v>
      </c>
      <c r="J83" t="s">
        <v>5718</v>
      </c>
      <c r="K83" t="s">
        <v>3286</v>
      </c>
      <c r="L83" t="s">
        <v>123</v>
      </c>
      <c r="M83" t="s">
        <v>139</v>
      </c>
      <c r="P83" t="s">
        <v>124</v>
      </c>
      <c r="Q83" t="s">
        <v>125</v>
      </c>
      <c r="R83" t="s">
        <v>126</v>
      </c>
      <c r="S83" t="s">
        <v>215</v>
      </c>
      <c r="T83" t="s">
        <v>6070</v>
      </c>
      <c r="W83">
        <v>450000</v>
      </c>
      <c r="X83">
        <v>358638</v>
      </c>
      <c r="Y83">
        <v>91362</v>
      </c>
      <c r="Z83">
        <v>0</v>
      </c>
      <c r="AA83">
        <v>450000</v>
      </c>
      <c r="AB83">
        <v>450000</v>
      </c>
      <c r="AC83">
        <v>0</v>
      </c>
      <c r="AD83">
        <v>0</v>
      </c>
      <c r="AE83">
        <v>450000</v>
      </c>
      <c r="AF83" t="s">
        <v>143</v>
      </c>
      <c r="AG83" t="s">
        <v>143</v>
      </c>
      <c r="AH83" t="s">
        <v>5872</v>
      </c>
      <c r="AI83" t="s">
        <v>142</v>
      </c>
      <c r="AJ83" t="s">
        <v>128</v>
      </c>
      <c r="AK83" t="s">
        <v>527</v>
      </c>
      <c r="AL83" t="s">
        <v>6071</v>
      </c>
      <c r="AM83" t="s">
        <v>6072</v>
      </c>
      <c r="AN83" t="s">
        <v>6073</v>
      </c>
      <c r="AO83" t="s">
        <v>531</v>
      </c>
      <c r="AP83" t="s">
        <v>532</v>
      </c>
      <c r="AQ83" t="s">
        <v>1932</v>
      </c>
      <c r="BO83">
        <v>450000</v>
      </c>
      <c r="BP83">
        <v>450000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</row>
    <row r="84" spans="1:116" x14ac:dyDescent="0.15">
      <c r="A84" t="s">
        <v>116</v>
      </c>
      <c r="B84">
        <v>162315</v>
      </c>
      <c r="C84" t="s">
        <v>117</v>
      </c>
      <c r="D84" t="s">
        <v>136</v>
      </c>
      <c r="E84" t="s">
        <v>118</v>
      </c>
      <c r="F84" t="s">
        <v>137</v>
      </c>
      <c r="G84" s="1">
        <v>41192</v>
      </c>
      <c r="H84" t="s">
        <v>138</v>
      </c>
      <c r="I84" s="1">
        <v>41312</v>
      </c>
      <c r="J84" t="s">
        <v>5724</v>
      </c>
      <c r="K84" t="s">
        <v>213</v>
      </c>
      <c r="L84" t="s">
        <v>123</v>
      </c>
      <c r="M84" t="s">
        <v>139</v>
      </c>
      <c r="P84" t="s">
        <v>124</v>
      </c>
      <c r="Q84" t="s">
        <v>729</v>
      </c>
      <c r="R84" t="s">
        <v>126</v>
      </c>
      <c r="S84" t="s">
        <v>215</v>
      </c>
      <c r="T84" t="s">
        <v>6074</v>
      </c>
      <c r="U84" t="s">
        <v>1896</v>
      </c>
      <c r="W84">
        <v>422814</v>
      </c>
      <c r="X84">
        <v>310591</v>
      </c>
      <c r="Y84">
        <v>112223</v>
      </c>
      <c r="Z84">
        <v>0</v>
      </c>
      <c r="AA84">
        <v>422814</v>
      </c>
      <c r="AB84">
        <v>310593</v>
      </c>
      <c r="AC84">
        <v>112221</v>
      </c>
      <c r="AD84">
        <v>0</v>
      </c>
      <c r="AE84">
        <v>422814</v>
      </c>
      <c r="AF84" t="s">
        <v>143</v>
      </c>
      <c r="AG84" t="s">
        <v>143</v>
      </c>
      <c r="AH84" t="s">
        <v>6075</v>
      </c>
      <c r="AI84" t="s">
        <v>259</v>
      </c>
      <c r="AJ84" t="s">
        <v>128</v>
      </c>
      <c r="AK84" t="s">
        <v>1508</v>
      </c>
      <c r="AL84" t="s">
        <v>6076</v>
      </c>
      <c r="AM84" t="s">
        <v>6077</v>
      </c>
      <c r="AN84" t="s">
        <v>6078</v>
      </c>
      <c r="AO84" t="s">
        <v>6079</v>
      </c>
      <c r="AP84" t="s">
        <v>982</v>
      </c>
      <c r="BO84">
        <v>422814</v>
      </c>
      <c r="BP84">
        <v>422814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</row>
    <row r="85" spans="1:116" x14ac:dyDescent="0.15">
      <c r="A85" t="s">
        <v>116</v>
      </c>
      <c r="B85">
        <v>162410</v>
      </c>
      <c r="C85" t="s">
        <v>6080</v>
      </c>
      <c r="D85" t="s">
        <v>136</v>
      </c>
      <c r="E85" t="s">
        <v>118</v>
      </c>
      <c r="F85" t="s">
        <v>137</v>
      </c>
      <c r="G85" s="1">
        <v>41199</v>
      </c>
      <c r="H85" t="s">
        <v>138</v>
      </c>
      <c r="I85" s="1">
        <v>41470</v>
      </c>
      <c r="J85" t="s">
        <v>5718</v>
      </c>
      <c r="K85" t="s">
        <v>213</v>
      </c>
      <c r="L85" t="s">
        <v>123</v>
      </c>
      <c r="M85" t="s">
        <v>139</v>
      </c>
      <c r="P85" t="s">
        <v>232</v>
      </c>
      <c r="Q85" t="s">
        <v>825</v>
      </c>
      <c r="R85" t="s">
        <v>126</v>
      </c>
      <c r="S85" t="s">
        <v>215</v>
      </c>
      <c r="T85" t="s">
        <v>6081</v>
      </c>
      <c r="W85">
        <v>354153</v>
      </c>
      <c r="X85">
        <v>250843</v>
      </c>
      <c r="Y85">
        <v>103310</v>
      </c>
      <c r="Z85">
        <v>0</v>
      </c>
      <c r="AA85">
        <v>354153</v>
      </c>
      <c r="AB85">
        <v>250843</v>
      </c>
      <c r="AC85">
        <v>103310</v>
      </c>
      <c r="AD85">
        <v>0</v>
      </c>
      <c r="AE85">
        <v>362187</v>
      </c>
      <c r="AF85" t="s">
        <v>171</v>
      </c>
      <c r="AG85" t="s">
        <v>171</v>
      </c>
      <c r="AH85" t="s">
        <v>6082</v>
      </c>
      <c r="AI85" t="s">
        <v>192</v>
      </c>
      <c r="AJ85" t="s">
        <v>128</v>
      </c>
      <c r="AK85" t="s">
        <v>604</v>
      </c>
      <c r="AL85" t="s">
        <v>6051</v>
      </c>
      <c r="AM85" t="s">
        <v>6083</v>
      </c>
      <c r="AN85" t="s">
        <v>6084</v>
      </c>
      <c r="AO85" t="s">
        <v>3111</v>
      </c>
      <c r="AP85" t="s">
        <v>3112</v>
      </c>
      <c r="BO85">
        <v>354153</v>
      </c>
      <c r="BP85">
        <v>354153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</row>
    <row r="86" spans="1:116" x14ac:dyDescent="0.15">
      <c r="A86" t="s">
        <v>116</v>
      </c>
      <c r="B86">
        <v>162416</v>
      </c>
      <c r="C86" t="s">
        <v>6085</v>
      </c>
      <c r="D86" t="s">
        <v>136</v>
      </c>
      <c r="E86" t="s">
        <v>118</v>
      </c>
      <c r="F86" t="s">
        <v>137</v>
      </c>
      <c r="G86" s="1">
        <v>41200</v>
      </c>
      <c r="H86" t="s">
        <v>138</v>
      </c>
      <c r="I86" s="1">
        <v>41410</v>
      </c>
      <c r="J86" t="s">
        <v>5724</v>
      </c>
      <c r="K86" t="s">
        <v>213</v>
      </c>
      <c r="L86" t="s">
        <v>123</v>
      </c>
      <c r="M86" t="s">
        <v>139</v>
      </c>
      <c r="P86" t="s">
        <v>232</v>
      </c>
      <c r="Q86" t="s">
        <v>825</v>
      </c>
      <c r="R86" t="s">
        <v>126</v>
      </c>
      <c r="S86" t="s">
        <v>215</v>
      </c>
      <c r="T86" t="s">
        <v>6086</v>
      </c>
      <c r="W86">
        <v>40199</v>
      </c>
      <c r="X86">
        <v>26980</v>
      </c>
      <c r="Y86">
        <v>13219</v>
      </c>
      <c r="Z86">
        <v>0</v>
      </c>
      <c r="AA86">
        <v>40199</v>
      </c>
      <c r="AB86">
        <v>26980</v>
      </c>
      <c r="AC86">
        <v>13219</v>
      </c>
      <c r="AD86">
        <v>0</v>
      </c>
      <c r="AE86">
        <v>40199</v>
      </c>
      <c r="AF86" t="s">
        <v>143</v>
      </c>
      <c r="AG86" t="s">
        <v>143</v>
      </c>
      <c r="AH86" t="s">
        <v>6087</v>
      </c>
      <c r="AI86" t="s">
        <v>255</v>
      </c>
      <c r="AJ86" t="s">
        <v>128</v>
      </c>
      <c r="AK86" t="s">
        <v>1508</v>
      </c>
      <c r="AL86" t="s">
        <v>827</v>
      </c>
      <c r="AM86" t="s">
        <v>6088</v>
      </c>
      <c r="AN86" t="s">
        <v>6089</v>
      </c>
      <c r="AO86" t="s">
        <v>3111</v>
      </c>
      <c r="AP86" t="s">
        <v>3112</v>
      </c>
      <c r="BO86">
        <v>40199</v>
      </c>
      <c r="BP86">
        <v>40199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</row>
    <row r="87" spans="1:116" x14ac:dyDescent="0.15">
      <c r="A87" t="s">
        <v>116</v>
      </c>
      <c r="B87">
        <v>162525</v>
      </c>
      <c r="C87" t="s">
        <v>6090</v>
      </c>
      <c r="D87" t="s">
        <v>136</v>
      </c>
      <c r="E87" t="s">
        <v>118</v>
      </c>
      <c r="F87" t="s">
        <v>137</v>
      </c>
      <c r="G87" s="1">
        <v>41456</v>
      </c>
      <c r="H87" t="s">
        <v>138</v>
      </c>
      <c r="I87" s="1">
        <v>41485</v>
      </c>
      <c r="J87" t="s">
        <v>5718</v>
      </c>
      <c r="K87" t="s">
        <v>213</v>
      </c>
      <c r="L87" t="s">
        <v>123</v>
      </c>
      <c r="M87" t="s">
        <v>139</v>
      </c>
      <c r="P87" t="s">
        <v>317</v>
      </c>
      <c r="Q87" t="s">
        <v>387</v>
      </c>
      <c r="R87" t="s">
        <v>126</v>
      </c>
      <c r="S87" t="s">
        <v>215</v>
      </c>
      <c r="T87" t="s">
        <v>6091</v>
      </c>
      <c r="W87">
        <v>550000</v>
      </c>
      <c r="X87">
        <v>377919</v>
      </c>
      <c r="Y87">
        <v>172081</v>
      </c>
      <c r="Z87">
        <v>0</v>
      </c>
      <c r="AA87">
        <v>250000</v>
      </c>
      <c r="AB87">
        <v>171136</v>
      </c>
      <c r="AC87">
        <v>78864</v>
      </c>
      <c r="AD87">
        <v>0</v>
      </c>
      <c r="AE87">
        <v>550000</v>
      </c>
      <c r="AF87" t="s">
        <v>143</v>
      </c>
      <c r="AG87" t="s">
        <v>143</v>
      </c>
      <c r="AH87" t="s">
        <v>5872</v>
      </c>
      <c r="AI87" t="s">
        <v>142</v>
      </c>
      <c r="AJ87" t="s">
        <v>128</v>
      </c>
      <c r="AK87" t="s">
        <v>321</v>
      </c>
      <c r="AL87" t="s">
        <v>5620</v>
      </c>
      <c r="AM87" t="s">
        <v>6092</v>
      </c>
      <c r="AN87" t="s">
        <v>6093</v>
      </c>
      <c r="AO87" t="s">
        <v>2374</v>
      </c>
      <c r="AP87" t="s">
        <v>1783</v>
      </c>
      <c r="BO87">
        <v>550000</v>
      </c>
      <c r="BP87">
        <v>250000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</row>
    <row r="88" spans="1:116" x14ac:dyDescent="0.15">
      <c r="A88" t="s">
        <v>116</v>
      </c>
      <c r="B88">
        <v>162538</v>
      </c>
      <c r="C88" t="s">
        <v>6094</v>
      </c>
      <c r="D88" t="s">
        <v>136</v>
      </c>
      <c r="E88" t="s">
        <v>118</v>
      </c>
      <c r="F88" t="s">
        <v>137</v>
      </c>
      <c r="G88" s="1">
        <v>41442</v>
      </c>
      <c r="H88" t="s">
        <v>138</v>
      </c>
      <c r="I88" s="1">
        <v>41548</v>
      </c>
      <c r="J88" t="s">
        <v>5718</v>
      </c>
      <c r="K88" t="s">
        <v>231</v>
      </c>
      <c r="L88" t="s">
        <v>123</v>
      </c>
      <c r="M88" t="s">
        <v>139</v>
      </c>
      <c r="P88" t="s">
        <v>232</v>
      </c>
      <c r="Q88" t="s">
        <v>825</v>
      </c>
      <c r="R88" t="s">
        <v>126</v>
      </c>
      <c r="S88" t="s">
        <v>215</v>
      </c>
      <c r="T88" t="s">
        <v>6095</v>
      </c>
      <c r="W88">
        <v>222000</v>
      </c>
      <c r="X88">
        <v>148998</v>
      </c>
      <c r="Y88">
        <v>73002</v>
      </c>
      <c r="Z88">
        <v>0</v>
      </c>
      <c r="AA88">
        <v>1000</v>
      </c>
      <c r="AB88">
        <v>672</v>
      </c>
      <c r="AC88">
        <v>328</v>
      </c>
      <c r="AD88">
        <v>0</v>
      </c>
      <c r="AE88">
        <v>222000</v>
      </c>
      <c r="AF88" t="s">
        <v>143</v>
      </c>
      <c r="AG88" t="s">
        <v>143</v>
      </c>
      <c r="AH88" t="s">
        <v>5720</v>
      </c>
      <c r="AI88" t="s">
        <v>517</v>
      </c>
      <c r="AJ88" t="s">
        <v>128</v>
      </c>
      <c r="AK88" t="s">
        <v>659</v>
      </c>
      <c r="AL88" t="s">
        <v>827</v>
      </c>
      <c r="AM88" t="s">
        <v>6096</v>
      </c>
      <c r="AN88" t="s">
        <v>6097</v>
      </c>
      <c r="AO88" t="s">
        <v>6098</v>
      </c>
      <c r="AP88" t="s">
        <v>5880</v>
      </c>
      <c r="BO88">
        <v>222000</v>
      </c>
      <c r="BP88">
        <v>1000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</row>
    <row r="89" spans="1:116" x14ac:dyDescent="0.15">
      <c r="A89" t="s">
        <v>116</v>
      </c>
      <c r="B89">
        <v>162552</v>
      </c>
      <c r="C89" t="s">
        <v>117</v>
      </c>
      <c r="D89" t="s">
        <v>136</v>
      </c>
      <c r="E89" t="s">
        <v>118</v>
      </c>
      <c r="F89" t="s">
        <v>137</v>
      </c>
      <c r="G89" s="1">
        <v>41211</v>
      </c>
      <c r="H89" t="s">
        <v>138</v>
      </c>
      <c r="I89" s="1">
        <v>41522</v>
      </c>
      <c r="J89" t="s">
        <v>5718</v>
      </c>
      <c r="K89" t="s">
        <v>3297</v>
      </c>
      <c r="L89" t="s">
        <v>123</v>
      </c>
      <c r="M89" t="s">
        <v>139</v>
      </c>
      <c r="P89" t="s">
        <v>145</v>
      </c>
      <c r="Q89" t="s">
        <v>578</v>
      </c>
      <c r="R89" t="s">
        <v>126</v>
      </c>
      <c r="S89" t="s">
        <v>215</v>
      </c>
      <c r="T89" t="s">
        <v>6099</v>
      </c>
      <c r="W89">
        <v>2231705</v>
      </c>
      <c r="X89">
        <v>1529946</v>
      </c>
      <c r="Y89">
        <v>701759</v>
      </c>
      <c r="Z89">
        <v>0</v>
      </c>
      <c r="AA89">
        <v>379487</v>
      </c>
      <c r="AB89">
        <v>261889</v>
      </c>
      <c r="AC89">
        <v>117598</v>
      </c>
      <c r="AD89">
        <v>0</v>
      </c>
      <c r="AE89">
        <v>6395610</v>
      </c>
      <c r="AF89" t="s">
        <v>143</v>
      </c>
      <c r="AG89" t="s">
        <v>143</v>
      </c>
      <c r="AH89" t="s">
        <v>6100</v>
      </c>
      <c r="AI89" t="s">
        <v>255</v>
      </c>
      <c r="AJ89" t="s">
        <v>128</v>
      </c>
      <c r="AK89" t="s">
        <v>2484</v>
      </c>
      <c r="AL89" t="s">
        <v>579</v>
      </c>
      <c r="AM89" t="s">
        <v>6101</v>
      </c>
      <c r="AN89" t="s">
        <v>6102</v>
      </c>
      <c r="AO89" t="s">
        <v>580</v>
      </c>
      <c r="AP89" t="s">
        <v>581</v>
      </c>
      <c r="AQ89" t="s">
        <v>499</v>
      </c>
      <c r="AR89" t="s">
        <v>2107</v>
      </c>
      <c r="AS89" t="s">
        <v>582</v>
      </c>
      <c r="AT89" t="s">
        <v>4540</v>
      </c>
      <c r="BO89">
        <v>1339023</v>
      </c>
      <c r="BP89">
        <v>227692.2</v>
      </c>
      <c r="BQ89">
        <v>223170.5</v>
      </c>
      <c r="BR89">
        <v>37948.700000000004</v>
      </c>
      <c r="BS89">
        <v>223170.5</v>
      </c>
      <c r="BT89">
        <v>37948.700000000004</v>
      </c>
      <c r="BU89">
        <v>223170.5</v>
      </c>
      <c r="BV89">
        <v>37948.700000000004</v>
      </c>
      <c r="BW89">
        <v>223170.5</v>
      </c>
      <c r="BX89">
        <v>37948.700000000004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</row>
    <row r="90" spans="1:116" x14ac:dyDescent="0.15">
      <c r="A90" t="s">
        <v>116</v>
      </c>
      <c r="B90">
        <v>162749</v>
      </c>
      <c r="C90" t="s">
        <v>6103</v>
      </c>
      <c r="D90" t="s">
        <v>136</v>
      </c>
      <c r="E90" t="s">
        <v>118</v>
      </c>
      <c r="F90" t="s">
        <v>137</v>
      </c>
      <c r="G90" s="1">
        <v>41221</v>
      </c>
      <c r="H90" t="s">
        <v>138</v>
      </c>
      <c r="I90" s="1">
        <v>41527</v>
      </c>
      <c r="J90" t="s">
        <v>5718</v>
      </c>
      <c r="K90" t="s">
        <v>213</v>
      </c>
      <c r="L90" t="s">
        <v>123</v>
      </c>
      <c r="M90" t="s">
        <v>139</v>
      </c>
      <c r="P90" t="s">
        <v>317</v>
      </c>
      <c r="Q90" t="s">
        <v>1007</v>
      </c>
      <c r="R90" t="s">
        <v>126</v>
      </c>
      <c r="S90" t="s">
        <v>215</v>
      </c>
      <c r="T90" t="s">
        <v>6104</v>
      </c>
      <c r="W90">
        <v>99843</v>
      </c>
      <c r="X90">
        <v>72043</v>
      </c>
      <c r="Y90">
        <v>27800</v>
      </c>
      <c r="Z90">
        <v>0</v>
      </c>
      <c r="AA90">
        <v>94804</v>
      </c>
      <c r="AB90">
        <v>68663</v>
      </c>
      <c r="AC90">
        <v>26141</v>
      </c>
      <c r="AD90">
        <v>0</v>
      </c>
      <c r="AE90">
        <v>94804</v>
      </c>
      <c r="AF90" t="s">
        <v>143</v>
      </c>
      <c r="AG90" t="s">
        <v>143</v>
      </c>
      <c r="AH90" t="s">
        <v>5720</v>
      </c>
      <c r="AI90" t="s">
        <v>418</v>
      </c>
      <c r="AJ90" t="s">
        <v>128</v>
      </c>
      <c r="AK90" t="s">
        <v>2484</v>
      </c>
      <c r="AL90" t="s">
        <v>1011</v>
      </c>
      <c r="AM90" t="s">
        <v>6105</v>
      </c>
      <c r="AN90" t="s">
        <v>6106</v>
      </c>
      <c r="AO90" t="s">
        <v>2550</v>
      </c>
      <c r="AP90" t="s">
        <v>2551</v>
      </c>
      <c r="AQ90" t="s">
        <v>5706</v>
      </c>
      <c r="BO90">
        <v>89858.7</v>
      </c>
      <c r="BP90">
        <v>85323.6</v>
      </c>
      <c r="BQ90">
        <v>9984.3000000000011</v>
      </c>
      <c r="BR90">
        <v>9480.4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</row>
    <row r="91" spans="1:116" x14ac:dyDescent="0.15">
      <c r="A91" t="s">
        <v>116</v>
      </c>
      <c r="B91">
        <v>162971</v>
      </c>
      <c r="C91" t="s">
        <v>6107</v>
      </c>
      <c r="D91" t="s">
        <v>136</v>
      </c>
      <c r="E91" t="s">
        <v>118</v>
      </c>
      <c r="F91" t="s">
        <v>137</v>
      </c>
      <c r="G91" s="1">
        <v>41425</v>
      </c>
      <c r="H91" t="s">
        <v>138</v>
      </c>
      <c r="I91" s="1">
        <v>41486</v>
      </c>
      <c r="J91" t="s">
        <v>5718</v>
      </c>
      <c r="K91" t="s">
        <v>213</v>
      </c>
      <c r="L91" t="s">
        <v>123</v>
      </c>
      <c r="M91" t="s">
        <v>139</v>
      </c>
      <c r="P91" t="s">
        <v>317</v>
      </c>
      <c r="Q91" t="s">
        <v>387</v>
      </c>
      <c r="R91" t="s">
        <v>126</v>
      </c>
      <c r="S91" t="s">
        <v>215</v>
      </c>
      <c r="T91" t="s">
        <v>6108</v>
      </c>
      <c r="W91">
        <v>330000</v>
      </c>
      <c r="X91">
        <v>246164</v>
      </c>
      <c r="Y91">
        <v>83836</v>
      </c>
      <c r="Z91">
        <v>0</v>
      </c>
      <c r="AA91">
        <v>330000</v>
      </c>
      <c r="AB91">
        <v>246168</v>
      </c>
      <c r="AC91">
        <v>83832</v>
      </c>
      <c r="AD91">
        <v>0</v>
      </c>
      <c r="AE91">
        <v>330000</v>
      </c>
      <c r="AF91" t="s">
        <v>143</v>
      </c>
      <c r="AG91" t="s">
        <v>143</v>
      </c>
      <c r="AH91" t="s">
        <v>5720</v>
      </c>
      <c r="AI91" t="s">
        <v>517</v>
      </c>
      <c r="AJ91" t="s">
        <v>128</v>
      </c>
      <c r="AK91" t="s">
        <v>321</v>
      </c>
      <c r="AL91" t="s">
        <v>5835</v>
      </c>
      <c r="AM91" t="s">
        <v>6109</v>
      </c>
      <c r="AN91" t="s">
        <v>6110</v>
      </c>
      <c r="AO91" t="s">
        <v>2783</v>
      </c>
      <c r="AP91" t="s">
        <v>2784</v>
      </c>
      <c r="BO91">
        <v>330000</v>
      </c>
      <c r="BP91">
        <v>330000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</row>
    <row r="92" spans="1:116" x14ac:dyDescent="0.15">
      <c r="A92" t="s">
        <v>116</v>
      </c>
      <c r="B92">
        <v>163110</v>
      </c>
      <c r="C92" t="s">
        <v>117</v>
      </c>
      <c r="D92" t="s">
        <v>136</v>
      </c>
      <c r="E92" t="s">
        <v>118</v>
      </c>
      <c r="F92" t="s">
        <v>137</v>
      </c>
      <c r="G92" s="1">
        <v>41218</v>
      </c>
      <c r="H92" t="s">
        <v>138</v>
      </c>
      <c r="I92" s="1">
        <v>41558</v>
      </c>
      <c r="J92" t="s">
        <v>5718</v>
      </c>
      <c r="K92" t="s">
        <v>998</v>
      </c>
      <c r="L92" t="s">
        <v>123</v>
      </c>
      <c r="M92" t="s">
        <v>139</v>
      </c>
      <c r="P92" t="s">
        <v>145</v>
      </c>
      <c r="Q92" t="s">
        <v>146</v>
      </c>
      <c r="R92" t="s">
        <v>126</v>
      </c>
      <c r="S92" t="s">
        <v>215</v>
      </c>
      <c r="T92" t="s">
        <v>6111</v>
      </c>
      <c r="W92">
        <v>2371218</v>
      </c>
      <c r="X92">
        <v>1931768</v>
      </c>
      <c r="Y92">
        <v>439450</v>
      </c>
      <c r="Z92">
        <v>0</v>
      </c>
      <c r="AA92">
        <v>424157</v>
      </c>
      <c r="AB92">
        <v>0</v>
      </c>
      <c r="AC92">
        <v>0</v>
      </c>
      <c r="AD92">
        <v>0</v>
      </c>
      <c r="AE92">
        <v>424157</v>
      </c>
      <c r="AF92" t="s">
        <v>143</v>
      </c>
      <c r="AG92" t="s">
        <v>143</v>
      </c>
      <c r="AH92" t="s">
        <v>6112</v>
      </c>
      <c r="AI92" t="s">
        <v>255</v>
      </c>
      <c r="AJ92" t="s">
        <v>128</v>
      </c>
      <c r="AK92" t="s">
        <v>5736</v>
      </c>
      <c r="AL92" t="s">
        <v>149</v>
      </c>
      <c r="AM92" t="s">
        <v>6113</v>
      </c>
      <c r="AN92" t="s">
        <v>6114</v>
      </c>
      <c r="AO92" t="s">
        <v>6115</v>
      </c>
      <c r="AP92" t="s">
        <v>6116</v>
      </c>
      <c r="AQ92" t="s">
        <v>6064</v>
      </c>
      <c r="BO92">
        <v>2134096.2000000002</v>
      </c>
      <c r="BP92">
        <v>381741.30000000005</v>
      </c>
      <c r="BQ92">
        <v>237121.80000000002</v>
      </c>
      <c r="BR92">
        <v>42415.700000000004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</row>
    <row r="93" spans="1:116" x14ac:dyDescent="0.15">
      <c r="A93" t="s">
        <v>116</v>
      </c>
      <c r="B93">
        <v>163190</v>
      </c>
      <c r="C93" t="s">
        <v>117</v>
      </c>
      <c r="D93" t="s">
        <v>136</v>
      </c>
      <c r="E93" t="s">
        <v>118</v>
      </c>
      <c r="F93" t="s">
        <v>137</v>
      </c>
      <c r="H93" t="s">
        <v>117</v>
      </c>
      <c r="I93" s="1">
        <v>41233</v>
      </c>
      <c r="J93" t="s">
        <v>5724</v>
      </c>
      <c r="K93" t="s">
        <v>287</v>
      </c>
      <c r="L93" t="s">
        <v>123</v>
      </c>
      <c r="M93" t="s">
        <v>139</v>
      </c>
      <c r="P93" t="s">
        <v>199</v>
      </c>
      <c r="Q93" t="s">
        <v>200</v>
      </c>
      <c r="R93" t="s">
        <v>126</v>
      </c>
      <c r="S93" t="s">
        <v>657</v>
      </c>
      <c r="T93" t="s">
        <v>5991</v>
      </c>
      <c r="W93">
        <v>0</v>
      </c>
      <c r="X93">
        <v>0</v>
      </c>
      <c r="Y93">
        <v>0</v>
      </c>
      <c r="Z93">
        <v>0</v>
      </c>
      <c r="AA93">
        <v>5000</v>
      </c>
      <c r="AB93">
        <v>5000</v>
      </c>
      <c r="AC93">
        <v>0</v>
      </c>
      <c r="AD93">
        <v>0</v>
      </c>
      <c r="AE93">
        <v>30500</v>
      </c>
      <c r="AH93" t="s">
        <v>5992</v>
      </c>
      <c r="AI93" t="s">
        <v>5993</v>
      </c>
      <c r="AK93" t="s">
        <v>303</v>
      </c>
      <c r="AN93" t="s">
        <v>6117</v>
      </c>
      <c r="AO93" t="s">
        <v>5995</v>
      </c>
      <c r="AP93" t="s">
        <v>2654</v>
      </c>
      <c r="BO93">
        <v>0</v>
      </c>
      <c r="BP93">
        <v>5000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</row>
    <row r="94" spans="1:116" x14ac:dyDescent="0.15">
      <c r="A94" t="s">
        <v>116</v>
      </c>
      <c r="B94">
        <v>163384</v>
      </c>
      <c r="C94" t="s">
        <v>117</v>
      </c>
      <c r="D94" t="s">
        <v>136</v>
      </c>
      <c r="E94" t="s">
        <v>118</v>
      </c>
      <c r="F94" t="s">
        <v>137</v>
      </c>
      <c r="G94" s="1">
        <v>41243</v>
      </c>
      <c r="H94" t="s">
        <v>138</v>
      </c>
      <c r="I94" s="1">
        <v>41516</v>
      </c>
      <c r="J94" t="s">
        <v>5718</v>
      </c>
      <c r="K94" t="s">
        <v>213</v>
      </c>
      <c r="L94" t="s">
        <v>123</v>
      </c>
      <c r="M94" t="s">
        <v>139</v>
      </c>
      <c r="P94" t="s">
        <v>124</v>
      </c>
      <c r="Q94" t="s">
        <v>154</v>
      </c>
      <c r="R94" t="s">
        <v>126</v>
      </c>
      <c r="S94" t="s">
        <v>215</v>
      </c>
      <c r="T94" t="s">
        <v>6118</v>
      </c>
      <c r="W94">
        <v>400000</v>
      </c>
      <c r="X94">
        <v>290282</v>
      </c>
      <c r="Y94">
        <v>109718</v>
      </c>
      <c r="Z94">
        <v>0</v>
      </c>
      <c r="AA94">
        <v>400000</v>
      </c>
      <c r="AB94">
        <v>290282</v>
      </c>
      <c r="AC94">
        <v>109718</v>
      </c>
      <c r="AD94">
        <v>0</v>
      </c>
      <c r="AE94">
        <v>400000</v>
      </c>
      <c r="AF94" t="s">
        <v>143</v>
      </c>
      <c r="AG94" t="s">
        <v>143</v>
      </c>
      <c r="AH94" t="s">
        <v>5882</v>
      </c>
      <c r="AI94" t="s">
        <v>235</v>
      </c>
      <c r="AJ94" t="s">
        <v>128</v>
      </c>
      <c r="AK94" t="s">
        <v>2484</v>
      </c>
      <c r="AL94" t="s">
        <v>6119</v>
      </c>
      <c r="AM94" t="s">
        <v>6120</v>
      </c>
      <c r="AN94" t="s">
        <v>6121</v>
      </c>
      <c r="AO94" t="s">
        <v>767</v>
      </c>
      <c r="AP94" t="s">
        <v>768</v>
      </c>
      <c r="BO94">
        <v>400000</v>
      </c>
      <c r="BP94">
        <v>400000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</row>
    <row r="95" spans="1:116" x14ac:dyDescent="0.15">
      <c r="A95" t="s">
        <v>116</v>
      </c>
      <c r="B95">
        <v>163422</v>
      </c>
      <c r="C95" t="s">
        <v>6122</v>
      </c>
      <c r="D95" t="s">
        <v>136</v>
      </c>
      <c r="E95" t="s">
        <v>118</v>
      </c>
      <c r="F95" t="s">
        <v>137</v>
      </c>
      <c r="G95" s="1">
        <v>41250</v>
      </c>
      <c r="H95" t="s">
        <v>138</v>
      </c>
      <c r="I95" s="1">
        <v>41543</v>
      </c>
      <c r="J95" t="s">
        <v>5718</v>
      </c>
      <c r="K95" t="s">
        <v>2131</v>
      </c>
      <c r="L95" t="s">
        <v>123</v>
      </c>
      <c r="M95" t="s">
        <v>139</v>
      </c>
      <c r="P95" t="s">
        <v>317</v>
      </c>
      <c r="Q95" t="s">
        <v>563</v>
      </c>
      <c r="R95" t="s">
        <v>126</v>
      </c>
      <c r="S95" t="s">
        <v>657</v>
      </c>
      <c r="T95" t="s">
        <v>6123</v>
      </c>
      <c r="W95">
        <v>2229512</v>
      </c>
      <c r="X95">
        <v>1788137</v>
      </c>
      <c r="Y95">
        <v>441375</v>
      </c>
      <c r="Z95">
        <v>0</v>
      </c>
      <c r="AA95">
        <v>372000</v>
      </c>
      <c r="AB95">
        <v>0</v>
      </c>
      <c r="AC95">
        <v>0</v>
      </c>
      <c r="AD95">
        <v>0</v>
      </c>
      <c r="AE95">
        <v>1674000</v>
      </c>
      <c r="AF95" t="s">
        <v>143</v>
      </c>
      <c r="AG95" t="s">
        <v>143</v>
      </c>
      <c r="AH95" t="s">
        <v>6124</v>
      </c>
      <c r="AI95" t="s">
        <v>6125</v>
      </c>
      <c r="AJ95" t="s">
        <v>128</v>
      </c>
      <c r="AK95" t="s">
        <v>236</v>
      </c>
      <c r="AL95" t="s">
        <v>5925</v>
      </c>
      <c r="AM95" t="s">
        <v>6126</v>
      </c>
      <c r="AN95" t="s">
        <v>6127</v>
      </c>
      <c r="AO95" t="s">
        <v>3757</v>
      </c>
      <c r="AP95" t="s">
        <v>1779</v>
      </c>
      <c r="AQ95" t="s">
        <v>3283</v>
      </c>
      <c r="AR95" t="s">
        <v>2876</v>
      </c>
      <c r="BO95">
        <v>1672134</v>
      </c>
      <c r="BP95">
        <v>279000</v>
      </c>
      <c r="BQ95">
        <v>445902.4</v>
      </c>
      <c r="BR95">
        <v>74400</v>
      </c>
      <c r="BS95">
        <v>111475.6</v>
      </c>
      <c r="BT95">
        <v>18600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</row>
    <row r="96" spans="1:116" x14ac:dyDescent="0.15">
      <c r="A96" t="s">
        <v>116</v>
      </c>
      <c r="B96">
        <v>163563</v>
      </c>
      <c r="C96" t="s">
        <v>6128</v>
      </c>
      <c r="D96" t="s">
        <v>136</v>
      </c>
      <c r="E96" t="s">
        <v>118</v>
      </c>
      <c r="F96" t="s">
        <v>137</v>
      </c>
      <c r="G96" s="1">
        <v>41437</v>
      </c>
      <c r="H96" t="s">
        <v>138</v>
      </c>
      <c r="I96" s="1">
        <v>41474</v>
      </c>
      <c r="J96" t="s">
        <v>5718</v>
      </c>
      <c r="K96" t="s">
        <v>213</v>
      </c>
      <c r="L96" t="s">
        <v>123</v>
      </c>
      <c r="M96" t="s">
        <v>139</v>
      </c>
      <c r="P96" t="s">
        <v>317</v>
      </c>
      <c r="Q96" t="s">
        <v>609</v>
      </c>
      <c r="R96" t="s">
        <v>126</v>
      </c>
      <c r="S96" t="s">
        <v>215</v>
      </c>
      <c r="T96" t="s">
        <v>6129</v>
      </c>
      <c r="W96">
        <v>180000</v>
      </c>
      <c r="X96">
        <v>123422</v>
      </c>
      <c r="Y96">
        <v>56578</v>
      </c>
      <c r="Z96">
        <v>0</v>
      </c>
      <c r="AA96">
        <v>180000</v>
      </c>
      <c r="AB96">
        <v>123422</v>
      </c>
      <c r="AC96">
        <v>56578</v>
      </c>
      <c r="AD96">
        <v>0</v>
      </c>
      <c r="AE96">
        <v>180000</v>
      </c>
      <c r="AF96" t="s">
        <v>143</v>
      </c>
      <c r="AG96" t="s">
        <v>143</v>
      </c>
      <c r="AH96" t="s">
        <v>5872</v>
      </c>
      <c r="AI96" t="s">
        <v>142</v>
      </c>
      <c r="AJ96" t="s">
        <v>128</v>
      </c>
      <c r="AK96" t="s">
        <v>321</v>
      </c>
      <c r="AL96" t="s">
        <v>6130</v>
      </c>
      <c r="AM96" t="s">
        <v>6131</v>
      </c>
      <c r="AN96" t="s">
        <v>6132</v>
      </c>
      <c r="AO96" t="s">
        <v>5307</v>
      </c>
      <c r="AP96" t="s">
        <v>5308</v>
      </c>
      <c r="BO96">
        <v>180000</v>
      </c>
      <c r="BP96">
        <v>180000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</row>
    <row r="97" spans="1:116" x14ac:dyDescent="0.15">
      <c r="A97" t="s">
        <v>116</v>
      </c>
      <c r="B97">
        <v>163653</v>
      </c>
      <c r="C97" t="s">
        <v>117</v>
      </c>
      <c r="D97" t="s">
        <v>136</v>
      </c>
      <c r="E97" t="s">
        <v>118</v>
      </c>
      <c r="F97" t="s">
        <v>137</v>
      </c>
      <c r="G97" s="1">
        <v>41260</v>
      </c>
      <c r="H97" t="s">
        <v>138</v>
      </c>
      <c r="I97" s="1">
        <v>41515</v>
      </c>
      <c r="J97" t="s">
        <v>5718</v>
      </c>
      <c r="K97" t="s">
        <v>213</v>
      </c>
      <c r="L97" t="s">
        <v>123</v>
      </c>
      <c r="M97" t="s">
        <v>139</v>
      </c>
      <c r="P97" t="s">
        <v>124</v>
      </c>
      <c r="Q97" t="s">
        <v>1030</v>
      </c>
      <c r="R97" t="s">
        <v>126</v>
      </c>
      <c r="S97" t="s">
        <v>215</v>
      </c>
      <c r="T97" t="s">
        <v>6133</v>
      </c>
      <c r="W97">
        <v>495157</v>
      </c>
      <c r="X97">
        <v>364477</v>
      </c>
      <c r="Y97">
        <v>130680</v>
      </c>
      <c r="Z97">
        <v>0</v>
      </c>
      <c r="AA97">
        <v>495157</v>
      </c>
      <c r="AB97">
        <v>364477</v>
      </c>
      <c r="AC97">
        <v>130680</v>
      </c>
      <c r="AD97">
        <v>0</v>
      </c>
      <c r="AE97">
        <v>495157</v>
      </c>
      <c r="AF97" t="s">
        <v>143</v>
      </c>
      <c r="AG97" t="s">
        <v>143</v>
      </c>
      <c r="AH97" t="s">
        <v>5720</v>
      </c>
      <c r="AI97" t="s">
        <v>418</v>
      </c>
      <c r="AJ97" t="s">
        <v>128</v>
      </c>
      <c r="AK97" t="s">
        <v>2484</v>
      </c>
      <c r="AL97" t="s">
        <v>1033</v>
      </c>
      <c r="AM97" t="s">
        <v>6134</v>
      </c>
      <c r="AN97" t="s">
        <v>6135</v>
      </c>
      <c r="AO97" t="s">
        <v>1912</v>
      </c>
      <c r="AP97" t="s">
        <v>1913</v>
      </c>
      <c r="BO97">
        <v>495157</v>
      </c>
      <c r="BP97">
        <v>495157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</row>
    <row r="98" spans="1:116" x14ac:dyDescent="0.15">
      <c r="A98" t="s">
        <v>116</v>
      </c>
      <c r="B98">
        <v>163656</v>
      </c>
      <c r="C98" t="s">
        <v>117</v>
      </c>
      <c r="D98" t="s">
        <v>136</v>
      </c>
      <c r="E98" t="s">
        <v>118</v>
      </c>
      <c r="F98" t="s">
        <v>137</v>
      </c>
      <c r="G98" s="1">
        <v>41260</v>
      </c>
      <c r="H98" t="s">
        <v>138</v>
      </c>
      <c r="I98" s="1">
        <v>41456</v>
      </c>
      <c r="J98" t="s">
        <v>5718</v>
      </c>
      <c r="K98" t="s">
        <v>213</v>
      </c>
      <c r="L98" t="s">
        <v>123</v>
      </c>
      <c r="M98" t="s">
        <v>139</v>
      </c>
      <c r="P98" t="s">
        <v>124</v>
      </c>
      <c r="Q98" t="s">
        <v>1030</v>
      </c>
      <c r="R98" t="s">
        <v>126</v>
      </c>
      <c r="S98" t="s">
        <v>215</v>
      </c>
      <c r="T98" t="s">
        <v>6136</v>
      </c>
      <c r="W98">
        <v>500000</v>
      </c>
      <c r="X98">
        <v>367724</v>
      </c>
      <c r="Y98">
        <v>132276</v>
      </c>
      <c r="Z98">
        <v>0</v>
      </c>
      <c r="AA98">
        <v>500000</v>
      </c>
      <c r="AB98">
        <v>367725</v>
      </c>
      <c r="AC98">
        <v>132275</v>
      </c>
      <c r="AD98">
        <v>0</v>
      </c>
      <c r="AE98">
        <v>500000</v>
      </c>
      <c r="AF98" t="s">
        <v>143</v>
      </c>
      <c r="AG98" t="s">
        <v>143</v>
      </c>
      <c r="AH98" t="s">
        <v>5872</v>
      </c>
      <c r="AI98" t="s">
        <v>142</v>
      </c>
      <c r="AJ98" t="s">
        <v>128</v>
      </c>
      <c r="AK98" t="s">
        <v>5883</v>
      </c>
      <c r="AL98" t="s">
        <v>1033</v>
      </c>
      <c r="AM98" t="s">
        <v>6137</v>
      </c>
      <c r="AN98" t="s">
        <v>6138</v>
      </c>
      <c r="AO98" t="s">
        <v>3595</v>
      </c>
      <c r="AP98" t="s">
        <v>3596</v>
      </c>
      <c r="AQ98" t="s">
        <v>2681</v>
      </c>
      <c r="AR98" t="s">
        <v>2922</v>
      </c>
      <c r="BO98">
        <v>165000</v>
      </c>
      <c r="BP98">
        <v>165000</v>
      </c>
      <c r="BQ98">
        <v>170000</v>
      </c>
      <c r="BR98">
        <v>170000</v>
      </c>
      <c r="BS98">
        <v>165000</v>
      </c>
      <c r="BT98">
        <v>165000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</row>
    <row r="99" spans="1:116" x14ac:dyDescent="0.15">
      <c r="A99" t="s">
        <v>116</v>
      </c>
      <c r="B99">
        <v>163664</v>
      </c>
      <c r="C99" t="s">
        <v>117</v>
      </c>
      <c r="D99" t="s">
        <v>136</v>
      </c>
      <c r="E99" t="s">
        <v>118</v>
      </c>
      <c r="F99" t="s">
        <v>137</v>
      </c>
      <c r="G99" s="1">
        <v>41260</v>
      </c>
      <c r="H99" t="s">
        <v>138</v>
      </c>
      <c r="I99" s="1">
        <v>41456</v>
      </c>
      <c r="J99" t="s">
        <v>5718</v>
      </c>
      <c r="K99" t="s">
        <v>213</v>
      </c>
      <c r="L99" t="s">
        <v>123</v>
      </c>
      <c r="M99" t="s">
        <v>139</v>
      </c>
      <c r="P99" t="s">
        <v>124</v>
      </c>
      <c r="Q99" t="s">
        <v>154</v>
      </c>
      <c r="R99" t="s">
        <v>126</v>
      </c>
      <c r="S99" t="s">
        <v>215</v>
      </c>
      <c r="T99" t="s">
        <v>6139</v>
      </c>
      <c r="W99">
        <v>250000</v>
      </c>
      <c r="X99">
        <v>183901</v>
      </c>
      <c r="Y99">
        <v>66099</v>
      </c>
      <c r="Z99">
        <v>0</v>
      </c>
      <c r="AA99">
        <v>250000</v>
      </c>
      <c r="AB99">
        <v>183901</v>
      </c>
      <c r="AC99">
        <v>66099</v>
      </c>
      <c r="AD99">
        <v>0</v>
      </c>
      <c r="AE99">
        <v>250000</v>
      </c>
      <c r="AF99" t="s">
        <v>143</v>
      </c>
      <c r="AG99" t="s">
        <v>143</v>
      </c>
      <c r="AH99" t="s">
        <v>5720</v>
      </c>
      <c r="AI99" t="s">
        <v>517</v>
      </c>
      <c r="AJ99" t="s">
        <v>128</v>
      </c>
      <c r="AK99" t="s">
        <v>6050</v>
      </c>
      <c r="AL99" t="s">
        <v>6119</v>
      </c>
      <c r="AM99" t="s">
        <v>6140</v>
      </c>
      <c r="AN99" t="s">
        <v>6141</v>
      </c>
      <c r="AO99" t="s">
        <v>767</v>
      </c>
      <c r="AP99" t="s">
        <v>768</v>
      </c>
      <c r="BO99">
        <v>250000</v>
      </c>
      <c r="BP99">
        <v>250000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</row>
    <row r="100" spans="1:116" x14ac:dyDescent="0.15">
      <c r="A100" t="s">
        <v>116</v>
      </c>
      <c r="B100">
        <v>163675</v>
      </c>
      <c r="C100" t="s">
        <v>117</v>
      </c>
      <c r="D100" t="s">
        <v>136</v>
      </c>
      <c r="E100" t="s">
        <v>118</v>
      </c>
      <c r="F100" t="s">
        <v>137</v>
      </c>
      <c r="G100" s="1">
        <v>41486</v>
      </c>
      <c r="H100" t="s">
        <v>138</v>
      </c>
      <c r="I100" s="1">
        <v>41506</v>
      </c>
      <c r="J100" t="s">
        <v>5718</v>
      </c>
      <c r="K100" t="s">
        <v>213</v>
      </c>
      <c r="L100" t="s">
        <v>123</v>
      </c>
      <c r="M100" t="s">
        <v>139</v>
      </c>
      <c r="P100" t="s">
        <v>124</v>
      </c>
      <c r="Q100" t="s">
        <v>1030</v>
      </c>
      <c r="R100" t="s">
        <v>126</v>
      </c>
      <c r="S100" t="s">
        <v>215</v>
      </c>
      <c r="T100" t="s">
        <v>6142</v>
      </c>
      <c r="W100">
        <v>425000</v>
      </c>
      <c r="X100">
        <v>317390</v>
      </c>
      <c r="Y100">
        <v>107610</v>
      </c>
      <c r="Z100">
        <v>0</v>
      </c>
      <c r="AA100">
        <v>424999</v>
      </c>
      <c r="AB100">
        <v>317390</v>
      </c>
      <c r="AC100">
        <v>107609</v>
      </c>
      <c r="AD100">
        <v>0</v>
      </c>
      <c r="AE100">
        <v>424999</v>
      </c>
      <c r="AF100" t="s">
        <v>143</v>
      </c>
      <c r="AG100" t="s">
        <v>143</v>
      </c>
      <c r="AH100" t="s">
        <v>5872</v>
      </c>
      <c r="AI100" t="s">
        <v>142</v>
      </c>
      <c r="AJ100" t="s">
        <v>128</v>
      </c>
      <c r="AK100" t="s">
        <v>6050</v>
      </c>
      <c r="AL100" t="s">
        <v>1033</v>
      </c>
      <c r="AM100" t="s">
        <v>6143</v>
      </c>
      <c r="AN100" t="s">
        <v>6144</v>
      </c>
      <c r="AO100" t="s">
        <v>6145</v>
      </c>
      <c r="AP100" t="s">
        <v>6146</v>
      </c>
      <c r="BO100">
        <v>425000</v>
      </c>
      <c r="BP100">
        <v>424999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</row>
    <row r="101" spans="1:116" x14ac:dyDescent="0.15">
      <c r="A101" t="s">
        <v>116</v>
      </c>
      <c r="B101">
        <v>163706</v>
      </c>
      <c r="C101" t="s">
        <v>117</v>
      </c>
      <c r="D101" t="s">
        <v>136</v>
      </c>
      <c r="E101" t="s">
        <v>118</v>
      </c>
      <c r="F101" t="s">
        <v>137</v>
      </c>
      <c r="G101" s="1">
        <v>41260</v>
      </c>
      <c r="H101" t="s">
        <v>138</v>
      </c>
      <c r="I101" s="1">
        <v>41264</v>
      </c>
      <c r="J101" t="s">
        <v>5724</v>
      </c>
      <c r="K101" t="s">
        <v>3887</v>
      </c>
      <c r="L101" t="s">
        <v>120</v>
      </c>
      <c r="M101" t="s">
        <v>139</v>
      </c>
      <c r="N101" t="s">
        <v>386</v>
      </c>
      <c r="O101" t="s">
        <v>123</v>
      </c>
      <c r="P101" t="s">
        <v>124</v>
      </c>
      <c r="Q101" t="s">
        <v>6147</v>
      </c>
      <c r="R101" t="s">
        <v>126</v>
      </c>
      <c r="S101" t="s">
        <v>540</v>
      </c>
      <c r="T101" t="s">
        <v>3888</v>
      </c>
      <c r="U101" t="s">
        <v>6148</v>
      </c>
      <c r="V101" t="s">
        <v>6149</v>
      </c>
      <c r="W101">
        <v>1000</v>
      </c>
      <c r="X101">
        <v>671</v>
      </c>
      <c r="Y101">
        <v>329</v>
      </c>
      <c r="Z101">
        <v>0</v>
      </c>
      <c r="AA101">
        <v>1000</v>
      </c>
      <c r="AB101">
        <v>671</v>
      </c>
      <c r="AC101">
        <v>329</v>
      </c>
      <c r="AD101">
        <v>0</v>
      </c>
      <c r="AE101">
        <v>1000</v>
      </c>
      <c r="AF101" t="s">
        <v>143</v>
      </c>
      <c r="AG101" t="s">
        <v>171</v>
      </c>
      <c r="AH101" t="s">
        <v>6150</v>
      </c>
      <c r="AI101" t="s">
        <v>526</v>
      </c>
      <c r="AJ101" t="s">
        <v>128</v>
      </c>
      <c r="AK101" t="s">
        <v>172</v>
      </c>
      <c r="AL101" t="s">
        <v>6151</v>
      </c>
      <c r="AM101" t="s">
        <v>6152</v>
      </c>
      <c r="AN101" t="s">
        <v>6153</v>
      </c>
      <c r="AO101" t="s">
        <v>6154</v>
      </c>
      <c r="AP101" t="s">
        <v>6155</v>
      </c>
      <c r="BO101">
        <v>1000</v>
      </c>
      <c r="BP101">
        <v>1000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</row>
    <row r="102" spans="1:116" x14ac:dyDescent="0.15">
      <c r="A102" t="s">
        <v>116</v>
      </c>
      <c r="B102">
        <v>163919</v>
      </c>
      <c r="C102" t="s">
        <v>117</v>
      </c>
      <c r="D102" t="s">
        <v>136</v>
      </c>
      <c r="E102" t="s">
        <v>118</v>
      </c>
      <c r="F102" t="s">
        <v>137</v>
      </c>
      <c r="G102" s="1">
        <v>41284</v>
      </c>
      <c r="H102" t="s">
        <v>138</v>
      </c>
      <c r="I102" s="1">
        <v>41894</v>
      </c>
      <c r="J102" t="s">
        <v>6156</v>
      </c>
      <c r="K102" t="s">
        <v>3297</v>
      </c>
      <c r="L102" t="s">
        <v>123</v>
      </c>
      <c r="M102" t="s">
        <v>139</v>
      </c>
      <c r="P102" t="s">
        <v>177</v>
      </c>
      <c r="Q102" t="s">
        <v>288</v>
      </c>
      <c r="R102" t="s">
        <v>126</v>
      </c>
      <c r="S102" t="s">
        <v>215</v>
      </c>
      <c r="T102" t="s">
        <v>6157</v>
      </c>
      <c r="W102">
        <v>1484600</v>
      </c>
      <c r="X102">
        <v>1326124</v>
      </c>
      <c r="Y102">
        <v>158476</v>
      </c>
      <c r="Z102">
        <v>0</v>
      </c>
      <c r="AA102">
        <v>256543</v>
      </c>
      <c r="AB102">
        <v>0</v>
      </c>
      <c r="AC102">
        <v>0</v>
      </c>
      <c r="AD102">
        <v>0</v>
      </c>
      <c r="AE102">
        <v>256543</v>
      </c>
      <c r="AF102" t="s">
        <v>171</v>
      </c>
      <c r="AG102" t="s">
        <v>171</v>
      </c>
      <c r="AH102" t="s">
        <v>6158</v>
      </c>
      <c r="AI102" t="s">
        <v>1982</v>
      </c>
      <c r="AJ102" t="s">
        <v>128</v>
      </c>
      <c r="AK102" t="s">
        <v>5736</v>
      </c>
      <c r="AL102" t="s">
        <v>291</v>
      </c>
      <c r="AM102" t="s">
        <v>6159</v>
      </c>
      <c r="AN102" t="s">
        <v>6160</v>
      </c>
      <c r="AO102" t="s">
        <v>6161</v>
      </c>
      <c r="AP102" t="s">
        <v>6162</v>
      </c>
      <c r="AQ102" t="s">
        <v>6163</v>
      </c>
      <c r="BO102">
        <v>1187680</v>
      </c>
      <c r="BP102">
        <v>205234.40000000002</v>
      </c>
      <c r="BQ102">
        <v>296920</v>
      </c>
      <c r="BR102">
        <v>51308.600000000006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</row>
    <row r="103" spans="1:116" x14ac:dyDescent="0.15">
      <c r="A103" t="s">
        <v>116</v>
      </c>
      <c r="B103">
        <v>163932</v>
      </c>
      <c r="C103" t="s">
        <v>6164</v>
      </c>
      <c r="D103" t="s">
        <v>136</v>
      </c>
      <c r="E103" t="s">
        <v>118</v>
      </c>
      <c r="F103" t="s">
        <v>137</v>
      </c>
      <c r="G103" s="1">
        <v>41465</v>
      </c>
      <c r="H103" t="s">
        <v>138</v>
      </c>
      <c r="I103" s="1">
        <v>41529</v>
      </c>
      <c r="J103" t="s">
        <v>5718</v>
      </c>
      <c r="K103" t="s">
        <v>213</v>
      </c>
      <c r="L103" t="s">
        <v>123</v>
      </c>
      <c r="M103" t="s">
        <v>139</v>
      </c>
      <c r="P103" t="s">
        <v>299</v>
      </c>
      <c r="Q103" t="s">
        <v>1465</v>
      </c>
      <c r="R103" t="s">
        <v>126</v>
      </c>
      <c r="S103" t="s">
        <v>215</v>
      </c>
      <c r="T103" t="s">
        <v>6165</v>
      </c>
      <c r="W103">
        <v>168273</v>
      </c>
      <c r="X103">
        <v>117743</v>
      </c>
      <c r="Y103">
        <v>50530</v>
      </c>
      <c r="Z103">
        <v>0</v>
      </c>
      <c r="AA103">
        <v>168273</v>
      </c>
      <c r="AB103">
        <v>117743</v>
      </c>
      <c r="AC103">
        <v>50530</v>
      </c>
      <c r="AD103">
        <v>0</v>
      </c>
      <c r="AE103">
        <v>168273</v>
      </c>
      <c r="AF103" t="s">
        <v>143</v>
      </c>
      <c r="AG103" t="s">
        <v>143</v>
      </c>
      <c r="AH103" t="s">
        <v>5720</v>
      </c>
      <c r="AI103" t="s">
        <v>418</v>
      </c>
      <c r="AJ103" t="s">
        <v>128</v>
      </c>
      <c r="AK103" t="s">
        <v>2484</v>
      </c>
      <c r="AL103" t="s">
        <v>1853</v>
      </c>
      <c r="AM103" t="s">
        <v>6166</v>
      </c>
      <c r="AN103" t="s">
        <v>6167</v>
      </c>
      <c r="AO103" t="s">
        <v>1856</v>
      </c>
      <c r="AP103" t="s">
        <v>1857</v>
      </c>
      <c r="BO103">
        <v>168273</v>
      </c>
      <c r="BP103">
        <v>168273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</row>
    <row r="104" spans="1:116" x14ac:dyDescent="0.15">
      <c r="A104" t="s">
        <v>116</v>
      </c>
      <c r="B104">
        <v>163956</v>
      </c>
      <c r="C104" t="s">
        <v>6168</v>
      </c>
      <c r="D104" t="s">
        <v>136</v>
      </c>
      <c r="E104" t="s">
        <v>118</v>
      </c>
      <c r="F104" t="s">
        <v>137</v>
      </c>
      <c r="G104" s="1">
        <v>41442</v>
      </c>
      <c r="H104" t="s">
        <v>138</v>
      </c>
      <c r="I104" s="1">
        <v>41506</v>
      </c>
      <c r="J104" t="s">
        <v>5718</v>
      </c>
      <c r="K104" t="s">
        <v>213</v>
      </c>
      <c r="L104" t="s">
        <v>123</v>
      </c>
      <c r="M104" t="s">
        <v>139</v>
      </c>
      <c r="P104" t="s">
        <v>299</v>
      </c>
      <c r="Q104" t="s">
        <v>794</v>
      </c>
      <c r="R104" t="s">
        <v>126</v>
      </c>
      <c r="S104" t="s">
        <v>215</v>
      </c>
      <c r="T104" t="s">
        <v>6169</v>
      </c>
      <c r="W104">
        <v>263299</v>
      </c>
      <c r="X104">
        <v>215824</v>
      </c>
      <c r="Y104">
        <v>47475</v>
      </c>
      <c r="Z104">
        <v>0</v>
      </c>
      <c r="AA104">
        <v>263299</v>
      </c>
      <c r="AB104">
        <v>215824</v>
      </c>
      <c r="AC104">
        <v>47475</v>
      </c>
      <c r="AD104">
        <v>0</v>
      </c>
      <c r="AE104">
        <v>263299</v>
      </c>
      <c r="AF104" t="s">
        <v>143</v>
      </c>
      <c r="AG104" t="s">
        <v>143</v>
      </c>
      <c r="AH104" t="s">
        <v>5720</v>
      </c>
      <c r="AI104" t="s">
        <v>859</v>
      </c>
      <c r="AJ104" t="s">
        <v>128</v>
      </c>
      <c r="AK104" t="s">
        <v>219</v>
      </c>
      <c r="AL104" t="s">
        <v>795</v>
      </c>
      <c r="AM104" t="s">
        <v>6170</v>
      </c>
      <c r="AN104" t="s">
        <v>6171</v>
      </c>
      <c r="AO104" t="s">
        <v>6172</v>
      </c>
      <c r="AP104" t="s">
        <v>6173</v>
      </c>
      <c r="BO104">
        <v>263299</v>
      </c>
      <c r="BP104">
        <v>263299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</row>
    <row r="105" spans="1:116" x14ac:dyDescent="0.15">
      <c r="A105" t="s">
        <v>116</v>
      </c>
      <c r="B105">
        <v>164047</v>
      </c>
      <c r="C105" t="s">
        <v>117</v>
      </c>
      <c r="D105" t="s">
        <v>136</v>
      </c>
      <c r="E105" t="s">
        <v>118</v>
      </c>
      <c r="F105" t="s">
        <v>137</v>
      </c>
      <c r="G105" s="1">
        <v>41284</v>
      </c>
      <c r="H105" t="s">
        <v>138</v>
      </c>
      <c r="I105" s="1">
        <v>41306</v>
      </c>
      <c r="J105" t="s">
        <v>5724</v>
      </c>
      <c r="K105" t="s">
        <v>213</v>
      </c>
      <c r="L105" t="s">
        <v>123</v>
      </c>
      <c r="M105" t="s">
        <v>139</v>
      </c>
      <c r="P105" t="s">
        <v>124</v>
      </c>
      <c r="Q105" t="s">
        <v>558</v>
      </c>
      <c r="R105" t="s">
        <v>126</v>
      </c>
      <c r="S105" t="s">
        <v>215</v>
      </c>
      <c r="T105" t="s">
        <v>6174</v>
      </c>
      <c r="U105" t="s">
        <v>1896</v>
      </c>
      <c r="W105">
        <v>399357</v>
      </c>
      <c r="X105">
        <v>273394</v>
      </c>
      <c r="Y105">
        <v>125963</v>
      </c>
      <c r="Z105">
        <v>0</v>
      </c>
      <c r="AA105">
        <v>399357</v>
      </c>
      <c r="AB105">
        <v>273394</v>
      </c>
      <c r="AC105">
        <v>125963</v>
      </c>
      <c r="AD105">
        <v>0</v>
      </c>
      <c r="AE105">
        <v>399357</v>
      </c>
      <c r="AF105" t="s">
        <v>143</v>
      </c>
      <c r="AG105" t="s">
        <v>143</v>
      </c>
      <c r="AH105" t="s">
        <v>5759</v>
      </c>
      <c r="AI105" t="s">
        <v>418</v>
      </c>
      <c r="AJ105" t="s">
        <v>128</v>
      </c>
      <c r="AK105" t="s">
        <v>2484</v>
      </c>
      <c r="AL105" t="s">
        <v>6175</v>
      </c>
      <c r="AM105" t="s">
        <v>6176</v>
      </c>
      <c r="AN105" t="s">
        <v>6177</v>
      </c>
      <c r="AO105" t="s">
        <v>2256</v>
      </c>
      <c r="AP105" t="s">
        <v>2257</v>
      </c>
      <c r="BO105">
        <v>399357</v>
      </c>
      <c r="BP105">
        <v>399357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</row>
    <row r="106" spans="1:116" x14ac:dyDescent="0.15">
      <c r="A106" t="s">
        <v>116</v>
      </c>
      <c r="B106">
        <v>164091</v>
      </c>
      <c r="C106" t="s">
        <v>117</v>
      </c>
      <c r="D106" t="s">
        <v>136</v>
      </c>
      <c r="E106" t="s">
        <v>118</v>
      </c>
      <c r="F106" t="s">
        <v>137</v>
      </c>
      <c r="G106" s="1">
        <v>41423</v>
      </c>
      <c r="H106" t="s">
        <v>138</v>
      </c>
      <c r="I106" s="1">
        <v>41429</v>
      </c>
      <c r="J106" t="s">
        <v>5724</v>
      </c>
      <c r="K106" t="s">
        <v>6178</v>
      </c>
      <c r="L106" t="s">
        <v>169</v>
      </c>
      <c r="M106" t="s">
        <v>139</v>
      </c>
      <c r="P106" t="s">
        <v>124</v>
      </c>
      <c r="Q106" t="s">
        <v>154</v>
      </c>
      <c r="R106" t="s">
        <v>126</v>
      </c>
      <c r="S106" t="s">
        <v>215</v>
      </c>
      <c r="T106" t="s">
        <v>6179</v>
      </c>
      <c r="W106">
        <v>100000</v>
      </c>
      <c r="X106">
        <v>86954</v>
      </c>
      <c r="Y106">
        <v>13046</v>
      </c>
      <c r="Z106">
        <v>0</v>
      </c>
      <c r="AA106">
        <v>100000</v>
      </c>
      <c r="AB106">
        <v>0</v>
      </c>
      <c r="AC106">
        <v>0</v>
      </c>
      <c r="AD106">
        <v>0</v>
      </c>
      <c r="AE106">
        <v>0</v>
      </c>
      <c r="AF106" t="s">
        <v>143</v>
      </c>
      <c r="AG106" t="s">
        <v>143</v>
      </c>
      <c r="AH106" t="s">
        <v>5917</v>
      </c>
      <c r="AI106" t="s">
        <v>526</v>
      </c>
      <c r="AJ106" t="s">
        <v>128</v>
      </c>
      <c r="AK106" t="s">
        <v>160</v>
      </c>
      <c r="AL106" t="s">
        <v>161</v>
      </c>
      <c r="AM106" t="s">
        <v>6180</v>
      </c>
      <c r="AN106" t="s">
        <v>6181</v>
      </c>
      <c r="AO106" t="s">
        <v>3082</v>
      </c>
      <c r="AP106" t="s">
        <v>2876</v>
      </c>
      <c r="BO106">
        <v>100000</v>
      </c>
      <c r="BP106">
        <v>100000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</row>
    <row r="107" spans="1:116" x14ac:dyDescent="0.15">
      <c r="A107" t="s">
        <v>116</v>
      </c>
      <c r="B107">
        <v>164159</v>
      </c>
      <c r="C107" t="s">
        <v>117</v>
      </c>
      <c r="D107" t="s">
        <v>136</v>
      </c>
      <c r="E107" t="s">
        <v>118</v>
      </c>
      <c r="F107" t="s">
        <v>137</v>
      </c>
      <c r="G107" s="1">
        <v>41500</v>
      </c>
      <c r="H107" t="s">
        <v>138</v>
      </c>
      <c r="I107" s="1">
        <v>41522</v>
      </c>
      <c r="J107" t="s">
        <v>5718</v>
      </c>
      <c r="K107" t="s">
        <v>213</v>
      </c>
      <c r="L107" t="s">
        <v>123</v>
      </c>
      <c r="M107" t="s">
        <v>139</v>
      </c>
      <c r="P107" t="s">
        <v>124</v>
      </c>
      <c r="Q107" t="s">
        <v>125</v>
      </c>
      <c r="R107" t="s">
        <v>126</v>
      </c>
      <c r="S107" t="s">
        <v>215</v>
      </c>
      <c r="T107" t="s">
        <v>6182</v>
      </c>
      <c r="W107">
        <v>500000</v>
      </c>
      <c r="X107">
        <v>412601</v>
      </c>
      <c r="Y107">
        <v>87399</v>
      </c>
      <c r="Z107">
        <v>0</v>
      </c>
      <c r="AA107">
        <v>500000</v>
      </c>
      <c r="AB107">
        <v>412602</v>
      </c>
      <c r="AC107">
        <v>87398</v>
      </c>
      <c r="AD107">
        <v>0</v>
      </c>
      <c r="AE107">
        <v>547970</v>
      </c>
      <c r="AF107" t="s">
        <v>143</v>
      </c>
      <c r="AG107" t="s">
        <v>143</v>
      </c>
      <c r="AH107" t="s">
        <v>5720</v>
      </c>
      <c r="AI107" t="s">
        <v>526</v>
      </c>
      <c r="AJ107" t="s">
        <v>128</v>
      </c>
      <c r="AK107" t="s">
        <v>2484</v>
      </c>
      <c r="AL107" t="s">
        <v>528</v>
      </c>
      <c r="AM107" t="s">
        <v>6183</v>
      </c>
      <c r="AN107" t="s">
        <v>6184</v>
      </c>
      <c r="AO107" t="s">
        <v>531</v>
      </c>
      <c r="AP107" t="s">
        <v>532</v>
      </c>
      <c r="AQ107" t="s">
        <v>1246</v>
      </c>
      <c r="BO107">
        <v>250000</v>
      </c>
      <c r="BP107">
        <v>250000</v>
      </c>
      <c r="BQ107">
        <v>250000</v>
      </c>
      <c r="BR107">
        <v>250000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</row>
    <row r="108" spans="1:116" x14ac:dyDescent="0.15">
      <c r="A108" t="s">
        <v>116</v>
      </c>
      <c r="B108">
        <v>164197</v>
      </c>
      <c r="C108" t="s">
        <v>117</v>
      </c>
      <c r="D108" t="s">
        <v>136</v>
      </c>
      <c r="E108" t="s">
        <v>118</v>
      </c>
      <c r="F108" t="s">
        <v>137</v>
      </c>
      <c r="G108" s="1">
        <v>41516</v>
      </c>
      <c r="H108" t="s">
        <v>138</v>
      </c>
      <c r="I108" s="1">
        <v>41544</v>
      </c>
      <c r="J108" t="s">
        <v>5718</v>
      </c>
      <c r="K108" t="s">
        <v>1259</v>
      </c>
      <c r="L108" t="s">
        <v>123</v>
      </c>
      <c r="M108" t="s">
        <v>139</v>
      </c>
      <c r="P108" t="s">
        <v>199</v>
      </c>
      <c r="Q108" t="s">
        <v>623</v>
      </c>
      <c r="R108" t="s">
        <v>126</v>
      </c>
      <c r="S108" t="s">
        <v>215</v>
      </c>
      <c r="T108" t="s">
        <v>6185</v>
      </c>
      <c r="W108">
        <v>2220649</v>
      </c>
      <c r="X108">
        <v>1556971</v>
      </c>
      <c r="Y108">
        <v>663678</v>
      </c>
      <c r="Z108">
        <v>0</v>
      </c>
      <c r="AA108">
        <v>2220649</v>
      </c>
      <c r="AB108">
        <v>1556971</v>
      </c>
      <c r="AC108">
        <v>663678</v>
      </c>
      <c r="AD108">
        <v>0</v>
      </c>
      <c r="AE108">
        <v>2220649</v>
      </c>
      <c r="AF108" t="s">
        <v>143</v>
      </c>
      <c r="AG108" t="s">
        <v>143</v>
      </c>
      <c r="AH108" t="s">
        <v>5720</v>
      </c>
      <c r="AI108" t="s">
        <v>418</v>
      </c>
      <c r="AJ108" t="s">
        <v>128</v>
      </c>
      <c r="AK108" t="s">
        <v>236</v>
      </c>
      <c r="AL108" t="s">
        <v>625</v>
      </c>
      <c r="AM108" t="s">
        <v>6186</v>
      </c>
      <c r="AN108" t="s">
        <v>6187</v>
      </c>
      <c r="AO108" t="s">
        <v>6188</v>
      </c>
      <c r="AP108" t="s">
        <v>5145</v>
      </c>
      <c r="AQ108" t="s">
        <v>5713</v>
      </c>
      <c r="AR108" t="s">
        <v>5716</v>
      </c>
      <c r="AS108" t="s">
        <v>6189</v>
      </c>
      <c r="AT108" t="s">
        <v>1264</v>
      </c>
      <c r="AU108" t="s">
        <v>1905</v>
      </c>
      <c r="AV108" t="s">
        <v>5701</v>
      </c>
      <c r="AW108" t="s">
        <v>733</v>
      </c>
      <c r="AX108" t="s">
        <v>6190</v>
      </c>
      <c r="AY108" t="s">
        <v>856</v>
      </c>
      <c r="AZ108" t="s">
        <v>747</v>
      </c>
      <c r="BA108" t="s">
        <v>831</v>
      </c>
      <c r="BB108" t="s">
        <v>5698</v>
      </c>
      <c r="BC108" t="s">
        <v>5111</v>
      </c>
      <c r="BD108" t="s">
        <v>2729</v>
      </c>
      <c r="BE108" t="s">
        <v>6191</v>
      </c>
      <c r="BO108">
        <v>1332389.4000000001</v>
      </c>
      <c r="BP108">
        <v>1332389.4000000001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888259.60000000009</v>
      </c>
      <c r="BZ108">
        <v>888259.60000000009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</row>
    <row r="109" spans="1:116" x14ac:dyDescent="0.15">
      <c r="A109" t="s">
        <v>116</v>
      </c>
      <c r="B109">
        <v>164344</v>
      </c>
      <c r="C109" t="s">
        <v>117</v>
      </c>
      <c r="D109" t="s">
        <v>136</v>
      </c>
      <c r="E109" t="s">
        <v>118</v>
      </c>
      <c r="F109" t="s">
        <v>137</v>
      </c>
      <c r="G109" s="1">
        <v>41302</v>
      </c>
      <c r="H109" t="s">
        <v>138</v>
      </c>
      <c r="I109" s="1">
        <v>41527</v>
      </c>
      <c r="J109" t="s">
        <v>5718</v>
      </c>
      <c r="K109" t="s">
        <v>213</v>
      </c>
      <c r="L109" t="s">
        <v>123</v>
      </c>
      <c r="M109" t="s">
        <v>139</v>
      </c>
      <c r="P109" t="s">
        <v>124</v>
      </c>
      <c r="Q109" t="s">
        <v>154</v>
      </c>
      <c r="R109" t="s">
        <v>126</v>
      </c>
      <c r="S109" t="s">
        <v>215</v>
      </c>
      <c r="T109" t="s">
        <v>6192</v>
      </c>
      <c r="W109">
        <v>640000</v>
      </c>
      <c r="X109">
        <v>461760</v>
      </c>
      <c r="Y109">
        <v>178240</v>
      </c>
      <c r="Z109">
        <v>0</v>
      </c>
      <c r="AA109">
        <v>640000</v>
      </c>
      <c r="AB109">
        <v>461757</v>
      </c>
      <c r="AC109">
        <v>178243</v>
      </c>
      <c r="AD109">
        <v>0</v>
      </c>
      <c r="AE109">
        <v>640000</v>
      </c>
      <c r="AF109" t="s">
        <v>143</v>
      </c>
      <c r="AG109" t="s">
        <v>143</v>
      </c>
      <c r="AH109" t="s">
        <v>5720</v>
      </c>
      <c r="AI109" t="s">
        <v>235</v>
      </c>
      <c r="AJ109" t="s">
        <v>128</v>
      </c>
      <c r="AK109" t="s">
        <v>2484</v>
      </c>
      <c r="AL109" t="s">
        <v>161</v>
      </c>
      <c r="AM109" t="s">
        <v>6193</v>
      </c>
      <c r="AN109" t="s">
        <v>6194</v>
      </c>
      <c r="AO109" t="s">
        <v>3362</v>
      </c>
      <c r="AP109" t="s">
        <v>2811</v>
      </c>
      <c r="AQ109" t="s">
        <v>6195</v>
      </c>
      <c r="BO109">
        <v>640000</v>
      </c>
      <c r="BP109">
        <v>640000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</row>
    <row r="110" spans="1:116" x14ac:dyDescent="0.15">
      <c r="A110" t="s">
        <v>116</v>
      </c>
      <c r="B110">
        <v>164357</v>
      </c>
      <c r="C110" t="s">
        <v>117</v>
      </c>
      <c r="D110" t="s">
        <v>136</v>
      </c>
      <c r="E110" t="s">
        <v>118</v>
      </c>
      <c r="F110" t="s">
        <v>137</v>
      </c>
      <c r="G110" s="1">
        <v>41449</v>
      </c>
      <c r="H110" t="s">
        <v>138</v>
      </c>
      <c r="I110" s="1">
        <v>41568</v>
      </c>
      <c r="J110" t="s">
        <v>5718</v>
      </c>
      <c r="K110" t="s">
        <v>640</v>
      </c>
      <c r="L110" t="s">
        <v>123</v>
      </c>
      <c r="M110" t="s">
        <v>139</v>
      </c>
      <c r="P110" t="s">
        <v>199</v>
      </c>
      <c r="Q110" t="s">
        <v>200</v>
      </c>
      <c r="R110" t="s">
        <v>126</v>
      </c>
      <c r="S110" t="s">
        <v>657</v>
      </c>
      <c r="T110" t="s">
        <v>6196</v>
      </c>
      <c r="W110">
        <v>5000000</v>
      </c>
      <c r="X110">
        <v>4641870</v>
      </c>
      <c r="Y110">
        <v>358130</v>
      </c>
      <c r="Z110">
        <v>0</v>
      </c>
      <c r="AA110">
        <v>1400000</v>
      </c>
      <c r="AB110">
        <v>0</v>
      </c>
      <c r="AC110">
        <v>0</v>
      </c>
      <c r="AD110">
        <v>0</v>
      </c>
      <c r="AE110">
        <v>3242227</v>
      </c>
      <c r="AF110" t="s">
        <v>143</v>
      </c>
      <c r="AG110" t="s">
        <v>143</v>
      </c>
      <c r="AH110" t="s">
        <v>6197</v>
      </c>
      <c r="AI110" t="s">
        <v>6198</v>
      </c>
      <c r="AJ110" t="s">
        <v>128</v>
      </c>
      <c r="AK110" t="s">
        <v>303</v>
      </c>
      <c r="AL110" t="s">
        <v>203</v>
      </c>
      <c r="AM110" t="s">
        <v>6199</v>
      </c>
      <c r="AN110" t="s">
        <v>6200</v>
      </c>
      <c r="AO110" t="s">
        <v>1329</v>
      </c>
      <c r="AP110" t="s">
        <v>1330</v>
      </c>
      <c r="AQ110" t="s">
        <v>4599</v>
      </c>
      <c r="AR110" t="s">
        <v>6201</v>
      </c>
      <c r="BO110">
        <v>5000000</v>
      </c>
      <c r="BP110">
        <v>1400000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</row>
    <row r="111" spans="1:116" x14ac:dyDescent="0.15">
      <c r="A111" t="s">
        <v>116</v>
      </c>
      <c r="B111">
        <v>164359</v>
      </c>
      <c r="C111" t="s">
        <v>117</v>
      </c>
      <c r="D111" t="s">
        <v>136</v>
      </c>
      <c r="E111" t="s">
        <v>118</v>
      </c>
      <c r="F111" t="s">
        <v>137</v>
      </c>
      <c r="G111" s="1">
        <v>41465</v>
      </c>
      <c r="H111" t="s">
        <v>138</v>
      </c>
      <c r="I111" s="1">
        <v>41569</v>
      </c>
      <c r="J111" t="s">
        <v>5718</v>
      </c>
      <c r="K111" t="s">
        <v>213</v>
      </c>
      <c r="L111" t="s">
        <v>123</v>
      </c>
      <c r="M111" t="s">
        <v>139</v>
      </c>
      <c r="P111" t="s">
        <v>232</v>
      </c>
      <c r="Q111" t="s">
        <v>825</v>
      </c>
      <c r="R111" t="s">
        <v>126</v>
      </c>
      <c r="S111" t="s">
        <v>657</v>
      </c>
      <c r="T111" t="s">
        <v>6202</v>
      </c>
      <c r="W111">
        <v>4900000</v>
      </c>
      <c r="X111">
        <v>3480050</v>
      </c>
      <c r="Y111">
        <v>1419950</v>
      </c>
      <c r="Z111">
        <v>0</v>
      </c>
      <c r="AA111">
        <v>1047667</v>
      </c>
      <c r="AB111">
        <v>766637</v>
      </c>
      <c r="AC111">
        <v>281030</v>
      </c>
      <c r="AD111">
        <v>0</v>
      </c>
      <c r="AE111">
        <v>4496160</v>
      </c>
      <c r="AF111" t="s">
        <v>171</v>
      </c>
      <c r="AG111" t="s">
        <v>171</v>
      </c>
      <c r="AH111" t="s">
        <v>5882</v>
      </c>
      <c r="AI111" t="s">
        <v>235</v>
      </c>
      <c r="AJ111" t="s">
        <v>128</v>
      </c>
      <c r="AK111" t="s">
        <v>659</v>
      </c>
      <c r="AL111" t="s">
        <v>827</v>
      </c>
      <c r="AM111" t="s">
        <v>6203</v>
      </c>
      <c r="AN111" t="s">
        <v>6204</v>
      </c>
      <c r="AO111" t="s">
        <v>4589</v>
      </c>
      <c r="AP111" t="s">
        <v>4590</v>
      </c>
      <c r="AQ111" t="s">
        <v>2393</v>
      </c>
      <c r="AR111" t="s">
        <v>5701</v>
      </c>
      <c r="AS111" t="s">
        <v>4741</v>
      </c>
      <c r="AT111" t="s">
        <v>6205</v>
      </c>
      <c r="AU111" t="s">
        <v>746</v>
      </c>
      <c r="AV111" t="s">
        <v>867</v>
      </c>
      <c r="AW111" t="s">
        <v>5715</v>
      </c>
      <c r="BO111">
        <v>4900000</v>
      </c>
      <c r="BP111">
        <v>1047667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</row>
    <row r="112" spans="1:116" x14ac:dyDescent="0.15">
      <c r="A112" t="s">
        <v>116</v>
      </c>
      <c r="B112">
        <v>164369</v>
      </c>
      <c r="C112" t="s">
        <v>6206</v>
      </c>
      <c r="D112" t="s">
        <v>136</v>
      </c>
      <c r="E112" t="s">
        <v>118</v>
      </c>
      <c r="F112" t="s">
        <v>137</v>
      </c>
      <c r="G112" s="1">
        <v>41305</v>
      </c>
      <c r="H112" t="s">
        <v>138</v>
      </c>
      <c r="I112" s="1">
        <v>41423</v>
      </c>
      <c r="J112" t="s">
        <v>5724</v>
      </c>
      <c r="K112" t="s">
        <v>2633</v>
      </c>
      <c r="L112" t="s">
        <v>169</v>
      </c>
      <c r="M112" t="s">
        <v>139</v>
      </c>
      <c r="P112" t="s">
        <v>317</v>
      </c>
      <c r="Q112" t="s">
        <v>609</v>
      </c>
      <c r="R112" t="s">
        <v>126</v>
      </c>
      <c r="S112" t="s">
        <v>215</v>
      </c>
      <c r="T112" t="s">
        <v>6207</v>
      </c>
      <c r="W112">
        <v>35000</v>
      </c>
      <c r="X112">
        <v>30000</v>
      </c>
      <c r="Y112">
        <v>5000</v>
      </c>
      <c r="Z112">
        <v>0</v>
      </c>
      <c r="AA112">
        <v>35000</v>
      </c>
      <c r="AB112">
        <v>35000</v>
      </c>
      <c r="AC112">
        <v>0</v>
      </c>
      <c r="AD112">
        <v>0</v>
      </c>
      <c r="AE112">
        <v>35000</v>
      </c>
      <c r="AF112" t="s">
        <v>143</v>
      </c>
      <c r="AG112" t="s">
        <v>143</v>
      </c>
      <c r="AH112" t="s">
        <v>5720</v>
      </c>
      <c r="AI112" t="s">
        <v>418</v>
      </c>
      <c r="AJ112" t="s">
        <v>128</v>
      </c>
      <c r="AK112" t="s">
        <v>429</v>
      </c>
      <c r="AL112" t="s">
        <v>5846</v>
      </c>
      <c r="AM112" t="s">
        <v>6208</v>
      </c>
      <c r="AN112" t="s">
        <v>6209</v>
      </c>
      <c r="AO112" t="s">
        <v>6210</v>
      </c>
      <c r="AP112" t="s">
        <v>6211</v>
      </c>
      <c r="BO112">
        <v>35000</v>
      </c>
      <c r="BP112">
        <v>35000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</row>
    <row r="113" spans="1:116" x14ac:dyDescent="0.15">
      <c r="A113" t="s">
        <v>116</v>
      </c>
      <c r="B113">
        <v>164411</v>
      </c>
      <c r="C113" t="s">
        <v>6212</v>
      </c>
      <c r="D113" t="s">
        <v>136</v>
      </c>
      <c r="E113" t="s">
        <v>118</v>
      </c>
      <c r="F113" t="s">
        <v>137</v>
      </c>
      <c r="G113" s="1">
        <v>41325</v>
      </c>
      <c r="H113" t="s">
        <v>138</v>
      </c>
      <c r="I113" s="1">
        <v>41431</v>
      </c>
      <c r="J113" t="s">
        <v>5724</v>
      </c>
      <c r="K113" t="s">
        <v>2633</v>
      </c>
      <c r="L113" t="s">
        <v>169</v>
      </c>
      <c r="M113" t="s">
        <v>139</v>
      </c>
      <c r="P113" t="s">
        <v>317</v>
      </c>
      <c r="Q113" t="s">
        <v>609</v>
      </c>
      <c r="R113" t="s">
        <v>126</v>
      </c>
      <c r="S113" t="s">
        <v>140</v>
      </c>
      <c r="T113" t="s">
        <v>6213</v>
      </c>
      <c r="W113">
        <v>35000</v>
      </c>
      <c r="X113">
        <v>30000</v>
      </c>
      <c r="Y113">
        <v>5000</v>
      </c>
      <c r="Z113">
        <v>0</v>
      </c>
      <c r="AA113">
        <v>35000</v>
      </c>
      <c r="AB113">
        <v>35000</v>
      </c>
      <c r="AC113">
        <v>0</v>
      </c>
      <c r="AD113">
        <v>0</v>
      </c>
      <c r="AE113">
        <v>35000</v>
      </c>
      <c r="AF113" t="s">
        <v>143</v>
      </c>
      <c r="AG113" t="s">
        <v>143</v>
      </c>
      <c r="AH113" t="s">
        <v>5720</v>
      </c>
      <c r="AI113" t="s">
        <v>418</v>
      </c>
      <c r="AJ113" t="s">
        <v>128</v>
      </c>
      <c r="AK113" t="s">
        <v>429</v>
      </c>
      <c r="AL113" t="s">
        <v>610</v>
      </c>
      <c r="AM113" t="s">
        <v>6214</v>
      </c>
      <c r="AN113" t="s">
        <v>4199</v>
      </c>
      <c r="AO113" t="s">
        <v>4200</v>
      </c>
      <c r="AP113" t="s">
        <v>4201</v>
      </c>
      <c r="BO113">
        <v>35000</v>
      </c>
      <c r="BP113">
        <v>35000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</row>
    <row r="114" spans="1:116" x14ac:dyDescent="0.15">
      <c r="A114" t="s">
        <v>116</v>
      </c>
      <c r="B114">
        <v>164479</v>
      </c>
      <c r="C114" t="s">
        <v>117</v>
      </c>
      <c r="D114" t="s">
        <v>136</v>
      </c>
      <c r="E114" t="s">
        <v>118</v>
      </c>
      <c r="F114" t="s">
        <v>137</v>
      </c>
      <c r="G114" s="1">
        <v>41299</v>
      </c>
      <c r="H114" t="s">
        <v>138</v>
      </c>
      <c r="I114" s="1">
        <v>41680</v>
      </c>
      <c r="J114" t="s">
        <v>5718</v>
      </c>
      <c r="K114" t="s">
        <v>4356</v>
      </c>
      <c r="L114" t="s">
        <v>197</v>
      </c>
      <c r="M114" t="s">
        <v>139</v>
      </c>
      <c r="N114" t="s">
        <v>213</v>
      </c>
      <c r="O114" t="s">
        <v>123</v>
      </c>
      <c r="P114" t="s">
        <v>232</v>
      </c>
      <c r="Q114" t="s">
        <v>825</v>
      </c>
      <c r="R114" t="s">
        <v>126</v>
      </c>
      <c r="S114" t="s">
        <v>251</v>
      </c>
      <c r="T114" t="s">
        <v>6215</v>
      </c>
      <c r="W114">
        <v>225000</v>
      </c>
      <c r="X114">
        <v>151004</v>
      </c>
      <c r="Y114">
        <v>73996</v>
      </c>
      <c r="Z114">
        <v>0</v>
      </c>
      <c r="AA114">
        <v>45000</v>
      </c>
      <c r="AB114">
        <v>30101</v>
      </c>
      <c r="AC114">
        <v>14899</v>
      </c>
      <c r="AD114">
        <v>0</v>
      </c>
      <c r="AE114">
        <v>225000</v>
      </c>
      <c r="AF114" t="s">
        <v>143</v>
      </c>
      <c r="AG114" t="s">
        <v>143</v>
      </c>
      <c r="AH114" t="s">
        <v>6216</v>
      </c>
      <c r="AI114" t="s">
        <v>1010</v>
      </c>
      <c r="AJ114" t="s">
        <v>128</v>
      </c>
      <c r="AK114" t="s">
        <v>1334</v>
      </c>
      <c r="AL114" t="s">
        <v>827</v>
      </c>
      <c r="AM114" t="s">
        <v>6217</v>
      </c>
      <c r="AN114" t="s">
        <v>6218</v>
      </c>
      <c r="AO114" t="s">
        <v>4589</v>
      </c>
      <c r="AP114" t="s">
        <v>4590</v>
      </c>
      <c r="BO114">
        <v>225000</v>
      </c>
      <c r="BP114">
        <v>45000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</row>
    <row r="115" spans="1:116" x14ac:dyDescent="0.15">
      <c r="A115" t="s">
        <v>116</v>
      </c>
      <c r="B115">
        <v>164556</v>
      </c>
      <c r="C115" t="s">
        <v>6219</v>
      </c>
      <c r="D115" t="s">
        <v>136</v>
      </c>
      <c r="E115" t="s">
        <v>118</v>
      </c>
      <c r="F115" t="s">
        <v>137</v>
      </c>
      <c r="G115" s="1">
        <v>41327</v>
      </c>
      <c r="H115" t="s">
        <v>138</v>
      </c>
      <c r="I115" s="1">
        <v>41400</v>
      </c>
      <c r="J115" t="s">
        <v>5724</v>
      </c>
      <c r="K115" t="s">
        <v>2633</v>
      </c>
      <c r="L115" t="s">
        <v>169</v>
      </c>
      <c r="M115" t="s">
        <v>139</v>
      </c>
      <c r="P115" t="s">
        <v>317</v>
      </c>
      <c r="Q115" t="s">
        <v>609</v>
      </c>
      <c r="R115" t="s">
        <v>126</v>
      </c>
      <c r="S115" t="s">
        <v>140</v>
      </c>
      <c r="T115" t="s">
        <v>6220</v>
      </c>
      <c r="W115">
        <v>35000</v>
      </c>
      <c r="X115">
        <v>30000</v>
      </c>
      <c r="Y115">
        <v>5000</v>
      </c>
      <c r="Z115">
        <v>0</v>
      </c>
      <c r="AA115">
        <v>35000</v>
      </c>
      <c r="AB115">
        <v>35000</v>
      </c>
      <c r="AC115">
        <v>0</v>
      </c>
      <c r="AD115">
        <v>0</v>
      </c>
      <c r="AE115">
        <v>35000</v>
      </c>
      <c r="AF115" t="s">
        <v>143</v>
      </c>
      <c r="AG115" t="s">
        <v>143</v>
      </c>
      <c r="AH115" t="s">
        <v>5720</v>
      </c>
      <c r="AI115" t="s">
        <v>418</v>
      </c>
      <c r="AJ115" t="s">
        <v>128</v>
      </c>
      <c r="AK115" t="s">
        <v>429</v>
      </c>
      <c r="AL115" t="s">
        <v>610</v>
      </c>
      <c r="AM115" t="s">
        <v>6221</v>
      </c>
      <c r="AN115" t="s">
        <v>6222</v>
      </c>
      <c r="AO115" t="s">
        <v>2719</v>
      </c>
      <c r="AP115" t="s">
        <v>2720</v>
      </c>
      <c r="BO115">
        <v>35000</v>
      </c>
      <c r="BP115">
        <v>35000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</row>
    <row r="116" spans="1:116" x14ac:dyDescent="0.15">
      <c r="A116" t="s">
        <v>116</v>
      </c>
      <c r="B116">
        <v>164568</v>
      </c>
      <c r="C116" t="s">
        <v>117</v>
      </c>
      <c r="D116" t="s">
        <v>136</v>
      </c>
      <c r="E116" t="s">
        <v>118</v>
      </c>
      <c r="F116" t="s">
        <v>137</v>
      </c>
      <c r="G116" s="1">
        <v>41473</v>
      </c>
      <c r="H116" t="s">
        <v>138</v>
      </c>
      <c r="I116" s="1">
        <v>41527</v>
      </c>
      <c r="J116" t="s">
        <v>5718</v>
      </c>
      <c r="K116" t="s">
        <v>213</v>
      </c>
      <c r="L116" t="s">
        <v>123</v>
      </c>
      <c r="M116" t="s">
        <v>139</v>
      </c>
      <c r="P116" t="s">
        <v>232</v>
      </c>
      <c r="Q116" t="s">
        <v>825</v>
      </c>
      <c r="R116" t="s">
        <v>126</v>
      </c>
      <c r="S116" t="s">
        <v>215</v>
      </c>
      <c r="T116" t="s">
        <v>6223</v>
      </c>
      <c r="W116">
        <v>227980</v>
      </c>
      <c r="X116">
        <v>168622</v>
      </c>
      <c r="Y116">
        <v>59358</v>
      </c>
      <c r="Z116">
        <v>0</v>
      </c>
      <c r="AA116">
        <v>227980</v>
      </c>
      <c r="AB116">
        <v>168622</v>
      </c>
      <c r="AC116">
        <v>59358</v>
      </c>
      <c r="AD116">
        <v>0</v>
      </c>
      <c r="AE116">
        <v>227980</v>
      </c>
      <c r="AF116" t="s">
        <v>143</v>
      </c>
      <c r="AG116" t="s">
        <v>143</v>
      </c>
      <c r="AH116" t="s">
        <v>6049</v>
      </c>
      <c r="AI116" t="s">
        <v>517</v>
      </c>
      <c r="AJ116" t="s">
        <v>128</v>
      </c>
      <c r="AK116" t="s">
        <v>5750</v>
      </c>
      <c r="AL116" t="s">
        <v>827</v>
      </c>
      <c r="AM116" t="s">
        <v>6224</v>
      </c>
      <c r="AN116" t="s">
        <v>6225</v>
      </c>
      <c r="AO116" t="s">
        <v>3249</v>
      </c>
      <c r="AP116" t="s">
        <v>3250</v>
      </c>
      <c r="BO116">
        <v>227980</v>
      </c>
      <c r="BP116">
        <v>227980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</row>
    <row r="117" spans="1:116" x14ac:dyDescent="0.15">
      <c r="A117" t="s">
        <v>116</v>
      </c>
      <c r="B117">
        <v>164576</v>
      </c>
      <c r="C117" t="s">
        <v>6226</v>
      </c>
      <c r="D117" t="s">
        <v>136</v>
      </c>
      <c r="E117" t="s">
        <v>118</v>
      </c>
      <c r="F117" t="s">
        <v>137</v>
      </c>
      <c r="G117" s="1">
        <v>41463</v>
      </c>
      <c r="H117" t="s">
        <v>138</v>
      </c>
      <c r="I117" s="1">
        <v>41514</v>
      </c>
      <c r="J117" t="s">
        <v>5718</v>
      </c>
      <c r="K117" t="s">
        <v>213</v>
      </c>
      <c r="L117" t="s">
        <v>123</v>
      </c>
      <c r="M117" t="s">
        <v>139</v>
      </c>
      <c r="P117" t="s">
        <v>317</v>
      </c>
      <c r="Q117" t="s">
        <v>563</v>
      </c>
      <c r="R117" t="s">
        <v>126</v>
      </c>
      <c r="S117" t="s">
        <v>215</v>
      </c>
      <c r="T117" t="s">
        <v>6227</v>
      </c>
      <c r="W117">
        <v>720000</v>
      </c>
      <c r="X117">
        <v>487826</v>
      </c>
      <c r="Y117">
        <v>232174</v>
      </c>
      <c r="Z117">
        <v>0</v>
      </c>
      <c r="AA117">
        <v>720000</v>
      </c>
      <c r="AB117">
        <v>487826</v>
      </c>
      <c r="AC117">
        <v>232174</v>
      </c>
      <c r="AD117">
        <v>0</v>
      </c>
      <c r="AE117">
        <v>720000</v>
      </c>
      <c r="AF117" t="s">
        <v>143</v>
      </c>
      <c r="AG117" t="s">
        <v>143</v>
      </c>
      <c r="AH117" t="s">
        <v>5720</v>
      </c>
      <c r="AI117" t="s">
        <v>517</v>
      </c>
      <c r="AJ117" t="s">
        <v>128</v>
      </c>
      <c r="AK117" t="s">
        <v>513</v>
      </c>
      <c r="AL117" t="s">
        <v>3756</v>
      </c>
      <c r="AM117" t="s">
        <v>6228</v>
      </c>
      <c r="AN117" t="s">
        <v>6229</v>
      </c>
      <c r="AO117" t="s">
        <v>4956</v>
      </c>
      <c r="AP117" t="s">
        <v>963</v>
      </c>
      <c r="AQ117" t="s">
        <v>961</v>
      </c>
      <c r="BO117">
        <v>360000</v>
      </c>
      <c r="BP117">
        <v>360000</v>
      </c>
      <c r="BQ117">
        <v>360000</v>
      </c>
      <c r="BR117">
        <v>360000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</row>
    <row r="118" spans="1:116" x14ac:dyDescent="0.15">
      <c r="A118" t="s">
        <v>116</v>
      </c>
      <c r="B118">
        <v>164883</v>
      </c>
      <c r="C118" t="s">
        <v>117</v>
      </c>
      <c r="D118" t="s">
        <v>136</v>
      </c>
      <c r="E118" t="s">
        <v>118</v>
      </c>
      <c r="F118" t="s">
        <v>137</v>
      </c>
      <c r="G118" s="1">
        <v>41338</v>
      </c>
      <c r="H118" t="s">
        <v>138</v>
      </c>
      <c r="I118" s="1">
        <v>41425</v>
      </c>
      <c r="J118" t="s">
        <v>5724</v>
      </c>
      <c r="K118" t="s">
        <v>1427</v>
      </c>
      <c r="L118" t="s">
        <v>169</v>
      </c>
      <c r="M118" t="s">
        <v>139</v>
      </c>
      <c r="P118" t="s">
        <v>177</v>
      </c>
      <c r="Q118" t="s">
        <v>686</v>
      </c>
      <c r="R118" t="s">
        <v>126</v>
      </c>
      <c r="S118" t="s">
        <v>215</v>
      </c>
      <c r="T118" t="s">
        <v>6230</v>
      </c>
      <c r="W118">
        <v>7360521</v>
      </c>
      <c r="X118">
        <v>6749902</v>
      </c>
      <c r="Y118">
        <v>610619</v>
      </c>
      <c r="Z118">
        <v>0</v>
      </c>
      <c r="AA118">
        <v>7360551</v>
      </c>
      <c r="AB118">
        <v>7360551</v>
      </c>
      <c r="AC118">
        <v>0</v>
      </c>
      <c r="AD118">
        <v>0</v>
      </c>
      <c r="AE118">
        <v>7360551</v>
      </c>
      <c r="AF118" t="s">
        <v>143</v>
      </c>
      <c r="AG118" t="s">
        <v>171</v>
      </c>
      <c r="AH118" t="s">
        <v>6087</v>
      </c>
      <c r="AI118" t="s">
        <v>1117</v>
      </c>
      <c r="AJ118" t="s">
        <v>128</v>
      </c>
      <c r="AK118" t="s">
        <v>160</v>
      </c>
      <c r="AL118" t="s">
        <v>687</v>
      </c>
      <c r="AM118" t="s">
        <v>6231</v>
      </c>
      <c r="AN118" t="s">
        <v>6232</v>
      </c>
      <c r="AO118" t="s">
        <v>688</v>
      </c>
      <c r="AP118" t="s">
        <v>689</v>
      </c>
      <c r="AQ118" t="s">
        <v>6233</v>
      </c>
      <c r="AR118" t="s">
        <v>4115</v>
      </c>
      <c r="BO118">
        <v>5152364.7</v>
      </c>
      <c r="BP118">
        <v>5152385.7</v>
      </c>
      <c r="BQ118">
        <v>1472104.2000000002</v>
      </c>
      <c r="BR118">
        <v>1472110.2000000002</v>
      </c>
      <c r="BS118">
        <v>736052.10000000009</v>
      </c>
      <c r="BT118">
        <v>736055.10000000009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</row>
    <row r="119" spans="1:116" x14ac:dyDescent="0.15">
      <c r="A119" t="s">
        <v>116</v>
      </c>
      <c r="B119">
        <v>164892</v>
      </c>
      <c r="C119" t="s">
        <v>117</v>
      </c>
      <c r="D119" t="s">
        <v>136</v>
      </c>
      <c r="E119" t="s">
        <v>118</v>
      </c>
      <c r="F119" t="s">
        <v>137</v>
      </c>
      <c r="G119" s="1">
        <v>41323</v>
      </c>
      <c r="H119" t="s">
        <v>138</v>
      </c>
      <c r="I119" s="1">
        <v>41603</v>
      </c>
      <c r="J119" t="s">
        <v>5718</v>
      </c>
      <c r="K119" t="s">
        <v>198</v>
      </c>
      <c r="L119" t="s">
        <v>123</v>
      </c>
      <c r="M119" t="s">
        <v>139</v>
      </c>
      <c r="P119" t="s">
        <v>199</v>
      </c>
      <c r="Q119" t="s">
        <v>200</v>
      </c>
      <c r="R119" t="s">
        <v>126</v>
      </c>
      <c r="S119" t="s">
        <v>215</v>
      </c>
      <c r="T119" t="s">
        <v>6234</v>
      </c>
      <c r="W119">
        <v>500000</v>
      </c>
      <c r="X119">
        <v>410517</v>
      </c>
      <c r="Y119">
        <v>89483</v>
      </c>
      <c r="Z119">
        <v>0</v>
      </c>
      <c r="AA119">
        <v>500000</v>
      </c>
      <c r="AB119">
        <v>410518</v>
      </c>
      <c r="AC119">
        <v>89482</v>
      </c>
      <c r="AD119">
        <v>0</v>
      </c>
      <c r="AE119">
        <v>500000</v>
      </c>
      <c r="AF119" t="s">
        <v>143</v>
      </c>
      <c r="AG119" t="s">
        <v>143</v>
      </c>
      <c r="AH119" t="s">
        <v>6216</v>
      </c>
      <c r="AI119" t="s">
        <v>1117</v>
      </c>
      <c r="AJ119" t="s">
        <v>128</v>
      </c>
      <c r="AK119" t="s">
        <v>512</v>
      </c>
      <c r="AL119" t="s">
        <v>203</v>
      </c>
      <c r="AM119" t="s">
        <v>6235</v>
      </c>
      <c r="AN119" t="s">
        <v>6236</v>
      </c>
      <c r="AO119" t="s">
        <v>1329</v>
      </c>
      <c r="AP119" t="s">
        <v>1330</v>
      </c>
      <c r="AQ119" t="s">
        <v>4599</v>
      </c>
      <c r="BO119">
        <v>250000</v>
      </c>
      <c r="BP119">
        <v>250000</v>
      </c>
      <c r="BQ119">
        <v>250000</v>
      </c>
      <c r="BR119">
        <v>250000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</row>
    <row r="120" spans="1:116" x14ac:dyDescent="0.15">
      <c r="A120" t="s">
        <v>116</v>
      </c>
      <c r="B120">
        <v>164919</v>
      </c>
      <c r="C120" t="s">
        <v>6237</v>
      </c>
      <c r="D120" t="s">
        <v>136</v>
      </c>
      <c r="E120" t="s">
        <v>118</v>
      </c>
      <c r="F120" t="s">
        <v>137</v>
      </c>
      <c r="G120" s="1">
        <v>41653</v>
      </c>
      <c r="H120" t="s">
        <v>138</v>
      </c>
      <c r="I120" s="1">
        <v>41705</v>
      </c>
      <c r="J120" t="s">
        <v>5718</v>
      </c>
      <c r="K120" t="s">
        <v>1235</v>
      </c>
      <c r="L120" t="s">
        <v>197</v>
      </c>
      <c r="M120" t="s">
        <v>139</v>
      </c>
      <c r="N120" t="s">
        <v>213</v>
      </c>
      <c r="O120" t="s">
        <v>123</v>
      </c>
      <c r="P120" t="s">
        <v>232</v>
      </c>
      <c r="Q120" t="s">
        <v>263</v>
      </c>
      <c r="R120" t="s">
        <v>126</v>
      </c>
      <c r="S120" t="s">
        <v>251</v>
      </c>
      <c r="T120" t="s">
        <v>6238</v>
      </c>
      <c r="U120" t="s">
        <v>6239</v>
      </c>
      <c r="W120">
        <v>360000</v>
      </c>
      <c r="X120">
        <v>257724</v>
      </c>
      <c r="Y120">
        <v>102276</v>
      </c>
      <c r="Z120">
        <v>0</v>
      </c>
      <c r="AA120">
        <v>360000</v>
      </c>
      <c r="AB120">
        <v>360000</v>
      </c>
      <c r="AC120">
        <v>0</v>
      </c>
      <c r="AD120">
        <v>0</v>
      </c>
      <c r="AE120">
        <v>360000</v>
      </c>
      <c r="AF120" t="s">
        <v>143</v>
      </c>
      <c r="AG120" t="s">
        <v>143</v>
      </c>
      <c r="AH120" t="s">
        <v>5720</v>
      </c>
      <c r="AI120" t="s">
        <v>517</v>
      </c>
      <c r="AJ120" t="s">
        <v>128</v>
      </c>
      <c r="AK120" t="s">
        <v>172</v>
      </c>
      <c r="AL120" t="s">
        <v>267</v>
      </c>
      <c r="AM120" t="s">
        <v>6240</v>
      </c>
      <c r="AN120" t="s">
        <v>6241</v>
      </c>
      <c r="AO120" t="s">
        <v>1115</v>
      </c>
      <c r="AP120" t="s">
        <v>715</v>
      </c>
      <c r="AQ120" t="s">
        <v>1401</v>
      </c>
      <c r="BO120">
        <v>270000</v>
      </c>
      <c r="BP120">
        <v>270000</v>
      </c>
      <c r="BQ120">
        <v>90000</v>
      </c>
      <c r="BR120">
        <v>90000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</row>
    <row r="121" spans="1:116" x14ac:dyDescent="0.15">
      <c r="A121" t="s">
        <v>116</v>
      </c>
      <c r="B121">
        <v>164984</v>
      </c>
      <c r="C121" t="s">
        <v>6242</v>
      </c>
      <c r="D121" t="s">
        <v>136</v>
      </c>
      <c r="E121" t="s">
        <v>118</v>
      </c>
      <c r="F121" t="s">
        <v>137</v>
      </c>
      <c r="G121" s="1">
        <v>41339</v>
      </c>
      <c r="H121" t="s">
        <v>138</v>
      </c>
      <c r="I121" s="1">
        <v>41838</v>
      </c>
      <c r="J121" t="s">
        <v>6156</v>
      </c>
      <c r="K121" t="s">
        <v>1072</v>
      </c>
      <c r="L121" t="s">
        <v>123</v>
      </c>
      <c r="M121" t="s">
        <v>139</v>
      </c>
      <c r="P121" t="s">
        <v>317</v>
      </c>
      <c r="Q121" t="s">
        <v>563</v>
      </c>
      <c r="R121" t="s">
        <v>126</v>
      </c>
      <c r="S121" t="s">
        <v>215</v>
      </c>
      <c r="T121" t="s">
        <v>6243</v>
      </c>
      <c r="W121">
        <v>1848948</v>
      </c>
      <c r="X121">
        <v>1250000</v>
      </c>
      <c r="Y121">
        <v>598948</v>
      </c>
      <c r="Z121">
        <v>0</v>
      </c>
      <c r="AA121">
        <v>371222</v>
      </c>
      <c r="AB121">
        <v>371222</v>
      </c>
      <c r="AC121">
        <v>0</v>
      </c>
      <c r="AD121">
        <v>0</v>
      </c>
      <c r="AE121">
        <v>1484265</v>
      </c>
      <c r="AF121" t="s">
        <v>143</v>
      </c>
      <c r="AG121" t="s">
        <v>143</v>
      </c>
      <c r="AH121" t="s">
        <v>6244</v>
      </c>
      <c r="AI121" t="s">
        <v>342</v>
      </c>
      <c r="AJ121" t="s">
        <v>128</v>
      </c>
      <c r="AK121" t="s">
        <v>5736</v>
      </c>
      <c r="AL121" t="s">
        <v>6245</v>
      </c>
      <c r="AM121" t="s">
        <v>6246</v>
      </c>
      <c r="AN121" t="s">
        <v>6247</v>
      </c>
      <c r="AO121" t="s">
        <v>6248</v>
      </c>
      <c r="AP121" t="s">
        <v>3818</v>
      </c>
      <c r="BO121">
        <v>1848948</v>
      </c>
      <c r="BP121">
        <v>371222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</row>
    <row r="122" spans="1:116" x14ac:dyDescent="0.15">
      <c r="A122" t="s">
        <v>116</v>
      </c>
      <c r="B122">
        <v>165008</v>
      </c>
      <c r="C122" t="s">
        <v>6249</v>
      </c>
      <c r="D122" t="s">
        <v>136</v>
      </c>
      <c r="E122" t="s">
        <v>118</v>
      </c>
      <c r="F122" t="s">
        <v>137</v>
      </c>
      <c r="G122" s="1">
        <v>41324</v>
      </c>
      <c r="H122" t="s">
        <v>138</v>
      </c>
      <c r="I122" s="1">
        <v>41645</v>
      </c>
      <c r="J122" t="s">
        <v>5718</v>
      </c>
      <c r="K122" t="s">
        <v>198</v>
      </c>
      <c r="L122" t="s">
        <v>123</v>
      </c>
      <c r="M122" t="s">
        <v>139</v>
      </c>
      <c r="P122" t="s">
        <v>317</v>
      </c>
      <c r="Q122" t="s">
        <v>318</v>
      </c>
      <c r="R122" t="s">
        <v>126</v>
      </c>
      <c r="S122" t="s">
        <v>215</v>
      </c>
      <c r="T122" t="s">
        <v>6250</v>
      </c>
      <c r="W122">
        <v>500000</v>
      </c>
      <c r="X122">
        <v>350000</v>
      </c>
      <c r="Y122">
        <v>150000</v>
      </c>
      <c r="Z122">
        <v>0</v>
      </c>
      <c r="AA122">
        <v>500000</v>
      </c>
      <c r="AB122">
        <v>350000</v>
      </c>
      <c r="AC122">
        <v>150000</v>
      </c>
      <c r="AD122">
        <v>0</v>
      </c>
      <c r="AE122">
        <v>500000</v>
      </c>
      <c r="AF122" t="s">
        <v>143</v>
      </c>
      <c r="AG122" t="s">
        <v>143</v>
      </c>
      <c r="AH122" t="s">
        <v>6251</v>
      </c>
      <c r="AI122" t="s">
        <v>6252</v>
      </c>
      <c r="AJ122" t="s">
        <v>128</v>
      </c>
      <c r="AK122" t="s">
        <v>303</v>
      </c>
      <c r="AL122" t="s">
        <v>322</v>
      </c>
      <c r="AM122" t="s">
        <v>6253</v>
      </c>
      <c r="AN122" t="s">
        <v>6254</v>
      </c>
      <c r="AO122" t="s">
        <v>1755</v>
      </c>
      <c r="AP122" t="s">
        <v>1756</v>
      </c>
      <c r="AQ122" t="s">
        <v>4738</v>
      </c>
      <c r="BO122">
        <v>325000</v>
      </c>
      <c r="BP122">
        <v>325000</v>
      </c>
      <c r="BQ122">
        <v>175000</v>
      </c>
      <c r="BR122">
        <v>175000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</row>
    <row r="123" spans="1:116" x14ac:dyDescent="0.15">
      <c r="A123" t="s">
        <v>116</v>
      </c>
      <c r="B123">
        <v>165084</v>
      </c>
      <c r="C123" t="s">
        <v>117</v>
      </c>
      <c r="D123" t="s">
        <v>136</v>
      </c>
      <c r="E123" t="s">
        <v>118</v>
      </c>
      <c r="F123" t="s">
        <v>137</v>
      </c>
      <c r="G123" s="1">
        <v>41543</v>
      </c>
      <c r="H123" t="s">
        <v>138</v>
      </c>
      <c r="I123" s="1">
        <v>41677</v>
      </c>
      <c r="J123" t="s">
        <v>5718</v>
      </c>
      <c r="K123" t="s">
        <v>287</v>
      </c>
      <c r="L123" t="s">
        <v>123</v>
      </c>
      <c r="M123" t="s">
        <v>139</v>
      </c>
      <c r="N123" t="s">
        <v>198</v>
      </c>
      <c r="O123" t="s">
        <v>123</v>
      </c>
      <c r="P123" t="s">
        <v>199</v>
      </c>
      <c r="Q123" t="s">
        <v>656</v>
      </c>
      <c r="R123" t="s">
        <v>126</v>
      </c>
      <c r="S123" t="s">
        <v>657</v>
      </c>
      <c r="T123" t="s">
        <v>6255</v>
      </c>
      <c r="W123">
        <v>90000</v>
      </c>
      <c r="X123">
        <v>62998</v>
      </c>
      <c r="Y123">
        <v>27002</v>
      </c>
      <c r="Z123">
        <v>0</v>
      </c>
      <c r="AA123">
        <v>90000</v>
      </c>
      <c r="AB123">
        <v>90000</v>
      </c>
      <c r="AC123">
        <v>0</v>
      </c>
      <c r="AD123">
        <v>0</v>
      </c>
      <c r="AE123">
        <v>90000</v>
      </c>
      <c r="AF123" t="s">
        <v>143</v>
      </c>
      <c r="AG123" t="s">
        <v>143</v>
      </c>
      <c r="AH123" t="s">
        <v>6256</v>
      </c>
      <c r="AI123" t="s">
        <v>218</v>
      </c>
      <c r="AJ123" t="s">
        <v>128</v>
      </c>
      <c r="AK123" t="s">
        <v>659</v>
      </c>
      <c r="AL123" t="s">
        <v>744</v>
      </c>
      <c r="AM123" t="s">
        <v>6257</v>
      </c>
      <c r="AN123" t="s">
        <v>6258</v>
      </c>
      <c r="AO123" t="s">
        <v>745</v>
      </c>
      <c r="AP123" t="s">
        <v>746</v>
      </c>
      <c r="AQ123" t="s">
        <v>747</v>
      </c>
      <c r="AR123" t="s">
        <v>749</v>
      </c>
      <c r="BO123">
        <v>27000</v>
      </c>
      <c r="BP123">
        <v>27000</v>
      </c>
      <c r="BQ123">
        <v>27000</v>
      </c>
      <c r="BR123">
        <v>27000</v>
      </c>
      <c r="BS123">
        <v>36000</v>
      </c>
      <c r="BT123">
        <v>36000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</row>
    <row r="124" spans="1:116" x14ac:dyDescent="0.15">
      <c r="A124" t="s">
        <v>116</v>
      </c>
      <c r="B124">
        <v>165118</v>
      </c>
      <c r="C124" t="s">
        <v>117</v>
      </c>
      <c r="D124" t="s">
        <v>136</v>
      </c>
      <c r="E124" t="s">
        <v>118</v>
      </c>
      <c r="F124" t="s">
        <v>137</v>
      </c>
      <c r="G124" s="1">
        <v>41330</v>
      </c>
      <c r="H124" t="s">
        <v>138</v>
      </c>
      <c r="I124" s="1">
        <v>41653</v>
      </c>
      <c r="J124" t="s">
        <v>5718</v>
      </c>
      <c r="K124" t="s">
        <v>198</v>
      </c>
      <c r="L124" t="s">
        <v>123</v>
      </c>
      <c r="M124" t="s">
        <v>139</v>
      </c>
      <c r="P124" t="s">
        <v>124</v>
      </c>
      <c r="Q124" t="s">
        <v>864</v>
      </c>
      <c r="R124" t="s">
        <v>126</v>
      </c>
      <c r="S124" t="s">
        <v>215</v>
      </c>
      <c r="T124" t="s">
        <v>6259</v>
      </c>
      <c r="W124">
        <v>500000</v>
      </c>
      <c r="X124">
        <v>425513</v>
      </c>
      <c r="Y124">
        <v>74487</v>
      </c>
      <c r="Z124">
        <v>0</v>
      </c>
      <c r="AA124">
        <v>499750</v>
      </c>
      <c r="AB124">
        <v>425263</v>
      </c>
      <c r="AC124">
        <v>74487</v>
      </c>
      <c r="AD124">
        <v>0</v>
      </c>
      <c r="AE124">
        <v>499750</v>
      </c>
      <c r="AF124" t="s">
        <v>143</v>
      </c>
      <c r="AG124" t="s">
        <v>171</v>
      </c>
      <c r="AH124" t="s">
        <v>6260</v>
      </c>
      <c r="AI124" t="s">
        <v>5986</v>
      </c>
      <c r="AJ124" t="s">
        <v>128</v>
      </c>
      <c r="AK124" t="s">
        <v>1334</v>
      </c>
      <c r="AL124" t="s">
        <v>865</v>
      </c>
      <c r="AM124" t="s">
        <v>6261</v>
      </c>
      <c r="AN124" t="s">
        <v>6262</v>
      </c>
      <c r="AO124" t="s">
        <v>2075</v>
      </c>
      <c r="AP124" t="s">
        <v>2041</v>
      </c>
      <c r="BO124">
        <v>500000</v>
      </c>
      <c r="BP124">
        <v>499750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</row>
    <row r="125" spans="1:116" x14ac:dyDescent="0.15">
      <c r="A125" t="s">
        <v>116</v>
      </c>
      <c r="B125">
        <v>165573</v>
      </c>
      <c r="C125" t="s">
        <v>117</v>
      </c>
      <c r="D125" t="s">
        <v>136</v>
      </c>
      <c r="E125" t="s">
        <v>118</v>
      </c>
      <c r="F125" t="s">
        <v>137</v>
      </c>
      <c r="G125" s="1">
        <v>41708</v>
      </c>
      <c r="H125" t="s">
        <v>138</v>
      </c>
      <c r="I125" s="1">
        <v>41761</v>
      </c>
      <c r="J125" t="s">
        <v>5718</v>
      </c>
      <c r="K125" t="s">
        <v>213</v>
      </c>
      <c r="L125" t="s">
        <v>123</v>
      </c>
      <c r="M125" t="s">
        <v>139</v>
      </c>
      <c r="P125" t="s">
        <v>317</v>
      </c>
      <c r="Q125" t="s">
        <v>318</v>
      </c>
      <c r="R125" t="s">
        <v>126</v>
      </c>
      <c r="S125" t="s">
        <v>215</v>
      </c>
      <c r="T125" t="s">
        <v>5555</v>
      </c>
      <c r="W125">
        <v>885370</v>
      </c>
      <c r="X125">
        <v>625685</v>
      </c>
      <c r="Y125">
        <v>259685</v>
      </c>
      <c r="Z125">
        <v>0</v>
      </c>
      <c r="AA125">
        <v>885370</v>
      </c>
      <c r="AB125">
        <v>885370</v>
      </c>
      <c r="AC125">
        <v>0</v>
      </c>
      <c r="AD125">
        <v>0</v>
      </c>
      <c r="AE125">
        <v>885370</v>
      </c>
      <c r="AF125" t="s">
        <v>143</v>
      </c>
      <c r="AG125" t="s">
        <v>143</v>
      </c>
      <c r="AH125" t="s">
        <v>6263</v>
      </c>
      <c r="AI125" t="s">
        <v>1982</v>
      </c>
      <c r="AJ125" t="s">
        <v>128</v>
      </c>
      <c r="AK125" t="s">
        <v>321</v>
      </c>
      <c r="AL125" t="s">
        <v>322</v>
      </c>
      <c r="AM125" t="s">
        <v>5558</v>
      </c>
      <c r="AN125" t="s">
        <v>6264</v>
      </c>
      <c r="AO125" t="s">
        <v>2144</v>
      </c>
      <c r="AP125" t="s">
        <v>2145</v>
      </c>
      <c r="BO125">
        <v>885370</v>
      </c>
      <c r="BP125">
        <v>885370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</row>
    <row r="126" spans="1:116" x14ac:dyDescent="0.15">
      <c r="A126" t="s">
        <v>116</v>
      </c>
      <c r="B126">
        <v>165619</v>
      </c>
      <c r="C126" t="s">
        <v>6265</v>
      </c>
      <c r="D126" t="s">
        <v>136</v>
      </c>
      <c r="E126" t="s">
        <v>118</v>
      </c>
      <c r="F126" t="s">
        <v>137</v>
      </c>
      <c r="G126" s="1">
        <v>41346</v>
      </c>
      <c r="H126" t="s">
        <v>138</v>
      </c>
      <c r="I126" s="1">
        <v>41781</v>
      </c>
      <c r="J126" t="s">
        <v>5718</v>
      </c>
      <c r="K126" t="s">
        <v>213</v>
      </c>
      <c r="L126" t="s">
        <v>123</v>
      </c>
      <c r="M126" t="s">
        <v>139</v>
      </c>
      <c r="P126" t="s">
        <v>317</v>
      </c>
      <c r="Q126" t="s">
        <v>563</v>
      </c>
      <c r="R126" t="s">
        <v>126</v>
      </c>
      <c r="S126" t="s">
        <v>215</v>
      </c>
      <c r="T126" t="s">
        <v>6266</v>
      </c>
      <c r="W126">
        <v>2971699</v>
      </c>
      <c r="X126">
        <v>2242668</v>
      </c>
      <c r="Y126">
        <v>729031</v>
      </c>
      <c r="Z126">
        <v>0</v>
      </c>
      <c r="AA126">
        <v>927374</v>
      </c>
      <c r="AB126">
        <v>0</v>
      </c>
      <c r="AC126">
        <v>0</v>
      </c>
      <c r="AD126">
        <v>0</v>
      </c>
      <c r="AE126">
        <v>2284800</v>
      </c>
      <c r="AF126" t="s">
        <v>143</v>
      </c>
      <c r="AG126" t="s">
        <v>143</v>
      </c>
      <c r="AH126" t="s">
        <v>6267</v>
      </c>
      <c r="AI126" t="s">
        <v>255</v>
      </c>
      <c r="AJ126" t="s">
        <v>128</v>
      </c>
      <c r="AK126" t="s">
        <v>5797</v>
      </c>
      <c r="AL126" t="s">
        <v>3756</v>
      </c>
      <c r="AM126" t="s">
        <v>6268</v>
      </c>
      <c r="AN126" t="s">
        <v>6269</v>
      </c>
      <c r="AO126" t="s">
        <v>1559</v>
      </c>
      <c r="AP126" t="s">
        <v>1560</v>
      </c>
      <c r="AQ126" t="s">
        <v>1756</v>
      </c>
      <c r="BO126">
        <v>1485849.5</v>
      </c>
      <c r="BP126">
        <v>463687</v>
      </c>
      <c r="BQ126">
        <v>1485849.5</v>
      </c>
      <c r="BR126">
        <v>463687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</row>
    <row r="127" spans="1:116" x14ac:dyDescent="0.15">
      <c r="A127" t="s">
        <v>116</v>
      </c>
      <c r="B127">
        <v>165697</v>
      </c>
      <c r="C127" t="s">
        <v>117</v>
      </c>
      <c r="D127" t="s">
        <v>136</v>
      </c>
      <c r="E127" t="s">
        <v>118</v>
      </c>
      <c r="F127" t="s">
        <v>137</v>
      </c>
      <c r="H127" t="s">
        <v>117</v>
      </c>
      <c r="I127" s="1">
        <v>41353</v>
      </c>
      <c r="J127" t="s">
        <v>5724</v>
      </c>
      <c r="K127" t="s">
        <v>213</v>
      </c>
      <c r="L127" t="s">
        <v>123</v>
      </c>
      <c r="M127" t="s">
        <v>139</v>
      </c>
      <c r="P127" t="s">
        <v>145</v>
      </c>
      <c r="Q127" t="s">
        <v>228</v>
      </c>
      <c r="R127" t="s">
        <v>126</v>
      </c>
      <c r="S127" t="s">
        <v>215</v>
      </c>
      <c r="T127" t="s">
        <v>6029</v>
      </c>
      <c r="W127">
        <v>0</v>
      </c>
      <c r="X127">
        <v>0</v>
      </c>
      <c r="Y127">
        <v>0</v>
      </c>
      <c r="Z127">
        <v>0</v>
      </c>
      <c r="AA127">
        <v>1328500</v>
      </c>
      <c r="AB127">
        <v>0</v>
      </c>
      <c r="AC127">
        <v>0</v>
      </c>
      <c r="AD127">
        <v>0</v>
      </c>
      <c r="AE127">
        <v>11668917</v>
      </c>
      <c r="AH127" t="s">
        <v>5749</v>
      </c>
      <c r="AI127" t="s">
        <v>142</v>
      </c>
      <c r="AK127" t="s">
        <v>5797</v>
      </c>
      <c r="AN127" t="s">
        <v>6030</v>
      </c>
      <c r="AO127" t="s">
        <v>6031</v>
      </c>
      <c r="AP127" t="s">
        <v>6032</v>
      </c>
      <c r="AQ127" t="s">
        <v>6034</v>
      </c>
      <c r="BO127">
        <v>0</v>
      </c>
      <c r="BP127">
        <v>0</v>
      </c>
      <c r="BQ127">
        <v>0</v>
      </c>
      <c r="BR127">
        <v>1328500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</row>
    <row r="128" spans="1:116" x14ac:dyDescent="0.15">
      <c r="A128" t="s">
        <v>116</v>
      </c>
      <c r="B128">
        <v>165744</v>
      </c>
      <c r="C128" t="s">
        <v>6270</v>
      </c>
      <c r="D128" t="s">
        <v>136</v>
      </c>
      <c r="E128" t="s">
        <v>118</v>
      </c>
      <c r="F128" t="s">
        <v>137</v>
      </c>
      <c r="G128" s="1">
        <v>41358</v>
      </c>
      <c r="H128" t="s">
        <v>138</v>
      </c>
      <c r="I128" s="1">
        <v>41863</v>
      </c>
      <c r="J128" t="s">
        <v>6156</v>
      </c>
      <c r="K128" t="s">
        <v>122</v>
      </c>
      <c r="L128" t="s">
        <v>123</v>
      </c>
      <c r="M128" t="s">
        <v>139</v>
      </c>
      <c r="P128" t="s">
        <v>317</v>
      </c>
      <c r="Q128" t="s">
        <v>1007</v>
      </c>
      <c r="R128" t="s">
        <v>126</v>
      </c>
      <c r="S128" t="s">
        <v>215</v>
      </c>
      <c r="T128" t="s">
        <v>6271</v>
      </c>
      <c r="W128">
        <v>2062973</v>
      </c>
      <c r="X128">
        <v>1763027</v>
      </c>
      <c r="Y128">
        <v>299946</v>
      </c>
      <c r="Z128">
        <v>0</v>
      </c>
      <c r="AA128">
        <v>198462</v>
      </c>
      <c r="AB128">
        <v>198462</v>
      </c>
      <c r="AC128">
        <v>0</v>
      </c>
      <c r="AD128">
        <v>0</v>
      </c>
      <c r="AE128">
        <v>2062973</v>
      </c>
      <c r="AF128" t="s">
        <v>143</v>
      </c>
      <c r="AG128" t="s">
        <v>143</v>
      </c>
      <c r="AH128" t="s">
        <v>4572</v>
      </c>
      <c r="AI128" t="s">
        <v>756</v>
      </c>
      <c r="AJ128" t="s">
        <v>128</v>
      </c>
      <c r="AK128" t="s">
        <v>5939</v>
      </c>
      <c r="AL128" t="s">
        <v>1011</v>
      </c>
      <c r="AM128" t="s">
        <v>6272</v>
      </c>
      <c r="AN128" t="s">
        <v>6273</v>
      </c>
      <c r="AO128" t="s">
        <v>2127</v>
      </c>
      <c r="AP128" t="s">
        <v>2128</v>
      </c>
      <c r="AQ128" t="s">
        <v>4859</v>
      </c>
      <c r="AR128" t="s">
        <v>6274</v>
      </c>
      <c r="BO128">
        <v>2062973</v>
      </c>
      <c r="BP128">
        <v>198462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</row>
    <row r="129" spans="1:116" x14ac:dyDescent="0.15">
      <c r="A129" t="s">
        <v>116</v>
      </c>
      <c r="B129">
        <v>165826</v>
      </c>
      <c r="C129" t="s">
        <v>117</v>
      </c>
      <c r="D129" t="s">
        <v>136</v>
      </c>
      <c r="E129" t="s">
        <v>118</v>
      </c>
      <c r="F129" t="s">
        <v>137</v>
      </c>
      <c r="G129" s="1">
        <v>41376</v>
      </c>
      <c r="H129" t="s">
        <v>138</v>
      </c>
      <c r="I129" s="1">
        <v>41710</v>
      </c>
      <c r="J129" t="s">
        <v>5718</v>
      </c>
      <c r="K129" t="s">
        <v>213</v>
      </c>
      <c r="L129" t="s">
        <v>123</v>
      </c>
      <c r="M129" t="s">
        <v>139</v>
      </c>
      <c r="P129" t="s">
        <v>232</v>
      </c>
      <c r="Q129" t="s">
        <v>825</v>
      </c>
      <c r="R129" t="s">
        <v>126</v>
      </c>
      <c r="S129" t="s">
        <v>215</v>
      </c>
      <c r="T129" t="s">
        <v>6275</v>
      </c>
      <c r="W129">
        <v>203706</v>
      </c>
      <c r="X129">
        <v>136711</v>
      </c>
      <c r="Y129">
        <v>66995</v>
      </c>
      <c r="Z129">
        <v>0</v>
      </c>
      <c r="AA129">
        <v>203706</v>
      </c>
      <c r="AB129">
        <v>136711</v>
      </c>
      <c r="AC129">
        <v>66995</v>
      </c>
      <c r="AD129">
        <v>0</v>
      </c>
      <c r="AE129">
        <v>203706</v>
      </c>
      <c r="AF129" t="s">
        <v>171</v>
      </c>
      <c r="AG129" t="s">
        <v>171</v>
      </c>
      <c r="AH129" t="s">
        <v>3515</v>
      </c>
      <c r="AI129" t="s">
        <v>266</v>
      </c>
      <c r="AJ129" t="s">
        <v>128</v>
      </c>
      <c r="AK129" t="s">
        <v>2484</v>
      </c>
      <c r="AL129" t="s">
        <v>827</v>
      </c>
      <c r="AM129" t="s">
        <v>6276</v>
      </c>
      <c r="AN129" t="s">
        <v>6277</v>
      </c>
      <c r="AO129" t="s">
        <v>6098</v>
      </c>
      <c r="AP129" t="s">
        <v>5880</v>
      </c>
      <c r="BO129">
        <v>203706</v>
      </c>
      <c r="BP129">
        <v>203706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</row>
    <row r="130" spans="1:116" x14ac:dyDescent="0.15">
      <c r="A130" t="s">
        <v>116</v>
      </c>
      <c r="B130">
        <v>165851</v>
      </c>
      <c r="C130" t="s">
        <v>117</v>
      </c>
      <c r="D130" t="s">
        <v>136</v>
      </c>
      <c r="E130" t="s">
        <v>118</v>
      </c>
      <c r="F130" t="s">
        <v>137</v>
      </c>
      <c r="G130" s="1">
        <v>41712</v>
      </c>
      <c r="H130" t="s">
        <v>138</v>
      </c>
      <c r="I130" s="1">
        <v>41745</v>
      </c>
      <c r="J130" t="s">
        <v>5718</v>
      </c>
      <c r="K130" t="s">
        <v>122</v>
      </c>
      <c r="L130" t="s">
        <v>123</v>
      </c>
      <c r="M130" t="s">
        <v>139</v>
      </c>
      <c r="P130" t="s">
        <v>232</v>
      </c>
      <c r="Q130" t="s">
        <v>233</v>
      </c>
      <c r="R130" t="s">
        <v>126</v>
      </c>
      <c r="S130" t="s">
        <v>215</v>
      </c>
      <c r="T130" t="s">
        <v>6278</v>
      </c>
      <c r="W130">
        <v>1158225</v>
      </c>
      <c r="X130">
        <v>1045509</v>
      </c>
      <c r="Y130">
        <v>112716</v>
      </c>
      <c r="Z130">
        <v>0</v>
      </c>
      <c r="AA130">
        <v>164376</v>
      </c>
      <c r="AB130">
        <v>117802</v>
      </c>
      <c r="AC130">
        <v>46574</v>
      </c>
      <c r="AD130">
        <v>0</v>
      </c>
      <c r="AE130">
        <v>914053</v>
      </c>
      <c r="AF130" t="s">
        <v>143</v>
      </c>
      <c r="AG130" t="s">
        <v>143</v>
      </c>
      <c r="AH130" t="s">
        <v>6279</v>
      </c>
      <c r="AI130" t="s">
        <v>6280</v>
      </c>
      <c r="AJ130" t="s">
        <v>128</v>
      </c>
      <c r="AK130" t="s">
        <v>6281</v>
      </c>
      <c r="AL130" t="s">
        <v>237</v>
      </c>
      <c r="AM130" t="s">
        <v>6282</v>
      </c>
      <c r="AN130" t="s">
        <v>6283</v>
      </c>
      <c r="AO130" t="s">
        <v>1286</v>
      </c>
      <c r="AP130" t="s">
        <v>1287</v>
      </c>
      <c r="AQ130" t="s">
        <v>6284</v>
      </c>
      <c r="BO130">
        <v>1158225</v>
      </c>
      <c r="BP130">
        <v>164376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</row>
    <row r="131" spans="1:116" x14ac:dyDescent="0.15">
      <c r="A131" t="s">
        <v>116</v>
      </c>
      <c r="B131">
        <v>165988</v>
      </c>
      <c r="C131" t="s">
        <v>6285</v>
      </c>
      <c r="D131" t="s">
        <v>136</v>
      </c>
      <c r="E131" t="s">
        <v>118</v>
      </c>
      <c r="F131" t="s">
        <v>137</v>
      </c>
      <c r="G131" s="1">
        <v>41379</v>
      </c>
      <c r="H131" t="s">
        <v>138</v>
      </c>
      <c r="I131" s="1">
        <v>41583</v>
      </c>
      <c r="J131" t="s">
        <v>5718</v>
      </c>
      <c r="K131" t="s">
        <v>6286</v>
      </c>
      <c r="L131" t="s">
        <v>120</v>
      </c>
      <c r="M131" t="s">
        <v>139</v>
      </c>
      <c r="P131" t="s">
        <v>232</v>
      </c>
      <c r="Q131" t="s">
        <v>1050</v>
      </c>
      <c r="R131" t="s">
        <v>126</v>
      </c>
      <c r="S131" t="s">
        <v>140</v>
      </c>
      <c r="T131" t="s">
        <v>6287</v>
      </c>
      <c r="W131">
        <v>478256</v>
      </c>
      <c r="X131">
        <v>310555</v>
      </c>
      <c r="Y131">
        <v>167701</v>
      </c>
      <c r="Z131">
        <v>0</v>
      </c>
      <c r="AA131">
        <v>478256</v>
      </c>
      <c r="AB131">
        <v>478256</v>
      </c>
      <c r="AC131">
        <v>0</v>
      </c>
      <c r="AD131">
        <v>0</v>
      </c>
      <c r="AE131">
        <v>478256</v>
      </c>
      <c r="AF131" t="s">
        <v>143</v>
      </c>
      <c r="AG131" t="s">
        <v>143</v>
      </c>
      <c r="AH131" t="s">
        <v>6288</v>
      </c>
      <c r="AI131" t="s">
        <v>192</v>
      </c>
      <c r="AJ131" t="s">
        <v>128</v>
      </c>
      <c r="AK131" t="s">
        <v>390</v>
      </c>
      <c r="AL131" t="s">
        <v>1052</v>
      </c>
      <c r="AM131" t="s">
        <v>6289</v>
      </c>
      <c r="AN131" t="s">
        <v>6290</v>
      </c>
      <c r="AO131" t="s">
        <v>6291</v>
      </c>
      <c r="AP131" t="s">
        <v>6292</v>
      </c>
      <c r="BO131">
        <v>478256</v>
      </c>
      <c r="BP131">
        <v>478256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</row>
    <row r="132" spans="1:116" x14ac:dyDescent="0.15">
      <c r="A132" t="s">
        <v>116</v>
      </c>
      <c r="B132">
        <v>166105</v>
      </c>
      <c r="C132" t="s">
        <v>117</v>
      </c>
      <c r="D132" t="s">
        <v>136</v>
      </c>
      <c r="E132" t="s">
        <v>118</v>
      </c>
      <c r="F132" t="s">
        <v>137</v>
      </c>
      <c r="G132" s="1">
        <v>41626</v>
      </c>
      <c r="H132" t="s">
        <v>138</v>
      </c>
      <c r="I132" s="1">
        <v>41683</v>
      </c>
      <c r="J132" t="s">
        <v>5718</v>
      </c>
      <c r="K132" t="s">
        <v>198</v>
      </c>
      <c r="L132" t="s">
        <v>123</v>
      </c>
      <c r="M132" t="s">
        <v>139</v>
      </c>
      <c r="P132" t="s">
        <v>199</v>
      </c>
      <c r="Q132" t="s">
        <v>623</v>
      </c>
      <c r="R132" t="s">
        <v>126</v>
      </c>
      <c r="S132" t="s">
        <v>215</v>
      </c>
      <c r="T132" t="s">
        <v>6293</v>
      </c>
      <c r="W132">
        <v>750000</v>
      </c>
      <c r="X132">
        <v>524988</v>
      </c>
      <c r="Y132">
        <v>225012</v>
      </c>
      <c r="Z132">
        <v>0</v>
      </c>
      <c r="AA132">
        <v>750000</v>
      </c>
      <c r="AB132">
        <v>525000</v>
      </c>
      <c r="AC132">
        <v>225000</v>
      </c>
      <c r="AD132">
        <v>0</v>
      </c>
      <c r="AE132">
        <v>750000</v>
      </c>
      <c r="AF132" t="s">
        <v>171</v>
      </c>
      <c r="AG132" t="s">
        <v>171</v>
      </c>
      <c r="AH132" t="s">
        <v>6294</v>
      </c>
      <c r="AI132" t="s">
        <v>4546</v>
      </c>
      <c r="AJ132" t="s">
        <v>128</v>
      </c>
      <c r="AK132" t="s">
        <v>236</v>
      </c>
      <c r="AL132" t="s">
        <v>625</v>
      </c>
      <c r="AM132" t="s">
        <v>6295</v>
      </c>
      <c r="AN132" t="s">
        <v>6296</v>
      </c>
      <c r="AO132" t="s">
        <v>6297</v>
      </c>
      <c r="AP132" t="s">
        <v>6298</v>
      </c>
      <c r="AQ132" t="s">
        <v>5701</v>
      </c>
      <c r="AR132" t="s">
        <v>747</v>
      </c>
      <c r="AS132" t="s">
        <v>1501</v>
      </c>
      <c r="AT132" t="s">
        <v>749</v>
      </c>
      <c r="BO132">
        <v>187500</v>
      </c>
      <c r="BP132">
        <v>187500</v>
      </c>
      <c r="BQ132">
        <v>112500</v>
      </c>
      <c r="BR132">
        <v>112500</v>
      </c>
      <c r="BS132">
        <v>187500</v>
      </c>
      <c r="BT132">
        <v>187500</v>
      </c>
      <c r="BU132">
        <v>112500</v>
      </c>
      <c r="BV132">
        <v>112500</v>
      </c>
      <c r="BW132">
        <v>150000</v>
      </c>
      <c r="BX132">
        <v>150000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</row>
    <row r="133" spans="1:116" x14ac:dyDescent="0.15">
      <c r="A133" t="s">
        <v>116</v>
      </c>
      <c r="B133">
        <v>166377</v>
      </c>
      <c r="C133" t="s">
        <v>117</v>
      </c>
      <c r="D133" t="s">
        <v>136</v>
      </c>
      <c r="E133" t="s">
        <v>118</v>
      </c>
      <c r="F133" t="s">
        <v>137</v>
      </c>
      <c r="G133" s="1">
        <v>41486</v>
      </c>
      <c r="H133" t="s">
        <v>138</v>
      </c>
      <c r="I133" s="1">
        <v>41862</v>
      </c>
      <c r="J133" t="s">
        <v>6156</v>
      </c>
      <c r="K133" t="s">
        <v>122</v>
      </c>
      <c r="L133" t="s">
        <v>123</v>
      </c>
      <c r="M133" t="s">
        <v>139</v>
      </c>
      <c r="P133" t="s">
        <v>232</v>
      </c>
      <c r="Q133" t="s">
        <v>233</v>
      </c>
      <c r="R133" t="s">
        <v>126</v>
      </c>
      <c r="S133" t="s">
        <v>215</v>
      </c>
      <c r="T133" t="s">
        <v>6299</v>
      </c>
      <c r="W133">
        <v>1131765</v>
      </c>
      <c r="X133">
        <v>936702</v>
      </c>
      <c r="Y133">
        <v>195063</v>
      </c>
      <c r="Z133">
        <v>0</v>
      </c>
      <c r="AA133">
        <v>396777</v>
      </c>
      <c r="AB133">
        <v>298986</v>
      </c>
      <c r="AC133">
        <v>97791</v>
      </c>
      <c r="AD133">
        <v>0</v>
      </c>
      <c r="AE133">
        <v>1602952</v>
      </c>
      <c r="AF133" t="s">
        <v>143</v>
      </c>
      <c r="AG133" t="s">
        <v>171</v>
      </c>
      <c r="AH133" t="s">
        <v>6158</v>
      </c>
      <c r="AI133" t="s">
        <v>142</v>
      </c>
      <c r="AJ133" t="s">
        <v>128</v>
      </c>
      <c r="AK133" t="s">
        <v>6281</v>
      </c>
      <c r="AL133" t="s">
        <v>6300</v>
      </c>
      <c r="AM133" t="s">
        <v>6301</v>
      </c>
      <c r="AN133" t="s">
        <v>6302</v>
      </c>
      <c r="AO133" t="s">
        <v>1286</v>
      </c>
      <c r="AP133" t="s">
        <v>1287</v>
      </c>
      <c r="AQ133" t="s">
        <v>1196</v>
      </c>
      <c r="BO133">
        <v>905412</v>
      </c>
      <c r="BP133">
        <v>317421.60000000003</v>
      </c>
      <c r="BQ133">
        <v>226353</v>
      </c>
      <c r="BR133">
        <v>79355.400000000009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</row>
    <row r="134" spans="1:116" x14ac:dyDescent="0.15">
      <c r="A134" t="s">
        <v>116</v>
      </c>
      <c r="B134">
        <v>166520</v>
      </c>
      <c r="C134" t="s">
        <v>6303</v>
      </c>
      <c r="D134" t="s">
        <v>136</v>
      </c>
      <c r="E134" t="s">
        <v>118</v>
      </c>
      <c r="F134" t="s">
        <v>137</v>
      </c>
      <c r="G134" s="1">
        <v>41404</v>
      </c>
      <c r="H134" t="s">
        <v>138</v>
      </c>
      <c r="I134" s="1">
        <v>41508</v>
      </c>
      <c r="J134" t="s">
        <v>5718</v>
      </c>
      <c r="K134" t="s">
        <v>213</v>
      </c>
      <c r="L134" t="s">
        <v>123</v>
      </c>
      <c r="M134" t="s">
        <v>139</v>
      </c>
      <c r="P134" t="s">
        <v>317</v>
      </c>
      <c r="Q134" t="s">
        <v>609</v>
      </c>
      <c r="R134" t="s">
        <v>126</v>
      </c>
      <c r="S134" t="s">
        <v>215</v>
      </c>
      <c r="T134" t="s">
        <v>6304</v>
      </c>
      <c r="W134">
        <v>48000</v>
      </c>
      <c r="X134">
        <v>48000</v>
      </c>
      <c r="Y134">
        <v>0</v>
      </c>
      <c r="Z134">
        <v>0</v>
      </c>
      <c r="AA134">
        <v>48000</v>
      </c>
      <c r="AB134">
        <v>48000</v>
      </c>
      <c r="AC134">
        <v>0</v>
      </c>
      <c r="AD134">
        <v>0</v>
      </c>
      <c r="AE134">
        <v>48000</v>
      </c>
      <c r="AF134" t="s">
        <v>171</v>
      </c>
      <c r="AG134" t="s">
        <v>143</v>
      </c>
      <c r="AH134" t="s">
        <v>5882</v>
      </c>
      <c r="AI134" t="s">
        <v>183</v>
      </c>
      <c r="AJ134" t="s">
        <v>128</v>
      </c>
      <c r="AK134" t="s">
        <v>321</v>
      </c>
      <c r="AL134" t="s">
        <v>6305</v>
      </c>
      <c r="AM134" t="s">
        <v>6306</v>
      </c>
      <c r="AN134" t="s">
        <v>2908</v>
      </c>
      <c r="AO134" t="s">
        <v>6307</v>
      </c>
      <c r="AP134" t="s">
        <v>2910</v>
      </c>
      <c r="AQ134" t="s">
        <v>2909</v>
      </c>
      <c r="AR134" t="s">
        <v>2413</v>
      </c>
      <c r="AS134" t="s">
        <v>2733</v>
      </c>
      <c r="BO134">
        <v>12000</v>
      </c>
      <c r="BP134">
        <v>12000</v>
      </c>
      <c r="BQ134">
        <v>12000</v>
      </c>
      <c r="BR134">
        <v>12000</v>
      </c>
      <c r="BS134">
        <v>12000</v>
      </c>
      <c r="BT134">
        <v>12000</v>
      </c>
      <c r="BU134">
        <v>12000</v>
      </c>
      <c r="BV134">
        <v>12000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</row>
    <row r="135" spans="1:116" x14ac:dyDescent="0.15">
      <c r="A135" t="s">
        <v>116</v>
      </c>
      <c r="B135">
        <v>166749</v>
      </c>
      <c r="C135" t="s">
        <v>117</v>
      </c>
      <c r="D135" t="s">
        <v>136</v>
      </c>
      <c r="E135" t="s">
        <v>118</v>
      </c>
      <c r="F135" t="s">
        <v>137</v>
      </c>
      <c r="G135" s="1">
        <v>41415</v>
      </c>
      <c r="H135" t="s">
        <v>138</v>
      </c>
      <c r="I135" s="1">
        <v>41752</v>
      </c>
      <c r="J135" t="s">
        <v>5718</v>
      </c>
      <c r="K135" t="s">
        <v>1561</v>
      </c>
      <c r="L135" t="s">
        <v>123</v>
      </c>
      <c r="M135" t="s">
        <v>139</v>
      </c>
      <c r="P135" t="s">
        <v>199</v>
      </c>
      <c r="Q135" t="s">
        <v>717</v>
      </c>
      <c r="R135" t="s">
        <v>126</v>
      </c>
      <c r="S135" t="s">
        <v>215</v>
      </c>
      <c r="T135" t="s">
        <v>6308</v>
      </c>
      <c r="W135">
        <v>1347195</v>
      </c>
      <c r="X135">
        <v>1328790</v>
      </c>
      <c r="Y135">
        <v>18405</v>
      </c>
      <c r="Z135">
        <v>0</v>
      </c>
      <c r="AA135">
        <v>231200</v>
      </c>
      <c r="AB135">
        <v>226711</v>
      </c>
      <c r="AC135">
        <v>4489</v>
      </c>
      <c r="AD135">
        <v>0</v>
      </c>
      <c r="AE135">
        <v>1899077</v>
      </c>
      <c r="AF135" t="s">
        <v>143</v>
      </c>
      <c r="AG135" t="s">
        <v>143</v>
      </c>
      <c r="AH135" t="s">
        <v>6309</v>
      </c>
      <c r="AI135" t="s">
        <v>341</v>
      </c>
      <c r="AJ135" t="s">
        <v>128</v>
      </c>
      <c r="AK135" t="s">
        <v>2484</v>
      </c>
      <c r="AL135" t="s">
        <v>718</v>
      </c>
      <c r="AM135" t="s">
        <v>6310</v>
      </c>
      <c r="AN135" t="s">
        <v>3516</v>
      </c>
      <c r="AO135" t="s">
        <v>2971</v>
      </c>
      <c r="AP135" t="s">
        <v>2703</v>
      </c>
      <c r="BO135">
        <v>1347195</v>
      </c>
      <c r="BP135">
        <v>231200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</row>
    <row r="136" spans="1:116" x14ac:dyDescent="0.15">
      <c r="A136" t="s">
        <v>116</v>
      </c>
      <c r="B136">
        <v>166752</v>
      </c>
      <c r="C136" t="s">
        <v>117</v>
      </c>
      <c r="D136" t="s">
        <v>136</v>
      </c>
      <c r="E136" t="s">
        <v>118</v>
      </c>
      <c r="F136" t="s">
        <v>137</v>
      </c>
      <c r="G136" s="1">
        <v>41695</v>
      </c>
      <c r="H136" t="s">
        <v>138</v>
      </c>
      <c r="I136" s="1">
        <v>41708</v>
      </c>
      <c r="J136" t="s">
        <v>5718</v>
      </c>
      <c r="K136" t="s">
        <v>587</v>
      </c>
      <c r="L136" t="s">
        <v>123</v>
      </c>
      <c r="M136" t="s">
        <v>139</v>
      </c>
      <c r="P136" t="s">
        <v>145</v>
      </c>
      <c r="Q136" t="s">
        <v>214</v>
      </c>
      <c r="R136" t="s">
        <v>126</v>
      </c>
      <c r="S136" t="s">
        <v>215</v>
      </c>
      <c r="T136" t="s">
        <v>6311</v>
      </c>
      <c r="W136">
        <v>2245000</v>
      </c>
      <c r="X136">
        <v>1907109</v>
      </c>
      <c r="Y136">
        <v>337891</v>
      </c>
      <c r="Z136">
        <v>0</v>
      </c>
      <c r="AA136">
        <v>510000</v>
      </c>
      <c r="AB136">
        <v>414379</v>
      </c>
      <c r="AC136">
        <v>95621</v>
      </c>
      <c r="AD136">
        <v>0</v>
      </c>
      <c r="AE136">
        <v>2245000</v>
      </c>
      <c r="AF136" t="s">
        <v>143</v>
      </c>
      <c r="AG136" t="s">
        <v>143</v>
      </c>
      <c r="AH136" t="s">
        <v>3515</v>
      </c>
      <c r="AI136" t="s">
        <v>859</v>
      </c>
      <c r="AJ136" t="s">
        <v>128</v>
      </c>
      <c r="AK136" t="s">
        <v>5939</v>
      </c>
      <c r="AL136" t="s">
        <v>220</v>
      </c>
      <c r="AM136" t="s">
        <v>6312</v>
      </c>
      <c r="AN136" t="s">
        <v>6313</v>
      </c>
      <c r="AO136" t="s">
        <v>3639</v>
      </c>
      <c r="AP136" t="s">
        <v>3284</v>
      </c>
      <c r="BO136">
        <v>2245000</v>
      </c>
      <c r="BP136">
        <v>510000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</row>
    <row r="137" spans="1:116" x14ac:dyDescent="0.15">
      <c r="A137" t="s">
        <v>116</v>
      </c>
      <c r="B137">
        <v>166761</v>
      </c>
      <c r="C137" t="s">
        <v>117</v>
      </c>
      <c r="D137" t="s">
        <v>136</v>
      </c>
      <c r="E137" t="s">
        <v>118</v>
      </c>
      <c r="F137" t="s">
        <v>137</v>
      </c>
      <c r="G137" s="1">
        <v>41414</v>
      </c>
      <c r="H137" t="s">
        <v>138</v>
      </c>
      <c r="I137" s="1">
        <v>41647</v>
      </c>
      <c r="J137" t="s">
        <v>5718</v>
      </c>
      <c r="K137" t="s">
        <v>386</v>
      </c>
      <c r="L137" t="s">
        <v>123</v>
      </c>
      <c r="M137" t="s">
        <v>139</v>
      </c>
      <c r="P137" t="s">
        <v>124</v>
      </c>
      <c r="Q137" t="s">
        <v>2602</v>
      </c>
      <c r="R137" t="s">
        <v>126</v>
      </c>
      <c r="S137" t="s">
        <v>215</v>
      </c>
      <c r="T137" t="s">
        <v>6314</v>
      </c>
      <c r="W137">
        <v>1362253</v>
      </c>
      <c r="X137">
        <v>1362253</v>
      </c>
      <c r="Y137">
        <v>0</v>
      </c>
      <c r="Z137">
        <v>0</v>
      </c>
      <c r="AA137">
        <v>1361993</v>
      </c>
      <c r="AB137">
        <v>1361993</v>
      </c>
      <c r="AC137">
        <v>0</v>
      </c>
      <c r="AD137">
        <v>0</v>
      </c>
      <c r="AE137">
        <v>1361993</v>
      </c>
      <c r="AF137" t="s">
        <v>143</v>
      </c>
      <c r="AG137" t="s">
        <v>143</v>
      </c>
      <c r="AH137" t="s">
        <v>6315</v>
      </c>
      <c r="AI137" t="s">
        <v>341</v>
      </c>
      <c r="AJ137" t="s">
        <v>128</v>
      </c>
      <c r="AK137" t="s">
        <v>527</v>
      </c>
      <c r="AL137" t="s">
        <v>2604</v>
      </c>
      <c r="AM137" t="s">
        <v>6316</v>
      </c>
      <c r="AN137" t="s">
        <v>6317</v>
      </c>
      <c r="AO137" t="s">
        <v>6318</v>
      </c>
      <c r="AP137" t="s">
        <v>4332</v>
      </c>
      <c r="BO137">
        <v>1362253</v>
      </c>
      <c r="BP137">
        <v>1361993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</row>
    <row r="138" spans="1:116" x14ac:dyDescent="0.15">
      <c r="A138" t="s">
        <v>116</v>
      </c>
      <c r="B138">
        <v>166781</v>
      </c>
      <c r="C138" t="s">
        <v>117</v>
      </c>
      <c r="D138" t="s">
        <v>136</v>
      </c>
      <c r="E138" t="s">
        <v>118</v>
      </c>
      <c r="F138" t="s">
        <v>137</v>
      </c>
      <c r="G138" s="1">
        <v>41416</v>
      </c>
      <c r="H138" t="s">
        <v>138</v>
      </c>
      <c r="I138" s="1">
        <v>41786</v>
      </c>
      <c r="J138" t="s">
        <v>5718</v>
      </c>
      <c r="K138" t="s">
        <v>6319</v>
      </c>
      <c r="L138" t="s">
        <v>120</v>
      </c>
      <c r="M138" t="s">
        <v>6320</v>
      </c>
      <c r="P138" t="s">
        <v>124</v>
      </c>
      <c r="Q138" t="s">
        <v>558</v>
      </c>
      <c r="R138" t="s">
        <v>126</v>
      </c>
      <c r="S138" t="s">
        <v>140</v>
      </c>
      <c r="T138" t="s">
        <v>6321</v>
      </c>
      <c r="W138">
        <v>168063</v>
      </c>
      <c r="X138">
        <v>109133</v>
      </c>
      <c r="Y138">
        <v>58930</v>
      </c>
      <c r="Z138">
        <v>0</v>
      </c>
      <c r="AA138">
        <v>168063</v>
      </c>
      <c r="AB138">
        <v>168063</v>
      </c>
      <c r="AC138">
        <v>0</v>
      </c>
      <c r="AD138">
        <v>0</v>
      </c>
      <c r="AE138">
        <v>168063</v>
      </c>
      <c r="AF138" t="s">
        <v>171</v>
      </c>
      <c r="AG138" t="s">
        <v>171</v>
      </c>
      <c r="AH138" t="s">
        <v>6267</v>
      </c>
      <c r="AI138" t="s">
        <v>255</v>
      </c>
      <c r="AJ138" t="s">
        <v>128</v>
      </c>
      <c r="AK138" t="s">
        <v>1032</v>
      </c>
      <c r="AL138" t="s">
        <v>559</v>
      </c>
      <c r="AM138" t="s">
        <v>6322</v>
      </c>
      <c r="AN138" t="s">
        <v>6323</v>
      </c>
      <c r="AO138" t="s">
        <v>1058</v>
      </c>
      <c r="AP138" t="s">
        <v>1059</v>
      </c>
      <c r="BO138">
        <v>168063</v>
      </c>
      <c r="BP138">
        <v>168063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</row>
    <row r="139" spans="1:116" x14ac:dyDescent="0.15">
      <c r="A139" t="s">
        <v>116</v>
      </c>
      <c r="B139">
        <v>166862</v>
      </c>
      <c r="C139" t="s">
        <v>117</v>
      </c>
      <c r="D139" t="s">
        <v>136</v>
      </c>
      <c r="E139" t="s">
        <v>118</v>
      </c>
      <c r="F139" t="s">
        <v>137</v>
      </c>
      <c r="G139" s="1">
        <v>41500</v>
      </c>
      <c r="H139" t="s">
        <v>138</v>
      </c>
      <c r="I139" s="1">
        <v>41521</v>
      </c>
      <c r="J139" t="s">
        <v>5718</v>
      </c>
      <c r="K139" t="s">
        <v>1123</v>
      </c>
      <c r="L139" t="s">
        <v>123</v>
      </c>
      <c r="M139" t="s">
        <v>139</v>
      </c>
      <c r="P139" t="s">
        <v>124</v>
      </c>
      <c r="Q139" t="s">
        <v>558</v>
      </c>
      <c r="R139" t="s">
        <v>126</v>
      </c>
      <c r="S139" t="s">
        <v>215</v>
      </c>
      <c r="T139" t="s">
        <v>6324</v>
      </c>
      <c r="W139">
        <v>1755494</v>
      </c>
      <c r="X139">
        <v>1250000</v>
      </c>
      <c r="Y139">
        <v>505494</v>
      </c>
      <c r="Z139">
        <v>0</v>
      </c>
      <c r="AA139">
        <v>346628</v>
      </c>
      <c r="AB139">
        <v>346628</v>
      </c>
      <c r="AC139">
        <v>0</v>
      </c>
      <c r="AD139">
        <v>0</v>
      </c>
      <c r="AE139">
        <v>1720255</v>
      </c>
      <c r="AF139" t="s">
        <v>143</v>
      </c>
      <c r="AG139" t="s">
        <v>143</v>
      </c>
      <c r="AH139" t="s">
        <v>6325</v>
      </c>
      <c r="AI139" t="s">
        <v>756</v>
      </c>
      <c r="AJ139" t="s">
        <v>128</v>
      </c>
      <c r="AK139" t="s">
        <v>5736</v>
      </c>
      <c r="AL139" t="s">
        <v>559</v>
      </c>
      <c r="AM139" t="s">
        <v>6326</v>
      </c>
      <c r="AN139" t="s">
        <v>6327</v>
      </c>
      <c r="AO139" t="s">
        <v>1058</v>
      </c>
      <c r="AP139" t="s">
        <v>1059</v>
      </c>
      <c r="BO139">
        <v>1755494</v>
      </c>
      <c r="BP139">
        <v>346628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</row>
    <row r="140" spans="1:116" x14ac:dyDescent="0.15">
      <c r="A140" t="s">
        <v>116</v>
      </c>
      <c r="B140">
        <v>166976</v>
      </c>
      <c r="C140" t="s">
        <v>117</v>
      </c>
      <c r="D140" t="s">
        <v>136</v>
      </c>
      <c r="E140" t="s">
        <v>118</v>
      </c>
      <c r="F140" t="s">
        <v>137</v>
      </c>
      <c r="G140" s="1">
        <v>41432</v>
      </c>
      <c r="H140" t="s">
        <v>138</v>
      </c>
      <c r="I140" s="1">
        <v>41817</v>
      </c>
      <c r="J140" t="s">
        <v>5718</v>
      </c>
      <c r="K140" t="s">
        <v>213</v>
      </c>
      <c r="L140" t="s">
        <v>123</v>
      </c>
      <c r="M140" t="s">
        <v>139</v>
      </c>
      <c r="P140" t="s">
        <v>232</v>
      </c>
      <c r="Q140" t="s">
        <v>233</v>
      </c>
      <c r="R140" t="s">
        <v>126</v>
      </c>
      <c r="S140" t="s">
        <v>215</v>
      </c>
      <c r="T140" t="s">
        <v>6328</v>
      </c>
      <c r="W140">
        <v>361790</v>
      </c>
      <c r="X140">
        <v>242811</v>
      </c>
      <c r="Y140">
        <v>118979</v>
      </c>
      <c r="Z140">
        <v>0</v>
      </c>
      <c r="AA140">
        <v>361790</v>
      </c>
      <c r="AB140">
        <v>242811</v>
      </c>
      <c r="AC140">
        <v>118979</v>
      </c>
      <c r="AD140">
        <v>0</v>
      </c>
      <c r="AE140">
        <v>361790</v>
      </c>
      <c r="AF140" t="s">
        <v>143</v>
      </c>
      <c r="AG140" t="s">
        <v>171</v>
      </c>
      <c r="AH140" t="s">
        <v>1146</v>
      </c>
      <c r="AI140" t="s">
        <v>342</v>
      </c>
      <c r="AJ140" t="s">
        <v>128</v>
      </c>
      <c r="AK140" t="s">
        <v>2484</v>
      </c>
      <c r="AL140" t="s">
        <v>237</v>
      </c>
      <c r="AM140" t="s">
        <v>6329</v>
      </c>
      <c r="AN140" t="s">
        <v>6330</v>
      </c>
      <c r="AO140" t="s">
        <v>5010</v>
      </c>
      <c r="AP140" t="s">
        <v>5011</v>
      </c>
      <c r="AQ140" t="s">
        <v>6331</v>
      </c>
      <c r="BO140">
        <v>90447.5</v>
      </c>
      <c r="BP140">
        <v>90447.5</v>
      </c>
      <c r="BQ140">
        <v>271342.5</v>
      </c>
      <c r="BR140">
        <v>271342.5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</row>
    <row r="141" spans="1:116" x14ac:dyDescent="0.15">
      <c r="A141" t="s">
        <v>116</v>
      </c>
      <c r="B141">
        <v>166993</v>
      </c>
      <c r="C141" t="s">
        <v>117</v>
      </c>
      <c r="D141" t="s">
        <v>136</v>
      </c>
      <c r="E141" t="s">
        <v>118</v>
      </c>
      <c r="F141" t="s">
        <v>137</v>
      </c>
      <c r="H141" t="s">
        <v>117</v>
      </c>
      <c r="I141" s="1">
        <v>41424</v>
      </c>
      <c r="J141" t="s">
        <v>5724</v>
      </c>
      <c r="K141" t="s">
        <v>469</v>
      </c>
      <c r="L141" t="s">
        <v>227</v>
      </c>
      <c r="M141" t="s">
        <v>139</v>
      </c>
      <c r="P141" t="s">
        <v>124</v>
      </c>
      <c r="Q141" t="s">
        <v>4722</v>
      </c>
      <c r="R141" t="s">
        <v>126</v>
      </c>
      <c r="S141" t="s">
        <v>140</v>
      </c>
      <c r="T141" t="s">
        <v>6332</v>
      </c>
      <c r="W141">
        <v>0</v>
      </c>
      <c r="X141">
        <v>0</v>
      </c>
      <c r="Y141">
        <v>0</v>
      </c>
      <c r="Z141">
        <v>0</v>
      </c>
      <c r="AA141">
        <v>4032576</v>
      </c>
      <c r="AB141">
        <v>0</v>
      </c>
      <c r="AC141">
        <v>0</v>
      </c>
      <c r="AD141">
        <v>0</v>
      </c>
      <c r="AE141">
        <v>4032576</v>
      </c>
      <c r="AH141" t="s">
        <v>5924</v>
      </c>
      <c r="AI141" t="s">
        <v>342</v>
      </c>
      <c r="AK141" t="s">
        <v>731</v>
      </c>
      <c r="AL141" t="s">
        <v>6333</v>
      </c>
      <c r="AM141" t="s">
        <v>6334</v>
      </c>
      <c r="AN141" t="s">
        <v>6335</v>
      </c>
      <c r="AO141" t="s">
        <v>4723</v>
      </c>
      <c r="AP141" t="s">
        <v>4724</v>
      </c>
      <c r="AQ141" t="s">
        <v>6336</v>
      </c>
      <c r="BO141">
        <v>0</v>
      </c>
      <c r="BP141">
        <v>4032576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</row>
    <row r="142" spans="1:116" x14ac:dyDescent="0.15">
      <c r="A142" t="s">
        <v>116</v>
      </c>
      <c r="B142">
        <v>167062</v>
      </c>
      <c r="C142" t="s">
        <v>117</v>
      </c>
      <c r="D142" t="s">
        <v>136</v>
      </c>
      <c r="E142" t="s">
        <v>118</v>
      </c>
      <c r="F142" t="s">
        <v>137</v>
      </c>
      <c r="G142" s="1">
        <v>41437</v>
      </c>
      <c r="H142" t="s">
        <v>138</v>
      </c>
      <c r="I142" s="1">
        <v>41695</v>
      </c>
      <c r="J142" t="s">
        <v>5718</v>
      </c>
      <c r="K142" t="s">
        <v>544</v>
      </c>
      <c r="L142" t="s">
        <v>123</v>
      </c>
      <c r="M142" t="s">
        <v>139</v>
      </c>
      <c r="P142" t="s">
        <v>124</v>
      </c>
      <c r="Q142" t="s">
        <v>558</v>
      </c>
      <c r="R142" t="s">
        <v>126</v>
      </c>
      <c r="S142" t="s">
        <v>215</v>
      </c>
      <c r="T142" t="s">
        <v>6337</v>
      </c>
      <c r="W142">
        <v>1764348</v>
      </c>
      <c r="X142">
        <v>1250000</v>
      </c>
      <c r="Y142">
        <v>514348</v>
      </c>
      <c r="Z142">
        <v>0</v>
      </c>
      <c r="AA142">
        <v>302183</v>
      </c>
      <c r="AB142">
        <v>0</v>
      </c>
      <c r="AC142">
        <v>0</v>
      </c>
      <c r="AD142">
        <v>0</v>
      </c>
      <c r="AE142">
        <v>302183</v>
      </c>
      <c r="AF142" t="s">
        <v>143</v>
      </c>
      <c r="AG142" t="s">
        <v>143</v>
      </c>
      <c r="AH142" t="s">
        <v>6338</v>
      </c>
      <c r="AI142" t="s">
        <v>440</v>
      </c>
      <c r="AJ142" t="s">
        <v>128</v>
      </c>
      <c r="AK142" t="s">
        <v>5736</v>
      </c>
      <c r="AL142" t="s">
        <v>559</v>
      </c>
      <c r="AM142" t="s">
        <v>6339</v>
      </c>
      <c r="AN142" t="s">
        <v>6340</v>
      </c>
      <c r="AO142" t="s">
        <v>6341</v>
      </c>
      <c r="AP142" t="s">
        <v>6342</v>
      </c>
      <c r="AQ142" t="s">
        <v>6343</v>
      </c>
      <c r="BO142">
        <v>1499695.8</v>
      </c>
      <c r="BP142">
        <v>256855.55000000002</v>
      </c>
      <c r="BQ142">
        <v>264652.2</v>
      </c>
      <c r="BR142">
        <v>45327.450000000004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</row>
    <row r="143" spans="1:116" x14ac:dyDescent="0.15">
      <c r="A143" t="s">
        <v>116</v>
      </c>
      <c r="B143">
        <v>167213</v>
      </c>
      <c r="C143" t="s">
        <v>6344</v>
      </c>
      <c r="D143" t="s">
        <v>136</v>
      </c>
      <c r="E143" t="s">
        <v>118</v>
      </c>
      <c r="F143" t="s">
        <v>137</v>
      </c>
      <c r="G143" s="1">
        <v>41572</v>
      </c>
      <c r="H143" t="s">
        <v>138</v>
      </c>
      <c r="I143" s="1">
        <v>41596</v>
      </c>
      <c r="J143" t="s">
        <v>5718</v>
      </c>
      <c r="K143" t="s">
        <v>1670</v>
      </c>
      <c r="L143" t="s">
        <v>197</v>
      </c>
      <c r="M143" t="s">
        <v>139</v>
      </c>
      <c r="P143" t="s">
        <v>317</v>
      </c>
      <c r="Q143" t="s">
        <v>1007</v>
      </c>
      <c r="R143" t="s">
        <v>126</v>
      </c>
      <c r="S143" t="s">
        <v>215</v>
      </c>
      <c r="T143" t="s">
        <v>6345</v>
      </c>
      <c r="W143">
        <v>273110</v>
      </c>
      <c r="X143">
        <v>185272</v>
      </c>
      <c r="Y143">
        <v>87838</v>
      </c>
      <c r="Z143">
        <v>0</v>
      </c>
      <c r="AA143">
        <v>273110</v>
      </c>
      <c r="AB143">
        <v>185272</v>
      </c>
      <c r="AC143">
        <v>87838</v>
      </c>
      <c r="AD143">
        <v>0</v>
      </c>
      <c r="AE143">
        <v>273110</v>
      </c>
      <c r="AF143" t="s">
        <v>171</v>
      </c>
      <c r="AG143" t="s">
        <v>143</v>
      </c>
      <c r="AH143" t="s">
        <v>6082</v>
      </c>
      <c r="AI143" t="s">
        <v>192</v>
      </c>
      <c r="AJ143" t="s">
        <v>128</v>
      </c>
      <c r="AK143" t="s">
        <v>429</v>
      </c>
      <c r="AL143" t="s">
        <v>1011</v>
      </c>
      <c r="AM143" t="s">
        <v>6346</v>
      </c>
      <c r="AN143" t="s">
        <v>6347</v>
      </c>
      <c r="AO143" t="s">
        <v>1485</v>
      </c>
      <c r="AP143" t="s">
        <v>1486</v>
      </c>
      <c r="BO143">
        <v>273110</v>
      </c>
      <c r="BP143">
        <v>273110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</row>
    <row r="144" spans="1:116" x14ac:dyDescent="0.15">
      <c r="A144" t="s">
        <v>116</v>
      </c>
      <c r="B144">
        <v>167415</v>
      </c>
      <c r="C144" t="s">
        <v>117</v>
      </c>
      <c r="D144" t="s">
        <v>136</v>
      </c>
      <c r="E144" t="s">
        <v>118</v>
      </c>
      <c r="F144" t="s">
        <v>137</v>
      </c>
      <c r="G144" s="1">
        <v>41446</v>
      </c>
      <c r="H144" t="s">
        <v>138</v>
      </c>
      <c r="I144" s="1">
        <v>41501</v>
      </c>
      <c r="J144" t="s">
        <v>5718</v>
      </c>
      <c r="K144" t="s">
        <v>690</v>
      </c>
      <c r="L144" t="s">
        <v>123</v>
      </c>
      <c r="M144" t="s">
        <v>139</v>
      </c>
      <c r="P144" t="s">
        <v>177</v>
      </c>
      <c r="Q144" t="s">
        <v>545</v>
      </c>
      <c r="R144" t="s">
        <v>126</v>
      </c>
      <c r="S144" t="s">
        <v>215</v>
      </c>
      <c r="T144" t="s">
        <v>6348</v>
      </c>
      <c r="W144">
        <v>2709672</v>
      </c>
      <c r="X144">
        <v>2006561</v>
      </c>
      <c r="Y144">
        <v>703111</v>
      </c>
      <c r="Z144">
        <v>0</v>
      </c>
      <c r="AA144">
        <v>330371</v>
      </c>
      <c r="AB144">
        <v>234828</v>
      </c>
      <c r="AC144">
        <v>95543</v>
      </c>
      <c r="AD144">
        <v>0</v>
      </c>
      <c r="AE144">
        <v>330371</v>
      </c>
      <c r="AF144" t="s">
        <v>143</v>
      </c>
      <c r="AG144" t="s">
        <v>143</v>
      </c>
      <c r="AH144" t="s">
        <v>6349</v>
      </c>
      <c r="AI144" t="s">
        <v>255</v>
      </c>
      <c r="AJ144" t="s">
        <v>128</v>
      </c>
      <c r="AK144" t="s">
        <v>2484</v>
      </c>
      <c r="AL144" t="s">
        <v>6350</v>
      </c>
      <c r="AM144" t="s">
        <v>6351</v>
      </c>
      <c r="AN144" t="s">
        <v>6352</v>
      </c>
      <c r="AO144" t="s">
        <v>4494</v>
      </c>
      <c r="AP144" t="s">
        <v>4495</v>
      </c>
      <c r="AQ144" t="s">
        <v>384</v>
      </c>
      <c r="AR144" t="s">
        <v>4304</v>
      </c>
      <c r="AS144" t="s">
        <v>1048</v>
      </c>
      <c r="AT144" t="s">
        <v>295</v>
      </c>
      <c r="AU144" t="s">
        <v>134</v>
      </c>
      <c r="AV144" t="s">
        <v>135</v>
      </c>
      <c r="AW144" t="s">
        <v>381</v>
      </c>
      <c r="BO144">
        <v>1625803.2000000002</v>
      </c>
      <c r="BP144">
        <v>198222.6</v>
      </c>
      <c r="BQ144">
        <v>270967.2</v>
      </c>
      <c r="BR144">
        <v>33037.1</v>
      </c>
      <c r="BS144">
        <v>135483.6</v>
      </c>
      <c r="BT144">
        <v>16518.55</v>
      </c>
      <c r="BU144">
        <v>81290.16</v>
      </c>
      <c r="BV144">
        <v>9911.130000000001</v>
      </c>
      <c r="BW144">
        <v>135483.6</v>
      </c>
      <c r="BX144">
        <v>16518.55</v>
      </c>
      <c r="BY144">
        <v>54193.440000000002</v>
      </c>
      <c r="BZ144">
        <v>6607.42</v>
      </c>
      <c r="CA144">
        <v>270967.2</v>
      </c>
      <c r="CB144">
        <v>33037.1</v>
      </c>
      <c r="CC144">
        <v>135483.6</v>
      </c>
      <c r="CD144">
        <v>16518.55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</row>
    <row r="145" spans="1:116" x14ac:dyDescent="0.15">
      <c r="A145" t="s">
        <v>116</v>
      </c>
      <c r="B145">
        <v>167428</v>
      </c>
      <c r="C145" t="s">
        <v>117</v>
      </c>
      <c r="D145" t="s">
        <v>136</v>
      </c>
      <c r="E145" t="s">
        <v>118</v>
      </c>
      <c r="F145" t="s">
        <v>137</v>
      </c>
      <c r="H145" t="s">
        <v>117</v>
      </c>
      <c r="I145" s="1">
        <v>41442</v>
      </c>
      <c r="J145" t="s">
        <v>5724</v>
      </c>
      <c r="K145" t="s">
        <v>3800</v>
      </c>
      <c r="L145" t="s">
        <v>120</v>
      </c>
      <c r="M145" t="s">
        <v>139</v>
      </c>
      <c r="N145" t="s">
        <v>2136</v>
      </c>
      <c r="O145" t="s">
        <v>123</v>
      </c>
      <c r="P145" t="s">
        <v>124</v>
      </c>
      <c r="Q145" t="s">
        <v>470</v>
      </c>
      <c r="R145" t="s">
        <v>126</v>
      </c>
      <c r="S145" t="s">
        <v>540</v>
      </c>
      <c r="T145" t="s">
        <v>6353</v>
      </c>
      <c r="W145">
        <v>0</v>
      </c>
      <c r="X145">
        <v>0</v>
      </c>
      <c r="Y145">
        <v>0</v>
      </c>
      <c r="Z145">
        <v>0</v>
      </c>
      <c r="AA145">
        <v>62729</v>
      </c>
      <c r="AB145">
        <v>44567</v>
      </c>
      <c r="AC145">
        <v>18162</v>
      </c>
      <c r="AD145">
        <v>0</v>
      </c>
      <c r="AE145">
        <v>190320</v>
      </c>
      <c r="AH145" t="s">
        <v>6354</v>
      </c>
      <c r="AI145" t="s">
        <v>2091</v>
      </c>
      <c r="AK145" t="s">
        <v>6281</v>
      </c>
      <c r="AN145" t="s">
        <v>6355</v>
      </c>
      <c r="AO145" t="s">
        <v>1985</v>
      </c>
      <c r="AP145" t="s">
        <v>1986</v>
      </c>
      <c r="BO145">
        <v>0</v>
      </c>
      <c r="BP145">
        <v>62729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</row>
    <row r="146" spans="1:116" x14ac:dyDescent="0.15">
      <c r="A146" t="s">
        <v>116</v>
      </c>
      <c r="B146">
        <v>167481</v>
      </c>
      <c r="C146" t="s">
        <v>117</v>
      </c>
      <c r="D146" t="s">
        <v>136</v>
      </c>
      <c r="E146" t="s">
        <v>118</v>
      </c>
      <c r="F146" t="s">
        <v>137</v>
      </c>
      <c r="G146" s="1">
        <v>41463</v>
      </c>
      <c r="H146" t="s">
        <v>138</v>
      </c>
      <c r="I146" s="1">
        <v>41556</v>
      </c>
      <c r="J146" t="s">
        <v>5718</v>
      </c>
      <c r="K146" t="s">
        <v>4654</v>
      </c>
      <c r="L146" t="s">
        <v>123</v>
      </c>
      <c r="M146" t="s">
        <v>139</v>
      </c>
      <c r="P146" t="s">
        <v>145</v>
      </c>
      <c r="Q146" t="s">
        <v>146</v>
      </c>
      <c r="R146" t="s">
        <v>126</v>
      </c>
      <c r="S146" t="s">
        <v>215</v>
      </c>
      <c r="T146" t="s">
        <v>6356</v>
      </c>
      <c r="W146">
        <v>583917</v>
      </c>
      <c r="X146">
        <v>448133</v>
      </c>
      <c r="Y146">
        <v>135784</v>
      </c>
      <c r="Z146">
        <v>0</v>
      </c>
      <c r="AA146">
        <v>583917</v>
      </c>
      <c r="AB146">
        <v>448133</v>
      </c>
      <c r="AC146">
        <v>135784</v>
      </c>
      <c r="AD146">
        <v>0</v>
      </c>
      <c r="AE146">
        <v>583917</v>
      </c>
      <c r="AF146" t="s">
        <v>143</v>
      </c>
      <c r="AG146" t="s">
        <v>171</v>
      </c>
      <c r="AH146" t="s">
        <v>6315</v>
      </c>
      <c r="AI146" t="s">
        <v>341</v>
      </c>
      <c r="AJ146" t="s">
        <v>128</v>
      </c>
      <c r="AK146" t="s">
        <v>160</v>
      </c>
      <c r="AL146" t="s">
        <v>149</v>
      </c>
      <c r="AM146" t="s">
        <v>6357</v>
      </c>
      <c r="AN146" t="s">
        <v>6358</v>
      </c>
      <c r="AO146" t="s">
        <v>5295</v>
      </c>
      <c r="AP146" t="s">
        <v>5296</v>
      </c>
      <c r="AQ146" t="s">
        <v>6359</v>
      </c>
      <c r="AR146" t="s">
        <v>6360</v>
      </c>
      <c r="BO146">
        <v>525525.30000000005</v>
      </c>
      <c r="BP146">
        <v>525525.30000000005</v>
      </c>
      <c r="BQ146">
        <v>29195.850000000002</v>
      </c>
      <c r="BR146">
        <v>29195.850000000002</v>
      </c>
      <c r="BS146">
        <v>29195.850000000002</v>
      </c>
      <c r="BT146">
        <v>29195.850000000002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</row>
    <row r="147" spans="1:116" x14ac:dyDescent="0.15">
      <c r="A147" t="s">
        <v>116</v>
      </c>
      <c r="B147">
        <v>167612</v>
      </c>
      <c r="C147" t="s">
        <v>117</v>
      </c>
      <c r="D147" t="s">
        <v>136</v>
      </c>
      <c r="E147" t="s">
        <v>118</v>
      </c>
      <c r="F147" t="s">
        <v>137</v>
      </c>
      <c r="G147" s="1">
        <v>41460</v>
      </c>
      <c r="H147" t="s">
        <v>138</v>
      </c>
      <c r="I147" s="1">
        <v>41747</v>
      </c>
      <c r="J147" t="s">
        <v>5718</v>
      </c>
      <c r="K147" t="s">
        <v>998</v>
      </c>
      <c r="L147" t="s">
        <v>123</v>
      </c>
      <c r="M147" t="s">
        <v>139</v>
      </c>
      <c r="P147" t="s">
        <v>299</v>
      </c>
      <c r="Q147" t="s">
        <v>501</v>
      </c>
      <c r="R147" t="s">
        <v>126</v>
      </c>
      <c r="S147" t="s">
        <v>215</v>
      </c>
      <c r="T147" t="s">
        <v>6361</v>
      </c>
      <c r="W147">
        <v>3558398</v>
      </c>
      <c r="X147">
        <v>2478450</v>
      </c>
      <c r="Y147">
        <v>1079948</v>
      </c>
      <c r="Z147">
        <v>0</v>
      </c>
      <c r="AA147">
        <v>596987</v>
      </c>
      <c r="AB147">
        <v>596987</v>
      </c>
      <c r="AC147">
        <v>0</v>
      </c>
      <c r="AD147">
        <v>0</v>
      </c>
      <c r="AE147">
        <v>2843705</v>
      </c>
      <c r="AF147" t="s">
        <v>143</v>
      </c>
      <c r="AG147" t="s">
        <v>143</v>
      </c>
      <c r="AH147" t="s">
        <v>1146</v>
      </c>
      <c r="AI147" t="s">
        <v>259</v>
      </c>
      <c r="AJ147" t="s">
        <v>128</v>
      </c>
      <c r="AK147" t="s">
        <v>5736</v>
      </c>
      <c r="AL147" t="s">
        <v>502</v>
      </c>
      <c r="AM147" t="s">
        <v>6362</v>
      </c>
      <c r="AN147" t="s">
        <v>6363</v>
      </c>
      <c r="AO147" t="s">
        <v>5350</v>
      </c>
      <c r="AP147" t="s">
        <v>5351</v>
      </c>
      <c r="AQ147" t="s">
        <v>793</v>
      </c>
      <c r="AR147" t="s">
        <v>2659</v>
      </c>
      <c r="AS147" t="s">
        <v>1127</v>
      </c>
      <c r="AT147" t="s">
        <v>4190</v>
      </c>
      <c r="AU147" t="s">
        <v>6364</v>
      </c>
      <c r="AV147" t="s">
        <v>3106</v>
      </c>
      <c r="AW147" t="s">
        <v>1102</v>
      </c>
      <c r="AX147" t="s">
        <v>6365</v>
      </c>
      <c r="BO147">
        <v>889599.5</v>
      </c>
      <c r="BP147">
        <v>149246.75</v>
      </c>
      <c r="BQ147">
        <v>889599.5</v>
      </c>
      <c r="BR147">
        <v>149246.75</v>
      </c>
      <c r="BS147">
        <v>533759.70000000007</v>
      </c>
      <c r="BT147">
        <v>89548.05</v>
      </c>
      <c r="BU147">
        <v>177919.9</v>
      </c>
      <c r="BV147">
        <v>29849.350000000002</v>
      </c>
      <c r="BW147">
        <v>177919.9</v>
      </c>
      <c r="BX147">
        <v>29849.350000000002</v>
      </c>
      <c r="BY147">
        <v>177919.9</v>
      </c>
      <c r="BZ147">
        <v>29849.350000000002</v>
      </c>
      <c r="CA147">
        <v>177919.9</v>
      </c>
      <c r="CB147">
        <v>29849.350000000002</v>
      </c>
      <c r="CC147">
        <v>355839.8</v>
      </c>
      <c r="CD147">
        <v>59698.700000000004</v>
      </c>
      <c r="CE147">
        <v>177919.9</v>
      </c>
      <c r="CF147">
        <v>29849.350000000002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</row>
    <row r="148" spans="1:116" x14ac:dyDescent="0.15">
      <c r="A148" t="s">
        <v>116</v>
      </c>
      <c r="B148">
        <v>167707</v>
      </c>
      <c r="C148" t="s">
        <v>117</v>
      </c>
      <c r="D148" t="s">
        <v>136</v>
      </c>
      <c r="E148" t="s">
        <v>118</v>
      </c>
      <c r="F148" t="s">
        <v>137</v>
      </c>
      <c r="G148" s="1">
        <v>41460</v>
      </c>
      <c r="H148" t="s">
        <v>138</v>
      </c>
      <c r="I148" s="1">
        <v>41782</v>
      </c>
      <c r="J148" t="s">
        <v>5718</v>
      </c>
      <c r="K148" t="s">
        <v>382</v>
      </c>
      <c r="L148" t="s">
        <v>123</v>
      </c>
      <c r="M148" t="s">
        <v>139</v>
      </c>
      <c r="P148" t="s">
        <v>199</v>
      </c>
      <c r="Q148" t="s">
        <v>327</v>
      </c>
      <c r="R148" t="s">
        <v>126</v>
      </c>
      <c r="S148" t="s">
        <v>215</v>
      </c>
      <c r="T148" t="s">
        <v>6366</v>
      </c>
      <c r="W148">
        <v>1776606</v>
      </c>
      <c r="X148">
        <v>1250000</v>
      </c>
      <c r="Y148">
        <v>526606</v>
      </c>
      <c r="Z148">
        <v>0</v>
      </c>
      <c r="AA148">
        <v>311223</v>
      </c>
      <c r="AB148">
        <v>311223</v>
      </c>
      <c r="AC148">
        <v>0</v>
      </c>
      <c r="AD148">
        <v>0</v>
      </c>
      <c r="AE148">
        <v>2654043</v>
      </c>
      <c r="AF148" t="s">
        <v>143</v>
      </c>
      <c r="AG148" t="s">
        <v>143</v>
      </c>
      <c r="AH148" t="s">
        <v>6367</v>
      </c>
      <c r="AI148" t="s">
        <v>650</v>
      </c>
      <c r="AJ148" t="s">
        <v>128</v>
      </c>
      <c r="AK148" t="s">
        <v>5736</v>
      </c>
      <c r="AL148" t="s">
        <v>328</v>
      </c>
      <c r="AM148" t="s">
        <v>6368</v>
      </c>
      <c r="AN148" t="s">
        <v>1530</v>
      </c>
      <c r="AO148" t="s">
        <v>329</v>
      </c>
      <c r="AP148" t="s">
        <v>330</v>
      </c>
      <c r="AQ148" t="s">
        <v>1531</v>
      </c>
      <c r="BO148">
        <v>1741073.8800000001</v>
      </c>
      <c r="BP148">
        <v>304998.54000000004</v>
      </c>
      <c r="BQ148">
        <v>35532.120000000003</v>
      </c>
      <c r="BR148">
        <v>6224.46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</row>
    <row r="149" spans="1:116" x14ac:dyDescent="0.15">
      <c r="A149" t="s">
        <v>116</v>
      </c>
      <c r="B149">
        <v>167736</v>
      </c>
      <c r="C149" t="s">
        <v>117</v>
      </c>
      <c r="D149" t="s">
        <v>136</v>
      </c>
      <c r="E149" t="s">
        <v>118</v>
      </c>
      <c r="F149" t="s">
        <v>137</v>
      </c>
      <c r="G149" s="1">
        <v>41592</v>
      </c>
      <c r="H149" t="s">
        <v>138</v>
      </c>
      <c r="I149" s="1">
        <v>41669</v>
      </c>
      <c r="J149" t="s">
        <v>5718</v>
      </c>
      <c r="K149" t="s">
        <v>213</v>
      </c>
      <c r="L149" t="s">
        <v>123</v>
      </c>
      <c r="M149" t="s">
        <v>139</v>
      </c>
      <c r="P149" t="s">
        <v>232</v>
      </c>
      <c r="Q149" t="s">
        <v>567</v>
      </c>
      <c r="R149" t="s">
        <v>126</v>
      </c>
      <c r="S149" t="s">
        <v>215</v>
      </c>
      <c r="T149" t="s">
        <v>6369</v>
      </c>
      <c r="W149">
        <v>179850</v>
      </c>
      <c r="X149">
        <v>128345</v>
      </c>
      <c r="Y149">
        <v>51505</v>
      </c>
      <c r="Z149">
        <v>0</v>
      </c>
      <c r="AA149">
        <v>105512</v>
      </c>
      <c r="AB149">
        <v>75833</v>
      </c>
      <c r="AC149">
        <v>29679</v>
      </c>
      <c r="AD149">
        <v>0</v>
      </c>
      <c r="AE149">
        <v>179850</v>
      </c>
      <c r="AF149" t="s">
        <v>143</v>
      </c>
      <c r="AG149" t="s">
        <v>171</v>
      </c>
      <c r="AH149" t="s">
        <v>6370</v>
      </c>
      <c r="AI149" t="s">
        <v>510</v>
      </c>
      <c r="AJ149" t="s">
        <v>128</v>
      </c>
      <c r="AK149" t="s">
        <v>321</v>
      </c>
      <c r="AL149" t="s">
        <v>568</v>
      </c>
      <c r="AM149" t="s">
        <v>6371</v>
      </c>
      <c r="AN149" t="s">
        <v>6372</v>
      </c>
      <c r="AO149" t="s">
        <v>1582</v>
      </c>
      <c r="AP149" t="s">
        <v>1583</v>
      </c>
      <c r="AQ149" t="s">
        <v>1584</v>
      </c>
      <c r="BO149">
        <v>179850</v>
      </c>
      <c r="BP149">
        <v>105512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</row>
    <row r="150" spans="1:116" x14ac:dyDescent="0.15">
      <c r="A150" t="s">
        <v>116</v>
      </c>
      <c r="B150">
        <v>167740</v>
      </c>
      <c r="C150" t="s">
        <v>117</v>
      </c>
      <c r="D150" t="s">
        <v>136</v>
      </c>
      <c r="E150" t="s">
        <v>118</v>
      </c>
      <c r="F150" t="s">
        <v>137</v>
      </c>
      <c r="G150" s="1">
        <v>41460</v>
      </c>
      <c r="H150" t="s">
        <v>138</v>
      </c>
      <c r="I150" s="1">
        <v>41884</v>
      </c>
      <c r="J150" t="s">
        <v>6156</v>
      </c>
      <c r="K150" t="s">
        <v>1526</v>
      </c>
      <c r="L150" t="s">
        <v>123</v>
      </c>
      <c r="M150" t="s">
        <v>139</v>
      </c>
      <c r="P150" t="s">
        <v>199</v>
      </c>
      <c r="Q150" t="s">
        <v>327</v>
      </c>
      <c r="R150" t="s">
        <v>126</v>
      </c>
      <c r="S150" t="s">
        <v>215</v>
      </c>
      <c r="T150" t="s">
        <v>6373</v>
      </c>
      <c r="W150">
        <v>1819556</v>
      </c>
      <c r="X150">
        <v>1250000</v>
      </c>
      <c r="Y150">
        <v>569556</v>
      </c>
      <c r="Z150">
        <v>0</v>
      </c>
      <c r="AA150">
        <v>321850</v>
      </c>
      <c r="AB150">
        <v>220000</v>
      </c>
      <c r="AC150">
        <v>101850</v>
      </c>
      <c r="AD150">
        <v>0</v>
      </c>
      <c r="AE150">
        <v>1791857</v>
      </c>
      <c r="AF150" t="s">
        <v>143</v>
      </c>
      <c r="AG150" t="s">
        <v>143</v>
      </c>
      <c r="AH150" t="s">
        <v>6374</v>
      </c>
      <c r="AI150" t="s">
        <v>133</v>
      </c>
      <c r="AJ150" t="s">
        <v>128</v>
      </c>
      <c r="AK150" t="s">
        <v>2484</v>
      </c>
      <c r="AL150" t="s">
        <v>184</v>
      </c>
      <c r="AN150" t="s">
        <v>1527</v>
      </c>
      <c r="AO150" t="s">
        <v>1528</v>
      </c>
      <c r="AP150" t="s">
        <v>1529</v>
      </c>
      <c r="AQ150" t="s">
        <v>499</v>
      </c>
      <c r="BO150">
        <v>1728578.2000000002</v>
      </c>
      <c r="BP150">
        <v>305757.5</v>
      </c>
      <c r="BQ150">
        <v>90977.8</v>
      </c>
      <c r="BR150">
        <v>16092.5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</row>
    <row r="151" spans="1:116" x14ac:dyDescent="0.15">
      <c r="A151" t="s">
        <v>116</v>
      </c>
      <c r="B151">
        <v>167800</v>
      </c>
      <c r="C151" t="s">
        <v>117</v>
      </c>
      <c r="D151" t="s">
        <v>136</v>
      </c>
      <c r="E151" t="s">
        <v>118</v>
      </c>
      <c r="F151" t="s">
        <v>137</v>
      </c>
      <c r="G151" s="1">
        <v>41466</v>
      </c>
      <c r="H151" t="s">
        <v>138</v>
      </c>
      <c r="I151" s="1">
        <v>41869</v>
      </c>
      <c r="J151" t="s">
        <v>6156</v>
      </c>
      <c r="K151" t="s">
        <v>587</v>
      </c>
      <c r="L151" t="s">
        <v>123</v>
      </c>
      <c r="M151" t="s">
        <v>139</v>
      </c>
      <c r="P151" t="s">
        <v>124</v>
      </c>
      <c r="Q151" t="s">
        <v>154</v>
      </c>
      <c r="R151" t="s">
        <v>126</v>
      </c>
      <c r="S151" t="s">
        <v>215</v>
      </c>
      <c r="T151" t="s">
        <v>6375</v>
      </c>
      <c r="W151">
        <v>393783</v>
      </c>
      <c r="X151">
        <v>279908</v>
      </c>
      <c r="Y151">
        <v>113875</v>
      </c>
      <c r="Z151">
        <v>0</v>
      </c>
      <c r="AA151">
        <v>131237</v>
      </c>
      <c r="AB151">
        <v>93073</v>
      </c>
      <c r="AC151">
        <v>38164</v>
      </c>
      <c r="AD151">
        <v>0</v>
      </c>
      <c r="AE151">
        <v>393783</v>
      </c>
      <c r="AF151" t="s">
        <v>143</v>
      </c>
      <c r="AG151" t="s">
        <v>171</v>
      </c>
      <c r="AH151" t="s">
        <v>6376</v>
      </c>
      <c r="AI151" t="s">
        <v>6377</v>
      </c>
      <c r="AJ151" t="s">
        <v>128</v>
      </c>
      <c r="AK151" t="s">
        <v>160</v>
      </c>
      <c r="AL151" t="s">
        <v>161</v>
      </c>
      <c r="AM151" t="s">
        <v>6378</v>
      </c>
      <c r="AN151" t="s">
        <v>6379</v>
      </c>
      <c r="AO151" t="s">
        <v>6380</v>
      </c>
      <c r="AP151" t="s">
        <v>2509</v>
      </c>
      <c r="BO151">
        <v>393783</v>
      </c>
      <c r="BP151">
        <v>131237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</row>
    <row r="152" spans="1:116" x14ac:dyDescent="0.15">
      <c r="A152" t="s">
        <v>116</v>
      </c>
      <c r="B152">
        <v>167813</v>
      </c>
      <c r="C152" t="s">
        <v>117</v>
      </c>
      <c r="D152" t="s">
        <v>136</v>
      </c>
      <c r="E152" t="s">
        <v>118</v>
      </c>
      <c r="F152" t="s">
        <v>137</v>
      </c>
      <c r="G152" s="1">
        <v>41460</v>
      </c>
      <c r="H152" t="s">
        <v>138</v>
      </c>
      <c r="I152" s="1">
        <v>41887</v>
      </c>
      <c r="J152" t="s">
        <v>6156</v>
      </c>
      <c r="K152" t="s">
        <v>1072</v>
      </c>
      <c r="L152" t="s">
        <v>123</v>
      </c>
      <c r="M152" t="s">
        <v>139</v>
      </c>
      <c r="P152" t="s">
        <v>199</v>
      </c>
      <c r="Q152" t="s">
        <v>717</v>
      </c>
      <c r="R152" t="s">
        <v>126</v>
      </c>
      <c r="S152" t="s">
        <v>215</v>
      </c>
      <c r="T152" t="s">
        <v>6381</v>
      </c>
      <c r="W152">
        <v>1825356</v>
      </c>
      <c r="X152">
        <v>1250000</v>
      </c>
      <c r="Y152">
        <v>575356</v>
      </c>
      <c r="Z152">
        <v>0</v>
      </c>
      <c r="AA152">
        <v>365738</v>
      </c>
      <c r="AB152">
        <v>250000</v>
      </c>
      <c r="AC152">
        <v>115738</v>
      </c>
      <c r="AD152">
        <v>0</v>
      </c>
      <c r="AE152">
        <v>1472153</v>
      </c>
      <c r="AF152" t="s">
        <v>143</v>
      </c>
      <c r="AG152" t="s">
        <v>143</v>
      </c>
      <c r="AH152" t="s">
        <v>6158</v>
      </c>
      <c r="AI152" t="s">
        <v>218</v>
      </c>
      <c r="AJ152" t="s">
        <v>128</v>
      </c>
      <c r="AK152" t="s">
        <v>2484</v>
      </c>
      <c r="AL152" t="s">
        <v>718</v>
      </c>
      <c r="AM152" t="s">
        <v>6382</v>
      </c>
      <c r="AN152" t="s">
        <v>6383</v>
      </c>
      <c r="AO152" t="s">
        <v>2971</v>
      </c>
      <c r="AP152" t="s">
        <v>2703</v>
      </c>
      <c r="AQ152" t="s">
        <v>2972</v>
      </c>
      <c r="BO152">
        <v>1825356</v>
      </c>
      <c r="BP152">
        <v>365738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</row>
    <row r="153" spans="1:116" x14ac:dyDescent="0.15">
      <c r="A153" t="s">
        <v>116</v>
      </c>
      <c r="B153">
        <v>167827</v>
      </c>
      <c r="C153" t="s">
        <v>117</v>
      </c>
      <c r="D153" t="s">
        <v>136</v>
      </c>
      <c r="E153" t="s">
        <v>118</v>
      </c>
      <c r="F153" t="s">
        <v>137</v>
      </c>
      <c r="G153" s="1">
        <v>41466</v>
      </c>
      <c r="H153" t="s">
        <v>138</v>
      </c>
      <c r="I153" s="1">
        <v>41523</v>
      </c>
      <c r="J153" t="s">
        <v>5718</v>
      </c>
      <c r="K153" t="s">
        <v>544</v>
      </c>
      <c r="L153" t="s">
        <v>123</v>
      </c>
      <c r="M153" t="s">
        <v>139</v>
      </c>
      <c r="P153" t="s">
        <v>124</v>
      </c>
      <c r="Q153" t="s">
        <v>558</v>
      </c>
      <c r="R153" t="s">
        <v>126</v>
      </c>
      <c r="S153" t="s">
        <v>215</v>
      </c>
      <c r="T153" t="s">
        <v>6384</v>
      </c>
      <c r="W153">
        <v>1779177</v>
      </c>
      <c r="X153">
        <v>1250000</v>
      </c>
      <c r="Y153">
        <v>529177</v>
      </c>
      <c r="Z153">
        <v>0</v>
      </c>
      <c r="AA153">
        <v>313434</v>
      </c>
      <c r="AB153">
        <v>313434</v>
      </c>
      <c r="AC153">
        <v>0</v>
      </c>
      <c r="AD153">
        <v>0</v>
      </c>
      <c r="AE153">
        <v>1558377</v>
      </c>
      <c r="AF153" t="s">
        <v>143</v>
      </c>
      <c r="AG153" t="s">
        <v>143</v>
      </c>
      <c r="AH153" t="s">
        <v>5720</v>
      </c>
      <c r="AI153" t="s">
        <v>418</v>
      </c>
      <c r="AJ153" t="s">
        <v>128</v>
      </c>
      <c r="AK153" t="s">
        <v>5736</v>
      </c>
      <c r="AL153" t="s">
        <v>559</v>
      </c>
      <c r="AM153" t="s">
        <v>6385</v>
      </c>
      <c r="AN153" t="s">
        <v>1057</v>
      </c>
      <c r="AO153" t="s">
        <v>1058</v>
      </c>
      <c r="AP153" t="s">
        <v>1059</v>
      </c>
      <c r="BO153">
        <v>1779177</v>
      </c>
      <c r="BP153">
        <v>313434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</row>
    <row r="154" spans="1:116" x14ac:dyDescent="0.15">
      <c r="A154" t="s">
        <v>116</v>
      </c>
      <c r="B154">
        <v>167868</v>
      </c>
      <c r="C154" t="s">
        <v>117</v>
      </c>
      <c r="D154" t="s">
        <v>136</v>
      </c>
      <c r="E154" t="s">
        <v>118</v>
      </c>
      <c r="F154" t="s">
        <v>137</v>
      </c>
      <c r="G154" s="1">
        <v>41465</v>
      </c>
      <c r="H154" t="s">
        <v>138</v>
      </c>
      <c r="I154" s="1">
        <v>41780</v>
      </c>
      <c r="J154" t="s">
        <v>5718</v>
      </c>
      <c r="K154" t="s">
        <v>3297</v>
      </c>
      <c r="L154" t="s">
        <v>123</v>
      </c>
      <c r="M154" t="s">
        <v>139</v>
      </c>
      <c r="P154" t="s">
        <v>177</v>
      </c>
      <c r="Q154" t="s">
        <v>459</v>
      </c>
      <c r="R154" t="s">
        <v>126</v>
      </c>
      <c r="S154" t="s">
        <v>215</v>
      </c>
      <c r="T154" t="s">
        <v>6386</v>
      </c>
      <c r="W154">
        <v>2964512</v>
      </c>
      <c r="X154">
        <v>2371497</v>
      </c>
      <c r="Y154">
        <v>593015</v>
      </c>
      <c r="Z154">
        <v>0</v>
      </c>
      <c r="AA154">
        <v>84944</v>
      </c>
      <c r="AB154">
        <v>0</v>
      </c>
      <c r="AC154">
        <v>0</v>
      </c>
      <c r="AD154">
        <v>0</v>
      </c>
      <c r="AE154">
        <v>84944</v>
      </c>
      <c r="AF154" t="s">
        <v>143</v>
      </c>
      <c r="AG154" t="s">
        <v>143</v>
      </c>
      <c r="AH154" t="s">
        <v>6387</v>
      </c>
      <c r="AI154" t="s">
        <v>859</v>
      </c>
      <c r="AJ154" t="s">
        <v>128</v>
      </c>
      <c r="AK154" t="s">
        <v>737</v>
      </c>
      <c r="AL154" t="s">
        <v>460</v>
      </c>
      <c r="AM154" t="s">
        <v>6388</v>
      </c>
      <c r="AN154" t="s">
        <v>6389</v>
      </c>
      <c r="AO154" t="s">
        <v>6390</v>
      </c>
      <c r="AP154" t="s">
        <v>6391</v>
      </c>
      <c r="AQ154" t="s">
        <v>6392</v>
      </c>
      <c r="BO154">
        <v>2075158.4000000001</v>
      </c>
      <c r="BP154">
        <v>59460.800000000003</v>
      </c>
      <c r="BQ154">
        <v>889353.60000000009</v>
      </c>
      <c r="BR154">
        <v>25483.200000000001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</row>
    <row r="155" spans="1:116" x14ac:dyDescent="0.15">
      <c r="A155" t="s">
        <v>116</v>
      </c>
      <c r="B155">
        <v>167876</v>
      </c>
      <c r="C155" t="s">
        <v>117</v>
      </c>
      <c r="D155" t="s">
        <v>136</v>
      </c>
      <c r="E155" t="s">
        <v>118</v>
      </c>
      <c r="F155" t="s">
        <v>137</v>
      </c>
      <c r="G155" s="1">
        <v>41465</v>
      </c>
      <c r="H155" t="s">
        <v>138</v>
      </c>
      <c r="I155" s="1">
        <v>41982</v>
      </c>
      <c r="J155" t="s">
        <v>6156</v>
      </c>
      <c r="K155" t="s">
        <v>1784</v>
      </c>
      <c r="L155" t="s">
        <v>197</v>
      </c>
      <c r="M155" t="s">
        <v>139</v>
      </c>
      <c r="N155" t="s">
        <v>587</v>
      </c>
      <c r="O155" t="s">
        <v>123</v>
      </c>
      <c r="P155" t="s">
        <v>199</v>
      </c>
      <c r="Q155" t="s">
        <v>1022</v>
      </c>
      <c r="R155" t="s">
        <v>126</v>
      </c>
      <c r="S155" t="s">
        <v>251</v>
      </c>
      <c r="T155" t="s">
        <v>6393</v>
      </c>
      <c r="W155">
        <v>721181</v>
      </c>
      <c r="X155">
        <v>505158</v>
      </c>
      <c r="Y155">
        <v>216023</v>
      </c>
      <c r="Z155">
        <v>0</v>
      </c>
      <c r="AA155">
        <v>132136</v>
      </c>
      <c r="AB155">
        <v>93070</v>
      </c>
      <c r="AC155">
        <v>39066</v>
      </c>
      <c r="AD155">
        <v>0</v>
      </c>
      <c r="AE155">
        <v>451096</v>
      </c>
      <c r="AF155" t="s">
        <v>143</v>
      </c>
      <c r="AG155" t="s">
        <v>143</v>
      </c>
      <c r="AH155" t="s">
        <v>6376</v>
      </c>
      <c r="AI155" t="s">
        <v>6377</v>
      </c>
      <c r="AJ155" t="s">
        <v>128</v>
      </c>
      <c r="AK155" t="s">
        <v>172</v>
      </c>
      <c r="AL155" t="s">
        <v>1023</v>
      </c>
      <c r="AM155" t="s">
        <v>6394</v>
      </c>
      <c r="AN155" t="s">
        <v>6395</v>
      </c>
      <c r="AO155" t="s">
        <v>3058</v>
      </c>
      <c r="AP155" t="s">
        <v>489</v>
      </c>
      <c r="BO155">
        <v>721181</v>
      </c>
      <c r="BP155">
        <v>132136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</row>
    <row r="156" spans="1:116" x14ac:dyDescent="0.15">
      <c r="A156" t="s">
        <v>116</v>
      </c>
      <c r="B156">
        <v>167941</v>
      </c>
      <c r="C156" t="s">
        <v>6396</v>
      </c>
      <c r="D156" t="s">
        <v>136</v>
      </c>
      <c r="E156" t="s">
        <v>118</v>
      </c>
      <c r="F156" t="s">
        <v>137</v>
      </c>
      <c r="G156" s="1">
        <v>41466</v>
      </c>
      <c r="H156" t="s">
        <v>138</v>
      </c>
      <c r="I156" s="1">
        <v>42272</v>
      </c>
      <c r="J156" t="s">
        <v>6397</v>
      </c>
      <c r="K156" t="s">
        <v>122</v>
      </c>
      <c r="L156" t="s">
        <v>123</v>
      </c>
      <c r="M156" t="s">
        <v>139</v>
      </c>
      <c r="P156" t="s">
        <v>232</v>
      </c>
      <c r="Q156" t="s">
        <v>233</v>
      </c>
      <c r="R156" t="s">
        <v>126</v>
      </c>
      <c r="S156" t="s">
        <v>215</v>
      </c>
      <c r="T156" t="s">
        <v>6398</v>
      </c>
      <c r="W156">
        <v>127081</v>
      </c>
      <c r="X156">
        <v>89830</v>
      </c>
      <c r="Y156">
        <v>37251</v>
      </c>
      <c r="Z156">
        <v>0</v>
      </c>
      <c r="AA156">
        <v>9379</v>
      </c>
      <c r="AB156">
        <v>0</v>
      </c>
      <c r="AC156">
        <v>0</v>
      </c>
      <c r="AD156">
        <v>0</v>
      </c>
      <c r="AE156">
        <v>9379</v>
      </c>
      <c r="AF156" t="s">
        <v>143</v>
      </c>
      <c r="AG156" t="s">
        <v>143</v>
      </c>
      <c r="AH156" t="s">
        <v>4428</v>
      </c>
      <c r="AI156" t="s">
        <v>418</v>
      </c>
      <c r="AJ156" t="s">
        <v>128</v>
      </c>
      <c r="AK156" t="s">
        <v>527</v>
      </c>
      <c r="AL156" t="s">
        <v>237</v>
      </c>
      <c r="AM156" t="s">
        <v>6399</v>
      </c>
      <c r="AN156" t="s">
        <v>6400</v>
      </c>
      <c r="AO156" t="s">
        <v>2392</v>
      </c>
      <c r="AP156" t="s">
        <v>2393</v>
      </c>
      <c r="BO156">
        <v>127081</v>
      </c>
      <c r="BP156">
        <v>9379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</row>
    <row r="157" spans="1:116" x14ac:dyDescent="0.15">
      <c r="A157" t="s">
        <v>116</v>
      </c>
      <c r="B157">
        <v>167949</v>
      </c>
      <c r="C157" t="s">
        <v>117</v>
      </c>
      <c r="D157" t="s">
        <v>136</v>
      </c>
      <c r="E157" t="s">
        <v>118</v>
      </c>
      <c r="F157" t="s">
        <v>137</v>
      </c>
      <c r="G157" s="1">
        <v>41561</v>
      </c>
      <c r="H157" t="s">
        <v>138</v>
      </c>
      <c r="I157" s="1">
        <v>41627</v>
      </c>
      <c r="J157" t="s">
        <v>5718</v>
      </c>
      <c r="K157" t="s">
        <v>213</v>
      </c>
      <c r="L157" t="s">
        <v>123</v>
      </c>
      <c r="M157" t="s">
        <v>139</v>
      </c>
      <c r="P157" t="s">
        <v>124</v>
      </c>
      <c r="Q157" t="s">
        <v>125</v>
      </c>
      <c r="R157" t="s">
        <v>126</v>
      </c>
      <c r="S157" t="s">
        <v>215</v>
      </c>
      <c r="T157" t="s">
        <v>4603</v>
      </c>
      <c r="W157">
        <v>400000</v>
      </c>
      <c r="X157">
        <v>296766</v>
      </c>
      <c r="Y157">
        <v>103234</v>
      </c>
      <c r="Z157">
        <v>0</v>
      </c>
      <c r="AA157">
        <v>400000</v>
      </c>
      <c r="AB157">
        <v>296772</v>
      </c>
      <c r="AC157">
        <v>103228</v>
      </c>
      <c r="AD157">
        <v>0</v>
      </c>
      <c r="AE157">
        <v>400000</v>
      </c>
      <c r="AF157" t="s">
        <v>143</v>
      </c>
      <c r="AG157" t="s">
        <v>143</v>
      </c>
      <c r="AH157" t="s">
        <v>4572</v>
      </c>
      <c r="AI157" t="s">
        <v>1982</v>
      </c>
      <c r="AJ157" t="s">
        <v>128</v>
      </c>
      <c r="AK157" t="s">
        <v>5883</v>
      </c>
      <c r="AL157" t="s">
        <v>528</v>
      </c>
      <c r="AM157" t="s">
        <v>6401</v>
      </c>
      <c r="AN157" t="s">
        <v>6402</v>
      </c>
      <c r="AO157" t="s">
        <v>1679</v>
      </c>
      <c r="AP157" t="s">
        <v>1680</v>
      </c>
      <c r="BO157">
        <v>400000</v>
      </c>
      <c r="BP157">
        <v>400000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</row>
    <row r="158" spans="1:116" x14ac:dyDescent="0.15">
      <c r="A158" t="s">
        <v>116</v>
      </c>
      <c r="B158">
        <v>167976</v>
      </c>
      <c r="C158" t="s">
        <v>117</v>
      </c>
      <c r="D158" t="s">
        <v>136</v>
      </c>
      <c r="E158" t="s">
        <v>118</v>
      </c>
      <c r="F158" t="s">
        <v>137</v>
      </c>
      <c r="G158" s="1">
        <v>41478</v>
      </c>
      <c r="H158" t="s">
        <v>138</v>
      </c>
      <c r="I158" s="1">
        <v>41687</v>
      </c>
      <c r="J158" t="s">
        <v>5718</v>
      </c>
      <c r="K158" t="s">
        <v>213</v>
      </c>
      <c r="L158" t="s">
        <v>123</v>
      </c>
      <c r="M158" t="s">
        <v>139</v>
      </c>
      <c r="P158" t="s">
        <v>124</v>
      </c>
      <c r="Q158" t="s">
        <v>125</v>
      </c>
      <c r="R158" t="s">
        <v>126</v>
      </c>
      <c r="S158" t="s">
        <v>215</v>
      </c>
      <c r="T158" t="s">
        <v>6403</v>
      </c>
      <c r="W158">
        <v>400000</v>
      </c>
      <c r="X158">
        <v>290454</v>
      </c>
      <c r="Y158">
        <v>109546</v>
      </c>
      <c r="Z158">
        <v>0</v>
      </c>
      <c r="AA158">
        <v>400000</v>
      </c>
      <c r="AB158">
        <v>290463</v>
      </c>
      <c r="AC158">
        <v>109537</v>
      </c>
      <c r="AD158">
        <v>0</v>
      </c>
      <c r="AE158">
        <v>400000</v>
      </c>
      <c r="AF158" t="s">
        <v>143</v>
      </c>
      <c r="AG158" t="s">
        <v>143</v>
      </c>
      <c r="AH158" t="s">
        <v>6158</v>
      </c>
      <c r="AI158" t="s">
        <v>248</v>
      </c>
      <c r="AJ158" t="s">
        <v>128</v>
      </c>
      <c r="AK158" t="s">
        <v>5883</v>
      </c>
      <c r="AL158" t="s">
        <v>528</v>
      </c>
      <c r="AM158" t="s">
        <v>6404</v>
      </c>
      <c r="AN158" t="s">
        <v>6405</v>
      </c>
      <c r="AO158" t="s">
        <v>6406</v>
      </c>
      <c r="AP158" t="s">
        <v>6407</v>
      </c>
      <c r="BO158">
        <v>400000</v>
      </c>
      <c r="BP158">
        <v>400000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</row>
    <row r="159" spans="1:116" x14ac:dyDescent="0.15">
      <c r="A159" t="s">
        <v>116</v>
      </c>
      <c r="B159">
        <v>168012</v>
      </c>
      <c r="C159" t="s">
        <v>117</v>
      </c>
      <c r="D159" t="s">
        <v>136</v>
      </c>
      <c r="E159" t="s">
        <v>118</v>
      </c>
      <c r="F159" t="s">
        <v>137</v>
      </c>
      <c r="G159" s="1">
        <v>41470</v>
      </c>
      <c r="H159" t="s">
        <v>138</v>
      </c>
      <c r="I159" s="1">
        <v>41778</v>
      </c>
      <c r="J159" t="s">
        <v>5718</v>
      </c>
      <c r="K159" t="s">
        <v>213</v>
      </c>
      <c r="L159" t="s">
        <v>123</v>
      </c>
      <c r="M159" t="s">
        <v>139</v>
      </c>
      <c r="P159" t="s">
        <v>299</v>
      </c>
      <c r="Q159" t="s">
        <v>501</v>
      </c>
      <c r="R159" t="s">
        <v>126</v>
      </c>
      <c r="S159" t="s">
        <v>215</v>
      </c>
      <c r="T159" t="s">
        <v>6408</v>
      </c>
      <c r="W159">
        <v>651030</v>
      </c>
      <c r="X159">
        <v>448212</v>
      </c>
      <c r="Y159">
        <v>202818</v>
      </c>
      <c r="Z159">
        <v>0</v>
      </c>
      <c r="AA159">
        <v>134293</v>
      </c>
      <c r="AB159">
        <v>0</v>
      </c>
      <c r="AC159">
        <v>0</v>
      </c>
      <c r="AD159">
        <v>0</v>
      </c>
      <c r="AE159">
        <v>507558</v>
      </c>
      <c r="AF159" t="s">
        <v>143</v>
      </c>
      <c r="AG159" t="s">
        <v>171</v>
      </c>
      <c r="AH159" t="s">
        <v>6267</v>
      </c>
      <c r="AI159" t="s">
        <v>650</v>
      </c>
      <c r="AJ159" t="s">
        <v>128</v>
      </c>
      <c r="AK159" t="s">
        <v>5797</v>
      </c>
      <c r="AL159" t="s">
        <v>502</v>
      </c>
      <c r="AM159" t="s">
        <v>6409</v>
      </c>
      <c r="AN159" t="s">
        <v>6410</v>
      </c>
      <c r="AO159" t="s">
        <v>4273</v>
      </c>
      <c r="AP159" t="s">
        <v>4274</v>
      </c>
      <c r="AQ159" t="s">
        <v>504</v>
      </c>
      <c r="BO159">
        <v>325515</v>
      </c>
      <c r="BP159">
        <v>67146.5</v>
      </c>
      <c r="BQ159">
        <v>325515</v>
      </c>
      <c r="BR159">
        <v>67146.5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</row>
    <row r="160" spans="1:116" x14ac:dyDescent="0.15">
      <c r="A160" t="s">
        <v>116</v>
      </c>
      <c r="B160">
        <v>168077</v>
      </c>
      <c r="C160" t="s">
        <v>117</v>
      </c>
      <c r="D160" t="s">
        <v>136</v>
      </c>
      <c r="E160" t="s">
        <v>118</v>
      </c>
      <c r="F160" t="s">
        <v>137</v>
      </c>
      <c r="G160" s="1">
        <v>41479</v>
      </c>
      <c r="H160" t="s">
        <v>138</v>
      </c>
      <c r="I160" s="1">
        <v>41682</v>
      </c>
      <c r="J160" t="s">
        <v>5718</v>
      </c>
      <c r="K160" t="s">
        <v>213</v>
      </c>
      <c r="L160" t="s">
        <v>123</v>
      </c>
      <c r="M160" t="s">
        <v>139</v>
      </c>
      <c r="P160" t="s">
        <v>317</v>
      </c>
      <c r="Q160" t="s">
        <v>563</v>
      </c>
      <c r="R160" t="s">
        <v>126</v>
      </c>
      <c r="S160" t="s">
        <v>215</v>
      </c>
      <c r="T160" t="s">
        <v>6411</v>
      </c>
      <c r="W160">
        <v>650000</v>
      </c>
      <c r="X160">
        <v>448751</v>
      </c>
      <c r="Y160">
        <v>201249</v>
      </c>
      <c r="Z160">
        <v>0</v>
      </c>
      <c r="AA160">
        <v>390000</v>
      </c>
      <c r="AB160">
        <v>0</v>
      </c>
      <c r="AC160">
        <v>0</v>
      </c>
      <c r="AD160">
        <v>0</v>
      </c>
      <c r="AE160">
        <v>650000</v>
      </c>
      <c r="AF160" t="s">
        <v>143</v>
      </c>
      <c r="AG160" t="s">
        <v>171</v>
      </c>
      <c r="AH160" t="s">
        <v>3515</v>
      </c>
      <c r="AI160" t="s">
        <v>859</v>
      </c>
      <c r="AJ160" t="s">
        <v>128</v>
      </c>
      <c r="AK160" t="s">
        <v>5797</v>
      </c>
      <c r="AL160" t="s">
        <v>564</v>
      </c>
      <c r="AM160" t="s">
        <v>6412</v>
      </c>
      <c r="AN160" t="s">
        <v>6413</v>
      </c>
      <c r="AO160" t="s">
        <v>6414</v>
      </c>
      <c r="AP160" t="s">
        <v>6415</v>
      </c>
      <c r="BO160">
        <v>650000</v>
      </c>
      <c r="BP160">
        <v>390000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</row>
    <row r="161" spans="1:116" x14ac:dyDescent="0.15">
      <c r="A161" t="s">
        <v>116</v>
      </c>
      <c r="B161">
        <v>168085</v>
      </c>
      <c r="C161" t="s">
        <v>117</v>
      </c>
      <c r="D161" t="s">
        <v>136</v>
      </c>
      <c r="E161" t="s">
        <v>118</v>
      </c>
      <c r="F161" t="s">
        <v>137</v>
      </c>
      <c r="G161" s="1">
        <v>41488</v>
      </c>
      <c r="H161" t="s">
        <v>138</v>
      </c>
      <c r="I161" s="1">
        <v>41597</v>
      </c>
      <c r="J161" t="s">
        <v>5718</v>
      </c>
      <c r="K161" t="s">
        <v>213</v>
      </c>
      <c r="L161" t="s">
        <v>123</v>
      </c>
      <c r="M161" t="s">
        <v>139</v>
      </c>
      <c r="P161" t="s">
        <v>124</v>
      </c>
      <c r="Q161" t="s">
        <v>2380</v>
      </c>
      <c r="R161" t="s">
        <v>126</v>
      </c>
      <c r="S161" t="s">
        <v>215</v>
      </c>
      <c r="T161" t="s">
        <v>6416</v>
      </c>
      <c r="W161">
        <v>400000</v>
      </c>
      <c r="X161">
        <v>292558</v>
      </c>
      <c r="Y161">
        <v>107442</v>
      </c>
      <c r="Z161">
        <v>0</v>
      </c>
      <c r="AA161">
        <v>400000</v>
      </c>
      <c r="AB161">
        <v>292558</v>
      </c>
      <c r="AC161">
        <v>107442</v>
      </c>
      <c r="AD161">
        <v>0</v>
      </c>
      <c r="AE161">
        <v>400000</v>
      </c>
      <c r="AF161" t="s">
        <v>143</v>
      </c>
      <c r="AG161" t="s">
        <v>143</v>
      </c>
      <c r="AH161" t="s">
        <v>4572</v>
      </c>
      <c r="AI161" t="s">
        <v>1505</v>
      </c>
      <c r="AJ161" t="s">
        <v>128</v>
      </c>
      <c r="AK161" t="s">
        <v>313</v>
      </c>
      <c r="AL161" t="s">
        <v>2381</v>
      </c>
      <c r="AM161" t="s">
        <v>6417</v>
      </c>
      <c r="AN161" t="s">
        <v>6418</v>
      </c>
      <c r="AO161" t="s">
        <v>4368</v>
      </c>
      <c r="AP161" t="s">
        <v>2999</v>
      </c>
      <c r="BO161">
        <v>400000</v>
      </c>
      <c r="BP161">
        <v>400000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</row>
    <row r="162" spans="1:116" x14ac:dyDescent="0.15">
      <c r="A162" t="s">
        <v>116</v>
      </c>
      <c r="B162">
        <v>168115</v>
      </c>
      <c r="C162" t="s">
        <v>117</v>
      </c>
      <c r="D162" t="s">
        <v>136</v>
      </c>
      <c r="E162" t="s">
        <v>118</v>
      </c>
      <c r="F162" t="s">
        <v>137</v>
      </c>
      <c r="G162" s="1">
        <v>41478</v>
      </c>
      <c r="H162" t="s">
        <v>138</v>
      </c>
      <c r="I162" s="1">
        <v>41848</v>
      </c>
      <c r="J162" t="s">
        <v>6156</v>
      </c>
      <c r="K162" t="s">
        <v>213</v>
      </c>
      <c r="L162" t="s">
        <v>123</v>
      </c>
      <c r="M162" t="s">
        <v>139</v>
      </c>
      <c r="P162" t="s">
        <v>317</v>
      </c>
      <c r="Q162" t="s">
        <v>563</v>
      </c>
      <c r="R162" t="s">
        <v>126</v>
      </c>
      <c r="S162" t="s">
        <v>215</v>
      </c>
      <c r="T162" t="s">
        <v>6419</v>
      </c>
      <c r="W162">
        <v>533842</v>
      </c>
      <c r="X162">
        <v>374302</v>
      </c>
      <c r="Y162">
        <v>159540</v>
      </c>
      <c r="Z162">
        <v>0</v>
      </c>
      <c r="AA162">
        <v>533842</v>
      </c>
      <c r="AB162">
        <v>0</v>
      </c>
      <c r="AC162">
        <v>0</v>
      </c>
      <c r="AD162">
        <v>0</v>
      </c>
      <c r="AE162">
        <v>533842</v>
      </c>
      <c r="AF162" t="s">
        <v>143</v>
      </c>
      <c r="AG162" t="s">
        <v>143</v>
      </c>
      <c r="AH162" t="s">
        <v>6374</v>
      </c>
      <c r="AI162" t="s">
        <v>133</v>
      </c>
      <c r="AJ162" t="s">
        <v>128</v>
      </c>
      <c r="AK162" t="s">
        <v>5797</v>
      </c>
      <c r="AL162" t="s">
        <v>6420</v>
      </c>
      <c r="AM162" t="s">
        <v>6421</v>
      </c>
      <c r="AN162" t="s">
        <v>6422</v>
      </c>
      <c r="AO162" t="s">
        <v>4623</v>
      </c>
      <c r="AP162" t="s">
        <v>4624</v>
      </c>
      <c r="BO162">
        <v>533842</v>
      </c>
      <c r="BP162">
        <v>533842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</row>
    <row r="163" spans="1:116" x14ac:dyDescent="0.15">
      <c r="A163" t="s">
        <v>116</v>
      </c>
      <c r="B163">
        <v>168155</v>
      </c>
      <c r="C163" t="s">
        <v>117</v>
      </c>
      <c r="D163" t="s">
        <v>136</v>
      </c>
      <c r="E163" t="s">
        <v>118</v>
      </c>
      <c r="F163" t="s">
        <v>137</v>
      </c>
      <c r="G163" s="1">
        <v>41487</v>
      </c>
      <c r="H163" t="s">
        <v>138</v>
      </c>
      <c r="I163" s="1">
        <v>41737</v>
      </c>
      <c r="J163" t="s">
        <v>5718</v>
      </c>
      <c r="K163" t="s">
        <v>213</v>
      </c>
      <c r="L163" t="s">
        <v>123</v>
      </c>
      <c r="M163" t="s">
        <v>139</v>
      </c>
      <c r="N163" t="s">
        <v>213</v>
      </c>
      <c r="O163" t="s">
        <v>123</v>
      </c>
      <c r="P163" t="s">
        <v>145</v>
      </c>
      <c r="Q163" t="s">
        <v>146</v>
      </c>
      <c r="R163" t="s">
        <v>126</v>
      </c>
      <c r="S163" t="s">
        <v>215</v>
      </c>
      <c r="T163" t="s">
        <v>6423</v>
      </c>
      <c r="W163">
        <v>352198</v>
      </c>
      <c r="X163">
        <v>252419</v>
      </c>
      <c r="Y163">
        <v>99779</v>
      </c>
      <c r="Z163">
        <v>0</v>
      </c>
      <c r="AA163">
        <v>262525</v>
      </c>
      <c r="AB163">
        <v>175602</v>
      </c>
      <c r="AC163">
        <v>86923</v>
      </c>
      <c r="AD163">
        <v>0</v>
      </c>
      <c r="AE163">
        <v>262525</v>
      </c>
      <c r="AF163" t="s">
        <v>143</v>
      </c>
      <c r="AG163" t="s">
        <v>143</v>
      </c>
      <c r="AH163" t="s">
        <v>6424</v>
      </c>
      <c r="AI163" t="s">
        <v>650</v>
      </c>
      <c r="AJ163" t="s">
        <v>128</v>
      </c>
      <c r="AK163" t="s">
        <v>2484</v>
      </c>
      <c r="AL163" t="s">
        <v>149</v>
      </c>
      <c r="AM163" t="s">
        <v>6425</v>
      </c>
      <c r="AN163" t="s">
        <v>6426</v>
      </c>
      <c r="AO163" t="s">
        <v>1470</v>
      </c>
      <c r="AP163" t="s">
        <v>1471</v>
      </c>
      <c r="BO163">
        <v>352198</v>
      </c>
      <c r="BP163">
        <v>262525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</row>
    <row r="164" spans="1:116" x14ac:dyDescent="0.15">
      <c r="A164" t="s">
        <v>116</v>
      </c>
      <c r="B164">
        <v>168168</v>
      </c>
      <c r="C164" t="s">
        <v>117</v>
      </c>
      <c r="D164" t="s">
        <v>136</v>
      </c>
      <c r="E164" t="s">
        <v>118</v>
      </c>
      <c r="F164" t="s">
        <v>137</v>
      </c>
      <c r="G164" s="1">
        <v>41485</v>
      </c>
      <c r="H164" t="s">
        <v>138</v>
      </c>
      <c r="I164" s="1">
        <v>41619</v>
      </c>
      <c r="J164" t="s">
        <v>5718</v>
      </c>
      <c r="K164" t="s">
        <v>213</v>
      </c>
      <c r="L164" t="s">
        <v>123</v>
      </c>
      <c r="M164" t="s">
        <v>139</v>
      </c>
      <c r="P164" t="s">
        <v>124</v>
      </c>
      <c r="Q164" t="s">
        <v>704</v>
      </c>
      <c r="R164" t="s">
        <v>126</v>
      </c>
      <c r="S164" t="s">
        <v>215</v>
      </c>
      <c r="T164" t="s">
        <v>6427</v>
      </c>
      <c r="W164">
        <v>436944</v>
      </c>
      <c r="X164">
        <v>308708</v>
      </c>
      <c r="Y164">
        <v>128236</v>
      </c>
      <c r="Z164">
        <v>0</v>
      </c>
      <c r="AA164">
        <v>436944</v>
      </c>
      <c r="AB164">
        <v>308708</v>
      </c>
      <c r="AC164">
        <v>128236</v>
      </c>
      <c r="AD164">
        <v>0</v>
      </c>
      <c r="AE164">
        <v>436944</v>
      </c>
      <c r="AF164" t="s">
        <v>143</v>
      </c>
      <c r="AG164" t="s">
        <v>143</v>
      </c>
      <c r="AH164" t="s">
        <v>6158</v>
      </c>
      <c r="AI164" t="s">
        <v>248</v>
      </c>
      <c r="AJ164" t="s">
        <v>128</v>
      </c>
      <c r="AK164" t="s">
        <v>5883</v>
      </c>
      <c r="AL164" t="s">
        <v>705</v>
      </c>
      <c r="AM164" t="s">
        <v>6428</v>
      </c>
      <c r="AN164" t="s">
        <v>6429</v>
      </c>
      <c r="AO164" t="s">
        <v>6430</v>
      </c>
      <c r="AP164" t="s">
        <v>6431</v>
      </c>
      <c r="BO164">
        <v>436944</v>
      </c>
      <c r="BP164">
        <v>436944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</row>
    <row r="165" spans="1:116" x14ac:dyDescent="0.15">
      <c r="A165" t="s">
        <v>116</v>
      </c>
      <c r="B165">
        <v>168189</v>
      </c>
      <c r="C165" t="s">
        <v>117</v>
      </c>
      <c r="D165" t="s">
        <v>136</v>
      </c>
      <c r="E165" t="s">
        <v>118</v>
      </c>
      <c r="F165" t="s">
        <v>137</v>
      </c>
      <c r="G165" s="1">
        <v>41642</v>
      </c>
      <c r="H165" t="s">
        <v>138</v>
      </c>
      <c r="I165" s="1">
        <v>41654</v>
      </c>
      <c r="J165" t="s">
        <v>5718</v>
      </c>
      <c r="K165" t="s">
        <v>213</v>
      </c>
      <c r="L165" t="s">
        <v>123</v>
      </c>
      <c r="M165" t="s">
        <v>139</v>
      </c>
      <c r="P165" t="s">
        <v>124</v>
      </c>
      <c r="Q165" t="s">
        <v>864</v>
      </c>
      <c r="R165" t="s">
        <v>126</v>
      </c>
      <c r="S165" t="s">
        <v>215</v>
      </c>
      <c r="T165" t="s">
        <v>6432</v>
      </c>
      <c r="W165">
        <v>400000</v>
      </c>
      <c r="X165">
        <v>298584</v>
      </c>
      <c r="Y165">
        <v>101416</v>
      </c>
      <c r="Z165">
        <v>0</v>
      </c>
      <c r="AA165">
        <v>400000</v>
      </c>
      <c r="AB165">
        <v>298584</v>
      </c>
      <c r="AC165">
        <v>101416</v>
      </c>
      <c r="AD165">
        <v>0</v>
      </c>
      <c r="AE165">
        <v>400000</v>
      </c>
      <c r="AF165" t="s">
        <v>143</v>
      </c>
      <c r="AG165" t="s">
        <v>143</v>
      </c>
      <c r="AH165" t="s">
        <v>1146</v>
      </c>
      <c r="AI165" t="s">
        <v>1066</v>
      </c>
      <c r="AJ165" t="s">
        <v>128</v>
      </c>
      <c r="AK165" t="s">
        <v>5883</v>
      </c>
      <c r="AL165" t="s">
        <v>865</v>
      </c>
      <c r="AM165" t="s">
        <v>6433</v>
      </c>
      <c r="AN165" t="s">
        <v>6434</v>
      </c>
      <c r="AO165" t="s">
        <v>2125</v>
      </c>
      <c r="AP165" t="s">
        <v>2126</v>
      </c>
      <c r="BO165">
        <v>400000</v>
      </c>
      <c r="BP165">
        <v>400000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</row>
    <row r="166" spans="1:116" x14ac:dyDescent="0.15">
      <c r="A166" t="s">
        <v>116</v>
      </c>
      <c r="B166">
        <v>168221</v>
      </c>
      <c r="C166" t="s">
        <v>6435</v>
      </c>
      <c r="D166" t="s">
        <v>136</v>
      </c>
      <c r="E166" t="s">
        <v>118</v>
      </c>
      <c r="F166" t="s">
        <v>137</v>
      </c>
      <c r="G166" s="1">
        <v>41592</v>
      </c>
      <c r="H166" t="s">
        <v>138</v>
      </c>
      <c r="I166" s="1">
        <v>41655</v>
      </c>
      <c r="J166" t="s">
        <v>5718</v>
      </c>
      <c r="K166" t="s">
        <v>213</v>
      </c>
      <c r="L166" t="s">
        <v>123</v>
      </c>
      <c r="M166" t="s">
        <v>139</v>
      </c>
      <c r="P166" t="s">
        <v>232</v>
      </c>
      <c r="Q166" t="s">
        <v>263</v>
      </c>
      <c r="R166" t="s">
        <v>126</v>
      </c>
      <c r="S166" t="s">
        <v>215</v>
      </c>
      <c r="T166" t="s">
        <v>6436</v>
      </c>
      <c r="W166">
        <v>575000</v>
      </c>
      <c r="X166">
        <v>413090</v>
      </c>
      <c r="Y166">
        <v>161910</v>
      </c>
      <c r="Z166">
        <v>0</v>
      </c>
      <c r="AA166">
        <v>115000</v>
      </c>
      <c r="AB166">
        <v>82180</v>
      </c>
      <c r="AC166">
        <v>32820</v>
      </c>
      <c r="AD166">
        <v>0</v>
      </c>
      <c r="AE166">
        <v>345000</v>
      </c>
      <c r="AF166" t="s">
        <v>143</v>
      </c>
      <c r="AG166" t="s">
        <v>171</v>
      </c>
      <c r="AH166" t="s">
        <v>6370</v>
      </c>
      <c r="AI166" t="s">
        <v>275</v>
      </c>
      <c r="AJ166" t="s">
        <v>128</v>
      </c>
      <c r="AK166" t="s">
        <v>604</v>
      </c>
      <c r="AL166" t="s">
        <v>267</v>
      </c>
      <c r="AM166" t="s">
        <v>6437</v>
      </c>
      <c r="AN166" t="s">
        <v>6438</v>
      </c>
      <c r="AO166" t="s">
        <v>4511</v>
      </c>
      <c r="AP166" t="s">
        <v>4512</v>
      </c>
      <c r="BO166">
        <v>575000</v>
      </c>
      <c r="BP166">
        <v>115000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</row>
    <row r="167" spans="1:116" x14ac:dyDescent="0.15">
      <c r="A167" t="s">
        <v>116</v>
      </c>
      <c r="B167">
        <v>168251</v>
      </c>
      <c r="C167" t="s">
        <v>117</v>
      </c>
      <c r="D167" t="s">
        <v>136</v>
      </c>
      <c r="E167" t="s">
        <v>118</v>
      </c>
      <c r="F167" t="s">
        <v>137</v>
      </c>
      <c r="G167" s="1">
        <v>41486</v>
      </c>
      <c r="H167" t="s">
        <v>138</v>
      </c>
      <c r="I167" s="1">
        <v>41863</v>
      </c>
      <c r="J167" t="s">
        <v>6156</v>
      </c>
      <c r="K167" t="s">
        <v>213</v>
      </c>
      <c r="L167" t="s">
        <v>123</v>
      </c>
      <c r="M167" t="s">
        <v>139</v>
      </c>
      <c r="P167" t="s">
        <v>145</v>
      </c>
      <c r="Q167" t="s">
        <v>214</v>
      </c>
      <c r="R167" t="s">
        <v>126</v>
      </c>
      <c r="S167" t="s">
        <v>215</v>
      </c>
      <c r="T167" t="s">
        <v>6439</v>
      </c>
      <c r="W167">
        <v>234330</v>
      </c>
      <c r="X167">
        <v>173445</v>
      </c>
      <c r="Y167">
        <v>60885</v>
      </c>
      <c r="Z167">
        <v>0</v>
      </c>
      <c r="AA167">
        <v>234330</v>
      </c>
      <c r="AB167">
        <v>234330</v>
      </c>
      <c r="AC167">
        <v>0</v>
      </c>
      <c r="AD167">
        <v>0</v>
      </c>
      <c r="AE167">
        <v>234330</v>
      </c>
      <c r="AF167" t="s">
        <v>143</v>
      </c>
      <c r="AG167" t="s">
        <v>143</v>
      </c>
      <c r="AH167" t="s">
        <v>6158</v>
      </c>
      <c r="AI167" t="s">
        <v>218</v>
      </c>
      <c r="AJ167" t="s">
        <v>128</v>
      </c>
      <c r="AK167" t="s">
        <v>2484</v>
      </c>
      <c r="AL167" t="s">
        <v>220</v>
      </c>
      <c r="AM167" t="s">
        <v>6440</v>
      </c>
      <c r="AN167" t="s">
        <v>6441</v>
      </c>
      <c r="AO167" t="s">
        <v>4818</v>
      </c>
      <c r="AP167" t="s">
        <v>3285</v>
      </c>
      <c r="AQ167" t="s">
        <v>4550</v>
      </c>
      <c r="BO167">
        <v>117165</v>
      </c>
      <c r="BP167">
        <v>117165</v>
      </c>
      <c r="BQ167">
        <v>117165</v>
      </c>
      <c r="BR167">
        <v>117165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</row>
    <row r="168" spans="1:116" x14ac:dyDescent="0.15">
      <c r="A168" t="s">
        <v>116</v>
      </c>
      <c r="B168">
        <v>168276</v>
      </c>
      <c r="C168" t="s">
        <v>117</v>
      </c>
      <c r="D168" t="s">
        <v>136</v>
      </c>
      <c r="E168" t="s">
        <v>118</v>
      </c>
      <c r="F168" t="s">
        <v>137</v>
      </c>
      <c r="G168" s="1">
        <v>41536</v>
      </c>
      <c r="H168" t="s">
        <v>138</v>
      </c>
      <c r="I168" s="1">
        <v>41550</v>
      </c>
      <c r="J168" t="s">
        <v>5718</v>
      </c>
      <c r="K168" t="s">
        <v>6442</v>
      </c>
      <c r="L168" t="s">
        <v>120</v>
      </c>
      <c r="M168" t="s">
        <v>139</v>
      </c>
      <c r="P168" t="s">
        <v>124</v>
      </c>
      <c r="Q168" t="s">
        <v>154</v>
      </c>
      <c r="R168" t="s">
        <v>126</v>
      </c>
      <c r="S168" t="s">
        <v>874</v>
      </c>
      <c r="T168" t="s">
        <v>6443</v>
      </c>
      <c r="W168">
        <v>196000</v>
      </c>
      <c r="X168">
        <v>140972</v>
      </c>
      <c r="Y168">
        <v>55028</v>
      </c>
      <c r="Z168">
        <v>0</v>
      </c>
      <c r="AA168">
        <v>196000</v>
      </c>
      <c r="AB168">
        <v>196000</v>
      </c>
      <c r="AC168">
        <v>0</v>
      </c>
      <c r="AD168">
        <v>0</v>
      </c>
      <c r="AE168">
        <v>196000</v>
      </c>
      <c r="AF168" t="s">
        <v>143</v>
      </c>
      <c r="AG168" t="s">
        <v>143</v>
      </c>
      <c r="AH168" t="s">
        <v>5872</v>
      </c>
      <c r="AI168" t="s">
        <v>142</v>
      </c>
      <c r="AJ168" t="s">
        <v>128</v>
      </c>
      <c r="AK168" t="s">
        <v>160</v>
      </c>
      <c r="AL168" t="s">
        <v>161</v>
      </c>
      <c r="AM168" t="s">
        <v>6444</v>
      </c>
      <c r="AN168" t="s">
        <v>6445</v>
      </c>
      <c r="AO168" t="s">
        <v>6446</v>
      </c>
      <c r="AP168" t="s">
        <v>6447</v>
      </c>
      <c r="BO168">
        <v>196000</v>
      </c>
      <c r="BP168">
        <v>196000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</row>
    <row r="169" spans="1:116" x14ac:dyDescent="0.15">
      <c r="A169" t="s">
        <v>116</v>
      </c>
      <c r="B169">
        <v>168301</v>
      </c>
      <c r="C169" t="s">
        <v>117</v>
      </c>
      <c r="D169" t="s">
        <v>136</v>
      </c>
      <c r="E169" t="s">
        <v>118</v>
      </c>
      <c r="F169" t="s">
        <v>137</v>
      </c>
      <c r="G169" s="1">
        <v>41663</v>
      </c>
      <c r="H169" t="s">
        <v>138</v>
      </c>
      <c r="I169" s="1">
        <v>41716</v>
      </c>
      <c r="J169" t="s">
        <v>5718</v>
      </c>
      <c r="K169" t="s">
        <v>213</v>
      </c>
      <c r="L169" t="s">
        <v>123</v>
      </c>
      <c r="M169" t="s">
        <v>139</v>
      </c>
      <c r="P169" t="s">
        <v>199</v>
      </c>
      <c r="Q169" t="s">
        <v>717</v>
      </c>
      <c r="R169" t="s">
        <v>126</v>
      </c>
      <c r="S169" t="s">
        <v>215</v>
      </c>
      <c r="T169" t="s">
        <v>6448</v>
      </c>
      <c r="W169">
        <v>330000</v>
      </c>
      <c r="X169">
        <v>234452</v>
      </c>
      <c r="Y169">
        <v>95548</v>
      </c>
      <c r="Z169">
        <v>0</v>
      </c>
      <c r="AA169">
        <v>330000</v>
      </c>
      <c r="AB169">
        <v>330000</v>
      </c>
      <c r="AC169">
        <v>0</v>
      </c>
      <c r="AD169">
        <v>0</v>
      </c>
      <c r="AE169">
        <v>330000</v>
      </c>
      <c r="AF169" t="s">
        <v>143</v>
      </c>
      <c r="AG169" t="s">
        <v>143</v>
      </c>
      <c r="AH169" t="s">
        <v>3515</v>
      </c>
      <c r="AI169" t="s">
        <v>266</v>
      </c>
      <c r="AJ169" t="s">
        <v>128</v>
      </c>
      <c r="AK169" t="s">
        <v>2484</v>
      </c>
      <c r="AL169" t="s">
        <v>718</v>
      </c>
      <c r="AM169" t="s">
        <v>6449</v>
      </c>
      <c r="AN169" t="s">
        <v>6450</v>
      </c>
      <c r="AO169" t="s">
        <v>1233</v>
      </c>
      <c r="AP169" t="s">
        <v>1234</v>
      </c>
      <c r="BO169">
        <v>330000</v>
      </c>
      <c r="BP169">
        <v>330000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</row>
    <row r="170" spans="1:116" x14ac:dyDescent="0.15">
      <c r="A170" t="s">
        <v>116</v>
      </c>
      <c r="B170">
        <v>168350</v>
      </c>
      <c r="C170" t="s">
        <v>117</v>
      </c>
      <c r="D170" t="s">
        <v>136</v>
      </c>
      <c r="E170" t="s">
        <v>118</v>
      </c>
      <c r="F170" t="s">
        <v>137</v>
      </c>
      <c r="G170" s="1">
        <v>41624</v>
      </c>
      <c r="H170" t="s">
        <v>138</v>
      </c>
      <c r="I170" s="1">
        <v>41747</v>
      </c>
      <c r="J170" t="s">
        <v>5718</v>
      </c>
      <c r="K170" t="s">
        <v>213</v>
      </c>
      <c r="L170" t="s">
        <v>123</v>
      </c>
      <c r="M170" t="s">
        <v>139</v>
      </c>
      <c r="P170" t="s">
        <v>199</v>
      </c>
      <c r="Q170" t="s">
        <v>717</v>
      </c>
      <c r="R170" t="s">
        <v>126</v>
      </c>
      <c r="S170" t="s">
        <v>215</v>
      </c>
      <c r="T170" t="s">
        <v>6451</v>
      </c>
      <c r="W170">
        <v>700000</v>
      </c>
      <c r="X170">
        <v>493874</v>
      </c>
      <c r="Y170">
        <v>206126</v>
      </c>
      <c r="Z170">
        <v>0</v>
      </c>
      <c r="AA170">
        <v>172613</v>
      </c>
      <c r="AB170">
        <v>120821</v>
      </c>
      <c r="AC170">
        <v>51792</v>
      </c>
      <c r="AD170">
        <v>0</v>
      </c>
      <c r="AE170">
        <v>700000</v>
      </c>
      <c r="AF170" t="s">
        <v>143</v>
      </c>
      <c r="AG170" t="s">
        <v>143</v>
      </c>
      <c r="AH170" t="s">
        <v>6158</v>
      </c>
      <c r="AI170" t="s">
        <v>218</v>
      </c>
      <c r="AJ170" t="s">
        <v>128</v>
      </c>
      <c r="AK170" t="s">
        <v>5797</v>
      </c>
      <c r="AL170" t="s">
        <v>718</v>
      </c>
      <c r="AM170" t="s">
        <v>6452</v>
      </c>
      <c r="AN170" t="s">
        <v>6453</v>
      </c>
      <c r="AO170" t="s">
        <v>6454</v>
      </c>
      <c r="AP170" t="s">
        <v>1502</v>
      </c>
      <c r="AQ170" t="s">
        <v>1500</v>
      </c>
      <c r="BO170">
        <v>350000</v>
      </c>
      <c r="BP170">
        <v>86306.5</v>
      </c>
      <c r="BQ170">
        <v>350000</v>
      </c>
      <c r="BR170">
        <v>86306.5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</row>
    <row r="171" spans="1:116" x14ac:dyDescent="0.15">
      <c r="A171" t="s">
        <v>116</v>
      </c>
      <c r="B171">
        <v>168397</v>
      </c>
      <c r="C171" t="s">
        <v>117</v>
      </c>
      <c r="D171" t="s">
        <v>136</v>
      </c>
      <c r="E171" t="s">
        <v>118</v>
      </c>
      <c r="F171" t="s">
        <v>137</v>
      </c>
      <c r="G171" s="1">
        <v>41486</v>
      </c>
      <c r="H171" t="s">
        <v>138</v>
      </c>
      <c r="I171" s="1">
        <v>41892</v>
      </c>
      <c r="J171" t="s">
        <v>6156</v>
      </c>
      <c r="K171" t="s">
        <v>213</v>
      </c>
      <c r="L171" t="s">
        <v>123</v>
      </c>
      <c r="M171" t="s">
        <v>139</v>
      </c>
      <c r="P171" t="s">
        <v>124</v>
      </c>
      <c r="Q171" t="s">
        <v>558</v>
      </c>
      <c r="R171" t="s">
        <v>126</v>
      </c>
      <c r="S171" t="s">
        <v>215</v>
      </c>
      <c r="T171" t="s">
        <v>6455</v>
      </c>
      <c r="W171">
        <v>443257</v>
      </c>
      <c r="X171">
        <v>307359</v>
      </c>
      <c r="Y171">
        <v>135898</v>
      </c>
      <c r="Z171">
        <v>0</v>
      </c>
      <c r="AA171">
        <v>443257</v>
      </c>
      <c r="AB171">
        <v>307359</v>
      </c>
      <c r="AC171">
        <v>135898</v>
      </c>
      <c r="AD171">
        <v>0</v>
      </c>
      <c r="AE171">
        <v>443257</v>
      </c>
      <c r="AF171" t="s">
        <v>143</v>
      </c>
      <c r="AG171" t="s">
        <v>143</v>
      </c>
      <c r="AH171" t="s">
        <v>6158</v>
      </c>
      <c r="AI171" t="s">
        <v>142</v>
      </c>
      <c r="AJ171" t="s">
        <v>128</v>
      </c>
      <c r="AK171" t="s">
        <v>6050</v>
      </c>
      <c r="AL171" t="s">
        <v>559</v>
      </c>
      <c r="AM171" t="s">
        <v>6456</v>
      </c>
      <c r="AN171" t="s">
        <v>6457</v>
      </c>
      <c r="AO171" t="s">
        <v>2682</v>
      </c>
      <c r="AP171" t="s">
        <v>1902</v>
      </c>
      <c r="AQ171" t="s">
        <v>843</v>
      </c>
      <c r="BO171">
        <v>265954.2</v>
      </c>
      <c r="BP171">
        <v>265954.2</v>
      </c>
      <c r="BQ171">
        <v>177302.80000000002</v>
      </c>
      <c r="BR171">
        <v>177302.80000000002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</row>
    <row r="172" spans="1:116" x14ac:dyDescent="0.15">
      <c r="A172" t="s">
        <v>116</v>
      </c>
      <c r="B172">
        <v>168401</v>
      </c>
      <c r="C172" t="s">
        <v>117</v>
      </c>
      <c r="D172" t="s">
        <v>136</v>
      </c>
      <c r="E172" t="s">
        <v>118</v>
      </c>
      <c r="F172" t="s">
        <v>137</v>
      </c>
      <c r="G172" s="1">
        <v>41488</v>
      </c>
      <c r="H172" t="s">
        <v>138</v>
      </c>
      <c r="I172" s="1">
        <v>41780</v>
      </c>
      <c r="J172" t="s">
        <v>5718</v>
      </c>
      <c r="K172" t="s">
        <v>213</v>
      </c>
      <c r="L172" t="s">
        <v>123</v>
      </c>
      <c r="M172" t="s">
        <v>139</v>
      </c>
      <c r="P172" t="s">
        <v>199</v>
      </c>
      <c r="Q172" t="s">
        <v>401</v>
      </c>
      <c r="R172" t="s">
        <v>126</v>
      </c>
      <c r="S172" t="s">
        <v>215</v>
      </c>
      <c r="T172" t="s">
        <v>6458</v>
      </c>
      <c r="W172">
        <v>261000</v>
      </c>
      <c r="X172">
        <v>190991</v>
      </c>
      <c r="Y172">
        <v>70009</v>
      </c>
      <c r="Z172">
        <v>0</v>
      </c>
      <c r="AA172">
        <v>261000</v>
      </c>
      <c r="AB172">
        <v>261000</v>
      </c>
      <c r="AC172">
        <v>0</v>
      </c>
      <c r="AD172">
        <v>0</v>
      </c>
      <c r="AE172">
        <v>261000</v>
      </c>
      <c r="AF172" t="s">
        <v>143</v>
      </c>
      <c r="AG172" t="s">
        <v>171</v>
      </c>
      <c r="AH172" t="s">
        <v>4572</v>
      </c>
      <c r="AI172" t="s">
        <v>756</v>
      </c>
      <c r="AJ172" t="s">
        <v>128</v>
      </c>
      <c r="AK172" t="s">
        <v>2484</v>
      </c>
      <c r="AL172" t="s">
        <v>1236</v>
      </c>
      <c r="AM172" t="s">
        <v>6459</v>
      </c>
      <c r="AN172" t="s">
        <v>6460</v>
      </c>
      <c r="AO172" t="s">
        <v>6461</v>
      </c>
      <c r="AP172" t="s">
        <v>6462</v>
      </c>
      <c r="BO172">
        <v>261000</v>
      </c>
      <c r="BP172">
        <v>261000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</row>
    <row r="173" spans="1:116" x14ac:dyDescent="0.15">
      <c r="A173" t="s">
        <v>116</v>
      </c>
      <c r="B173">
        <v>168623</v>
      </c>
      <c r="C173" t="s">
        <v>6463</v>
      </c>
      <c r="D173" t="s">
        <v>136</v>
      </c>
      <c r="E173" t="s">
        <v>118</v>
      </c>
      <c r="F173" t="s">
        <v>137</v>
      </c>
      <c r="G173" s="1">
        <v>41647</v>
      </c>
      <c r="H173" t="s">
        <v>138</v>
      </c>
      <c r="I173" s="1">
        <v>41711</v>
      </c>
      <c r="J173" t="s">
        <v>5718</v>
      </c>
      <c r="K173" t="s">
        <v>213</v>
      </c>
      <c r="L173" t="s">
        <v>123</v>
      </c>
      <c r="M173" t="s">
        <v>139</v>
      </c>
      <c r="P173" t="s">
        <v>299</v>
      </c>
      <c r="Q173" t="s">
        <v>794</v>
      </c>
      <c r="R173" t="s">
        <v>126</v>
      </c>
      <c r="S173" t="s">
        <v>215</v>
      </c>
      <c r="T173" t="s">
        <v>6464</v>
      </c>
      <c r="V173" t="s">
        <v>5945</v>
      </c>
      <c r="W173">
        <v>89902</v>
      </c>
      <c r="X173">
        <v>74782</v>
      </c>
      <c r="Y173">
        <v>15120</v>
      </c>
      <c r="Z173">
        <v>0</v>
      </c>
      <c r="AA173">
        <v>89902</v>
      </c>
      <c r="AB173">
        <v>89902</v>
      </c>
      <c r="AC173">
        <v>0</v>
      </c>
      <c r="AD173">
        <v>0</v>
      </c>
      <c r="AE173">
        <v>89902</v>
      </c>
      <c r="AF173" t="s">
        <v>143</v>
      </c>
      <c r="AG173" t="s">
        <v>143</v>
      </c>
      <c r="AH173" t="s">
        <v>3515</v>
      </c>
      <c r="AI173" t="s">
        <v>517</v>
      </c>
      <c r="AJ173" t="s">
        <v>128</v>
      </c>
      <c r="AK173" t="s">
        <v>321</v>
      </c>
      <c r="AL173" t="s">
        <v>795</v>
      </c>
      <c r="AM173" t="s">
        <v>6465</v>
      </c>
      <c r="AN173" t="s">
        <v>6466</v>
      </c>
      <c r="AO173" t="s">
        <v>1166</v>
      </c>
      <c r="AP173" t="s">
        <v>1167</v>
      </c>
      <c r="BO173">
        <v>89902</v>
      </c>
      <c r="BP173">
        <v>89902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</row>
    <row r="174" spans="1:116" x14ac:dyDescent="0.15">
      <c r="A174" t="s">
        <v>116</v>
      </c>
      <c r="B174">
        <v>168653</v>
      </c>
      <c r="C174" t="s">
        <v>117</v>
      </c>
      <c r="D174" t="s">
        <v>136</v>
      </c>
      <c r="E174" t="s">
        <v>118</v>
      </c>
      <c r="F174" t="s">
        <v>137</v>
      </c>
      <c r="G174" s="1">
        <v>41501</v>
      </c>
      <c r="H174" t="s">
        <v>138</v>
      </c>
      <c r="I174" s="1">
        <v>41800</v>
      </c>
      <c r="J174" t="s">
        <v>5718</v>
      </c>
      <c r="K174" t="s">
        <v>213</v>
      </c>
      <c r="L174" t="s">
        <v>123</v>
      </c>
      <c r="M174" t="s">
        <v>139</v>
      </c>
      <c r="P174" t="s">
        <v>124</v>
      </c>
      <c r="Q174" t="s">
        <v>1030</v>
      </c>
      <c r="R174" t="s">
        <v>126</v>
      </c>
      <c r="S174" t="s">
        <v>215</v>
      </c>
      <c r="T174" t="s">
        <v>6467</v>
      </c>
      <c r="W174">
        <v>733316</v>
      </c>
      <c r="X174">
        <v>523482</v>
      </c>
      <c r="Y174">
        <v>209834</v>
      </c>
      <c r="Z174">
        <v>0</v>
      </c>
      <c r="AA174">
        <v>733316</v>
      </c>
      <c r="AB174">
        <v>523482</v>
      </c>
      <c r="AC174">
        <v>209834</v>
      </c>
      <c r="AD174">
        <v>0</v>
      </c>
      <c r="AE174">
        <v>733316</v>
      </c>
      <c r="AF174" t="s">
        <v>143</v>
      </c>
      <c r="AG174" t="s">
        <v>143</v>
      </c>
      <c r="AH174" t="s">
        <v>6267</v>
      </c>
      <c r="AI174" t="s">
        <v>255</v>
      </c>
      <c r="AJ174" t="s">
        <v>128</v>
      </c>
      <c r="AK174" t="s">
        <v>2484</v>
      </c>
      <c r="AL174" t="s">
        <v>1033</v>
      </c>
      <c r="AM174" t="s">
        <v>6468</v>
      </c>
      <c r="AN174" t="s">
        <v>6469</v>
      </c>
      <c r="AO174" t="s">
        <v>6470</v>
      </c>
      <c r="AP174" t="s">
        <v>4498</v>
      </c>
      <c r="BO174">
        <v>733316</v>
      </c>
      <c r="BP174">
        <v>733316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</row>
    <row r="175" spans="1:116" x14ac:dyDescent="0.15">
      <c r="A175" t="s">
        <v>116</v>
      </c>
      <c r="B175">
        <v>168734</v>
      </c>
      <c r="C175" t="s">
        <v>117</v>
      </c>
      <c r="D175" t="s">
        <v>136</v>
      </c>
      <c r="E175" t="s">
        <v>118</v>
      </c>
      <c r="F175" t="s">
        <v>137</v>
      </c>
      <c r="G175" s="1">
        <v>41512</v>
      </c>
      <c r="H175" t="s">
        <v>138</v>
      </c>
      <c r="I175" s="1">
        <v>41859</v>
      </c>
      <c r="J175" t="s">
        <v>6156</v>
      </c>
      <c r="K175" t="s">
        <v>213</v>
      </c>
      <c r="L175" t="s">
        <v>123</v>
      </c>
      <c r="M175" t="s">
        <v>139</v>
      </c>
      <c r="P175" t="s">
        <v>199</v>
      </c>
      <c r="Q175" t="s">
        <v>200</v>
      </c>
      <c r="R175" t="s">
        <v>126</v>
      </c>
      <c r="S175" t="s">
        <v>215</v>
      </c>
      <c r="T175" t="s">
        <v>6471</v>
      </c>
      <c r="W175">
        <v>248239</v>
      </c>
      <c r="X175">
        <v>201421</v>
      </c>
      <c r="Y175">
        <v>46818</v>
      </c>
      <c r="Z175">
        <v>0</v>
      </c>
      <c r="AA175">
        <v>248239</v>
      </c>
      <c r="AB175">
        <v>248239</v>
      </c>
      <c r="AC175">
        <v>0</v>
      </c>
      <c r="AD175">
        <v>0</v>
      </c>
      <c r="AE175">
        <v>248239</v>
      </c>
      <c r="AF175" t="s">
        <v>143</v>
      </c>
      <c r="AG175" t="s">
        <v>143</v>
      </c>
      <c r="AH175" t="s">
        <v>6158</v>
      </c>
      <c r="AI175" t="s">
        <v>218</v>
      </c>
      <c r="AJ175" t="s">
        <v>128</v>
      </c>
      <c r="AK175" t="s">
        <v>2484</v>
      </c>
      <c r="AL175" t="s">
        <v>203</v>
      </c>
      <c r="AM175" t="s">
        <v>6472</v>
      </c>
      <c r="AN175" t="s">
        <v>6473</v>
      </c>
      <c r="AO175" t="s">
        <v>5038</v>
      </c>
      <c r="AP175" t="s">
        <v>747</v>
      </c>
      <c r="AQ175" t="s">
        <v>1346</v>
      </c>
      <c r="BO175">
        <v>148943.4</v>
      </c>
      <c r="BP175">
        <v>148943.4</v>
      </c>
      <c r="BQ175">
        <v>99295.6</v>
      </c>
      <c r="BR175">
        <v>99295.6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</row>
    <row r="176" spans="1:116" x14ac:dyDescent="0.15">
      <c r="A176" t="s">
        <v>116</v>
      </c>
      <c r="B176">
        <v>168758</v>
      </c>
      <c r="C176" t="s">
        <v>6474</v>
      </c>
      <c r="D176" t="s">
        <v>136</v>
      </c>
      <c r="E176" t="s">
        <v>118</v>
      </c>
      <c r="F176" t="s">
        <v>137</v>
      </c>
      <c r="G176" s="1">
        <v>41520</v>
      </c>
      <c r="H176" t="s">
        <v>138</v>
      </c>
      <c r="I176" s="1">
        <v>41803</v>
      </c>
      <c r="J176" t="s">
        <v>5718</v>
      </c>
      <c r="K176" t="s">
        <v>213</v>
      </c>
      <c r="L176" t="s">
        <v>123</v>
      </c>
      <c r="M176" t="s">
        <v>139</v>
      </c>
      <c r="P176" t="s">
        <v>317</v>
      </c>
      <c r="Q176" t="s">
        <v>552</v>
      </c>
      <c r="R176" t="s">
        <v>126</v>
      </c>
      <c r="S176" t="s">
        <v>215</v>
      </c>
      <c r="T176" t="s">
        <v>6475</v>
      </c>
      <c r="W176">
        <v>989364</v>
      </c>
      <c r="X176">
        <v>664501</v>
      </c>
      <c r="Y176">
        <v>324863</v>
      </c>
      <c r="Z176">
        <v>0</v>
      </c>
      <c r="AA176">
        <v>762447</v>
      </c>
      <c r="AB176">
        <v>762447</v>
      </c>
      <c r="AC176">
        <v>0</v>
      </c>
      <c r="AD176">
        <v>0</v>
      </c>
      <c r="AE176">
        <v>762447</v>
      </c>
      <c r="AF176" t="s">
        <v>143</v>
      </c>
      <c r="AG176" t="s">
        <v>143</v>
      </c>
      <c r="AH176" t="s">
        <v>6267</v>
      </c>
      <c r="AI176" t="s">
        <v>255</v>
      </c>
      <c r="AJ176" t="s">
        <v>128</v>
      </c>
      <c r="AK176" t="s">
        <v>2484</v>
      </c>
      <c r="AL176" t="s">
        <v>555</v>
      </c>
      <c r="AM176" t="s">
        <v>6476</v>
      </c>
      <c r="AN176" t="s">
        <v>6477</v>
      </c>
      <c r="AO176" t="s">
        <v>6478</v>
      </c>
      <c r="AP176" t="s">
        <v>5481</v>
      </c>
      <c r="AQ176" t="s">
        <v>3148</v>
      </c>
      <c r="BO176">
        <v>494682</v>
      </c>
      <c r="BP176">
        <v>381223.5</v>
      </c>
      <c r="BQ176">
        <v>494682</v>
      </c>
      <c r="BR176">
        <v>381223.5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</row>
    <row r="177" spans="1:116" x14ac:dyDescent="0.15">
      <c r="A177" t="s">
        <v>116</v>
      </c>
      <c r="B177">
        <v>168761</v>
      </c>
      <c r="C177" t="s">
        <v>6479</v>
      </c>
      <c r="D177" t="s">
        <v>136</v>
      </c>
      <c r="E177" t="s">
        <v>118</v>
      </c>
      <c r="F177" t="s">
        <v>137</v>
      </c>
      <c r="G177" s="1">
        <v>41520</v>
      </c>
      <c r="H177" t="s">
        <v>138</v>
      </c>
      <c r="I177" s="1">
        <v>41803</v>
      </c>
      <c r="J177" t="s">
        <v>5718</v>
      </c>
      <c r="K177" t="s">
        <v>213</v>
      </c>
      <c r="L177" t="s">
        <v>123</v>
      </c>
      <c r="M177" t="s">
        <v>139</v>
      </c>
      <c r="P177" t="s">
        <v>317</v>
      </c>
      <c r="Q177" t="s">
        <v>552</v>
      </c>
      <c r="R177" t="s">
        <v>126</v>
      </c>
      <c r="S177" t="s">
        <v>215</v>
      </c>
      <c r="T177" t="s">
        <v>6480</v>
      </c>
      <c r="W177">
        <v>473626</v>
      </c>
      <c r="X177">
        <v>316806</v>
      </c>
      <c r="Y177">
        <v>156820</v>
      </c>
      <c r="Z177">
        <v>0</v>
      </c>
      <c r="AA177">
        <v>473626</v>
      </c>
      <c r="AB177">
        <v>473626</v>
      </c>
      <c r="AC177">
        <v>0</v>
      </c>
      <c r="AD177">
        <v>0</v>
      </c>
      <c r="AE177">
        <v>473626</v>
      </c>
      <c r="AF177" t="s">
        <v>143</v>
      </c>
      <c r="AG177" t="s">
        <v>143</v>
      </c>
      <c r="AH177" t="s">
        <v>6267</v>
      </c>
      <c r="AI177" t="s">
        <v>255</v>
      </c>
      <c r="AJ177" t="s">
        <v>128</v>
      </c>
      <c r="AK177" t="s">
        <v>2484</v>
      </c>
      <c r="AL177" t="s">
        <v>555</v>
      </c>
      <c r="AM177" t="s">
        <v>6481</v>
      </c>
      <c r="AN177" t="s">
        <v>6482</v>
      </c>
      <c r="AO177" t="s">
        <v>6478</v>
      </c>
      <c r="AP177" t="s">
        <v>5481</v>
      </c>
      <c r="BO177">
        <v>473626</v>
      </c>
      <c r="BP177">
        <v>473626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</row>
    <row r="178" spans="1:116" x14ac:dyDescent="0.15">
      <c r="A178" t="s">
        <v>116</v>
      </c>
      <c r="B178">
        <v>168764</v>
      </c>
      <c r="C178" t="s">
        <v>117</v>
      </c>
      <c r="D178" t="s">
        <v>136</v>
      </c>
      <c r="E178" t="s">
        <v>118</v>
      </c>
      <c r="F178" t="s">
        <v>137</v>
      </c>
      <c r="G178" s="1">
        <v>41522</v>
      </c>
      <c r="H178" t="s">
        <v>138</v>
      </c>
      <c r="I178" s="1">
        <v>41533</v>
      </c>
      <c r="J178" t="s">
        <v>5718</v>
      </c>
      <c r="K178" t="s">
        <v>655</v>
      </c>
      <c r="L178" t="s">
        <v>123</v>
      </c>
      <c r="M178" t="s">
        <v>139</v>
      </c>
      <c r="P178" t="s">
        <v>317</v>
      </c>
      <c r="Q178" t="s">
        <v>318</v>
      </c>
      <c r="R178" t="s">
        <v>126</v>
      </c>
      <c r="S178" t="s">
        <v>657</v>
      </c>
      <c r="T178" t="s">
        <v>6483</v>
      </c>
      <c r="W178">
        <v>147933</v>
      </c>
      <c r="X178">
        <v>125899</v>
      </c>
      <c r="Y178">
        <v>22034</v>
      </c>
      <c r="Z178">
        <v>0</v>
      </c>
      <c r="AA178">
        <v>147933</v>
      </c>
      <c r="AB178">
        <v>125899</v>
      </c>
      <c r="AC178">
        <v>22034</v>
      </c>
      <c r="AD178">
        <v>0</v>
      </c>
      <c r="AE178">
        <v>163279</v>
      </c>
      <c r="AF178" t="s">
        <v>143</v>
      </c>
      <c r="AG178" t="s">
        <v>143</v>
      </c>
      <c r="AH178" t="s">
        <v>5726</v>
      </c>
      <c r="AI178" t="s">
        <v>142</v>
      </c>
      <c r="AJ178" t="s">
        <v>128</v>
      </c>
      <c r="AK178" t="s">
        <v>236</v>
      </c>
      <c r="AL178" t="s">
        <v>322</v>
      </c>
      <c r="AM178" t="s">
        <v>6484</v>
      </c>
      <c r="AN178" t="s">
        <v>6485</v>
      </c>
      <c r="AO178" t="s">
        <v>815</v>
      </c>
      <c r="AP178" t="s">
        <v>482</v>
      </c>
      <c r="BO178">
        <v>147933</v>
      </c>
      <c r="BP178">
        <v>147933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</row>
    <row r="179" spans="1:116" x14ac:dyDescent="0.15">
      <c r="A179" t="s">
        <v>116</v>
      </c>
      <c r="B179">
        <v>168821</v>
      </c>
      <c r="C179" t="s">
        <v>117</v>
      </c>
      <c r="D179" t="s">
        <v>136</v>
      </c>
      <c r="E179" t="s">
        <v>118</v>
      </c>
      <c r="F179" t="s">
        <v>137</v>
      </c>
      <c r="G179" s="1">
        <v>41516</v>
      </c>
      <c r="H179" t="s">
        <v>138</v>
      </c>
      <c r="I179" s="1">
        <v>41803</v>
      </c>
      <c r="J179" t="s">
        <v>5718</v>
      </c>
      <c r="K179" t="s">
        <v>213</v>
      </c>
      <c r="L179" t="s">
        <v>123</v>
      </c>
      <c r="M179" t="s">
        <v>139</v>
      </c>
      <c r="P179" t="s">
        <v>177</v>
      </c>
      <c r="Q179" t="s">
        <v>2704</v>
      </c>
      <c r="R179" t="s">
        <v>126</v>
      </c>
      <c r="S179" t="s">
        <v>215</v>
      </c>
      <c r="T179" t="s">
        <v>6486</v>
      </c>
      <c r="W179">
        <v>839588</v>
      </c>
      <c r="X179">
        <v>660342</v>
      </c>
      <c r="Y179">
        <v>179246</v>
      </c>
      <c r="Z179">
        <v>0</v>
      </c>
      <c r="AA179">
        <v>350001</v>
      </c>
      <c r="AB179">
        <v>266397</v>
      </c>
      <c r="AC179">
        <v>83604</v>
      </c>
      <c r="AD179">
        <v>0</v>
      </c>
      <c r="AE179">
        <v>350001</v>
      </c>
      <c r="AF179" t="s">
        <v>143</v>
      </c>
      <c r="AG179" t="s">
        <v>143</v>
      </c>
      <c r="AH179" t="s">
        <v>6267</v>
      </c>
      <c r="AI179" t="s">
        <v>255</v>
      </c>
      <c r="AJ179" t="s">
        <v>128</v>
      </c>
      <c r="AK179" t="s">
        <v>2484</v>
      </c>
      <c r="AL179" t="s">
        <v>2705</v>
      </c>
      <c r="AM179" t="s">
        <v>6487</v>
      </c>
      <c r="AN179" t="s">
        <v>6488</v>
      </c>
      <c r="AO179" t="s">
        <v>2658</v>
      </c>
      <c r="AP179" t="s">
        <v>2659</v>
      </c>
      <c r="AQ179" t="s">
        <v>1102</v>
      </c>
      <c r="BO179">
        <v>713649.8</v>
      </c>
      <c r="BP179">
        <v>297500.85000000003</v>
      </c>
      <c r="BQ179">
        <v>125938.20000000001</v>
      </c>
      <c r="BR179">
        <v>52500.15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</row>
    <row r="180" spans="1:116" x14ac:dyDescent="0.15">
      <c r="A180" t="s">
        <v>116</v>
      </c>
      <c r="B180">
        <v>168827</v>
      </c>
      <c r="C180" t="s">
        <v>117</v>
      </c>
      <c r="D180" t="s">
        <v>136</v>
      </c>
      <c r="E180" t="s">
        <v>118</v>
      </c>
      <c r="F180" t="s">
        <v>137</v>
      </c>
      <c r="G180" s="1">
        <v>41514</v>
      </c>
      <c r="H180" t="s">
        <v>138</v>
      </c>
      <c r="I180" s="1">
        <v>41670</v>
      </c>
      <c r="J180" t="s">
        <v>5718</v>
      </c>
      <c r="K180" t="s">
        <v>1608</v>
      </c>
      <c r="L180" t="s">
        <v>123</v>
      </c>
      <c r="M180" t="s">
        <v>139</v>
      </c>
      <c r="P180" t="s">
        <v>177</v>
      </c>
      <c r="Q180" t="s">
        <v>1631</v>
      </c>
      <c r="R180" t="s">
        <v>126</v>
      </c>
      <c r="S180" t="s">
        <v>215</v>
      </c>
      <c r="T180" t="s">
        <v>6489</v>
      </c>
      <c r="V180" t="s">
        <v>6490</v>
      </c>
      <c r="W180">
        <v>2999085</v>
      </c>
      <c r="X180">
        <v>2893326</v>
      </c>
      <c r="Y180">
        <v>105759</v>
      </c>
      <c r="Z180">
        <v>0</v>
      </c>
      <c r="AA180">
        <v>2968816</v>
      </c>
      <c r="AB180">
        <v>0</v>
      </c>
      <c r="AC180">
        <v>0</v>
      </c>
      <c r="AD180">
        <v>0</v>
      </c>
      <c r="AE180">
        <v>2968816</v>
      </c>
      <c r="AF180" t="s">
        <v>143</v>
      </c>
      <c r="AG180" t="s">
        <v>171</v>
      </c>
      <c r="AH180" t="s">
        <v>6315</v>
      </c>
      <c r="AI180" t="s">
        <v>526</v>
      </c>
      <c r="AJ180" t="s">
        <v>128</v>
      </c>
      <c r="AK180" t="s">
        <v>160</v>
      </c>
      <c r="AL180" t="s">
        <v>1632</v>
      </c>
      <c r="AM180" t="s">
        <v>6491</v>
      </c>
      <c r="AN180" t="s">
        <v>6492</v>
      </c>
      <c r="AO180" t="s">
        <v>1992</v>
      </c>
      <c r="AP180" t="s">
        <v>1993</v>
      </c>
      <c r="BO180">
        <v>2999085</v>
      </c>
      <c r="BP180">
        <v>2968816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</row>
    <row r="181" spans="1:116" x14ac:dyDescent="0.15">
      <c r="A181" t="s">
        <v>116</v>
      </c>
      <c r="B181">
        <v>168861</v>
      </c>
      <c r="C181" t="s">
        <v>117</v>
      </c>
      <c r="D181" t="s">
        <v>136</v>
      </c>
      <c r="E181" t="s">
        <v>118</v>
      </c>
      <c r="F181" t="s">
        <v>137</v>
      </c>
      <c r="G181" s="1">
        <v>41529</v>
      </c>
      <c r="H181" t="s">
        <v>138</v>
      </c>
      <c r="I181" s="1">
        <v>41719</v>
      </c>
      <c r="J181" t="s">
        <v>5718</v>
      </c>
      <c r="K181" t="s">
        <v>198</v>
      </c>
      <c r="L181" t="s">
        <v>123</v>
      </c>
      <c r="M181" t="s">
        <v>139</v>
      </c>
      <c r="P181" t="s">
        <v>145</v>
      </c>
      <c r="Q181" t="s">
        <v>578</v>
      </c>
      <c r="R181" t="s">
        <v>126</v>
      </c>
      <c r="S181" t="s">
        <v>215</v>
      </c>
      <c r="T181" t="s">
        <v>6493</v>
      </c>
      <c r="W181">
        <v>238500</v>
      </c>
      <c r="X181">
        <v>238500</v>
      </c>
      <c r="Y181">
        <v>0</v>
      </c>
      <c r="Z181">
        <v>0</v>
      </c>
      <c r="AA181">
        <v>238500</v>
      </c>
      <c r="AB181">
        <v>238500</v>
      </c>
      <c r="AC181">
        <v>0</v>
      </c>
      <c r="AD181">
        <v>0</v>
      </c>
      <c r="AE181">
        <v>238500</v>
      </c>
      <c r="AF181" t="s">
        <v>143</v>
      </c>
      <c r="AG181" t="s">
        <v>143</v>
      </c>
      <c r="AH181" t="s">
        <v>6338</v>
      </c>
      <c r="AI181" t="s">
        <v>440</v>
      </c>
      <c r="AJ181" t="s">
        <v>128</v>
      </c>
      <c r="AK181" t="s">
        <v>172</v>
      </c>
      <c r="AL181" t="s">
        <v>579</v>
      </c>
      <c r="AM181" t="s">
        <v>6494</v>
      </c>
      <c r="AN181" t="s">
        <v>6495</v>
      </c>
      <c r="AO181" t="s">
        <v>580</v>
      </c>
      <c r="AP181" t="s">
        <v>581</v>
      </c>
      <c r="AQ181" t="s">
        <v>2529</v>
      </c>
      <c r="AR181" t="s">
        <v>1142</v>
      </c>
      <c r="AS181" t="s">
        <v>2107</v>
      </c>
      <c r="BO181">
        <v>95400</v>
      </c>
      <c r="BP181">
        <v>95400</v>
      </c>
      <c r="BQ181">
        <v>47700</v>
      </c>
      <c r="BR181">
        <v>47700</v>
      </c>
      <c r="BS181">
        <v>47700</v>
      </c>
      <c r="BT181">
        <v>47700</v>
      </c>
      <c r="BU181">
        <v>47700</v>
      </c>
      <c r="BV181">
        <v>47700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</row>
    <row r="182" spans="1:116" x14ac:dyDescent="0.15">
      <c r="A182" t="s">
        <v>116</v>
      </c>
      <c r="B182">
        <v>168957</v>
      </c>
      <c r="C182" t="s">
        <v>117</v>
      </c>
      <c r="D182" t="s">
        <v>136</v>
      </c>
      <c r="E182" t="s">
        <v>118</v>
      </c>
      <c r="F182" t="s">
        <v>137</v>
      </c>
      <c r="G182" s="1">
        <v>41526</v>
      </c>
      <c r="H182" t="s">
        <v>138</v>
      </c>
      <c r="I182" s="1">
        <v>41813</v>
      </c>
      <c r="J182" t="s">
        <v>5718</v>
      </c>
      <c r="K182" t="s">
        <v>1969</v>
      </c>
      <c r="L182" t="s">
        <v>197</v>
      </c>
      <c r="M182" t="s">
        <v>139</v>
      </c>
      <c r="P182" t="s">
        <v>317</v>
      </c>
      <c r="Q182" t="s">
        <v>1007</v>
      </c>
      <c r="R182" t="s">
        <v>126</v>
      </c>
      <c r="S182" t="s">
        <v>215</v>
      </c>
      <c r="T182" t="s">
        <v>6496</v>
      </c>
      <c r="W182">
        <v>279874</v>
      </c>
      <c r="X182">
        <v>188872</v>
      </c>
      <c r="Y182">
        <v>91002</v>
      </c>
      <c r="Z182">
        <v>0</v>
      </c>
      <c r="AA182">
        <v>279874</v>
      </c>
      <c r="AB182">
        <v>188872</v>
      </c>
      <c r="AC182">
        <v>91002</v>
      </c>
      <c r="AD182">
        <v>0</v>
      </c>
      <c r="AE182">
        <v>279874</v>
      </c>
      <c r="AF182" t="s">
        <v>143</v>
      </c>
      <c r="AG182" t="s">
        <v>143</v>
      </c>
      <c r="AH182" t="s">
        <v>6497</v>
      </c>
      <c r="AI182" t="s">
        <v>5116</v>
      </c>
      <c r="AJ182" t="s">
        <v>128</v>
      </c>
      <c r="AK182" t="s">
        <v>429</v>
      </c>
      <c r="AL182" t="s">
        <v>1011</v>
      </c>
      <c r="AM182" t="s">
        <v>6498</v>
      </c>
      <c r="AN182" t="s">
        <v>6499</v>
      </c>
      <c r="AO182" t="s">
        <v>1014</v>
      </c>
      <c r="AP182" t="s">
        <v>1015</v>
      </c>
      <c r="BO182">
        <v>279874</v>
      </c>
      <c r="BP182">
        <v>279874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</row>
    <row r="183" spans="1:116" x14ac:dyDescent="0.15">
      <c r="A183" t="s">
        <v>116</v>
      </c>
      <c r="B183">
        <v>169028</v>
      </c>
      <c r="C183" t="s">
        <v>117</v>
      </c>
      <c r="D183" t="s">
        <v>136</v>
      </c>
      <c r="E183" t="s">
        <v>118</v>
      </c>
      <c r="F183" t="s">
        <v>137</v>
      </c>
      <c r="G183" s="1">
        <v>41528</v>
      </c>
      <c r="H183" t="s">
        <v>138</v>
      </c>
      <c r="I183" s="1">
        <v>41773</v>
      </c>
      <c r="J183" t="s">
        <v>5718</v>
      </c>
      <c r="K183" t="s">
        <v>1969</v>
      </c>
      <c r="L183" t="s">
        <v>197</v>
      </c>
      <c r="M183" t="s">
        <v>139</v>
      </c>
      <c r="N183" t="s">
        <v>122</v>
      </c>
      <c r="O183" t="s">
        <v>123</v>
      </c>
      <c r="P183" t="s">
        <v>317</v>
      </c>
      <c r="Q183" t="s">
        <v>1007</v>
      </c>
      <c r="R183" t="s">
        <v>126</v>
      </c>
      <c r="S183" t="s">
        <v>215</v>
      </c>
      <c r="T183" t="s">
        <v>6500</v>
      </c>
      <c r="W183">
        <v>336290</v>
      </c>
      <c r="X183">
        <v>271622</v>
      </c>
      <c r="Y183">
        <v>64668</v>
      </c>
      <c r="Z183">
        <v>0</v>
      </c>
      <c r="AA183">
        <v>336290</v>
      </c>
      <c r="AB183">
        <v>271622</v>
      </c>
      <c r="AC183">
        <v>64668</v>
      </c>
      <c r="AD183">
        <v>0</v>
      </c>
      <c r="AE183">
        <v>336290</v>
      </c>
      <c r="AF183" t="s">
        <v>143</v>
      </c>
      <c r="AG183" t="s">
        <v>143</v>
      </c>
      <c r="AH183" t="s">
        <v>6501</v>
      </c>
      <c r="AI183" t="s">
        <v>2683</v>
      </c>
      <c r="AJ183" t="s">
        <v>128</v>
      </c>
      <c r="AK183" t="s">
        <v>955</v>
      </c>
      <c r="AL183" t="s">
        <v>1011</v>
      </c>
      <c r="AM183" t="s">
        <v>6502</v>
      </c>
      <c r="AN183" t="s">
        <v>6503</v>
      </c>
      <c r="AO183" t="s">
        <v>1973</v>
      </c>
      <c r="AP183" t="s">
        <v>1974</v>
      </c>
      <c r="AQ183" t="s">
        <v>1975</v>
      </c>
      <c r="BO183">
        <v>336290</v>
      </c>
      <c r="BP183">
        <v>336290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</row>
    <row r="184" spans="1:116" x14ac:dyDescent="0.15">
      <c r="A184" t="s">
        <v>116</v>
      </c>
      <c r="B184">
        <v>169048</v>
      </c>
      <c r="C184" t="s">
        <v>6504</v>
      </c>
      <c r="D184" t="s">
        <v>136</v>
      </c>
      <c r="E184" t="s">
        <v>118</v>
      </c>
      <c r="F184" t="s">
        <v>137</v>
      </c>
      <c r="G184" s="1">
        <v>41526</v>
      </c>
      <c r="H184" t="s">
        <v>138</v>
      </c>
      <c r="I184" s="1">
        <v>41775</v>
      </c>
      <c r="J184" t="s">
        <v>5718</v>
      </c>
      <c r="K184" t="s">
        <v>213</v>
      </c>
      <c r="L184" t="s">
        <v>123</v>
      </c>
      <c r="M184" t="s">
        <v>139</v>
      </c>
      <c r="P184" t="s">
        <v>232</v>
      </c>
      <c r="Q184" t="s">
        <v>2011</v>
      </c>
      <c r="R184" t="s">
        <v>126</v>
      </c>
      <c r="S184" t="s">
        <v>215</v>
      </c>
      <c r="T184" t="s">
        <v>6505</v>
      </c>
      <c r="W184">
        <v>619768</v>
      </c>
      <c r="X184">
        <v>447959</v>
      </c>
      <c r="Y184">
        <v>171809</v>
      </c>
      <c r="Z184">
        <v>0</v>
      </c>
      <c r="AA184">
        <v>619768</v>
      </c>
      <c r="AB184">
        <v>447959</v>
      </c>
      <c r="AC184">
        <v>171809</v>
      </c>
      <c r="AD184">
        <v>0</v>
      </c>
      <c r="AE184">
        <v>619768</v>
      </c>
      <c r="AF184" t="s">
        <v>143</v>
      </c>
      <c r="AG184" t="s">
        <v>143</v>
      </c>
      <c r="AH184" t="s">
        <v>6267</v>
      </c>
      <c r="AI184" t="s">
        <v>255</v>
      </c>
      <c r="AJ184" t="s">
        <v>128</v>
      </c>
      <c r="AK184" t="s">
        <v>2484</v>
      </c>
      <c r="AL184" t="s">
        <v>3305</v>
      </c>
      <c r="AM184" t="s">
        <v>6506</v>
      </c>
      <c r="AN184" t="s">
        <v>6507</v>
      </c>
      <c r="AO184" t="s">
        <v>6508</v>
      </c>
      <c r="AP184" t="s">
        <v>6509</v>
      </c>
      <c r="AQ184" t="s">
        <v>2735</v>
      </c>
      <c r="BO184">
        <v>309884</v>
      </c>
      <c r="BP184">
        <v>309884</v>
      </c>
      <c r="BQ184">
        <v>309884</v>
      </c>
      <c r="BR184">
        <v>309884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</row>
    <row r="185" spans="1:116" x14ac:dyDescent="0.15">
      <c r="A185" t="s">
        <v>116</v>
      </c>
      <c r="B185">
        <v>169060</v>
      </c>
      <c r="C185" t="s">
        <v>117</v>
      </c>
      <c r="D185" t="s">
        <v>136</v>
      </c>
      <c r="E185" t="s">
        <v>118</v>
      </c>
      <c r="F185" t="s">
        <v>137</v>
      </c>
      <c r="G185" s="1">
        <v>41526</v>
      </c>
      <c r="H185" t="s">
        <v>138</v>
      </c>
      <c r="I185" s="1">
        <v>41736</v>
      </c>
      <c r="J185" t="s">
        <v>5718</v>
      </c>
      <c r="K185" t="s">
        <v>1969</v>
      </c>
      <c r="L185" t="s">
        <v>197</v>
      </c>
      <c r="M185" t="s">
        <v>139</v>
      </c>
      <c r="N185" t="s">
        <v>122</v>
      </c>
      <c r="O185" t="s">
        <v>123</v>
      </c>
      <c r="P185" t="s">
        <v>317</v>
      </c>
      <c r="Q185" t="s">
        <v>1007</v>
      </c>
      <c r="R185" t="s">
        <v>126</v>
      </c>
      <c r="S185" t="s">
        <v>215</v>
      </c>
      <c r="T185" t="s">
        <v>6510</v>
      </c>
      <c r="W185">
        <v>47883</v>
      </c>
      <c r="X185">
        <v>32029</v>
      </c>
      <c r="Y185">
        <v>15854</v>
      </c>
      <c r="Z185">
        <v>0</v>
      </c>
      <c r="AA185">
        <v>47883</v>
      </c>
      <c r="AB185">
        <v>32029</v>
      </c>
      <c r="AC185">
        <v>15854</v>
      </c>
      <c r="AD185">
        <v>0</v>
      </c>
      <c r="AE185">
        <v>47883</v>
      </c>
      <c r="AF185" t="s">
        <v>143</v>
      </c>
      <c r="AG185" t="s">
        <v>143</v>
      </c>
      <c r="AH185" t="s">
        <v>6511</v>
      </c>
      <c r="AI185" t="s">
        <v>5127</v>
      </c>
      <c r="AJ185" t="s">
        <v>128</v>
      </c>
      <c r="AK185" t="s">
        <v>429</v>
      </c>
      <c r="AL185" t="s">
        <v>1011</v>
      </c>
      <c r="AM185" t="s">
        <v>6512</v>
      </c>
      <c r="AN185" t="s">
        <v>6513</v>
      </c>
      <c r="AO185" t="s">
        <v>1014</v>
      </c>
      <c r="AP185" t="s">
        <v>1015</v>
      </c>
      <c r="BO185">
        <v>47883</v>
      </c>
      <c r="BP185">
        <v>47883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</row>
    <row r="186" spans="1:116" x14ac:dyDescent="0.15">
      <c r="A186" t="s">
        <v>116</v>
      </c>
      <c r="B186">
        <v>169061</v>
      </c>
      <c r="C186" t="s">
        <v>117</v>
      </c>
      <c r="D186" t="s">
        <v>136</v>
      </c>
      <c r="E186" t="s">
        <v>118</v>
      </c>
      <c r="F186" t="s">
        <v>137</v>
      </c>
      <c r="G186" s="1">
        <v>41687</v>
      </c>
      <c r="H186" t="s">
        <v>138</v>
      </c>
      <c r="I186" s="1">
        <v>41758</v>
      </c>
      <c r="J186" t="s">
        <v>5718</v>
      </c>
      <c r="K186" t="s">
        <v>213</v>
      </c>
      <c r="L186" t="s">
        <v>123</v>
      </c>
      <c r="M186" t="s">
        <v>139</v>
      </c>
      <c r="P186" t="s">
        <v>299</v>
      </c>
      <c r="Q186" t="s">
        <v>3454</v>
      </c>
      <c r="R186" t="s">
        <v>126</v>
      </c>
      <c r="S186" t="s">
        <v>215</v>
      </c>
      <c r="T186" t="s">
        <v>6514</v>
      </c>
      <c r="W186">
        <v>306359</v>
      </c>
      <c r="X186">
        <v>221479</v>
      </c>
      <c r="Y186">
        <v>84880</v>
      </c>
      <c r="Z186">
        <v>0</v>
      </c>
      <c r="AA186">
        <v>306359</v>
      </c>
      <c r="AB186">
        <v>306359</v>
      </c>
      <c r="AC186">
        <v>0</v>
      </c>
      <c r="AD186">
        <v>0</v>
      </c>
      <c r="AE186">
        <v>306359</v>
      </c>
      <c r="AF186" t="s">
        <v>143</v>
      </c>
      <c r="AG186" t="s">
        <v>143</v>
      </c>
      <c r="AH186" t="s">
        <v>4572</v>
      </c>
      <c r="AI186" t="s">
        <v>756</v>
      </c>
      <c r="AJ186" t="s">
        <v>128</v>
      </c>
      <c r="AK186" t="s">
        <v>2484</v>
      </c>
      <c r="AL186" t="s">
        <v>3456</v>
      </c>
      <c r="AM186" t="s">
        <v>6515</v>
      </c>
      <c r="AN186" t="s">
        <v>6516</v>
      </c>
      <c r="AO186" t="s">
        <v>6517</v>
      </c>
      <c r="AP186" t="s">
        <v>6518</v>
      </c>
      <c r="BO186">
        <v>306359</v>
      </c>
      <c r="BP186">
        <v>306359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</row>
    <row r="187" spans="1:116" x14ac:dyDescent="0.15">
      <c r="A187" t="s">
        <v>116</v>
      </c>
      <c r="B187">
        <v>169075</v>
      </c>
      <c r="C187" t="s">
        <v>117</v>
      </c>
      <c r="D187" t="s">
        <v>136</v>
      </c>
      <c r="E187" t="s">
        <v>118</v>
      </c>
      <c r="F187" t="s">
        <v>137</v>
      </c>
      <c r="G187" s="1">
        <v>41548</v>
      </c>
      <c r="H187" t="s">
        <v>138</v>
      </c>
      <c r="I187" s="1">
        <v>41816</v>
      </c>
      <c r="J187" t="s">
        <v>5718</v>
      </c>
      <c r="K187" t="s">
        <v>213</v>
      </c>
      <c r="L187" t="s">
        <v>123</v>
      </c>
      <c r="M187" t="s">
        <v>139</v>
      </c>
      <c r="P187" t="s">
        <v>317</v>
      </c>
      <c r="Q187" t="s">
        <v>609</v>
      </c>
      <c r="R187" t="s">
        <v>126</v>
      </c>
      <c r="S187" t="s">
        <v>215</v>
      </c>
      <c r="T187" t="s">
        <v>6519</v>
      </c>
      <c r="W187">
        <v>240000</v>
      </c>
      <c r="X187">
        <v>160535</v>
      </c>
      <c r="Y187">
        <v>79465</v>
      </c>
      <c r="Z187">
        <v>0</v>
      </c>
      <c r="AA187">
        <v>78257</v>
      </c>
      <c r="AB187">
        <v>52346</v>
      </c>
      <c r="AC187">
        <v>25911</v>
      </c>
      <c r="AD187">
        <v>0</v>
      </c>
      <c r="AE187">
        <v>244000</v>
      </c>
      <c r="AF187" t="s">
        <v>143</v>
      </c>
      <c r="AG187" t="s">
        <v>143</v>
      </c>
      <c r="AH187" t="s">
        <v>6158</v>
      </c>
      <c r="AI187" t="s">
        <v>142</v>
      </c>
      <c r="AJ187" t="s">
        <v>128</v>
      </c>
      <c r="AK187" t="s">
        <v>321</v>
      </c>
      <c r="AL187" t="s">
        <v>610</v>
      </c>
      <c r="AM187" t="s">
        <v>6520</v>
      </c>
      <c r="AN187" t="s">
        <v>2411</v>
      </c>
      <c r="AO187" t="s">
        <v>2412</v>
      </c>
      <c r="AP187" t="s">
        <v>2413</v>
      </c>
      <c r="BO187">
        <v>240000</v>
      </c>
      <c r="BP187">
        <v>78257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</row>
    <row r="188" spans="1:116" x14ac:dyDescent="0.15">
      <c r="A188" t="s">
        <v>116</v>
      </c>
      <c r="B188">
        <v>169090</v>
      </c>
      <c r="C188" t="s">
        <v>117</v>
      </c>
      <c r="D188" t="s">
        <v>136</v>
      </c>
      <c r="E188" t="s">
        <v>118</v>
      </c>
      <c r="F188" t="s">
        <v>137</v>
      </c>
      <c r="G188" s="1">
        <v>41527</v>
      </c>
      <c r="H188" t="s">
        <v>138</v>
      </c>
      <c r="I188" s="1">
        <v>41813</v>
      </c>
      <c r="J188" t="s">
        <v>5718</v>
      </c>
      <c r="K188" t="s">
        <v>213</v>
      </c>
      <c r="L188" t="s">
        <v>123</v>
      </c>
      <c r="M188" t="s">
        <v>139</v>
      </c>
      <c r="P188" t="s">
        <v>232</v>
      </c>
      <c r="Q188" t="s">
        <v>233</v>
      </c>
      <c r="R188" t="s">
        <v>126</v>
      </c>
      <c r="S188" t="s">
        <v>215</v>
      </c>
      <c r="T188" t="s">
        <v>6521</v>
      </c>
      <c r="W188">
        <v>119829</v>
      </c>
      <c r="X188">
        <v>85599</v>
      </c>
      <c r="Y188">
        <v>34230</v>
      </c>
      <c r="Z188">
        <v>0</v>
      </c>
      <c r="AA188">
        <v>119829</v>
      </c>
      <c r="AB188">
        <v>85599</v>
      </c>
      <c r="AC188">
        <v>34230</v>
      </c>
      <c r="AD188">
        <v>0</v>
      </c>
      <c r="AE188">
        <v>119829</v>
      </c>
      <c r="AF188" t="s">
        <v>143</v>
      </c>
      <c r="AG188" t="s">
        <v>143</v>
      </c>
      <c r="AH188" t="s">
        <v>1146</v>
      </c>
      <c r="AI188" t="s">
        <v>342</v>
      </c>
      <c r="AJ188" t="s">
        <v>128</v>
      </c>
      <c r="AK188" t="s">
        <v>2484</v>
      </c>
      <c r="AL188" t="s">
        <v>237</v>
      </c>
      <c r="AM188" t="s">
        <v>6522</v>
      </c>
      <c r="AN188" t="s">
        <v>6523</v>
      </c>
      <c r="AO188" t="s">
        <v>1286</v>
      </c>
      <c r="AP188" t="s">
        <v>1287</v>
      </c>
      <c r="BO188">
        <v>119829</v>
      </c>
      <c r="BP188">
        <v>119829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</row>
    <row r="189" spans="1:116" x14ac:dyDescent="0.15">
      <c r="A189" t="s">
        <v>116</v>
      </c>
      <c r="B189">
        <v>169171</v>
      </c>
      <c r="C189" t="s">
        <v>117</v>
      </c>
      <c r="D189" t="s">
        <v>136</v>
      </c>
      <c r="E189" t="s">
        <v>118</v>
      </c>
      <c r="F189" t="s">
        <v>137</v>
      </c>
      <c r="H189" t="s">
        <v>117</v>
      </c>
      <c r="I189" s="1">
        <v>41529</v>
      </c>
      <c r="J189" t="s">
        <v>5718</v>
      </c>
      <c r="K189" t="s">
        <v>287</v>
      </c>
      <c r="L189" t="s">
        <v>123</v>
      </c>
      <c r="M189" t="s">
        <v>139</v>
      </c>
      <c r="P189" t="s">
        <v>199</v>
      </c>
      <c r="Q189" t="s">
        <v>327</v>
      </c>
      <c r="R189" t="s">
        <v>126</v>
      </c>
      <c r="S189" t="s">
        <v>657</v>
      </c>
      <c r="T189" t="s">
        <v>6524</v>
      </c>
      <c r="W189">
        <v>0</v>
      </c>
      <c r="X189">
        <v>0</v>
      </c>
      <c r="Y189">
        <v>0</v>
      </c>
      <c r="Z189">
        <v>0</v>
      </c>
      <c r="AA189">
        <v>91200</v>
      </c>
      <c r="AB189">
        <v>91200</v>
      </c>
      <c r="AC189">
        <v>0</v>
      </c>
      <c r="AD189">
        <v>0</v>
      </c>
      <c r="AE189">
        <v>91200</v>
      </c>
      <c r="AH189" t="s">
        <v>6525</v>
      </c>
      <c r="AI189" t="s">
        <v>3944</v>
      </c>
      <c r="AK189" t="s">
        <v>659</v>
      </c>
      <c r="AL189" t="s">
        <v>328</v>
      </c>
      <c r="AM189" t="s">
        <v>6526</v>
      </c>
      <c r="AN189" t="s">
        <v>6527</v>
      </c>
      <c r="AO189" t="s">
        <v>6528</v>
      </c>
      <c r="AP189" t="s">
        <v>6529</v>
      </c>
      <c r="AQ189" t="s">
        <v>2220</v>
      </c>
      <c r="BO189">
        <v>0</v>
      </c>
      <c r="BP189">
        <v>45600</v>
      </c>
      <c r="BQ189">
        <v>0</v>
      </c>
      <c r="BR189">
        <v>45600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</row>
    <row r="190" spans="1:116" x14ac:dyDescent="0.15">
      <c r="A190" t="s">
        <v>116</v>
      </c>
      <c r="B190">
        <v>169182</v>
      </c>
      <c r="C190" t="s">
        <v>117</v>
      </c>
      <c r="D190" t="s">
        <v>136</v>
      </c>
      <c r="E190" t="s">
        <v>118</v>
      </c>
      <c r="F190" t="s">
        <v>137</v>
      </c>
      <c r="G190" s="1">
        <v>41552</v>
      </c>
      <c r="H190" t="s">
        <v>138</v>
      </c>
      <c r="I190" s="1">
        <v>41857</v>
      </c>
      <c r="J190" t="s">
        <v>6156</v>
      </c>
      <c r="K190" t="s">
        <v>958</v>
      </c>
      <c r="L190" t="s">
        <v>123</v>
      </c>
      <c r="M190" t="s">
        <v>139</v>
      </c>
      <c r="P190" t="s">
        <v>317</v>
      </c>
      <c r="Q190" t="s">
        <v>552</v>
      </c>
      <c r="R190" t="s">
        <v>126</v>
      </c>
      <c r="S190" t="s">
        <v>215</v>
      </c>
      <c r="T190" t="s">
        <v>6530</v>
      </c>
      <c r="W190">
        <v>1825336</v>
      </c>
      <c r="X190">
        <v>1250000</v>
      </c>
      <c r="Y190">
        <v>575336</v>
      </c>
      <c r="Z190">
        <v>0</v>
      </c>
      <c r="AA190">
        <v>277959</v>
      </c>
      <c r="AB190">
        <v>277959</v>
      </c>
      <c r="AC190">
        <v>0</v>
      </c>
      <c r="AD190">
        <v>0</v>
      </c>
      <c r="AE190">
        <v>1118825</v>
      </c>
      <c r="AF190" t="s">
        <v>143</v>
      </c>
      <c r="AG190" t="s">
        <v>143</v>
      </c>
      <c r="AH190" t="s">
        <v>6158</v>
      </c>
      <c r="AI190" t="s">
        <v>218</v>
      </c>
      <c r="AJ190" t="s">
        <v>128</v>
      </c>
      <c r="AK190" t="s">
        <v>5736</v>
      </c>
      <c r="AL190" t="s">
        <v>555</v>
      </c>
      <c r="AM190" t="s">
        <v>6531</v>
      </c>
      <c r="AN190" t="s">
        <v>1135</v>
      </c>
      <c r="AO190" t="s">
        <v>1133</v>
      </c>
      <c r="AP190" t="s">
        <v>1134</v>
      </c>
      <c r="BO190">
        <v>1825336</v>
      </c>
      <c r="BP190">
        <v>277959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</row>
    <row r="191" spans="1:116" x14ac:dyDescent="0.15">
      <c r="A191" t="s">
        <v>116</v>
      </c>
      <c r="B191">
        <v>169197</v>
      </c>
      <c r="C191" t="s">
        <v>117</v>
      </c>
      <c r="D191" t="s">
        <v>136</v>
      </c>
      <c r="E191" t="s">
        <v>118</v>
      </c>
      <c r="F191" t="s">
        <v>137</v>
      </c>
      <c r="G191" s="1">
        <v>41533</v>
      </c>
      <c r="H191" t="s">
        <v>138</v>
      </c>
      <c r="I191" s="1">
        <v>41869</v>
      </c>
      <c r="J191" t="s">
        <v>6156</v>
      </c>
      <c r="K191" t="s">
        <v>587</v>
      </c>
      <c r="L191" t="s">
        <v>123</v>
      </c>
      <c r="M191" t="s">
        <v>139</v>
      </c>
      <c r="P191" t="s">
        <v>124</v>
      </c>
      <c r="Q191" t="s">
        <v>154</v>
      </c>
      <c r="R191" t="s">
        <v>126</v>
      </c>
      <c r="S191" t="s">
        <v>215</v>
      </c>
      <c r="T191" t="s">
        <v>6532</v>
      </c>
      <c r="W191">
        <v>356730</v>
      </c>
      <c r="X191">
        <v>246182</v>
      </c>
      <c r="Y191">
        <v>110548</v>
      </c>
      <c r="Z191">
        <v>0</v>
      </c>
      <c r="AA191">
        <v>118281</v>
      </c>
      <c r="AB191">
        <v>81542</v>
      </c>
      <c r="AC191">
        <v>36739</v>
      </c>
      <c r="AD191">
        <v>0</v>
      </c>
      <c r="AE191">
        <v>356730</v>
      </c>
      <c r="AF191" t="s">
        <v>143</v>
      </c>
      <c r="AG191" t="s">
        <v>143</v>
      </c>
      <c r="AH191" t="s">
        <v>6376</v>
      </c>
      <c r="AI191" t="s">
        <v>6377</v>
      </c>
      <c r="AJ191" t="s">
        <v>128</v>
      </c>
      <c r="AK191" t="s">
        <v>160</v>
      </c>
      <c r="AL191" t="s">
        <v>161</v>
      </c>
      <c r="AM191" t="s">
        <v>6533</v>
      </c>
      <c r="AN191" t="s">
        <v>6534</v>
      </c>
      <c r="AO191" t="s">
        <v>894</v>
      </c>
      <c r="AP191" t="s">
        <v>895</v>
      </c>
      <c r="BO191">
        <v>356730</v>
      </c>
      <c r="BP191">
        <v>118281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</row>
    <row r="192" spans="1:116" x14ac:dyDescent="0.15">
      <c r="A192" t="s">
        <v>116</v>
      </c>
      <c r="B192">
        <v>169233</v>
      </c>
      <c r="C192" t="s">
        <v>117</v>
      </c>
      <c r="D192" t="s">
        <v>136</v>
      </c>
      <c r="E192" t="s">
        <v>118</v>
      </c>
      <c r="F192" t="s">
        <v>137</v>
      </c>
      <c r="G192" s="1">
        <v>41586</v>
      </c>
      <c r="H192" t="s">
        <v>138</v>
      </c>
      <c r="I192" s="1">
        <v>41612</v>
      </c>
      <c r="J192" t="s">
        <v>5718</v>
      </c>
      <c r="K192" t="s">
        <v>213</v>
      </c>
      <c r="L192" t="s">
        <v>123</v>
      </c>
      <c r="M192" t="s">
        <v>139</v>
      </c>
      <c r="P192" t="s">
        <v>317</v>
      </c>
      <c r="Q192" t="s">
        <v>609</v>
      </c>
      <c r="R192" t="s">
        <v>126</v>
      </c>
      <c r="S192" t="s">
        <v>215</v>
      </c>
      <c r="T192" t="s">
        <v>6535</v>
      </c>
      <c r="W192">
        <v>249421</v>
      </c>
      <c r="X192">
        <v>172969</v>
      </c>
      <c r="Y192">
        <v>76452</v>
      </c>
      <c r="Z192">
        <v>0</v>
      </c>
      <c r="AA192">
        <v>249421</v>
      </c>
      <c r="AB192">
        <v>172969</v>
      </c>
      <c r="AC192">
        <v>76452</v>
      </c>
      <c r="AD192">
        <v>0</v>
      </c>
      <c r="AE192">
        <v>249421</v>
      </c>
      <c r="AF192" t="s">
        <v>171</v>
      </c>
      <c r="AG192" t="s">
        <v>171</v>
      </c>
      <c r="AH192" t="s">
        <v>6536</v>
      </c>
      <c r="AI192" t="s">
        <v>1117</v>
      </c>
      <c r="AJ192" t="s">
        <v>128</v>
      </c>
      <c r="AK192" t="s">
        <v>2484</v>
      </c>
      <c r="AL192" t="s">
        <v>610</v>
      </c>
      <c r="AM192" t="s">
        <v>6537</v>
      </c>
      <c r="AN192" t="s">
        <v>6538</v>
      </c>
      <c r="AO192" t="s">
        <v>611</v>
      </c>
      <c r="AP192" t="s">
        <v>612</v>
      </c>
      <c r="BO192">
        <v>249421</v>
      </c>
      <c r="BP192">
        <v>249421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</row>
    <row r="193" spans="1:116" x14ac:dyDescent="0.15">
      <c r="A193" t="s">
        <v>116</v>
      </c>
      <c r="B193">
        <v>169241</v>
      </c>
      <c r="C193" t="s">
        <v>6539</v>
      </c>
      <c r="D193" t="s">
        <v>136</v>
      </c>
      <c r="E193" t="s">
        <v>118</v>
      </c>
      <c r="F193" t="s">
        <v>137</v>
      </c>
      <c r="G193" s="1">
        <v>41591</v>
      </c>
      <c r="H193" t="s">
        <v>138</v>
      </c>
      <c r="I193" s="1">
        <v>41803</v>
      </c>
      <c r="J193" t="s">
        <v>5718</v>
      </c>
      <c r="K193" t="s">
        <v>213</v>
      </c>
      <c r="L193" t="s">
        <v>123</v>
      </c>
      <c r="M193" t="s">
        <v>139</v>
      </c>
      <c r="P193" t="s">
        <v>232</v>
      </c>
      <c r="Q193" t="s">
        <v>263</v>
      </c>
      <c r="R193" t="s">
        <v>126</v>
      </c>
      <c r="S193" t="s">
        <v>215</v>
      </c>
      <c r="T193" t="s">
        <v>6540</v>
      </c>
      <c r="W193">
        <v>390000</v>
      </c>
      <c r="X193">
        <v>281170</v>
      </c>
      <c r="Y193">
        <v>108830</v>
      </c>
      <c r="Z193">
        <v>0</v>
      </c>
      <c r="AA193">
        <v>390000</v>
      </c>
      <c r="AB193">
        <v>281170</v>
      </c>
      <c r="AC193">
        <v>108830</v>
      </c>
      <c r="AD193">
        <v>0</v>
      </c>
      <c r="AE193">
        <v>390000</v>
      </c>
      <c r="AF193" t="s">
        <v>143</v>
      </c>
      <c r="AG193" t="s">
        <v>143</v>
      </c>
      <c r="AH193" t="s">
        <v>1146</v>
      </c>
      <c r="AI193" t="s">
        <v>342</v>
      </c>
      <c r="AJ193" t="s">
        <v>128</v>
      </c>
      <c r="AK193" t="s">
        <v>2484</v>
      </c>
      <c r="AL193" t="s">
        <v>267</v>
      </c>
      <c r="AM193" t="s">
        <v>6541</v>
      </c>
      <c r="AN193" t="s">
        <v>6542</v>
      </c>
      <c r="AO193" t="s">
        <v>1289</v>
      </c>
      <c r="AP193" t="s">
        <v>1290</v>
      </c>
      <c r="BO193">
        <v>390000</v>
      </c>
      <c r="BP193">
        <v>390000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</row>
    <row r="194" spans="1:116" x14ac:dyDescent="0.15">
      <c r="A194" t="s">
        <v>116</v>
      </c>
      <c r="B194">
        <v>169254</v>
      </c>
      <c r="C194" t="s">
        <v>6543</v>
      </c>
      <c r="D194" t="s">
        <v>136</v>
      </c>
      <c r="E194" t="s">
        <v>118</v>
      </c>
      <c r="F194" t="s">
        <v>137</v>
      </c>
      <c r="G194" s="1">
        <v>41710</v>
      </c>
      <c r="H194" t="s">
        <v>138</v>
      </c>
      <c r="I194" s="1">
        <v>41886</v>
      </c>
      <c r="J194" t="s">
        <v>6156</v>
      </c>
      <c r="K194" t="s">
        <v>213</v>
      </c>
      <c r="L194" t="s">
        <v>123</v>
      </c>
      <c r="M194" t="s">
        <v>139</v>
      </c>
      <c r="P194" t="s">
        <v>232</v>
      </c>
      <c r="Q194" t="s">
        <v>263</v>
      </c>
      <c r="R194" t="s">
        <v>126</v>
      </c>
      <c r="S194" t="s">
        <v>215</v>
      </c>
      <c r="T194" t="s">
        <v>6544</v>
      </c>
      <c r="W194">
        <v>1964494</v>
      </c>
      <c r="X194">
        <v>1383104</v>
      </c>
      <c r="Y194">
        <v>581390</v>
      </c>
      <c r="Z194">
        <v>0</v>
      </c>
      <c r="AA194">
        <v>1964494</v>
      </c>
      <c r="AB194">
        <v>1383104</v>
      </c>
      <c r="AC194">
        <v>581390</v>
      </c>
      <c r="AD194">
        <v>0</v>
      </c>
      <c r="AE194">
        <v>1964494</v>
      </c>
      <c r="AF194" t="s">
        <v>143</v>
      </c>
      <c r="AG194" t="s">
        <v>143</v>
      </c>
      <c r="AH194" t="s">
        <v>6545</v>
      </c>
      <c r="AI194" t="s">
        <v>418</v>
      </c>
      <c r="AJ194" t="s">
        <v>128</v>
      </c>
      <c r="AK194" t="s">
        <v>604</v>
      </c>
      <c r="AL194" t="s">
        <v>267</v>
      </c>
      <c r="AM194" t="s">
        <v>6546</v>
      </c>
      <c r="AN194" t="s">
        <v>6547</v>
      </c>
      <c r="AO194" t="s">
        <v>1289</v>
      </c>
      <c r="AP194" t="s">
        <v>1290</v>
      </c>
      <c r="AQ194" t="s">
        <v>3758</v>
      </c>
      <c r="AR194" t="s">
        <v>1038</v>
      </c>
      <c r="AS194" t="s">
        <v>3415</v>
      </c>
      <c r="AT194" t="s">
        <v>1846</v>
      </c>
      <c r="BO194">
        <v>392898.80000000005</v>
      </c>
      <c r="BP194">
        <v>392898.80000000005</v>
      </c>
      <c r="BQ194">
        <v>392898.80000000005</v>
      </c>
      <c r="BR194">
        <v>392898.80000000005</v>
      </c>
      <c r="BS194">
        <v>392898.80000000005</v>
      </c>
      <c r="BT194">
        <v>392898.80000000005</v>
      </c>
      <c r="BU194">
        <v>392898.80000000005</v>
      </c>
      <c r="BV194">
        <v>392898.80000000005</v>
      </c>
      <c r="BW194">
        <v>392898.80000000005</v>
      </c>
      <c r="BX194">
        <v>392898.80000000005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</row>
    <row r="195" spans="1:116" x14ac:dyDescent="0.15">
      <c r="A195" t="s">
        <v>116</v>
      </c>
      <c r="B195">
        <v>169268</v>
      </c>
      <c r="C195" t="s">
        <v>117</v>
      </c>
      <c r="D195" t="s">
        <v>136</v>
      </c>
      <c r="E195" t="s">
        <v>118</v>
      </c>
      <c r="F195" t="s">
        <v>137</v>
      </c>
      <c r="G195" s="1">
        <v>41547</v>
      </c>
      <c r="H195" t="s">
        <v>138</v>
      </c>
      <c r="I195" s="1">
        <v>41786</v>
      </c>
      <c r="J195" t="s">
        <v>5718</v>
      </c>
      <c r="K195" t="s">
        <v>213</v>
      </c>
      <c r="L195" t="s">
        <v>123</v>
      </c>
      <c r="M195" t="s">
        <v>139</v>
      </c>
      <c r="P195" t="s">
        <v>317</v>
      </c>
      <c r="Q195" t="s">
        <v>563</v>
      </c>
      <c r="R195" t="s">
        <v>126</v>
      </c>
      <c r="S195" t="s">
        <v>215</v>
      </c>
      <c r="T195" t="s">
        <v>6548</v>
      </c>
      <c r="W195">
        <v>450000</v>
      </c>
      <c r="X195">
        <v>311861</v>
      </c>
      <c r="Y195">
        <v>138139</v>
      </c>
      <c r="Z195">
        <v>0</v>
      </c>
      <c r="AA195">
        <v>300000</v>
      </c>
      <c r="AB195">
        <v>0</v>
      </c>
      <c r="AC195">
        <v>0</v>
      </c>
      <c r="AD195">
        <v>0</v>
      </c>
      <c r="AE195">
        <v>450000</v>
      </c>
      <c r="AF195" t="s">
        <v>143</v>
      </c>
      <c r="AG195" t="s">
        <v>143</v>
      </c>
      <c r="AH195" t="s">
        <v>6374</v>
      </c>
      <c r="AI195" t="s">
        <v>517</v>
      </c>
      <c r="AJ195" t="s">
        <v>128</v>
      </c>
      <c r="AK195" t="s">
        <v>5797</v>
      </c>
      <c r="AL195" t="s">
        <v>564</v>
      </c>
      <c r="AM195" t="s">
        <v>6549</v>
      </c>
      <c r="AN195" t="s">
        <v>6550</v>
      </c>
      <c r="AO195" t="s">
        <v>6551</v>
      </c>
      <c r="AP195" t="s">
        <v>6552</v>
      </c>
      <c r="BO195">
        <v>450000</v>
      </c>
      <c r="BP195">
        <v>300000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</row>
    <row r="196" spans="1:116" x14ac:dyDescent="0.15">
      <c r="A196" t="s">
        <v>116</v>
      </c>
      <c r="B196">
        <v>169278</v>
      </c>
      <c r="C196" t="s">
        <v>117</v>
      </c>
      <c r="D196" t="s">
        <v>136</v>
      </c>
      <c r="E196" t="s">
        <v>118</v>
      </c>
      <c r="F196" t="s">
        <v>137</v>
      </c>
      <c r="G196" s="1">
        <v>41660</v>
      </c>
      <c r="H196" t="s">
        <v>138</v>
      </c>
      <c r="I196" s="1">
        <v>41694</v>
      </c>
      <c r="J196" t="s">
        <v>5718</v>
      </c>
      <c r="K196" t="s">
        <v>213</v>
      </c>
      <c r="L196" t="s">
        <v>123</v>
      </c>
      <c r="M196" t="s">
        <v>139</v>
      </c>
      <c r="P196" t="s">
        <v>145</v>
      </c>
      <c r="Q196" t="s">
        <v>214</v>
      </c>
      <c r="R196" t="s">
        <v>126</v>
      </c>
      <c r="S196" t="s">
        <v>215</v>
      </c>
      <c r="T196" t="s">
        <v>4102</v>
      </c>
      <c r="W196">
        <v>300000</v>
      </c>
      <c r="X196">
        <v>200662</v>
      </c>
      <c r="Y196">
        <v>99338</v>
      </c>
      <c r="Z196">
        <v>0</v>
      </c>
      <c r="AA196">
        <v>60000</v>
      </c>
      <c r="AB196">
        <v>40135</v>
      </c>
      <c r="AC196">
        <v>19865</v>
      </c>
      <c r="AD196">
        <v>0</v>
      </c>
      <c r="AE196">
        <v>251857</v>
      </c>
      <c r="AF196" t="s">
        <v>143</v>
      </c>
      <c r="AG196" t="s">
        <v>143</v>
      </c>
      <c r="AH196" t="s">
        <v>3515</v>
      </c>
      <c r="AI196" t="s">
        <v>859</v>
      </c>
      <c r="AJ196" t="s">
        <v>128</v>
      </c>
      <c r="AK196" t="s">
        <v>5797</v>
      </c>
      <c r="AL196" t="s">
        <v>220</v>
      </c>
      <c r="AM196" t="s">
        <v>6553</v>
      </c>
      <c r="AN196" t="s">
        <v>6554</v>
      </c>
      <c r="AO196" t="s">
        <v>3639</v>
      </c>
      <c r="AP196" t="s">
        <v>3284</v>
      </c>
      <c r="AQ196" t="s">
        <v>3285</v>
      </c>
      <c r="AR196" t="s">
        <v>708</v>
      </c>
      <c r="AS196" t="s">
        <v>224</v>
      </c>
      <c r="BO196">
        <v>225000</v>
      </c>
      <c r="BP196">
        <v>45000</v>
      </c>
      <c r="BQ196">
        <v>0</v>
      </c>
      <c r="BR196">
        <v>0</v>
      </c>
      <c r="BS196">
        <v>0</v>
      </c>
      <c r="BT196">
        <v>0</v>
      </c>
      <c r="BU196">
        <v>75000</v>
      </c>
      <c r="BV196">
        <v>15000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</row>
    <row r="197" spans="1:116" x14ac:dyDescent="0.15">
      <c r="A197" t="s">
        <v>116</v>
      </c>
      <c r="B197">
        <v>169348</v>
      </c>
      <c r="C197" t="s">
        <v>117</v>
      </c>
      <c r="D197" t="s">
        <v>136</v>
      </c>
      <c r="E197" t="s">
        <v>118</v>
      </c>
      <c r="F197" t="s">
        <v>137</v>
      </c>
      <c r="G197" s="1">
        <v>41547</v>
      </c>
      <c r="H197" t="s">
        <v>138</v>
      </c>
      <c r="I197" s="1">
        <v>41870</v>
      </c>
      <c r="J197" t="s">
        <v>6156</v>
      </c>
      <c r="K197" t="s">
        <v>386</v>
      </c>
      <c r="L197" t="s">
        <v>123</v>
      </c>
      <c r="M197" t="s">
        <v>139</v>
      </c>
      <c r="P197" t="s">
        <v>124</v>
      </c>
      <c r="Q197" t="s">
        <v>154</v>
      </c>
      <c r="R197" t="s">
        <v>126</v>
      </c>
      <c r="S197" t="s">
        <v>215</v>
      </c>
      <c r="T197" t="s">
        <v>6555</v>
      </c>
      <c r="W197">
        <v>240000</v>
      </c>
      <c r="X197">
        <v>177272</v>
      </c>
      <c r="Y197">
        <v>62728</v>
      </c>
      <c r="Z197">
        <v>0</v>
      </c>
      <c r="AA197">
        <v>240000</v>
      </c>
      <c r="AB197">
        <v>240000</v>
      </c>
      <c r="AC197">
        <v>0</v>
      </c>
      <c r="AD197">
        <v>0</v>
      </c>
      <c r="AE197">
        <v>240000</v>
      </c>
      <c r="AF197" t="s">
        <v>143</v>
      </c>
      <c r="AG197" t="s">
        <v>143</v>
      </c>
      <c r="AH197" t="s">
        <v>6376</v>
      </c>
      <c r="AI197" t="s">
        <v>6377</v>
      </c>
      <c r="AJ197" t="s">
        <v>128</v>
      </c>
      <c r="AK197" t="s">
        <v>160</v>
      </c>
      <c r="AL197" t="s">
        <v>161</v>
      </c>
      <c r="AM197" t="s">
        <v>6556</v>
      </c>
      <c r="AN197" t="s">
        <v>6557</v>
      </c>
      <c r="AO197" t="s">
        <v>894</v>
      </c>
      <c r="AP197" t="s">
        <v>895</v>
      </c>
      <c r="BO197">
        <v>240000</v>
      </c>
      <c r="BP197">
        <v>240000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</row>
    <row r="198" spans="1:116" x14ac:dyDescent="0.15">
      <c r="A198" t="s">
        <v>116</v>
      </c>
      <c r="B198">
        <v>169412</v>
      </c>
      <c r="C198" t="s">
        <v>6558</v>
      </c>
      <c r="D198" t="s">
        <v>136</v>
      </c>
      <c r="E198" t="s">
        <v>118</v>
      </c>
      <c r="F198" t="s">
        <v>137</v>
      </c>
      <c r="G198" s="1">
        <v>41766</v>
      </c>
      <c r="H198" t="s">
        <v>138</v>
      </c>
      <c r="I198" s="1">
        <v>41866</v>
      </c>
      <c r="J198" t="s">
        <v>6156</v>
      </c>
      <c r="K198" t="s">
        <v>213</v>
      </c>
      <c r="L198" t="s">
        <v>123</v>
      </c>
      <c r="M198" t="s">
        <v>139</v>
      </c>
      <c r="P198" t="s">
        <v>232</v>
      </c>
      <c r="Q198" t="s">
        <v>825</v>
      </c>
      <c r="R198" t="s">
        <v>126</v>
      </c>
      <c r="S198" t="s">
        <v>215</v>
      </c>
      <c r="T198" t="s">
        <v>6559</v>
      </c>
      <c r="W198">
        <v>1348766</v>
      </c>
      <c r="X198">
        <v>1096410</v>
      </c>
      <c r="Y198">
        <v>252356</v>
      </c>
      <c r="Z198">
        <v>0</v>
      </c>
      <c r="AA198">
        <v>535905</v>
      </c>
      <c r="AB198">
        <v>435131</v>
      </c>
      <c r="AC198">
        <v>100774</v>
      </c>
      <c r="AD198">
        <v>0</v>
      </c>
      <c r="AE198">
        <v>739966</v>
      </c>
      <c r="AF198" t="s">
        <v>171</v>
      </c>
      <c r="AG198" t="s">
        <v>143</v>
      </c>
      <c r="AH198" t="s">
        <v>6158</v>
      </c>
      <c r="AI198" t="s">
        <v>248</v>
      </c>
      <c r="AJ198" t="s">
        <v>128</v>
      </c>
      <c r="AK198" t="s">
        <v>604</v>
      </c>
      <c r="AL198" t="s">
        <v>827</v>
      </c>
      <c r="AM198" t="s">
        <v>6560</v>
      </c>
      <c r="AN198" t="s">
        <v>6561</v>
      </c>
      <c r="AO198" t="s">
        <v>1976</v>
      </c>
      <c r="AP198" t="s">
        <v>1977</v>
      </c>
      <c r="AQ198" t="s">
        <v>4590</v>
      </c>
      <c r="BO198">
        <v>1079012.8</v>
      </c>
      <c r="BP198">
        <v>428724</v>
      </c>
      <c r="BQ198">
        <v>269753.2</v>
      </c>
      <c r="BR198">
        <v>107181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</row>
    <row r="199" spans="1:116" x14ac:dyDescent="0.15">
      <c r="A199" t="s">
        <v>116</v>
      </c>
      <c r="B199">
        <v>169457</v>
      </c>
      <c r="C199" t="s">
        <v>6562</v>
      </c>
      <c r="D199" t="s">
        <v>136</v>
      </c>
      <c r="E199" t="s">
        <v>118</v>
      </c>
      <c r="F199" t="s">
        <v>137</v>
      </c>
      <c r="G199" s="1">
        <v>41543</v>
      </c>
      <c r="H199" t="s">
        <v>138</v>
      </c>
      <c r="I199" s="1">
        <v>41856</v>
      </c>
      <c r="J199" t="s">
        <v>6156</v>
      </c>
      <c r="K199" t="s">
        <v>213</v>
      </c>
      <c r="L199" t="s">
        <v>123</v>
      </c>
      <c r="M199" t="s">
        <v>139</v>
      </c>
      <c r="P199" t="s">
        <v>232</v>
      </c>
      <c r="Q199" t="s">
        <v>263</v>
      </c>
      <c r="R199" t="s">
        <v>126</v>
      </c>
      <c r="S199" t="s">
        <v>215</v>
      </c>
      <c r="T199" t="s">
        <v>6563</v>
      </c>
      <c r="W199">
        <v>328512</v>
      </c>
      <c r="X199">
        <v>236472</v>
      </c>
      <c r="Y199">
        <v>92040</v>
      </c>
      <c r="Z199">
        <v>0</v>
      </c>
      <c r="AA199">
        <v>328512</v>
      </c>
      <c r="AB199">
        <v>236472</v>
      </c>
      <c r="AC199">
        <v>92040</v>
      </c>
      <c r="AD199">
        <v>0</v>
      </c>
      <c r="AE199">
        <v>328512</v>
      </c>
      <c r="AF199" t="s">
        <v>143</v>
      </c>
      <c r="AG199" t="s">
        <v>143</v>
      </c>
      <c r="AH199" t="s">
        <v>6374</v>
      </c>
      <c r="AI199" t="s">
        <v>418</v>
      </c>
      <c r="AJ199" t="s">
        <v>128</v>
      </c>
      <c r="AK199" t="s">
        <v>2484</v>
      </c>
      <c r="AL199" t="s">
        <v>267</v>
      </c>
      <c r="AM199" t="s">
        <v>6564</v>
      </c>
      <c r="AN199" t="s">
        <v>6565</v>
      </c>
      <c r="AO199" t="s">
        <v>2213</v>
      </c>
      <c r="AP199" t="s">
        <v>2214</v>
      </c>
      <c r="BO199">
        <v>328512</v>
      </c>
      <c r="BP199">
        <v>328512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</row>
    <row r="200" spans="1:116" x14ac:dyDescent="0.15">
      <c r="A200" t="s">
        <v>116</v>
      </c>
      <c r="B200">
        <v>169492</v>
      </c>
      <c r="C200" t="s">
        <v>117</v>
      </c>
      <c r="D200" t="s">
        <v>136</v>
      </c>
      <c r="E200" t="s">
        <v>118</v>
      </c>
      <c r="F200" t="s">
        <v>137</v>
      </c>
      <c r="G200" s="1">
        <v>41547</v>
      </c>
      <c r="H200" t="s">
        <v>138</v>
      </c>
      <c r="I200" s="1">
        <v>41759</v>
      </c>
      <c r="J200" t="s">
        <v>5718</v>
      </c>
      <c r="K200" t="s">
        <v>213</v>
      </c>
      <c r="L200" t="s">
        <v>123</v>
      </c>
      <c r="M200" t="s">
        <v>139</v>
      </c>
      <c r="P200" t="s">
        <v>317</v>
      </c>
      <c r="Q200" t="s">
        <v>563</v>
      </c>
      <c r="R200" t="s">
        <v>126</v>
      </c>
      <c r="S200" t="s">
        <v>215</v>
      </c>
      <c r="T200" t="s">
        <v>6566</v>
      </c>
      <c r="W200">
        <v>406588</v>
      </c>
      <c r="X200">
        <v>292167</v>
      </c>
      <c r="Y200">
        <v>114421</v>
      </c>
      <c r="Z200">
        <v>0</v>
      </c>
      <c r="AA200">
        <v>406588</v>
      </c>
      <c r="AB200">
        <v>406588</v>
      </c>
      <c r="AC200">
        <v>0</v>
      </c>
      <c r="AD200">
        <v>0</v>
      </c>
      <c r="AE200">
        <v>406588</v>
      </c>
      <c r="AF200" t="s">
        <v>143</v>
      </c>
      <c r="AG200" t="s">
        <v>143</v>
      </c>
      <c r="AH200" t="s">
        <v>6267</v>
      </c>
      <c r="AI200" t="s">
        <v>259</v>
      </c>
      <c r="AJ200" t="s">
        <v>128</v>
      </c>
      <c r="AK200" t="s">
        <v>321</v>
      </c>
      <c r="AL200" t="s">
        <v>564</v>
      </c>
      <c r="AM200" t="s">
        <v>6567</v>
      </c>
      <c r="AN200" t="s">
        <v>6568</v>
      </c>
      <c r="AO200" t="s">
        <v>4549</v>
      </c>
      <c r="AP200" t="s">
        <v>3342</v>
      </c>
      <c r="BO200">
        <v>406588</v>
      </c>
      <c r="BP200">
        <v>406588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</row>
    <row r="201" spans="1:116" x14ac:dyDescent="0.15">
      <c r="A201" t="s">
        <v>116</v>
      </c>
      <c r="B201">
        <v>169525</v>
      </c>
      <c r="C201" t="s">
        <v>117</v>
      </c>
      <c r="D201" t="s">
        <v>136</v>
      </c>
      <c r="E201" t="s">
        <v>118</v>
      </c>
      <c r="F201" t="s">
        <v>137</v>
      </c>
      <c r="G201" s="1">
        <v>41680</v>
      </c>
      <c r="H201" t="s">
        <v>138</v>
      </c>
      <c r="I201" s="1">
        <v>41703</v>
      </c>
      <c r="J201" t="s">
        <v>5718</v>
      </c>
      <c r="K201" t="s">
        <v>213</v>
      </c>
      <c r="L201" t="s">
        <v>123</v>
      </c>
      <c r="M201" t="s">
        <v>139</v>
      </c>
      <c r="P201" t="s">
        <v>124</v>
      </c>
      <c r="Q201" t="s">
        <v>311</v>
      </c>
      <c r="R201" t="s">
        <v>126</v>
      </c>
      <c r="S201" t="s">
        <v>215</v>
      </c>
      <c r="T201" t="s">
        <v>6569</v>
      </c>
      <c r="W201">
        <v>300000</v>
      </c>
      <c r="X201">
        <v>228344</v>
      </c>
      <c r="Y201">
        <v>71656</v>
      </c>
      <c r="Z201">
        <v>0</v>
      </c>
      <c r="AA201">
        <v>300000</v>
      </c>
      <c r="AB201">
        <v>228343</v>
      </c>
      <c r="AC201">
        <v>71657</v>
      </c>
      <c r="AD201">
        <v>0</v>
      </c>
      <c r="AE201">
        <v>300000</v>
      </c>
      <c r="AF201" t="s">
        <v>143</v>
      </c>
      <c r="AG201" t="s">
        <v>143</v>
      </c>
      <c r="AH201" t="s">
        <v>6158</v>
      </c>
      <c r="AI201" t="s">
        <v>218</v>
      </c>
      <c r="AJ201" t="s">
        <v>128</v>
      </c>
      <c r="AK201" t="s">
        <v>2484</v>
      </c>
      <c r="AL201" t="s">
        <v>314</v>
      </c>
      <c r="AM201" t="s">
        <v>6570</v>
      </c>
      <c r="AN201" t="s">
        <v>6571</v>
      </c>
      <c r="AO201" t="s">
        <v>2366</v>
      </c>
      <c r="AP201" t="s">
        <v>2367</v>
      </c>
      <c r="AQ201" t="s">
        <v>6572</v>
      </c>
      <c r="BO201">
        <v>150000</v>
      </c>
      <c r="BP201">
        <v>150000</v>
      </c>
      <c r="BQ201">
        <v>150000</v>
      </c>
      <c r="BR201">
        <v>150000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</row>
    <row r="202" spans="1:116" x14ac:dyDescent="0.15">
      <c r="A202" t="s">
        <v>116</v>
      </c>
      <c r="B202">
        <v>169554</v>
      </c>
      <c r="C202" t="s">
        <v>117</v>
      </c>
      <c r="D202" t="s">
        <v>136</v>
      </c>
      <c r="E202" t="s">
        <v>118</v>
      </c>
      <c r="F202" t="s">
        <v>137</v>
      </c>
      <c r="G202" s="1">
        <v>41569</v>
      </c>
      <c r="H202" t="s">
        <v>138</v>
      </c>
      <c r="I202" s="1">
        <v>41764</v>
      </c>
      <c r="J202" t="s">
        <v>5718</v>
      </c>
      <c r="K202" t="s">
        <v>213</v>
      </c>
      <c r="L202" t="s">
        <v>123</v>
      </c>
      <c r="M202" t="s">
        <v>139</v>
      </c>
      <c r="P202" t="s">
        <v>232</v>
      </c>
      <c r="Q202" t="s">
        <v>233</v>
      </c>
      <c r="R202" t="s">
        <v>126</v>
      </c>
      <c r="S202" t="s">
        <v>215</v>
      </c>
      <c r="T202" t="s">
        <v>6573</v>
      </c>
      <c r="W202">
        <v>656721</v>
      </c>
      <c r="X202">
        <v>459678</v>
      </c>
      <c r="Y202">
        <v>197043</v>
      </c>
      <c r="Z202">
        <v>0</v>
      </c>
      <c r="AA202">
        <v>656721</v>
      </c>
      <c r="AB202">
        <v>459678</v>
      </c>
      <c r="AC202">
        <v>197043</v>
      </c>
      <c r="AD202">
        <v>0</v>
      </c>
      <c r="AE202">
        <v>656721</v>
      </c>
      <c r="AF202" t="s">
        <v>143</v>
      </c>
      <c r="AG202" t="s">
        <v>143</v>
      </c>
      <c r="AH202" t="s">
        <v>4572</v>
      </c>
      <c r="AI202" t="s">
        <v>218</v>
      </c>
      <c r="AJ202" t="s">
        <v>128</v>
      </c>
      <c r="AK202" t="s">
        <v>1508</v>
      </c>
      <c r="AL202" t="s">
        <v>237</v>
      </c>
      <c r="AM202" t="s">
        <v>6574</v>
      </c>
      <c r="AN202" t="s">
        <v>6575</v>
      </c>
      <c r="AO202" t="s">
        <v>3991</v>
      </c>
      <c r="AP202" t="s">
        <v>3992</v>
      </c>
      <c r="AQ202" t="s">
        <v>1641</v>
      </c>
      <c r="AR202" t="s">
        <v>6576</v>
      </c>
      <c r="BO202">
        <v>525376.80000000005</v>
      </c>
      <c r="BP202">
        <v>525376.80000000005</v>
      </c>
      <c r="BQ202">
        <v>65672.100000000006</v>
      </c>
      <c r="BR202">
        <v>65672.100000000006</v>
      </c>
      <c r="BS202">
        <v>65672.100000000006</v>
      </c>
      <c r="BT202">
        <v>65672.100000000006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</row>
    <row r="203" spans="1:116" x14ac:dyDescent="0.15">
      <c r="A203" t="s">
        <v>116</v>
      </c>
      <c r="B203">
        <v>169652</v>
      </c>
      <c r="C203" t="s">
        <v>117</v>
      </c>
      <c r="D203" t="s">
        <v>136</v>
      </c>
      <c r="E203" t="s">
        <v>118</v>
      </c>
      <c r="F203" t="s">
        <v>137</v>
      </c>
      <c r="G203" s="1">
        <v>41551</v>
      </c>
      <c r="H203" t="s">
        <v>138</v>
      </c>
      <c r="I203" s="1">
        <v>41859</v>
      </c>
      <c r="J203" t="s">
        <v>6156</v>
      </c>
      <c r="K203" t="s">
        <v>122</v>
      </c>
      <c r="L203" t="s">
        <v>123</v>
      </c>
      <c r="M203" t="s">
        <v>139</v>
      </c>
      <c r="P203" t="s">
        <v>232</v>
      </c>
      <c r="Q203" t="s">
        <v>233</v>
      </c>
      <c r="R203" t="s">
        <v>126</v>
      </c>
      <c r="S203" t="s">
        <v>215</v>
      </c>
      <c r="T203" t="s">
        <v>6577</v>
      </c>
      <c r="W203">
        <v>663264</v>
      </c>
      <c r="X203">
        <v>553309</v>
      </c>
      <c r="Y203">
        <v>109955</v>
      </c>
      <c r="Z203">
        <v>0</v>
      </c>
      <c r="AA203">
        <v>233276</v>
      </c>
      <c r="AB203">
        <v>181315</v>
      </c>
      <c r="AC203">
        <v>51961</v>
      </c>
      <c r="AD203">
        <v>0</v>
      </c>
      <c r="AE203">
        <v>660742</v>
      </c>
      <c r="AF203" t="s">
        <v>143</v>
      </c>
      <c r="AG203" t="s">
        <v>143</v>
      </c>
      <c r="AH203" t="s">
        <v>6578</v>
      </c>
      <c r="AI203" t="s">
        <v>284</v>
      </c>
      <c r="AJ203" t="s">
        <v>128</v>
      </c>
      <c r="AK203" t="s">
        <v>6281</v>
      </c>
      <c r="AL203" t="s">
        <v>237</v>
      </c>
      <c r="AM203" t="s">
        <v>6579</v>
      </c>
      <c r="AN203" t="s">
        <v>6580</v>
      </c>
      <c r="AO203" t="s">
        <v>6581</v>
      </c>
      <c r="AP203" t="s">
        <v>2294</v>
      </c>
      <c r="BO203">
        <v>663264</v>
      </c>
      <c r="BP203">
        <v>233276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</row>
    <row r="204" spans="1:116" x14ac:dyDescent="0.15">
      <c r="A204" t="s">
        <v>116</v>
      </c>
      <c r="B204">
        <v>169705</v>
      </c>
      <c r="C204" t="s">
        <v>117</v>
      </c>
      <c r="D204" t="s">
        <v>136</v>
      </c>
      <c r="E204" t="s">
        <v>118</v>
      </c>
      <c r="F204" t="s">
        <v>137</v>
      </c>
      <c r="H204" t="s">
        <v>117</v>
      </c>
      <c r="I204" s="1">
        <v>41555</v>
      </c>
      <c r="J204" t="s">
        <v>5718</v>
      </c>
      <c r="K204" t="s">
        <v>213</v>
      </c>
      <c r="L204" t="s">
        <v>123</v>
      </c>
      <c r="M204" t="s">
        <v>139</v>
      </c>
      <c r="P204" t="s">
        <v>232</v>
      </c>
      <c r="Q204" t="s">
        <v>567</v>
      </c>
      <c r="R204" t="s">
        <v>126</v>
      </c>
      <c r="S204" t="s">
        <v>215</v>
      </c>
      <c r="T204" t="s">
        <v>5719</v>
      </c>
      <c r="W204">
        <v>0</v>
      </c>
      <c r="X204">
        <v>0</v>
      </c>
      <c r="Y204">
        <v>0</v>
      </c>
      <c r="Z204">
        <v>0</v>
      </c>
      <c r="AA204">
        <v>91817</v>
      </c>
      <c r="AB204">
        <v>68144</v>
      </c>
      <c r="AC204">
        <v>23673</v>
      </c>
      <c r="AD204">
        <v>0</v>
      </c>
      <c r="AE204">
        <v>357916</v>
      </c>
      <c r="AH204" t="s">
        <v>5720</v>
      </c>
      <c r="AI204" t="s">
        <v>517</v>
      </c>
      <c r="AK204" t="s">
        <v>604</v>
      </c>
      <c r="AN204" t="s">
        <v>5722</v>
      </c>
      <c r="AO204" t="s">
        <v>4770</v>
      </c>
      <c r="AP204" t="s">
        <v>4771</v>
      </c>
      <c r="BO204">
        <v>0</v>
      </c>
      <c r="BP204">
        <v>91817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</row>
    <row r="205" spans="1:116" x14ac:dyDescent="0.15">
      <c r="A205" t="s">
        <v>116</v>
      </c>
      <c r="B205">
        <v>169773</v>
      </c>
      <c r="C205" t="s">
        <v>6582</v>
      </c>
      <c r="D205" t="s">
        <v>136</v>
      </c>
      <c r="E205" t="s">
        <v>118</v>
      </c>
      <c r="F205" t="s">
        <v>137</v>
      </c>
      <c r="G205" s="1">
        <v>41578</v>
      </c>
      <c r="H205" t="s">
        <v>138</v>
      </c>
      <c r="I205" s="1">
        <v>41859</v>
      </c>
      <c r="J205" t="s">
        <v>6156</v>
      </c>
      <c r="K205" t="s">
        <v>5461</v>
      </c>
      <c r="L205" t="s">
        <v>120</v>
      </c>
      <c r="M205" t="s">
        <v>139</v>
      </c>
      <c r="N205" t="s">
        <v>310</v>
      </c>
      <c r="O205" t="s">
        <v>123</v>
      </c>
      <c r="P205" t="s">
        <v>232</v>
      </c>
      <c r="Q205" t="s">
        <v>263</v>
      </c>
      <c r="R205" t="s">
        <v>126</v>
      </c>
      <c r="S205" t="s">
        <v>540</v>
      </c>
      <c r="T205" t="s">
        <v>6583</v>
      </c>
      <c r="W205">
        <v>452569</v>
      </c>
      <c r="X205">
        <v>304143</v>
      </c>
      <c r="Y205">
        <v>148426</v>
      </c>
      <c r="Z205">
        <v>0</v>
      </c>
      <c r="AA205">
        <v>452569</v>
      </c>
      <c r="AB205">
        <v>0</v>
      </c>
      <c r="AC205">
        <v>0</v>
      </c>
      <c r="AD205">
        <v>0</v>
      </c>
      <c r="AE205">
        <v>452569</v>
      </c>
      <c r="AF205" t="s">
        <v>143</v>
      </c>
      <c r="AG205" t="s">
        <v>143</v>
      </c>
      <c r="AH205" t="s">
        <v>6584</v>
      </c>
      <c r="AI205" t="s">
        <v>244</v>
      </c>
      <c r="AJ205" t="s">
        <v>128</v>
      </c>
      <c r="AK205" t="s">
        <v>731</v>
      </c>
      <c r="AL205" t="s">
        <v>267</v>
      </c>
      <c r="AM205" t="s">
        <v>6585</v>
      </c>
      <c r="AN205" t="s">
        <v>6586</v>
      </c>
      <c r="AO205" t="s">
        <v>6587</v>
      </c>
      <c r="AP205" t="s">
        <v>2346</v>
      </c>
      <c r="BO205">
        <v>452569</v>
      </c>
      <c r="BP205">
        <v>452569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</row>
    <row r="206" spans="1:116" x14ac:dyDescent="0.15">
      <c r="A206" t="s">
        <v>116</v>
      </c>
      <c r="B206">
        <v>169776</v>
      </c>
      <c r="C206" t="s">
        <v>117</v>
      </c>
      <c r="D206" t="s">
        <v>136</v>
      </c>
      <c r="E206" t="s">
        <v>118</v>
      </c>
      <c r="F206" t="s">
        <v>137</v>
      </c>
      <c r="G206" s="1">
        <v>41593</v>
      </c>
      <c r="H206" t="s">
        <v>138</v>
      </c>
      <c r="I206" s="1">
        <v>41810</v>
      </c>
      <c r="J206" t="s">
        <v>5718</v>
      </c>
      <c r="K206" t="s">
        <v>213</v>
      </c>
      <c r="L206" t="s">
        <v>123</v>
      </c>
      <c r="M206" t="s">
        <v>121</v>
      </c>
      <c r="P206" t="s">
        <v>317</v>
      </c>
      <c r="Q206" t="s">
        <v>563</v>
      </c>
      <c r="R206" t="s">
        <v>126</v>
      </c>
      <c r="S206" t="s">
        <v>215</v>
      </c>
      <c r="T206" t="s">
        <v>6588</v>
      </c>
      <c r="W206">
        <v>420000</v>
      </c>
      <c r="X206">
        <v>303162</v>
      </c>
      <c r="Y206">
        <v>116838</v>
      </c>
      <c r="Z206">
        <v>0</v>
      </c>
      <c r="AA206">
        <v>420000</v>
      </c>
      <c r="AB206">
        <v>420000</v>
      </c>
      <c r="AC206">
        <v>0</v>
      </c>
      <c r="AD206">
        <v>0</v>
      </c>
      <c r="AE206">
        <v>420000</v>
      </c>
      <c r="AF206" t="s">
        <v>143</v>
      </c>
      <c r="AG206" t="s">
        <v>143</v>
      </c>
      <c r="AH206" t="s">
        <v>6374</v>
      </c>
      <c r="AI206" t="s">
        <v>418</v>
      </c>
      <c r="AJ206" t="s">
        <v>128</v>
      </c>
      <c r="AK206" t="s">
        <v>2484</v>
      </c>
      <c r="AL206" t="s">
        <v>564</v>
      </c>
      <c r="AM206" t="s">
        <v>6589</v>
      </c>
      <c r="AN206" t="s">
        <v>6590</v>
      </c>
      <c r="AO206" t="s">
        <v>6591</v>
      </c>
      <c r="AP206" t="s">
        <v>6592</v>
      </c>
      <c r="BO206">
        <v>420000</v>
      </c>
      <c r="BP206">
        <v>420000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</row>
    <row r="207" spans="1:116" x14ac:dyDescent="0.15">
      <c r="A207" t="s">
        <v>116</v>
      </c>
      <c r="B207">
        <v>169790</v>
      </c>
      <c r="C207" t="s">
        <v>117</v>
      </c>
      <c r="D207" t="s">
        <v>136</v>
      </c>
      <c r="E207" t="s">
        <v>118</v>
      </c>
      <c r="F207" t="s">
        <v>137</v>
      </c>
      <c r="G207" s="1">
        <v>41572</v>
      </c>
      <c r="H207" t="s">
        <v>138</v>
      </c>
      <c r="I207" s="1">
        <v>41725</v>
      </c>
      <c r="J207" t="s">
        <v>5718</v>
      </c>
      <c r="K207" t="s">
        <v>1670</v>
      </c>
      <c r="L207" t="s">
        <v>197</v>
      </c>
      <c r="M207" t="s">
        <v>139</v>
      </c>
      <c r="N207" t="s">
        <v>122</v>
      </c>
      <c r="O207" t="s">
        <v>123</v>
      </c>
      <c r="P207" t="s">
        <v>317</v>
      </c>
      <c r="Q207" t="s">
        <v>1007</v>
      </c>
      <c r="R207" t="s">
        <v>126</v>
      </c>
      <c r="S207" t="s">
        <v>215</v>
      </c>
      <c r="T207" t="s">
        <v>6593</v>
      </c>
      <c r="W207">
        <v>24995</v>
      </c>
      <c r="X207">
        <v>16715</v>
      </c>
      <c r="Y207">
        <v>8280</v>
      </c>
      <c r="Z207">
        <v>0</v>
      </c>
      <c r="AA207">
        <v>24994</v>
      </c>
      <c r="AB207">
        <v>24994</v>
      </c>
      <c r="AC207">
        <v>0</v>
      </c>
      <c r="AD207">
        <v>0</v>
      </c>
      <c r="AE207">
        <v>24995</v>
      </c>
      <c r="AF207" t="s">
        <v>143</v>
      </c>
      <c r="AG207" t="s">
        <v>143</v>
      </c>
      <c r="AH207" t="s">
        <v>3515</v>
      </c>
      <c r="AI207" t="s">
        <v>266</v>
      </c>
      <c r="AJ207" t="s">
        <v>128</v>
      </c>
      <c r="AK207" t="s">
        <v>429</v>
      </c>
      <c r="AL207" t="s">
        <v>1011</v>
      </c>
      <c r="AM207" t="s">
        <v>6594</v>
      </c>
      <c r="AN207" t="s">
        <v>6513</v>
      </c>
      <c r="AO207" t="s">
        <v>1014</v>
      </c>
      <c r="AP207" t="s">
        <v>1015</v>
      </c>
      <c r="BO207">
        <v>24995</v>
      </c>
      <c r="BP207">
        <v>24994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</row>
    <row r="208" spans="1:116" x14ac:dyDescent="0.15">
      <c r="A208" t="s">
        <v>116</v>
      </c>
      <c r="B208">
        <v>169851</v>
      </c>
      <c r="C208" t="s">
        <v>117</v>
      </c>
      <c r="D208" t="s">
        <v>136</v>
      </c>
      <c r="E208" t="s">
        <v>118</v>
      </c>
      <c r="F208" t="s">
        <v>137</v>
      </c>
      <c r="G208" s="1">
        <v>41680</v>
      </c>
      <c r="H208" t="s">
        <v>138</v>
      </c>
      <c r="I208" s="1">
        <v>41857</v>
      </c>
      <c r="J208" t="s">
        <v>6156</v>
      </c>
      <c r="K208" t="s">
        <v>213</v>
      </c>
      <c r="L208" t="s">
        <v>123</v>
      </c>
      <c r="M208" t="s">
        <v>139</v>
      </c>
      <c r="P208" t="s">
        <v>145</v>
      </c>
      <c r="Q208" t="s">
        <v>214</v>
      </c>
      <c r="R208" t="s">
        <v>126</v>
      </c>
      <c r="S208" t="s">
        <v>215</v>
      </c>
      <c r="T208" t="s">
        <v>6595</v>
      </c>
      <c r="W208">
        <v>2000000</v>
      </c>
      <c r="X208">
        <v>1562768</v>
      </c>
      <c r="Y208">
        <v>437232</v>
      </c>
      <c r="Z208">
        <v>0</v>
      </c>
      <c r="AA208">
        <v>2000000</v>
      </c>
      <c r="AB208">
        <v>0</v>
      </c>
      <c r="AC208">
        <v>0</v>
      </c>
      <c r="AD208">
        <v>0</v>
      </c>
      <c r="AE208">
        <v>2000000</v>
      </c>
      <c r="AF208" t="s">
        <v>143</v>
      </c>
      <c r="AG208" t="s">
        <v>143</v>
      </c>
      <c r="AH208" t="s">
        <v>6374</v>
      </c>
      <c r="AI208" t="s">
        <v>418</v>
      </c>
      <c r="AJ208" t="s">
        <v>128</v>
      </c>
      <c r="AK208" t="s">
        <v>5797</v>
      </c>
      <c r="AL208" t="s">
        <v>220</v>
      </c>
      <c r="AM208" t="s">
        <v>6596</v>
      </c>
      <c r="AN208" t="s">
        <v>6597</v>
      </c>
      <c r="AO208" t="s">
        <v>270</v>
      </c>
      <c r="AP208" t="s">
        <v>271</v>
      </c>
      <c r="AQ208" t="s">
        <v>4512</v>
      </c>
      <c r="AR208" t="s">
        <v>5886</v>
      </c>
      <c r="BO208">
        <v>1500000</v>
      </c>
      <c r="BP208">
        <v>1500000</v>
      </c>
      <c r="BQ208">
        <v>500000</v>
      </c>
      <c r="BR208">
        <v>500000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</row>
    <row r="209" spans="1:116" x14ac:dyDescent="0.15">
      <c r="A209" t="s">
        <v>116</v>
      </c>
      <c r="B209">
        <v>169857</v>
      </c>
      <c r="C209" t="s">
        <v>117</v>
      </c>
      <c r="D209" t="s">
        <v>136</v>
      </c>
      <c r="E209" t="s">
        <v>118</v>
      </c>
      <c r="F209" t="s">
        <v>137</v>
      </c>
      <c r="G209" s="1">
        <v>41578</v>
      </c>
      <c r="H209" t="s">
        <v>138</v>
      </c>
      <c r="I209" s="1">
        <v>42178</v>
      </c>
      <c r="J209" t="s">
        <v>6156</v>
      </c>
      <c r="K209" t="s">
        <v>213</v>
      </c>
      <c r="L209" t="s">
        <v>123</v>
      </c>
      <c r="M209" t="s">
        <v>139</v>
      </c>
      <c r="P209" t="s">
        <v>317</v>
      </c>
      <c r="Q209" t="s">
        <v>387</v>
      </c>
      <c r="R209" t="s">
        <v>126</v>
      </c>
      <c r="S209" t="s">
        <v>215</v>
      </c>
      <c r="T209" t="s">
        <v>6598</v>
      </c>
      <c r="W209">
        <v>309000</v>
      </c>
      <c r="X209">
        <v>210732</v>
      </c>
      <c r="Y209">
        <v>98268</v>
      </c>
      <c r="Z209">
        <v>0</v>
      </c>
      <c r="AA209">
        <v>103000</v>
      </c>
      <c r="AB209">
        <v>70170</v>
      </c>
      <c r="AC209">
        <v>32830</v>
      </c>
      <c r="AD209">
        <v>0</v>
      </c>
      <c r="AE209">
        <v>206000</v>
      </c>
      <c r="AF209" t="s">
        <v>143</v>
      </c>
      <c r="AG209" t="s">
        <v>143</v>
      </c>
      <c r="AH209" t="s">
        <v>6599</v>
      </c>
      <c r="AI209" t="s">
        <v>255</v>
      </c>
      <c r="AJ209" t="s">
        <v>128</v>
      </c>
      <c r="AK209" t="s">
        <v>321</v>
      </c>
      <c r="AL209" t="s">
        <v>391</v>
      </c>
      <c r="AM209" t="s">
        <v>6600</v>
      </c>
      <c r="AN209" t="s">
        <v>6601</v>
      </c>
      <c r="AO209" t="s">
        <v>4195</v>
      </c>
      <c r="AP209" t="s">
        <v>4196</v>
      </c>
      <c r="BO209">
        <v>309000</v>
      </c>
      <c r="BP209">
        <v>103000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</row>
    <row r="210" spans="1:116" x14ac:dyDescent="0.15">
      <c r="A210" t="s">
        <v>116</v>
      </c>
      <c r="B210">
        <v>169869</v>
      </c>
      <c r="C210" t="s">
        <v>117</v>
      </c>
      <c r="D210" t="s">
        <v>136</v>
      </c>
      <c r="E210" t="s">
        <v>118</v>
      </c>
      <c r="F210" t="s">
        <v>137</v>
      </c>
      <c r="G210" s="1">
        <v>41590</v>
      </c>
      <c r="H210" t="s">
        <v>138</v>
      </c>
      <c r="I210" s="1">
        <v>41872</v>
      </c>
      <c r="J210" t="s">
        <v>6156</v>
      </c>
      <c r="K210" t="s">
        <v>213</v>
      </c>
      <c r="L210" t="s">
        <v>123</v>
      </c>
      <c r="M210" t="s">
        <v>139</v>
      </c>
      <c r="P210" t="s">
        <v>124</v>
      </c>
      <c r="Q210" t="s">
        <v>1030</v>
      </c>
      <c r="R210" t="s">
        <v>126</v>
      </c>
      <c r="S210" t="s">
        <v>215</v>
      </c>
      <c r="T210" t="s">
        <v>6602</v>
      </c>
      <c r="W210">
        <v>484068</v>
      </c>
      <c r="X210">
        <v>362698</v>
      </c>
      <c r="Y210">
        <v>121370</v>
      </c>
      <c r="Z210">
        <v>0</v>
      </c>
      <c r="AA210">
        <v>128331</v>
      </c>
      <c r="AB210">
        <v>96493</v>
      </c>
      <c r="AC210">
        <v>31838</v>
      </c>
      <c r="AD210">
        <v>0</v>
      </c>
      <c r="AE210">
        <v>484068</v>
      </c>
      <c r="AF210" t="s">
        <v>143</v>
      </c>
      <c r="AG210" t="s">
        <v>143</v>
      </c>
      <c r="AH210" t="s">
        <v>6158</v>
      </c>
      <c r="AI210" t="s">
        <v>142</v>
      </c>
      <c r="AJ210" t="s">
        <v>128</v>
      </c>
      <c r="AK210" t="s">
        <v>5883</v>
      </c>
      <c r="AL210" t="s">
        <v>1033</v>
      </c>
      <c r="AM210" t="s">
        <v>6603</v>
      </c>
      <c r="AN210" t="s">
        <v>6604</v>
      </c>
      <c r="AO210" t="s">
        <v>3602</v>
      </c>
      <c r="AP210" t="s">
        <v>2546</v>
      </c>
      <c r="AQ210" t="s">
        <v>1913</v>
      </c>
      <c r="BO210">
        <v>242034</v>
      </c>
      <c r="BP210">
        <v>64165.5</v>
      </c>
      <c r="BQ210">
        <v>242034</v>
      </c>
      <c r="BR210">
        <v>64165.5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</row>
    <row r="211" spans="1:116" x14ac:dyDescent="0.15">
      <c r="A211" t="s">
        <v>116</v>
      </c>
      <c r="B211">
        <v>169885</v>
      </c>
      <c r="C211" t="s">
        <v>117</v>
      </c>
      <c r="D211" t="s">
        <v>136</v>
      </c>
      <c r="E211" t="s">
        <v>118</v>
      </c>
      <c r="F211" t="s">
        <v>137</v>
      </c>
      <c r="G211" s="1">
        <v>41571</v>
      </c>
      <c r="H211" t="s">
        <v>138</v>
      </c>
      <c r="I211" s="1">
        <v>41871</v>
      </c>
      <c r="J211" t="s">
        <v>6156</v>
      </c>
      <c r="K211" t="s">
        <v>213</v>
      </c>
      <c r="L211" t="s">
        <v>123</v>
      </c>
      <c r="M211" t="s">
        <v>139</v>
      </c>
      <c r="P211" t="s">
        <v>199</v>
      </c>
      <c r="Q211" t="s">
        <v>717</v>
      </c>
      <c r="R211" t="s">
        <v>126</v>
      </c>
      <c r="S211" t="s">
        <v>215</v>
      </c>
      <c r="T211" t="s">
        <v>6605</v>
      </c>
      <c r="W211">
        <v>195280</v>
      </c>
      <c r="X211">
        <v>130621</v>
      </c>
      <c r="Y211">
        <v>64659</v>
      </c>
      <c r="Z211">
        <v>0</v>
      </c>
      <c r="AA211">
        <v>195280</v>
      </c>
      <c r="AB211">
        <v>195280</v>
      </c>
      <c r="AC211">
        <v>0</v>
      </c>
      <c r="AD211">
        <v>0</v>
      </c>
      <c r="AE211">
        <v>195280</v>
      </c>
      <c r="AF211" t="s">
        <v>143</v>
      </c>
      <c r="AG211" t="s">
        <v>143</v>
      </c>
      <c r="AH211" t="s">
        <v>6374</v>
      </c>
      <c r="AI211" t="s">
        <v>133</v>
      </c>
      <c r="AJ211" t="s">
        <v>128</v>
      </c>
      <c r="AK211" t="s">
        <v>1508</v>
      </c>
      <c r="AL211" t="s">
        <v>718</v>
      </c>
      <c r="AM211" t="s">
        <v>6606</v>
      </c>
      <c r="AN211" t="s">
        <v>6607</v>
      </c>
      <c r="AO211" t="s">
        <v>6454</v>
      </c>
      <c r="AP211" t="s">
        <v>1502</v>
      </c>
      <c r="BO211">
        <v>195280</v>
      </c>
      <c r="BP211">
        <v>195280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</row>
    <row r="212" spans="1:116" x14ac:dyDescent="0.15">
      <c r="A212" t="s">
        <v>116</v>
      </c>
      <c r="B212">
        <v>169891</v>
      </c>
      <c r="C212" t="s">
        <v>117</v>
      </c>
      <c r="D212" t="s">
        <v>136</v>
      </c>
      <c r="E212" t="s">
        <v>118</v>
      </c>
      <c r="F212" t="s">
        <v>137</v>
      </c>
      <c r="G212" s="1">
        <v>41599</v>
      </c>
      <c r="H212" t="s">
        <v>138</v>
      </c>
      <c r="I212" s="1">
        <v>41894</v>
      </c>
      <c r="J212" t="s">
        <v>6156</v>
      </c>
      <c r="K212" t="s">
        <v>213</v>
      </c>
      <c r="L212" t="s">
        <v>123</v>
      </c>
      <c r="M212" t="s">
        <v>139</v>
      </c>
      <c r="P212" t="s">
        <v>124</v>
      </c>
      <c r="Q212" t="s">
        <v>1030</v>
      </c>
      <c r="R212" t="s">
        <v>126</v>
      </c>
      <c r="S212" t="s">
        <v>215</v>
      </c>
      <c r="T212" t="s">
        <v>6608</v>
      </c>
      <c r="W212">
        <v>300000</v>
      </c>
      <c r="X212">
        <v>223486</v>
      </c>
      <c r="Y212">
        <v>76514</v>
      </c>
      <c r="Z212">
        <v>0</v>
      </c>
      <c r="AA212">
        <v>300000</v>
      </c>
      <c r="AB212">
        <v>223486</v>
      </c>
      <c r="AC212">
        <v>76514</v>
      </c>
      <c r="AD212">
        <v>0</v>
      </c>
      <c r="AE212">
        <v>300000</v>
      </c>
      <c r="AF212" t="s">
        <v>143</v>
      </c>
      <c r="AG212" t="s">
        <v>143</v>
      </c>
      <c r="AH212" t="s">
        <v>6374</v>
      </c>
      <c r="AI212" t="s">
        <v>133</v>
      </c>
      <c r="AJ212" t="s">
        <v>128</v>
      </c>
      <c r="AK212" t="s">
        <v>1106</v>
      </c>
      <c r="AL212" t="s">
        <v>1033</v>
      </c>
      <c r="AM212" t="s">
        <v>6609</v>
      </c>
      <c r="AN212" t="s">
        <v>6610</v>
      </c>
      <c r="AO212" t="s">
        <v>3109</v>
      </c>
      <c r="AP212" t="s">
        <v>3110</v>
      </c>
      <c r="BO212">
        <v>300000</v>
      </c>
      <c r="BP212">
        <v>300000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</row>
    <row r="213" spans="1:116" x14ac:dyDescent="0.15">
      <c r="A213" t="s">
        <v>116</v>
      </c>
      <c r="B213">
        <v>169902</v>
      </c>
      <c r="C213" t="s">
        <v>117</v>
      </c>
      <c r="D213" t="s">
        <v>136</v>
      </c>
      <c r="E213" t="s">
        <v>118</v>
      </c>
      <c r="F213" t="s">
        <v>137</v>
      </c>
      <c r="G213" s="1">
        <v>41576</v>
      </c>
      <c r="H213" t="s">
        <v>138</v>
      </c>
      <c r="I213" s="1">
        <v>41778</v>
      </c>
      <c r="J213" t="s">
        <v>5718</v>
      </c>
      <c r="K213" t="s">
        <v>213</v>
      </c>
      <c r="L213" t="s">
        <v>123</v>
      </c>
      <c r="M213" t="s">
        <v>139</v>
      </c>
      <c r="P213" t="s">
        <v>124</v>
      </c>
      <c r="Q213" t="s">
        <v>704</v>
      </c>
      <c r="R213" t="s">
        <v>126</v>
      </c>
      <c r="S213" t="s">
        <v>215</v>
      </c>
      <c r="T213" t="s">
        <v>6611</v>
      </c>
      <c r="W213">
        <v>404073</v>
      </c>
      <c r="X213">
        <v>292487</v>
      </c>
      <c r="Y213">
        <v>111586</v>
      </c>
      <c r="Z213">
        <v>0</v>
      </c>
      <c r="AA213">
        <v>404073</v>
      </c>
      <c r="AB213">
        <v>292487</v>
      </c>
      <c r="AC213">
        <v>111586</v>
      </c>
      <c r="AD213">
        <v>0</v>
      </c>
      <c r="AE213">
        <v>422073</v>
      </c>
      <c r="AF213" t="s">
        <v>143</v>
      </c>
      <c r="AG213" t="s">
        <v>143</v>
      </c>
      <c r="AH213" t="s">
        <v>6158</v>
      </c>
      <c r="AI213" t="s">
        <v>142</v>
      </c>
      <c r="AJ213" t="s">
        <v>128</v>
      </c>
      <c r="AK213" t="s">
        <v>5883</v>
      </c>
      <c r="AL213" t="s">
        <v>705</v>
      </c>
      <c r="AM213" t="s">
        <v>6612</v>
      </c>
      <c r="AN213" t="s">
        <v>6613</v>
      </c>
      <c r="AO213" t="s">
        <v>3154</v>
      </c>
      <c r="AP213" t="s">
        <v>3148</v>
      </c>
      <c r="AQ213" t="s">
        <v>1338</v>
      </c>
      <c r="AR213" t="s">
        <v>6614</v>
      </c>
      <c r="BO213">
        <v>137384.82</v>
      </c>
      <c r="BP213">
        <v>137384.82</v>
      </c>
      <c r="BQ213">
        <v>133344.09</v>
      </c>
      <c r="BR213">
        <v>133344.09</v>
      </c>
      <c r="BS213">
        <v>133344.09</v>
      </c>
      <c r="BT213">
        <v>133344.09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</row>
    <row r="214" spans="1:116" x14ac:dyDescent="0.15">
      <c r="A214" t="s">
        <v>116</v>
      </c>
      <c r="B214">
        <v>169950</v>
      </c>
      <c r="C214" t="s">
        <v>117</v>
      </c>
      <c r="D214" t="s">
        <v>136</v>
      </c>
      <c r="E214" t="s">
        <v>118</v>
      </c>
      <c r="F214" t="s">
        <v>137</v>
      </c>
      <c r="G214" s="1">
        <v>41571</v>
      </c>
      <c r="H214" t="s">
        <v>138</v>
      </c>
      <c r="I214" s="1">
        <v>41953</v>
      </c>
      <c r="J214" t="s">
        <v>6156</v>
      </c>
      <c r="K214" t="s">
        <v>2916</v>
      </c>
      <c r="L214" t="s">
        <v>197</v>
      </c>
      <c r="M214" t="s">
        <v>139</v>
      </c>
      <c r="N214" t="s">
        <v>198</v>
      </c>
      <c r="O214" t="s">
        <v>123</v>
      </c>
      <c r="P214" t="s">
        <v>199</v>
      </c>
      <c r="Q214" t="s">
        <v>200</v>
      </c>
      <c r="R214" t="s">
        <v>126</v>
      </c>
      <c r="S214" t="s">
        <v>251</v>
      </c>
      <c r="T214" t="s">
        <v>6615</v>
      </c>
      <c r="W214">
        <v>222694</v>
      </c>
      <c r="X214">
        <v>200425</v>
      </c>
      <c r="Y214">
        <v>22269</v>
      </c>
      <c r="Z214">
        <v>0</v>
      </c>
      <c r="AA214">
        <v>222694</v>
      </c>
      <c r="AB214">
        <v>200425</v>
      </c>
      <c r="AC214">
        <v>22269</v>
      </c>
      <c r="AD214">
        <v>0</v>
      </c>
      <c r="AE214">
        <v>222694</v>
      </c>
      <c r="AF214" t="s">
        <v>143</v>
      </c>
      <c r="AG214" t="s">
        <v>143</v>
      </c>
      <c r="AH214" t="s">
        <v>6374</v>
      </c>
      <c r="AI214" t="s">
        <v>212</v>
      </c>
      <c r="AJ214" t="s">
        <v>128</v>
      </c>
      <c r="AK214" t="s">
        <v>303</v>
      </c>
      <c r="AL214" t="s">
        <v>203</v>
      </c>
      <c r="AM214" t="s">
        <v>6616</v>
      </c>
      <c r="AN214" t="s">
        <v>6617</v>
      </c>
      <c r="AO214" t="s">
        <v>2353</v>
      </c>
      <c r="AP214" t="s">
        <v>856</v>
      </c>
      <c r="AQ214" t="s">
        <v>1295</v>
      </c>
      <c r="AR214" t="s">
        <v>1501</v>
      </c>
      <c r="AS214" t="s">
        <v>644</v>
      </c>
      <c r="BO214">
        <v>86850.66</v>
      </c>
      <c r="BP214">
        <v>86850.66</v>
      </c>
      <c r="BQ214">
        <v>48992.68</v>
      </c>
      <c r="BR214">
        <v>48992.68</v>
      </c>
      <c r="BS214">
        <v>60127.380000000005</v>
      </c>
      <c r="BT214">
        <v>60127.380000000005</v>
      </c>
      <c r="BU214">
        <v>26723.280000000002</v>
      </c>
      <c r="BV214">
        <v>26723.280000000002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</row>
    <row r="215" spans="1:116" x14ac:dyDescent="0.15">
      <c r="A215" t="s">
        <v>116</v>
      </c>
      <c r="B215">
        <v>169960</v>
      </c>
      <c r="C215" t="s">
        <v>117</v>
      </c>
      <c r="D215" t="s">
        <v>136</v>
      </c>
      <c r="E215" t="s">
        <v>425</v>
      </c>
      <c r="F215" t="s">
        <v>137</v>
      </c>
      <c r="G215" s="1">
        <v>41571</v>
      </c>
      <c r="H215" t="s">
        <v>138</v>
      </c>
      <c r="I215" s="1">
        <v>41953</v>
      </c>
      <c r="J215" t="s">
        <v>6156</v>
      </c>
      <c r="K215" t="s">
        <v>2916</v>
      </c>
      <c r="L215" t="s">
        <v>197</v>
      </c>
      <c r="M215" t="s">
        <v>139</v>
      </c>
      <c r="N215" t="s">
        <v>198</v>
      </c>
      <c r="O215" t="s">
        <v>123</v>
      </c>
      <c r="P215" t="s">
        <v>199</v>
      </c>
      <c r="Q215" t="s">
        <v>6618</v>
      </c>
      <c r="R215" t="s">
        <v>126</v>
      </c>
      <c r="S215" t="s">
        <v>251</v>
      </c>
      <c r="T215" t="s">
        <v>6619</v>
      </c>
      <c r="W215">
        <v>146872</v>
      </c>
      <c r="X215">
        <v>132187</v>
      </c>
      <c r="Y215">
        <v>14685</v>
      </c>
      <c r="Z215">
        <v>0</v>
      </c>
      <c r="AA215">
        <v>146873</v>
      </c>
      <c r="AB215">
        <v>132187</v>
      </c>
      <c r="AC215">
        <v>14686</v>
      </c>
      <c r="AD215">
        <v>0</v>
      </c>
      <c r="AE215">
        <v>146873</v>
      </c>
      <c r="AF215" t="s">
        <v>171</v>
      </c>
      <c r="AG215" t="s">
        <v>143</v>
      </c>
      <c r="AH215" t="s">
        <v>6374</v>
      </c>
      <c r="AI215" t="s">
        <v>212</v>
      </c>
      <c r="AJ215" t="s">
        <v>128</v>
      </c>
      <c r="AK215" t="s">
        <v>442</v>
      </c>
      <c r="AL215" t="s">
        <v>5420</v>
      </c>
      <c r="AM215" t="s">
        <v>6620</v>
      </c>
      <c r="AN215" t="s">
        <v>6621</v>
      </c>
      <c r="AO215" t="s">
        <v>6622</v>
      </c>
      <c r="AP215" t="s">
        <v>5579</v>
      </c>
      <c r="AQ215" t="s">
        <v>6623</v>
      </c>
      <c r="BO215">
        <v>88123.199999999997</v>
      </c>
      <c r="BP215">
        <v>88123.8</v>
      </c>
      <c r="BQ215">
        <v>58748.800000000003</v>
      </c>
      <c r="BR215">
        <v>58749.200000000004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</row>
    <row r="216" spans="1:116" x14ac:dyDescent="0.15">
      <c r="A216" t="s">
        <v>116</v>
      </c>
      <c r="B216">
        <v>170058</v>
      </c>
      <c r="C216" t="s">
        <v>6624</v>
      </c>
      <c r="D216" t="s">
        <v>136</v>
      </c>
      <c r="E216" t="s">
        <v>118</v>
      </c>
      <c r="F216" t="s">
        <v>137</v>
      </c>
      <c r="G216" s="1">
        <v>41696</v>
      </c>
      <c r="H216" t="s">
        <v>138</v>
      </c>
      <c r="I216" s="1">
        <v>41726</v>
      </c>
      <c r="J216" t="s">
        <v>5718</v>
      </c>
      <c r="K216" t="s">
        <v>213</v>
      </c>
      <c r="L216" t="s">
        <v>123</v>
      </c>
      <c r="M216" t="s">
        <v>139</v>
      </c>
      <c r="P216" t="s">
        <v>232</v>
      </c>
      <c r="Q216" t="s">
        <v>263</v>
      </c>
      <c r="R216" t="s">
        <v>126</v>
      </c>
      <c r="S216" t="s">
        <v>215</v>
      </c>
      <c r="T216" t="s">
        <v>6625</v>
      </c>
      <c r="W216">
        <v>572000</v>
      </c>
      <c r="X216">
        <v>405426</v>
      </c>
      <c r="Y216">
        <v>166574</v>
      </c>
      <c r="Z216">
        <v>0</v>
      </c>
      <c r="AA216">
        <v>143000</v>
      </c>
      <c r="AB216">
        <v>101026</v>
      </c>
      <c r="AC216">
        <v>41974</v>
      </c>
      <c r="AD216">
        <v>0</v>
      </c>
      <c r="AE216">
        <v>572000</v>
      </c>
      <c r="AF216" t="s">
        <v>143</v>
      </c>
      <c r="AG216" t="s">
        <v>143</v>
      </c>
      <c r="AH216" t="s">
        <v>6158</v>
      </c>
      <c r="AI216" t="s">
        <v>218</v>
      </c>
      <c r="AJ216" t="s">
        <v>128</v>
      </c>
      <c r="AK216" t="s">
        <v>604</v>
      </c>
      <c r="AL216" t="s">
        <v>267</v>
      </c>
      <c r="AM216" t="s">
        <v>6626</v>
      </c>
      <c r="AN216" t="s">
        <v>6627</v>
      </c>
      <c r="AO216" t="s">
        <v>3311</v>
      </c>
      <c r="AP216" t="s">
        <v>3312</v>
      </c>
      <c r="BO216">
        <v>572000</v>
      </c>
      <c r="BP216">
        <v>143000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</row>
    <row r="217" spans="1:116" x14ac:dyDescent="0.15">
      <c r="A217" t="s">
        <v>116</v>
      </c>
      <c r="B217">
        <v>170060</v>
      </c>
      <c r="C217" t="s">
        <v>117</v>
      </c>
      <c r="D217" t="s">
        <v>136</v>
      </c>
      <c r="E217" t="s">
        <v>118</v>
      </c>
      <c r="F217" t="s">
        <v>137</v>
      </c>
      <c r="G217" s="1">
        <v>41586</v>
      </c>
      <c r="H217" t="s">
        <v>138</v>
      </c>
      <c r="I217" s="1">
        <v>41849</v>
      </c>
      <c r="J217" t="s">
        <v>6156</v>
      </c>
      <c r="K217" t="s">
        <v>213</v>
      </c>
      <c r="L217" t="s">
        <v>123</v>
      </c>
      <c r="M217" t="s">
        <v>139</v>
      </c>
      <c r="P217" t="s">
        <v>317</v>
      </c>
      <c r="Q217" t="s">
        <v>387</v>
      </c>
      <c r="R217" t="s">
        <v>126</v>
      </c>
      <c r="S217" t="s">
        <v>215</v>
      </c>
      <c r="T217" t="s">
        <v>6628</v>
      </c>
      <c r="W217">
        <v>421767</v>
      </c>
      <c r="X217">
        <v>304344</v>
      </c>
      <c r="Y217">
        <v>117423</v>
      </c>
      <c r="Z217">
        <v>0</v>
      </c>
      <c r="AA217">
        <v>147084</v>
      </c>
      <c r="AB217">
        <v>105503</v>
      </c>
      <c r="AC217">
        <v>41581</v>
      </c>
      <c r="AD217">
        <v>0</v>
      </c>
      <c r="AE217">
        <v>421767</v>
      </c>
      <c r="AF217" t="s">
        <v>143</v>
      </c>
      <c r="AG217" t="s">
        <v>143</v>
      </c>
      <c r="AH217" t="s">
        <v>6374</v>
      </c>
      <c r="AI217" t="s">
        <v>517</v>
      </c>
      <c r="AJ217" t="s">
        <v>128</v>
      </c>
      <c r="AK217" t="s">
        <v>321</v>
      </c>
      <c r="AL217" t="s">
        <v>391</v>
      </c>
      <c r="AM217" t="s">
        <v>6629</v>
      </c>
      <c r="AN217" t="s">
        <v>6630</v>
      </c>
      <c r="AO217" t="s">
        <v>3794</v>
      </c>
      <c r="AP217" t="s">
        <v>3795</v>
      </c>
      <c r="BO217">
        <v>421767</v>
      </c>
      <c r="BP217">
        <v>147084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</row>
    <row r="218" spans="1:116" x14ac:dyDescent="0.15">
      <c r="A218" t="s">
        <v>116</v>
      </c>
      <c r="B218">
        <v>170099</v>
      </c>
      <c r="C218" t="s">
        <v>117</v>
      </c>
      <c r="D218" t="s">
        <v>136</v>
      </c>
      <c r="E218" t="s">
        <v>118</v>
      </c>
      <c r="F218" t="s">
        <v>137</v>
      </c>
      <c r="G218" s="1">
        <v>41592</v>
      </c>
      <c r="H218" t="s">
        <v>138</v>
      </c>
      <c r="I218" s="1">
        <v>41859</v>
      </c>
      <c r="J218" t="s">
        <v>6156</v>
      </c>
      <c r="K218" t="s">
        <v>213</v>
      </c>
      <c r="L218" t="s">
        <v>123</v>
      </c>
      <c r="M218" t="s">
        <v>139</v>
      </c>
      <c r="P218" t="s">
        <v>145</v>
      </c>
      <c r="Q218" t="s">
        <v>214</v>
      </c>
      <c r="R218" t="s">
        <v>126</v>
      </c>
      <c r="S218" t="s">
        <v>215</v>
      </c>
      <c r="T218" t="s">
        <v>216</v>
      </c>
      <c r="W218">
        <v>475262</v>
      </c>
      <c r="X218">
        <v>340666</v>
      </c>
      <c r="Y218">
        <v>134596</v>
      </c>
      <c r="Z218">
        <v>0</v>
      </c>
      <c r="AA218">
        <v>115154</v>
      </c>
      <c r="AB218">
        <v>82387</v>
      </c>
      <c r="AC218">
        <v>32767</v>
      </c>
      <c r="AD218">
        <v>0</v>
      </c>
      <c r="AE218">
        <v>352717</v>
      </c>
      <c r="AF218" t="s">
        <v>143</v>
      </c>
      <c r="AG218" t="s">
        <v>143</v>
      </c>
      <c r="AH218" t="s">
        <v>6376</v>
      </c>
      <c r="AI218" t="s">
        <v>218</v>
      </c>
      <c r="AJ218" t="s">
        <v>128</v>
      </c>
      <c r="AK218" t="s">
        <v>5797</v>
      </c>
      <c r="AL218" t="s">
        <v>220</v>
      </c>
      <c r="AM218" t="s">
        <v>221</v>
      </c>
      <c r="AN218" t="s">
        <v>222</v>
      </c>
      <c r="AO218" t="s">
        <v>223</v>
      </c>
      <c r="AP218" t="s">
        <v>224</v>
      </c>
      <c r="AQ218" t="s">
        <v>6631</v>
      </c>
      <c r="BO218">
        <v>380209.60000000003</v>
      </c>
      <c r="BP218">
        <v>92123.200000000012</v>
      </c>
      <c r="BQ218">
        <v>95052.400000000009</v>
      </c>
      <c r="BR218">
        <v>23030.800000000003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</row>
    <row r="219" spans="1:116" x14ac:dyDescent="0.15">
      <c r="A219" t="s">
        <v>116</v>
      </c>
      <c r="B219">
        <v>170101</v>
      </c>
      <c r="C219" t="s">
        <v>117</v>
      </c>
      <c r="D219" t="s">
        <v>136</v>
      </c>
      <c r="E219" t="s">
        <v>118</v>
      </c>
      <c r="F219" t="s">
        <v>137</v>
      </c>
      <c r="G219" s="1">
        <v>41579</v>
      </c>
      <c r="H219" t="s">
        <v>138</v>
      </c>
      <c r="I219" s="1">
        <v>41674</v>
      </c>
      <c r="J219" t="s">
        <v>5718</v>
      </c>
      <c r="K219" t="s">
        <v>213</v>
      </c>
      <c r="L219" t="s">
        <v>123</v>
      </c>
      <c r="M219" t="s">
        <v>139</v>
      </c>
      <c r="P219" t="s">
        <v>124</v>
      </c>
      <c r="Q219" t="s">
        <v>125</v>
      </c>
      <c r="R219" t="s">
        <v>126</v>
      </c>
      <c r="S219" t="s">
        <v>215</v>
      </c>
      <c r="T219" t="s">
        <v>6632</v>
      </c>
      <c r="W219">
        <v>149774</v>
      </c>
      <c r="X219">
        <v>106880</v>
      </c>
      <c r="Y219">
        <v>42894</v>
      </c>
      <c r="Z219">
        <v>0</v>
      </c>
      <c r="AA219">
        <v>149774</v>
      </c>
      <c r="AB219">
        <v>106882</v>
      </c>
      <c r="AC219">
        <v>42892</v>
      </c>
      <c r="AD219">
        <v>0</v>
      </c>
      <c r="AE219">
        <v>149774</v>
      </c>
      <c r="AF219" t="s">
        <v>143</v>
      </c>
      <c r="AG219" t="s">
        <v>143</v>
      </c>
      <c r="AH219" t="s">
        <v>6267</v>
      </c>
      <c r="AI219" t="s">
        <v>255</v>
      </c>
      <c r="AJ219" t="s">
        <v>128</v>
      </c>
      <c r="AK219" t="s">
        <v>2484</v>
      </c>
      <c r="AL219" t="s">
        <v>528</v>
      </c>
      <c r="AM219" t="s">
        <v>6633</v>
      </c>
      <c r="AN219" t="s">
        <v>6634</v>
      </c>
      <c r="AO219" t="s">
        <v>2344</v>
      </c>
      <c r="AP219" t="s">
        <v>2345</v>
      </c>
      <c r="BO219">
        <v>149774</v>
      </c>
      <c r="BP219">
        <v>149774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</row>
    <row r="220" spans="1:116" x14ac:dyDescent="0.15">
      <c r="A220" t="s">
        <v>116</v>
      </c>
      <c r="B220">
        <v>170117</v>
      </c>
      <c r="C220" t="s">
        <v>117</v>
      </c>
      <c r="D220" t="s">
        <v>136</v>
      </c>
      <c r="E220" t="s">
        <v>118</v>
      </c>
      <c r="F220" t="s">
        <v>137</v>
      </c>
      <c r="G220" s="1">
        <v>41586</v>
      </c>
      <c r="H220" t="s">
        <v>138</v>
      </c>
      <c r="I220" s="1">
        <v>41830</v>
      </c>
      <c r="J220" t="s">
        <v>6156</v>
      </c>
      <c r="K220" t="s">
        <v>2802</v>
      </c>
      <c r="L220" t="s">
        <v>153</v>
      </c>
      <c r="M220" t="s">
        <v>139</v>
      </c>
      <c r="P220" t="s">
        <v>232</v>
      </c>
      <c r="Q220" t="s">
        <v>567</v>
      </c>
      <c r="R220" t="s">
        <v>126</v>
      </c>
      <c r="S220" t="s">
        <v>215</v>
      </c>
      <c r="T220" t="s">
        <v>6635</v>
      </c>
      <c r="W220">
        <v>110000</v>
      </c>
      <c r="X220">
        <v>110000</v>
      </c>
      <c r="Y220">
        <v>0</v>
      </c>
      <c r="Z220">
        <v>0</v>
      </c>
      <c r="AA220">
        <v>110000</v>
      </c>
      <c r="AB220">
        <v>110000</v>
      </c>
      <c r="AC220">
        <v>0</v>
      </c>
      <c r="AD220">
        <v>0</v>
      </c>
      <c r="AE220">
        <v>110000</v>
      </c>
      <c r="AF220" t="s">
        <v>143</v>
      </c>
      <c r="AG220" t="s">
        <v>143</v>
      </c>
      <c r="AH220" t="s">
        <v>1146</v>
      </c>
      <c r="AI220" t="s">
        <v>526</v>
      </c>
      <c r="AJ220" t="s">
        <v>128</v>
      </c>
      <c r="AK220" t="s">
        <v>737</v>
      </c>
      <c r="AL220" t="s">
        <v>568</v>
      </c>
      <c r="AM220" t="s">
        <v>6636</v>
      </c>
      <c r="AN220" t="s">
        <v>6637</v>
      </c>
      <c r="AO220" t="s">
        <v>569</v>
      </c>
      <c r="AP220" t="s">
        <v>367</v>
      </c>
      <c r="BO220">
        <v>110000</v>
      </c>
      <c r="BP220">
        <v>110000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</row>
    <row r="221" spans="1:116" x14ac:dyDescent="0.15">
      <c r="A221" t="s">
        <v>116</v>
      </c>
      <c r="B221">
        <v>170204</v>
      </c>
      <c r="C221" t="s">
        <v>117</v>
      </c>
      <c r="D221" t="s">
        <v>136</v>
      </c>
      <c r="E221" t="s">
        <v>118</v>
      </c>
      <c r="F221" t="s">
        <v>137</v>
      </c>
      <c r="G221" s="1">
        <v>41586</v>
      </c>
      <c r="H221" t="s">
        <v>138</v>
      </c>
      <c r="I221" s="1">
        <v>41912</v>
      </c>
      <c r="J221" t="s">
        <v>6156</v>
      </c>
      <c r="K221" t="s">
        <v>958</v>
      </c>
      <c r="L221" t="s">
        <v>123</v>
      </c>
      <c r="M221" t="s">
        <v>139</v>
      </c>
      <c r="P221" t="s">
        <v>317</v>
      </c>
      <c r="Q221" t="s">
        <v>563</v>
      </c>
      <c r="R221" t="s">
        <v>126</v>
      </c>
      <c r="S221" t="s">
        <v>215</v>
      </c>
      <c r="T221" t="s">
        <v>6638</v>
      </c>
      <c r="W221">
        <v>2103061</v>
      </c>
      <c r="X221">
        <v>1713708</v>
      </c>
      <c r="Y221">
        <v>389353</v>
      </c>
      <c r="Z221">
        <v>0</v>
      </c>
      <c r="AA221">
        <v>461277</v>
      </c>
      <c r="AB221">
        <v>461277</v>
      </c>
      <c r="AC221">
        <v>0</v>
      </c>
      <c r="AD221">
        <v>0</v>
      </c>
      <c r="AE221">
        <v>1720763</v>
      </c>
      <c r="AF221" t="s">
        <v>143</v>
      </c>
      <c r="AG221" t="s">
        <v>143</v>
      </c>
      <c r="AH221" t="s">
        <v>6639</v>
      </c>
      <c r="AI221" t="s">
        <v>342</v>
      </c>
      <c r="AJ221" t="s">
        <v>128</v>
      </c>
      <c r="AK221" t="s">
        <v>5736</v>
      </c>
      <c r="AL221" t="s">
        <v>564</v>
      </c>
      <c r="AM221" t="s">
        <v>6640</v>
      </c>
      <c r="AN221" t="s">
        <v>6641</v>
      </c>
      <c r="AO221" t="s">
        <v>1946</v>
      </c>
      <c r="AP221" t="s">
        <v>1947</v>
      </c>
      <c r="BO221">
        <v>2103061</v>
      </c>
      <c r="BP221">
        <v>461277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</row>
    <row r="222" spans="1:116" x14ac:dyDescent="0.15">
      <c r="A222" t="s">
        <v>116</v>
      </c>
      <c r="B222">
        <v>170208</v>
      </c>
      <c r="C222" t="s">
        <v>117</v>
      </c>
      <c r="D222" t="s">
        <v>136</v>
      </c>
      <c r="E222" t="s">
        <v>118</v>
      </c>
      <c r="F222" t="s">
        <v>137</v>
      </c>
      <c r="G222" s="1">
        <v>41593</v>
      </c>
      <c r="H222" t="s">
        <v>138</v>
      </c>
      <c r="I222" s="1">
        <v>41893</v>
      </c>
      <c r="J222" t="s">
        <v>6156</v>
      </c>
      <c r="K222" t="s">
        <v>213</v>
      </c>
      <c r="L222" t="s">
        <v>123</v>
      </c>
      <c r="M222" t="s">
        <v>139</v>
      </c>
      <c r="P222" t="s">
        <v>317</v>
      </c>
      <c r="Q222" t="s">
        <v>609</v>
      </c>
      <c r="R222" t="s">
        <v>126</v>
      </c>
      <c r="S222" t="s">
        <v>215</v>
      </c>
      <c r="T222" t="s">
        <v>6642</v>
      </c>
      <c r="W222">
        <v>90000</v>
      </c>
      <c r="X222">
        <v>60201</v>
      </c>
      <c r="Y222">
        <v>29799</v>
      </c>
      <c r="Z222">
        <v>0</v>
      </c>
      <c r="AA222">
        <v>90000</v>
      </c>
      <c r="AB222">
        <v>90000</v>
      </c>
      <c r="AC222">
        <v>0</v>
      </c>
      <c r="AD222">
        <v>0</v>
      </c>
      <c r="AE222">
        <v>90000</v>
      </c>
      <c r="AF222" t="s">
        <v>143</v>
      </c>
      <c r="AG222" t="s">
        <v>143</v>
      </c>
      <c r="AH222" t="s">
        <v>6374</v>
      </c>
      <c r="AI222" t="s">
        <v>418</v>
      </c>
      <c r="AJ222" t="s">
        <v>128</v>
      </c>
      <c r="AK222" t="s">
        <v>2484</v>
      </c>
      <c r="AL222" t="s">
        <v>610</v>
      </c>
      <c r="AM222" t="s">
        <v>6643</v>
      </c>
      <c r="AN222" t="s">
        <v>6644</v>
      </c>
      <c r="AO222" t="s">
        <v>2747</v>
      </c>
      <c r="AP222" t="s">
        <v>2748</v>
      </c>
      <c r="BO222">
        <v>90000</v>
      </c>
      <c r="BP222">
        <v>90000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</row>
    <row r="223" spans="1:116" x14ac:dyDescent="0.15">
      <c r="A223" t="s">
        <v>116</v>
      </c>
      <c r="B223">
        <v>170213</v>
      </c>
      <c r="C223" t="s">
        <v>117</v>
      </c>
      <c r="D223" t="s">
        <v>136</v>
      </c>
      <c r="E223" t="s">
        <v>118</v>
      </c>
      <c r="F223" t="s">
        <v>137</v>
      </c>
      <c r="G223" s="1">
        <v>41583</v>
      </c>
      <c r="H223" t="s">
        <v>138</v>
      </c>
      <c r="I223" s="1">
        <v>41900</v>
      </c>
      <c r="J223" t="s">
        <v>6156</v>
      </c>
      <c r="K223" t="s">
        <v>998</v>
      </c>
      <c r="L223" t="s">
        <v>123</v>
      </c>
      <c r="M223" t="s">
        <v>139</v>
      </c>
      <c r="P223" t="s">
        <v>299</v>
      </c>
      <c r="Q223" t="s">
        <v>501</v>
      </c>
      <c r="R223" t="s">
        <v>126</v>
      </c>
      <c r="S223" t="s">
        <v>215</v>
      </c>
      <c r="T223" t="s">
        <v>6645</v>
      </c>
      <c r="W223">
        <v>3717039</v>
      </c>
      <c r="X223">
        <v>2497941</v>
      </c>
      <c r="Y223">
        <v>1219098</v>
      </c>
      <c r="Z223">
        <v>0</v>
      </c>
      <c r="AA223">
        <v>613318</v>
      </c>
      <c r="AB223">
        <v>414696</v>
      </c>
      <c r="AC223">
        <v>198622</v>
      </c>
      <c r="AD223">
        <v>0</v>
      </c>
      <c r="AE223">
        <v>613318</v>
      </c>
      <c r="AF223" t="s">
        <v>143</v>
      </c>
      <c r="AG223" t="s">
        <v>143</v>
      </c>
      <c r="AH223" t="s">
        <v>6646</v>
      </c>
      <c r="AI223" t="s">
        <v>248</v>
      </c>
      <c r="AJ223" t="s">
        <v>128</v>
      </c>
      <c r="AK223" t="s">
        <v>2484</v>
      </c>
      <c r="AL223" t="s">
        <v>502</v>
      </c>
      <c r="AM223" t="s">
        <v>6647</v>
      </c>
      <c r="AN223" t="s">
        <v>5496</v>
      </c>
      <c r="AO223" t="s">
        <v>1403</v>
      </c>
      <c r="AP223" t="s">
        <v>1404</v>
      </c>
      <c r="AQ223" t="s">
        <v>6648</v>
      </c>
      <c r="AR223" t="s">
        <v>1957</v>
      </c>
      <c r="AS223" t="s">
        <v>4191</v>
      </c>
      <c r="AT223" t="s">
        <v>4988</v>
      </c>
      <c r="BO223">
        <v>2416075.35</v>
      </c>
      <c r="BP223">
        <v>398656.7</v>
      </c>
      <c r="BQ223">
        <v>371703.9</v>
      </c>
      <c r="BR223">
        <v>61331.8</v>
      </c>
      <c r="BS223">
        <v>371703.9</v>
      </c>
      <c r="BT223">
        <v>61331.8</v>
      </c>
      <c r="BU223">
        <v>371703.9</v>
      </c>
      <c r="BV223">
        <v>61331.8</v>
      </c>
      <c r="BW223">
        <v>185851.95</v>
      </c>
      <c r="BX223">
        <v>30665.9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</row>
    <row r="224" spans="1:116" x14ac:dyDescent="0.15">
      <c r="A224" t="s">
        <v>116</v>
      </c>
      <c r="B224">
        <v>170215</v>
      </c>
      <c r="C224" t="s">
        <v>117</v>
      </c>
      <c r="D224" t="s">
        <v>136</v>
      </c>
      <c r="E224" t="s">
        <v>118</v>
      </c>
      <c r="F224" t="s">
        <v>137</v>
      </c>
      <c r="G224" s="1">
        <v>41593</v>
      </c>
      <c r="H224" t="s">
        <v>138</v>
      </c>
      <c r="I224" s="1">
        <v>41912</v>
      </c>
      <c r="J224" t="s">
        <v>6156</v>
      </c>
      <c r="K224" t="s">
        <v>213</v>
      </c>
      <c r="L224" t="s">
        <v>123</v>
      </c>
      <c r="M224" t="s">
        <v>139</v>
      </c>
      <c r="P224" t="s">
        <v>317</v>
      </c>
      <c r="Q224" t="s">
        <v>609</v>
      </c>
      <c r="R224" t="s">
        <v>126</v>
      </c>
      <c r="S224" t="s">
        <v>215</v>
      </c>
      <c r="T224" t="s">
        <v>6649</v>
      </c>
      <c r="W224">
        <v>284000</v>
      </c>
      <c r="X224">
        <v>195527</v>
      </c>
      <c r="Y224">
        <v>88473</v>
      </c>
      <c r="Z224">
        <v>0</v>
      </c>
      <c r="AA224">
        <v>284000</v>
      </c>
      <c r="AB224">
        <v>284000</v>
      </c>
      <c r="AC224">
        <v>0</v>
      </c>
      <c r="AD224">
        <v>0</v>
      </c>
      <c r="AE224">
        <v>284000</v>
      </c>
      <c r="AF224" t="s">
        <v>143</v>
      </c>
      <c r="AG224" t="s">
        <v>143</v>
      </c>
      <c r="AH224" t="s">
        <v>6374</v>
      </c>
      <c r="AI224" t="s">
        <v>418</v>
      </c>
      <c r="AJ224" t="s">
        <v>128</v>
      </c>
      <c r="AK224" t="s">
        <v>2484</v>
      </c>
      <c r="AL224" t="s">
        <v>610</v>
      </c>
      <c r="AM224" t="s">
        <v>6650</v>
      </c>
      <c r="AN224" t="s">
        <v>6651</v>
      </c>
      <c r="AO224" t="s">
        <v>2514</v>
      </c>
      <c r="AP224" t="s">
        <v>1762</v>
      </c>
      <c r="BO224">
        <v>284000</v>
      </c>
      <c r="BP224">
        <v>284000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</row>
    <row r="225" spans="1:116" x14ac:dyDescent="0.15">
      <c r="A225" t="s">
        <v>116</v>
      </c>
      <c r="B225">
        <v>170243</v>
      </c>
      <c r="C225" t="s">
        <v>6652</v>
      </c>
      <c r="D225" t="s">
        <v>136</v>
      </c>
      <c r="E225" t="s">
        <v>118</v>
      </c>
      <c r="F225" t="s">
        <v>137</v>
      </c>
      <c r="G225" s="1">
        <v>41584</v>
      </c>
      <c r="H225" t="s">
        <v>138</v>
      </c>
      <c r="I225" s="1">
        <v>41816</v>
      </c>
      <c r="J225" t="s">
        <v>5718</v>
      </c>
      <c r="K225" t="s">
        <v>213</v>
      </c>
      <c r="L225" t="s">
        <v>123</v>
      </c>
      <c r="M225" t="s">
        <v>139</v>
      </c>
      <c r="P225" t="s">
        <v>317</v>
      </c>
      <c r="Q225" t="s">
        <v>609</v>
      </c>
      <c r="R225" t="s">
        <v>126</v>
      </c>
      <c r="S225" t="s">
        <v>215</v>
      </c>
      <c r="T225" t="s">
        <v>6653</v>
      </c>
      <c r="W225">
        <v>180000</v>
      </c>
      <c r="X225">
        <v>120400</v>
      </c>
      <c r="Y225">
        <v>59600</v>
      </c>
      <c r="Z225">
        <v>0</v>
      </c>
      <c r="AA225">
        <v>180000</v>
      </c>
      <c r="AB225">
        <v>180000</v>
      </c>
      <c r="AC225">
        <v>0</v>
      </c>
      <c r="AD225">
        <v>0</v>
      </c>
      <c r="AE225">
        <v>180000</v>
      </c>
      <c r="AF225" t="s">
        <v>143</v>
      </c>
      <c r="AG225" t="s">
        <v>143</v>
      </c>
      <c r="AH225" t="s">
        <v>6654</v>
      </c>
      <c r="AI225" t="s">
        <v>259</v>
      </c>
      <c r="AJ225" t="s">
        <v>128</v>
      </c>
      <c r="AK225" t="s">
        <v>321</v>
      </c>
      <c r="AL225" t="s">
        <v>610</v>
      </c>
      <c r="AM225" t="s">
        <v>6655</v>
      </c>
      <c r="AN225" t="s">
        <v>6656</v>
      </c>
      <c r="AO225" t="s">
        <v>6657</v>
      </c>
      <c r="AP225" t="s">
        <v>6658</v>
      </c>
      <c r="BO225">
        <v>180000</v>
      </c>
      <c r="BP225">
        <v>180000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</row>
    <row r="226" spans="1:116" x14ac:dyDescent="0.15">
      <c r="A226" t="s">
        <v>116</v>
      </c>
      <c r="B226">
        <v>170255</v>
      </c>
      <c r="C226" t="s">
        <v>117</v>
      </c>
      <c r="D226" t="s">
        <v>136</v>
      </c>
      <c r="E226" t="s">
        <v>118</v>
      </c>
      <c r="F226" t="s">
        <v>137</v>
      </c>
      <c r="G226" s="1">
        <v>41585</v>
      </c>
      <c r="H226" t="s">
        <v>138</v>
      </c>
      <c r="I226" s="1">
        <v>41862</v>
      </c>
      <c r="J226" t="s">
        <v>6156</v>
      </c>
      <c r="K226" t="s">
        <v>213</v>
      </c>
      <c r="L226" t="s">
        <v>123</v>
      </c>
      <c r="M226" t="s">
        <v>139</v>
      </c>
      <c r="P226" t="s">
        <v>317</v>
      </c>
      <c r="Q226" t="s">
        <v>1168</v>
      </c>
      <c r="R226" t="s">
        <v>126</v>
      </c>
      <c r="S226" t="s">
        <v>215</v>
      </c>
      <c r="T226" t="s">
        <v>6659</v>
      </c>
      <c r="W226">
        <v>240000</v>
      </c>
      <c r="X226">
        <v>177271</v>
      </c>
      <c r="Y226">
        <v>62729</v>
      </c>
      <c r="Z226">
        <v>0</v>
      </c>
      <c r="AA226">
        <v>77813</v>
      </c>
      <c r="AB226">
        <v>57410</v>
      </c>
      <c r="AC226">
        <v>20403</v>
      </c>
      <c r="AD226">
        <v>0</v>
      </c>
      <c r="AE226">
        <v>240000</v>
      </c>
      <c r="AF226" t="s">
        <v>143</v>
      </c>
      <c r="AG226" t="s">
        <v>143</v>
      </c>
      <c r="AH226" t="s">
        <v>6376</v>
      </c>
      <c r="AI226" t="s">
        <v>142</v>
      </c>
      <c r="AJ226" t="s">
        <v>128</v>
      </c>
      <c r="AK226" t="s">
        <v>321</v>
      </c>
      <c r="AL226" t="s">
        <v>1169</v>
      </c>
      <c r="AM226" t="s">
        <v>6660</v>
      </c>
      <c r="AN226" t="s">
        <v>6661</v>
      </c>
      <c r="AO226" t="s">
        <v>6662</v>
      </c>
      <c r="AP226" t="s">
        <v>4868</v>
      </c>
      <c r="AQ226" t="s">
        <v>6663</v>
      </c>
      <c r="BO226">
        <v>240000</v>
      </c>
      <c r="BP226">
        <v>77813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</row>
    <row r="227" spans="1:116" x14ac:dyDescent="0.15">
      <c r="A227" t="s">
        <v>116</v>
      </c>
      <c r="B227">
        <v>170262</v>
      </c>
      <c r="C227" t="s">
        <v>117</v>
      </c>
      <c r="D227" t="s">
        <v>136</v>
      </c>
      <c r="E227" t="s">
        <v>118</v>
      </c>
      <c r="F227" t="s">
        <v>137</v>
      </c>
      <c r="G227" s="1">
        <v>41593</v>
      </c>
      <c r="H227" t="s">
        <v>138</v>
      </c>
      <c r="I227" s="1">
        <v>41848</v>
      </c>
      <c r="J227" t="s">
        <v>6156</v>
      </c>
      <c r="K227" t="s">
        <v>213</v>
      </c>
      <c r="L227" t="s">
        <v>123</v>
      </c>
      <c r="M227" t="s">
        <v>139</v>
      </c>
      <c r="P227" t="s">
        <v>317</v>
      </c>
      <c r="Q227" t="s">
        <v>563</v>
      </c>
      <c r="R227" t="s">
        <v>126</v>
      </c>
      <c r="S227" t="s">
        <v>215</v>
      </c>
      <c r="T227" t="s">
        <v>6664</v>
      </c>
      <c r="W227">
        <v>475096</v>
      </c>
      <c r="X227">
        <v>345564</v>
      </c>
      <c r="Y227">
        <v>129532</v>
      </c>
      <c r="Z227">
        <v>0</v>
      </c>
      <c r="AA227">
        <v>475096</v>
      </c>
      <c r="AB227">
        <v>0</v>
      </c>
      <c r="AC227">
        <v>0</v>
      </c>
      <c r="AD227">
        <v>0</v>
      </c>
      <c r="AE227">
        <v>475096</v>
      </c>
      <c r="AF227" t="s">
        <v>143</v>
      </c>
      <c r="AG227" t="s">
        <v>143</v>
      </c>
      <c r="AH227" t="s">
        <v>6158</v>
      </c>
      <c r="AI227" t="s">
        <v>142</v>
      </c>
      <c r="AJ227" t="s">
        <v>128</v>
      </c>
      <c r="AK227" t="s">
        <v>321</v>
      </c>
      <c r="AL227" t="s">
        <v>564</v>
      </c>
      <c r="AM227" t="s">
        <v>6665</v>
      </c>
      <c r="AN227" t="s">
        <v>6666</v>
      </c>
      <c r="AO227" t="s">
        <v>3589</v>
      </c>
      <c r="AP227" t="s">
        <v>3590</v>
      </c>
      <c r="BO227">
        <v>475096</v>
      </c>
      <c r="BP227">
        <v>475096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</row>
    <row r="228" spans="1:116" x14ac:dyDescent="0.15">
      <c r="A228" t="s">
        <v>116</v>
      </c>
      <c r="B228">
        <v>170269</v>
      </c>
      <c r="C228" t="s">
        <v>117</v>
      </c>
      <c r="D228" t="s">
        <v>136</v>
      </c>
      <c r="E228" t="s">
        <v>118</v>
      </c>
      <c r="F228" t="s">
        <v>137</v>
      </c>
      <c r="G228" s="1">
        <v>41583</v>
      </c>
      <c r="H228" t="s">
        <v>138</v>
      </c>
      <c r="I228" s="1">
        <v>41857</v>
      </c>
      <c r="J228" t="s">
        <v>6156</v>
      </c>
      <c r="K228" t="s">
        <v>958</v>
      </c>
      <c r="L228" t="s">
        <v>123</v>
      </c>
      <c r="M228" t="s">
        <v>139</v>
      </c>
      <c r="P228" t="s">
        <v>124</v>
      </c>
      <c r="Q228" t="s">
        <v>709</v>
      </c>
      <c r="R228" t="s">
        <v>126</v>
      </c>
      <c r="S228" t="s">
        <v>215</v>
      </c>
      <c r="T228" t="s">
        <v>6667</v>
      </c>
      <c r="W228">
        <v>1480985</v>
      </c>
      <c r="X228">
        <v>1000000</v>
      </c>
      <c r="Y228">
        <v>480985</v>
      </c>
      <c r="Z228">
        <v>0</v>
      </c>
      <c r="AA228">
        <v>277959</v>
      </c>
      <c r="AB228">
        <v>190000</v>
      </c>
      <c r="AC228">
        <v>87959</v>
      </c>
      <c r="AD228">
        <v>0</v>
      </c>
      <c r="AE228">
        <v>280091</v>
      </c>
      <c r="AF228" t="s">
        <v>143</v>
      </c>
      <c r="AG228" t="s">
        <v>143</v>
      </c>
      <c r="AH228" t="s">
        <v>6158</v>
      </c>
      <c r="AI228" t="s">
        <v>218</v>
      </c>
      <c r="AJ228" t="s">
        <v>128</v>
      </c>
      <c r="AK228" t="s">
        <v>2484</v>
      </c>
      <c r="AL228" t="s">
        <v>710</v>
      </c>
      <c r="AM228" t="s">
        <v>6668</v>
      </c>
      <c r="AN228" t="s">
        <v>6669</v>
      </c>
      <c r="AO228" t="s">
        <v>6670</v>
      </c>
      <c r="AP228" t="s">
        <v>6671</v>
      </c>
      <c r="AQ228" t="s">
        <v>1331</v>
      </c>
      <c r="AR228" t="s">
        <v>6064</v>
      </c>
      <c r="AS228" t="s">
        <v>443</v>
      </c>
      <c r="BO228">
        <v>1155168.3</v>
      </c>
      <c r="BP228">
        <v>216808.02000000002</v>
      </c>
      <c r="BQ228">
        <v>222147.75</v>
      </c>
      <c r="BR228">
        <v>41693.85</v>
      </c>
      <c r="BS228">
        <v>29619.7</v>
      </c>
      <c r="BT228">
        <v>5559.18</v>
      </c>
      <c r="BU228">
        <v>74049.25</v>
      </c>
      <c r="BV228">
        <v>13897.95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</row>
    <row r="229" spans="1:116" x14ac:dyDescent="0.15">
      <c r="A229" t="s">
        <v>116</v>
      </c>
      <c r="B229">
        <v>170334</v>
      </c>
      <c r="C229" t="s">
        <v>117</v>
      </c>
      <c r="D229" t="s">
        <v>136</v>
      </c>
      <c r="E229" t="s">
        <v>118</v>
      </c>
      <c r="F229" t="s">
        <v>137</v>
      </c>
      <c r="G229" s="1">
        <v>41607</v>
      </c>
      <c r="H229" t="s">
        <v>138</v>
      </c>
      <c r="I229" s="1">
        <v>41729</v>
      </c>
      <c r="J229" t="s">
        <v>5718</v>
      </c>
      <c r="K229" t="s">
        <v>1116</v>
      </c>
      <c r="L229" t="s">
        <v>227</v>
      </c>
      <c r="M229" t="s">
        <v>139</v>
      </c>
      <c r="P229" t="s">
        <v>124</v>
      </c>
      <c r="Q229" t="s">
        <v>4722</v>
      </c>
      <c r="R229" t="s">
        <v>126</v>
      </c>
      <c r="S229" t="s">
        <v>140</v>
      </c>
      <c r="T229" t="s">
        <v>6672</v>
      </c>
      <c r="W229">
        <v>1690657</v>
      </c>
      <c r="X229">
        <v>1690657</v>
      </c>
      <c r="Y229">
        <v>0</v>
      </c>
      <c r="Z229">
        <v>0</v>
      </c>
      <c r="AA229">
        <v>1690657</v>
      </c>
      <c r="AB229">
        <v>1690657</v>
      </c>
      <c r="AC229">
        <v>0</v>
      </c>
      <c r="AD229">
        <v>0</v>
      </c>
      <c r="AE229">
        <v>1690657</v>
      </c>
      <c r="AF229" t="s">
        <v>143</v>
      </c>
      <c r="AG229" t="s">
        <v>143</v>
      </c>
      <c r="AH229" t="s">
        <v>6267</v>
      </c>
      <c r="AI229" t="s">
        <v>255</v>
      </c>
      <c r="AJ229" t="s">
        <v>128</v>
      </c>
      <c r="AK229" t="s">
        <v>731</v>
      </c>
      <c r="AL229" t="s">
        <v>5250</v>
      </c>
      <c r="AM229" t="s">
        <v>6673</v>
      </c>
      <c r="AN229" t="s">
        <v>6674</v>
      </c>
      <c r="AO229" t="s">
        <v>4723</v>
      </c>
      <c r="AP229" t="s">
        <v>4724</v>
      </c>
      <c r="AQ229" t="s">
        <v>6336</v>
      </c>
      <c r="BO229">
        <v>1690657</v>
      </c>
      <c r="BP229">
        <v>1690657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</row>
    <row r="230" spans="1:116" x14ac:dyDescent="0.15">
      <c r="A230" t="s">
        <v>116</v>
      </c>
      <c r="B230">
        <v>170362</v>
      </c>
      <c r="C230" t="s">
        <v>117</v>
      </c>
      <c r="D230" t="s">
        <v>136</v>
      </c>
      <c r="E230" t="s">
        <v>118</v>
      </c>
      <c r="F230" t="s">
        <v>137</v>
      </c>
      <c r="G230" s="1">
        <v>41586</v>
      </c>
      <c r="H230" t="s">
        <v>138</v>
      </c>
      <c r="I230" s="1">
        <v>41808</v>
      </c>
      <c r="J230" t="s">
        <v>5718</v>
      </c>
      <c r="K230" t="s">
        <v>213</v>
      </c>
      <c r="L230" t="s">
        <v>123</v>
      </c>
      <c r="M230" t="s">
        <v>139</v>
      </c>
      <c r="P230" t="s">
        <v>124</v>
      </c>
      <c r="Q230" t="s">
        <v>558</v>
      </c>
      <c r="R230" t="s">
        <v>126</v>
      </c>
      <c r="S230" t="s">
        <v>215</v>
      </c>
      <c r="T230" t="s">
        <v>6675</v>
      </c>
      <c r="W230">
        <v>373060</v>
      </c>
      <c r="X230">
        <v>274550</v>
      </c>
      <c r="Y230">
        <v>98510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s">
        <v>143</v>
      </c>
      <c r="AG230" t="s">
        <v>143</v>
      </c>
      <c r="AH230" t="s">
        <v>6158</v>
      </c>
      <c r="AI230" t="s">
        <v>142</v>
      </c>
      <c r="AJ230" t="s">
        <v>128</v>
      </c>
      <c r="AK230" t="s">
        <v>1032</v>
      </c>
      <c r="AL230" t="s">
        <v>184</v>
      </c>
      <c r="AN230" t="s">
        <v>6676</v>
      </c>
      <c r="AO230" t="s">
        <v>6341</v>
      </c>
      <c r="AP230" t="s">
        <v>6342</v>
      </c>
      <c r="AQ230" t="s">
        <v>6343</v>
      </c>
      <c r="BO230">
        <v>261142</v>
      </c>
      <c r="BP230">
        <v>0</v>
      </c>
      <c r="BQ230">
        <v>111918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</row>
    <row r="231" spans="1:116" x14ac:dyDescent="0.15">
      <c r="A231" t="s">
        <v>116</v>
      </c>
      <c r="B231">
        <v>170393</v>
      </c>
      <c r="C231" t="s">
        <v>117</v>
      </c>
      <c r="D231" t="s">
        <v>136</v>
      </c>
      <c r="E231" t="s">
        <v>118</v>
      </c>
      <c r="F231" t="s">
        <v>137</v>
      </c>
      <c r="G231" s="1">
        <v>41596</v>
      </c>
      <c r="H231" t="s">
        <v>138</v>
      </c>
      <c r="I231" s="1">
        <v>41894</v>
      </c>
      <c r="J231" t="s">
        <v>6156</v>
      </c>
      <c r="K231" t="s">
        <v>213</v>
      </c>
      <c r="L231" t="s">
        <v>123</v>
      </c>
      <c r="M231" t="s">
        <v>139</v>
      </c>
      <c r="P231" t="s">
        <v>317</v>
      </c>
      <c r="Q231" t="s">
        <v>1007</v>
      </c>
      <c r="R231" t="s">
        <v>126</v>
      </c>
      <c r="S231" t="s">
        <v>215</v>
      </c>
      <c r="T231" t="s">
        <v>6677</v>
      </c>
      <c r="W231">
        <v>159795</v>
      </c>
      <c r="X231">
        <v>106886</v>
      </c>
      <c r="Y231">
        <v>52909</v>
      </c>
      <c r="Z231">
        <v>0</v>
      </c>
      <c r="AA231">
        <v>159795</v>
      </c>
      <c r="AB231">
        <v>159795</v>
      </c>
      <c r="AC231">
        <v>0</v>
      </c>
      <c r="AD231">
        <v>0</v>
      </c>
      <c r="AE231">
        <v>159795</v>
      </c>
      <c r="AF231" t="s">
        <v>143</v>
      </c>
      <c r="AG231" t="s">
        <v>143</v>
      </c>
      <c r="AH231" t="s">
        <v>6374</v>
      </c>
      <c r="AI231" t="s">
        <v>517</v>
      </c>
      <c r="AJ231" t="s">
        <v>128</v>
      </c>
      <c r="AK231" t="s">
        <v>321</v>
      </c>
      <c r="AL231" t="s">
        <v>2548</v>
      </c>
      <c r="AM231" t="s">
        <v>6678</v>
      </c>
      <c r="AN231" t="s">
        <v>6679</v>
      </c>
      <c r="AO231" t="s">
        <v>6680</v>
      </c>
      <c r="AP231" t="s">
        <v>5707</v>
      </c>
      <c r="BO231">
        <v>159795</v>
      </c>
      <c r="BP231">
        <v>159795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</row>
    <row r="232" spans="1:116" x14ac:dyDescent="0.15">
      <c r="A232" t="s">
        <v>116</v>
      </c>
      <c r="B232">
        <v>170411</v>
      </c>
      <c r="C232" t="s">
        <v>117</v>
      </c>
      <c r="D232" t="s">
        <v>136</v>
      </c>
      <c r="E232" t="s">
        <v>118</v>
      </c>
      <c r="F232" t="s">
        <v>137</v>
      </c>
      <c r="G232" s="1">
        <v>41586</v>
      </c>
      <c r="H232" t="s">
        <v>138</v>
      </c>
      <c r="I232" s="1">
        <v>41904</v>
      </c>
      <c r="J232" t="s">
        <v>6156</v>
      </c>
      <c r="K232" t="s">
        <v>213</v>
      </c>
      <c r="L232" t="s">
        <v>123</v>
      </c>
      <c r="M232" t="s">
        <v>139</v>
      </c>
      <c r="P232" t="s">
        <v>124</v>
      </c>
      <c r="Q232" t="s">
        <v>311</v>
      </c>
      <c r="R232" t="s">
        <v>126</v>
      </c>
      <c r="S232" t="s">
        <v>215</v>
      </c>
      <c r="T232" t="s">
        <v>6681</v>
      </c>
      <c r="W232">
        <v>210000</v>
      </c>
      <c r="X232">
        <v>157202</v>
      </c>
      <c r="Y232">
        <v>52798</v>
      </c>
      <c r="Z232">
        <v>0</v>
      </c>
      <c r="AA232">
        <v>210000</v>
      </c>
      <c r="AB232">
        <v>157205</v>
      </c>
      <c r="AC232">
        <v>52795</v>
      </c>
      <c r="AD232">
        <v>0</v>
      </c>
      <c r="AE232">
        <v>210000</v>
      </c>
      <c r="AF232" t="s">
        <v>143</v>
      </c>
      <c r="AG232" t="s">
        <v>143</v>
      </c>
      <c r="AH232" t="s">
        <v>6374</v>
      </c>
      <c r="AI232" t="s">
        <v>418</v>
      </c>
      <c r="AJ232" t="s">
        <v>128</v>
      </c>
      <c r="AK232" t="s">
        <v>2484</v>
      </c>
      <c r="AL232" t="s">
        <v>314</v>
      </c>
      <c r="AM232" t="s">
        <v>6682</v>
      </c>
      <c r="AN232" t="s">
        <v>6683</v>
      </c>
      <c r="AO232" t="s">
        <v>2366</v>
      </c>
      <c r="AP232" t="s">
        <v>2367</v>
      </c>
      <c r="BO232">
        <v>210000</v>
      </c>
      <c r="BP232">
        <v>210000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</row>
    <row r="233" spans="1:116" x14ac:dyDescent="0.15">
      <c r="A233" t="s">
        <v>116</v>
      </c>
      <c r="B233">
        <v>170425</v>
      </c>
      <c r="C233" t="s">
        <v>117</v>
      </c>
      <c r="D233" t="s">
        <v>136</v>
      </c>
      <c r="E233" t="s">
        <v>118</v>
      </c>
      <c r="F233" t="s">
        <v>137</v>
      </c>
      <c r="G233" s="1">
        <v>41593</v>
      </c>
      <c r="H233" t="s">
        <v>138</v>
      </c>
      <c r="I233" s="1">
        <v>41865</v>
      </c>
      <c r="J233" t="s">
        <v>6156</v>
      </c>
      <c r="K233" t="s">
        <v>213</v>
      </c>
      <c r="L233" t="s">
        <v>123</v>
      </c>
      <c r="M233" t="s">
        <v>139</v>
      </c>
      <c r="P233" t="s">
        <v>317</v>
      </c>
      <c r="Q233" t="s">
        <v>1007</v>
      </c>
      <c r="R233" t="s">
        <v>126</v>
      </c>
      <c r="S233" t="s">
        <v>215</v>
      </c>
      <c r="T233" t="s">
        <v>6684</v>
      </c>
      <c r="W233">
        <v>506533</v>
      </c>
      <c r="X233">
        <v>365190</v>
      </c>
      <c r="Y233">
        <v>141343</v>
      </c>
      <c r="Z233">
        <v>0</v>
      </c>
      <c r="AA233">
        <v>506533</v>
      </c>
      <c r="AB233">
        <v>506533</v>
      </c>
      <c r="AC233">
        <v>0</v>
      </c>
      <c r="AD233">
        <v>0</v>
      </c>
      <c r="AE233">
        <v>506533</v>
      </c>
      <c r="AF233" t="s">
        <v>143</v>
      </c>
      <c r="AG233" t="s">
        <v>143</v>
      </c>
      <c r="AH233" t="s">
        <v>6376</v>
      </c>
      <c r="AI233" t="s">
        <v>218</v>
      </c>
      <c r="AJ233" t="s">
        <v>128</v>
      </c>
      <c r="AK233" t="s">
        <v>2484</v>
      </c>
      <c r="AL233" t="s">
        <v>6685</v>
      </c>
      <c r="AM233" t="s">
        <v>6686</v>
      </c>
      <c r="AN233" t="s">
        <v>6687</v>
      </c>
      <c r="AO233" t="s">
        <v>3627</v>
      </c>
      <c r="AP233" t="s">
        <v>3628</v>
      </c>
      <c r="BO233">
        <v>506533</v>
      </c>
      <c r="BP233">
        <v>506533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</row>
    <row r="234" spans="1:116" x14ac:dyDescent="0.15">
      <c r="A234" t="s">
        <v>116</v>
      </c>
      <c r="B234">
        <v>170458</v>
      </c>
      <c r="C234" t="s">
        <v>6688</v>
      </c>
      <c r="D234" t="s">
        <v>136</v>
      </c>
      <c r="E234" t="s">
        <v>118</v>
      </c>
      <c r="F234" t="s">
        <v>137</v>
      </c>
      <c r="G234" s="1">
        <v>41591</v>
      </c>
      <c r="H234" t="s">
        <v>138</v>
      </c>
      <c r="I234" s="1">
        <v>42577</v>
      </c>
      <c r="J234" t="s">
        <v>6689</v>
      </c>
      <c r="K234" t="s">
        <v>213</v>
      </c>
      <c r="L234" t="s">
        <v>123</v>
      </c>
      <c r="M234" t="s">
        <v>139</v>
      </c>
      <c r="P234" t="s">
        <v>232</v>
      </c>
      <c r="Q234" t="s">
        <v>263</v>
      </c>
      <c r="R234" t="s">
        <v>126</v>
      </c>
      <c r="S234" t="s">
        <v>215</v>
      </c>
      <c r="T234" t="s">
        <v>6690</v>
      </c>
      <c r="W234">
        <v>315000</v>
      </c>
      <c r="X234">
        <v>227335</v>
      </c>
      <c r="Y234">
        <v>87665</v>
      </c>
      <c r="Z234">
        <v>0</v>
      </c>
      <c r="AA234">
        <v>210000</v>
      </c>
      <c r="AB234">
        <v>151263</v>
      </c>
      <c r="AC234">
        <v>58737</v>
      </c>
      <c r="AD234">
        <v>0</v>
      </c>
      <c r="AE234">
        <v>315000</v>
      </c>
      <c r="AF234" t="s">
        <v>171</v>
      </c>
      <c r="AG234" t="s">
        <v>143</v>
      </c>
      <c r="AH234" t="s">
        <v>6374</v>
      </c>
      <c r="AI234" t="s">
        <v>517</v>
      </c>
      <c r="AJ234" t="s">
        <v>128</v>
      </c>
      <c r="AK234" t="s">
        <v>5750</v>
      </c>
      <c r="AN234" t="s">
        <v>6691</v>
      </c>
      <c r="AO234" t="s">
        <v>3498</v>
      </c>
      <c r="AP234" t="s">
        <v>1759</v>
      </c>
      <c r="BO234">
        <v>315000</v>
      </c>
      <c r="BP234">
        <v>210000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</row>
    <row r="235" spans="1:116" x14ac:dyDescent="0.15">
      <c r="A235" t="s">
        <v>116</v>
      </c>
      <c r="B235">
        <v>170459</v>
      </c>
      <c r="C235" t="s">
        <v>117</v>
      </c>
      <c r="D235" t="s">
        <v>136</v>
      </c>
      <c r="E235" t="s">
        <v>118</v>
      </c>
      <c r="F235" t="s">
        <v>137</v>
      </c>
      <c r="G235" s="1">
        <v>41590</v>
      </c>
      <c r="H235" t="s">
        <v>138</v>
      </c>
      <c r="I235" s="1">
        <v>41792</v>
      </c>
      <c r="J235" t="s">
        <v>5718</v>
      </c>
      <c r="K235" t="s">
        <v>213</v>
      </c>
      <c r="L235" t="s">
        <v>123</v>
      </c>
      <c r="M235" t="s">
        <v>139</v>
      </c>
      <c r="P235" t="s">
        <v>124</v>
      </c>
      <c r="Q235" t="s">
        <v>1030</v>
      </c>
      <c r="R235" t="s">
        <v>126</v>
      </c>
      <c r="S235" t="s">
        <v>215</v>
      </c>
      <c r="T235" t="s">
        <v>6692</v>
      </c>
      <c r="W235">
        <v>899996</v>
      </c>
      <c r="X235">
        <v>670304</v>
      </c>
      <c r="Y235">
        <v>229692</v>
      </c>
      <c r="Z235">
        <v>0</v>
      </c>
      <c r="AA235">
        <v>3568</v>
      </c>
      <c r="AB235">
        <v>0</v>
      </c>
      <c r="AC235">
        <v>0</v>
      </c>
      <c r="AD235">
        <v>0</v>
      </c>
      <c r="AE235">
        <v>3568</v>
      </c>
      <c r="AF235" t="s">
        <v>143</v>
      </c>
      <c r="AG235" t="s">
        <v>143</v>
      </c>
      <c r="AH235" t="s">
        <v>6158</v>
      </c>
      <c r="AI235" t="s">
        <v>218</v>
      </c>
      <c r="AJ235" t="s">
        <v>128</v>
      </c>
      <c r="AK235" t="s">
        <v>5883</v>
      </c>
      <c r="AL235" t="s">
        <v>1033</v>
      </c>
      <c r="AM235" t="s">
        <v>6693</v>
      </c>
      <c r="AN235" t="s">
        <v>6694</v>
      </c>
      <c r="AO235" t="s">
        <v>6695</v>
      </c>
      <c r="AP235" t="s">
        <v>6696</v>
      </c>
      <c r="AQ235" t="s">
        <v>6697</v>
      </c>
      <c r="AR235" t="s">
        <v>1152</v>
      </c>
      <c r="BO235">
        <v>449998</v>
      </c>
      <c r="BP235">
        <v>1784</v>
      </c>
      <c r="BQ235">
        <v>224999</v>
      </c>
      <c r="BR235">
        <v>892</v>
      </c>
      <c r="BS235">
        <v>224999</v>
      </c>
      <c r="BT235">
        <v>892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</row>
    <row r="236" spans="1:116" x14ac:dyDescent="0.15">
      <c r="A236" t="s">
        <v>116</v>
      </c>
      <c r="B236">
        <v>170471</v>
      </c>
      <c r="C236" t="s">
        <v>117</v>
      </c>
      <c r="D236" t="s">
        <v>136</v>
      </c>
      <c r="E236" t="s">
        <v>118</v>
      </c>
      <c r="F236" t="s">
        <v>137</v>
      </c>
      <c r="G236" s="1">
        <v>41593</v>
      </c>
      <c r="H236" t="s">
        <v>138</v>
      </c>
      <c r="I236" s="1">
        <v>41954</v>
      </c>
      <c r="J236" t="s">
        <v>6156</v>
      </c>
      <c r="K236" t="s">
        <v>213</v>
      </c>
      <c r="L236" t="s">
        <v>123</v>
      </c>
      <c r="M236" t="s">
        <v>139</v>
      </c>
      <c r="P236" t="s">
        <v>317</v>
      </c>
      <c r="Q236" t="s">
        <v>563</v>
      </c>
      <c r="R236" t="s">
        <v>126</v>
      </c>
      <c r="S236" t="s">
        <v>215</v>
      </c>
      <c r="T236" t="s">
        <v>6698</v>
      </c>
      <c r="W236">
        <v>250000</v>
      </c>
      <c r="X236">
        <v>177384</v>
      </c>
      <c r="Y236">
        <v>72616</v>
      </c>
      <c r="Z236">
        <v>0</v>
      </c>
      <c r="AA236">
        <v>250000</v>
      </c>
      <c r="AB236">
        <v>250000</v>
      </c>
      <c r="AC236">
        <v>0</v>
      </c>
      <c r="AD236">
        <v>0</v>
      </c>
      <c r="AE236">
        <v>250000</v>
      </c>
      <c r="AF236" t="s">
        <v>143</v>
      </c>
      <c r="AG236" t="s">
        <v>143</v>
      </c>
      <c r="AH236" t="s">
        <v>6699</v>
      </c>
      <c r="AI236" t="s">
        <v>212</v>
      </c>
      <c r="AJ236" t="s">
        <v>128</v>
      </c>
      <c r="AK236" t="s">
        <v>2484</v>
      </c>
      <c r="AL236" t="s">
        <v>564</v>
      </c>
      <c r="AM236" t="s">
        <v>6700</v>
      </c>
      <c r="AN236" t="s">
        <v>6701</v>
      </c>
      <c r="AO236" t="s">
        <v>835</v>
      </c>
      <c r="AP236" t="s">
        <v>836</v>
      </c>
      <c r="BO236">
        <v>250000</v>
      </c>
      <c r="BP236">
        <v>250000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</row>
    <row r="237" spans="1:116" x14ac:dyDescent="0.15">
      <c r="A237" t="s">
        <v>116</v>
      </c>
      <c r="B237">
        <v>170533</v>
      </c>
      <c r="C237" t="s">
        <v>6702</v>
      </c>
      <c r="D237" t="s">
        <v>136</v>
      </c>
      <c r="E237" t="s">
        <v>118</v>
      </c>
      <c r="F237" t="s">
        <v>137</v>
      </c>
      <c r="G237" s="1">
        <v>41593</v>
      </c>
      <c r="H237" t="s">
        <v>138</v>
      </c>
      <c r="I237" s="1">
        <v>41849</v>
      </c>
      <c r="J237" t="s">
        <v>6156</v>
      </c>
      <c r="K237" t="s">
        <v>213</v>
      </c>
      <c r="L237" t="s">
        <v>123</v>
      </c>
      <c r="M237" t="s">
        <v>139</v>
      </c>
      <c r="P237" t="s">
        <v>317</v>
      </c>
      <c r="Q237" t="s">
        <v>609</v>
      </c>
      <c r="R237" t="s">
        <v>126</v>
      </c>
      <c r="S237" t="s">
        <v>215</v>
      </c>
      <c r="T237" t="s">
        <v>6703</v>
      </c>
      <c r="W237">
        <v>315144</v>
      </c>
      <c r="X237">
        <v>216237</v>
      </c>
      <c r="Y237">
        <v>98907</v>
      </c>
      <c r="Z237">
        <v>0</v>
      </c>
      <c r="AA237">
        <v>315144</v>
      </c>
      <c r="AB237">
        <v>315144</v>
      </c>
      <c r="AC237">
        <v>0</v>
      </c>
      <c r="AD237">
        <v>0</v>
      </c>
      <c r="AE237">
        <v>315144</v>
      </c>
      <c r="AF237" t="s">
        <v>143</v>
      </c>
      <c r="AG237" t="s">
        <v>143</v>
      </c>
      <c r="AH237" t="s">
        <v>1146</v>
      </c>
      <c r="AI237" t="s">
        <v>342</v>
      </c>
      <c r="AJ237" t="s">
        <v>128</v>
      </c>
      <c r="AK237" t="s">
        <v>2484</v>
      </c>
      <c r="AL237" t="s">
        <v>610</v>
      </c>
      <c r="AM237" t="s">
        <v>6704</v>
      </c>
      <c r="AN237" t="s">
        <v>6705</v>
      </c>
      <c r="AO237" t="s">
        <v>2790</v>
      </c>
      <c r="AP237" t="s">
        <v>1764</v>
      </c>
      <c r="BO237">
        <v>315144</v>
      </c>
      <c r="BP237">
        <v>315144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</row>
    <row r="238" spans="1:116" x14ac:dyDescent="0.15">
      <c r="A238" t="s">
        <v>116</v>
      </c>
      <c r="B238">
        <v>170536</v>
      </c>
      <c r="C238" t="s">
        <v>117</v>
      </c>
      <c r="D238" t="s">
        <v>136</v>
      </c>
      <c r="E238" t="s">
        <v>118</v>
      </c>
      <c r="F238" t="s">
        <v>137</v>
      </c>
      <c r="G238" s="1">
        <v>41593</v>
      </c>
      <c r="H238" t="s">
        <v>138</v>
      </c>
      <c r="I238" s="1">
        <v>41843</v>
      </c>
      <c r="J238" t="s">
        <v>6156</v>
      </c>
      <c r="K238" t="s">
        <v>213</v>
      </c>
      <c r="L238" t="s">
        <v>123</v>
      </c>
      <c r="M238" t="s">
        <v>139</v>
      </c>
      <c r="P238" t="s">
        <v>317</v>
      </c>
      <c r="Q238" t="s">
        <v>609</v>
      </c>
      <c r="R238" t="s">
        <v>126</v>
      </c>
      <c r="S238" t="s">
        <v>215</v>
      </c>
      <c r="T238" t="s">
        <v>6706</v>
      </c>
      <c r="W238">
        <v>335000</v>
      </c>
      <c r="X238">
        <v>240816</v>
      </c>
      <c r="Y238">
        <v>94184</v>
      </c>
      <c r="Z238">
        <v>0</v>
      </c>
      <c r="AA238">
        <v>335000</v>
      </c>
      <c r="AB238">
        <v>335000</v>
      </c>
      <c r="AC238">
        <v>0</v>
      </c>
      <c r="AD238">
        <v>0</v>
      </c>
      <c r="AE238">
        <v>335000</v>
      </c>
      <c r="AF238" t="s">
        <v>143</v>
      </c>
      <c r="AG238" t="s">
        <v>143</v>
      </c>
      <c r="AH238" t="s">
        <v>6158</v>
      </c>
      <c r="AI238" t="s">
        <v>217</v>
      </c>
      <c r="AJ238" t="s">
        <v>128</v>
      </c>
      <c r="AK238" t="s">
        <v>2484</v>
      </c>
      <c r="AL238" t="s">
        <v>610</v>
      </c>
      <c r="AM238" t="s">
        <v>6707</v>
      </c>
      <c r="AN238" t="s">
        <v>6708</v>
      </c>
      <c r="AO238" t="s">
        <v>6709</v>
      </c>
      <c r="AP238" t="s">
        <v>6710</v>
      </c>
      <c r="BO238">
        <v>335000</v>
      </c>
      <c r="BP238">
        <v>335000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</row>
    <row r="239" spans="1:116" x14ac:dyDescent="0.15">
      <c r="A239" t="s">
        <v>116</v>
      </c>
      <c r="B239">
        <v>170578</v>
      </c>
      <c r="C239" t="s">
        <v>117</v>
      </c>
      <c r="D239" t="s">
        <v>136</v>
      </c>
      <c r="E239" t="s">
        <v>118</v>
      </c>
      <c r="F239" t="s">
        <v>137</v>
      </c>
      <c r="G239" s="1">
        <v>41597</v>
      </c>
      <c r="H239" t="s">
        <v>138</v>
      </c>
      <c r="I239" s="1">
        <v>41949</v>
      </c>
      <c r="J239" t="s">
        <v>6156</v>
      </c>
      <c r="K239" t="s">
        <v>6711</v>
      </c>
      <c r="L239" t="s">
        <v>197</v>
      </c>
      <c r="M239" t="s">
        <v>139</v>
      </c>
      <c r="N239" t="s">
        <v>213</v>
      </c>
      <c r="O239" t="s">
        <v>123</v>
      </c>
      <c r="P239" t="s">
        <v>177</v>
      </c>
      <c r="Q239" t="s">
        <v>1172</v>
      </c>
      <c r="R239" t="s">
        <v>126</v>
      </c>
      <c r="S239" t="s">
        <v>251</v>
      </c>
      <c r="T239" t="s">
        <v>6712</v>
      </c>
      <c r="W239">
        <v>160025</v>
      </c>
      <c r="X239">
        <v>123684</v>
      </c>
      <c r="Y239">
        <v>36341</v>
      </c>
      <c r="Z239">
        <v>0</v>
      </c>
      <c r="AA239">
        <v>160025</v>
      </c>
      <c r="AB239">
        <v>123684</v>
      </c>
      <c r="AC239">
        <v>36341</v>
      </c>
      <c r="AD239">
        <v>0</v>
      </c>
      <c r="AE239">
        <v>160025</v>
      </c>
      <c r="AF239" t="s">
        <v>143</v>
      </c>
      <c r="AG239" t="s">
        <v>143</v>
      </c>
      <c r="AH239" t="s">
        <v>4435</v>
      </c>
      <c r="AI239" t="s">
        <v>275</v>
      </c>
      <c r="AJ239" t="s">
        <v>128</v>
      </c>
      <c r="AK239" t="s">
        <v>518</v>
      </c>
      <c r="AL239" t="s">
        <v>1371</v>
      </c>
      <c r="AM239" t="s">
        <v>6713</v>
      </c>
      <c r="AN239" t="s">
        <v>6714</v>
      </c>
      <c r="AO239" t="s">
        <v>1374</v>
      </c>
      <c r="AP239" t="s">
        <v>1375</v>
      </c>
      <c r="AQ239" t="s">
        <v>1376</v>
      </c>
      <c r="BO239">
        <v>80012.5</v>
      </c>
      <c r="BP239">
        <v>80012.5</v>
      </c>
      <c r="BQ239">
        <v>80012.5</v>
      </c>
      <c r="BR239">
        <v>80012.5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</row>
    <row r="240" spans="1:116" x14ac:dyDescent="0.15">
      <c r="A240" t="s">
        <v>116</v>
      </c>
      <c r="B240">
        <v>170590</v>
      </c>
      <c r="C240" t="s">
        <v>117</v>
      </c>
      <c r="D240" t="s">
        <v>136</v>
      </c>
      <c r="E240" t="s">
        <v>118</v>
      </c>
      <c r="F240" t="s">
        <v>137</v>
      </c>
      <c r="H240" t="s">
        <v>117</v>
      </c>
      <c r="I240" s="1">
        <v>41593</v>
      </c>
      <c r="J240" t="s">
        <v>5718</v>
      </c>
      <c r="K240" t="s">
        <v>6715</v>
      </c>
      <c r="L240" t="s">
        <v>120</v>
      </c>
      <c r="M240" t="s">
        <v>139</v>
      </c>
      <c r="P240" t="s">
        <v>124</v>
      </c>
      <c r="Q240" t="s">
        <v>470</v>
      </c>
      <c r="R240" t="s">
        <v>126</v>
      </c>
      <c r="S240" t="s">
        <v>397</v>
      </c>
      <c r="T240" t="s">
        <v>6716</v>
      </c>
      <c r="W240">
        <v>0</v>
      </c>
      <c r="X240">
        <v>0</v>
      </c>
      <c r="Y240">
        <v>0</v>
      </c>
      <c r="Z240">
        <v>0</v>
      </c>
      <c r="AA240">
        <v>292141</v>
      </c>
      <c r="AB240">
        <v>189087</v>
      </c>
      <c r="AC240">
        <v>103054</v>
      </c>
      <c r="AD240">
        <v>0</v>
      </c>
      <c r="AE240">
        <v>292141</v>
      </c>
      <c r="AH240" t="s">
        <v>5882</v>
      </c>
      <c r="AI240" t="s">
        <v>235</v>
      </c>
      <c r="AK240" t="s">
        <v>236</v>
      </c>
      <c r="AL240" t="s">
        <v>474</v>
      </c>
      <c r="AM240" t="s">
        <v>6717</v>
      </c>
      <c r="AN240" t="s">
        <v>6718</v>
      </c>
      <c r="AO240" t="s">
        <v>2364</v>
      </c>
      <c r="AP240" t="s">
        <v>2365</v>
      </c>
      <c r="AQ240" t="s">
        <v>6719</v>
      </c>
      <c r="BO240">
        <v>0</v>
      </c>
      <c r="BP240">
        <v>146070.5</v>
      </c>
      <c r="BQ240">
        <v>0</v>
      </c>
      <c r="BR240">
        <v>146070.5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</row>
    <row r="241" spans="1:116" x14ac:dyDescent="0.15">
      <c r="A241" t="s">
        <v>116</v>
      </c>
      <c r="B241">
        <v>170650</v>
      </c>
      <c r="C241" t="s">
        <v>6720</v>
      </c>
      <c r="D241" t="s">
        <v>136</v>
      </c>
      <c r="E241" t="s">
        <v>118</v>
      </c>
      <c r="F241" t="s">
        <v>137</v>
      </c>
      <c r="G241" s="1">
        <v>41593</v>
      </c>
      <c r="H241" t="s">
        <v>138</v>
      </c>
      <c r="I241" s="1">
        <v>41925</v>
      </c>
      <c r="J241" t="s">
        <v>6156</v>
      </c>
      <c r="K241" t="s">
        <v>213</v>
      </c>
      <c r="L241" t="s">
        <v>123</v>
      </c>
      <c r="M241" t="s">
        <v>139</v>
      </c>
      <c r="P241" t="s">
        <v>317</v>
      </c>
      <c r="Q241" t="s">
        <v>318</v>
      </c>
      <c r="R241" t="s">
        <v>126</v>
      </c>
      <c r="S241" t="s">
        <v>215</v>
      </c>
      <c r="T241" t="s">
        <v>6721</v>
      </c>
      <c r="W241">
        <v>325000</v>
      </c>
      <c r="X241">
        <v>225668</v>
      </c>
      <c r="Y241">
        <v>99332</v>
      </c>
      <c r="Z241">
        <v>0</v>
      </c>
      <c r="AA241">
        <v>325000</v>
      </c>
      <c r="AB241">
        <v>325000</v>
      </c>
      <c r="AC241">
        <v>0</v>
      </c>
      <c r="AD241">
        <v>0</v>
      </c>
      <c r="AE241">
        <v>325000</v>
      </c>
      <c r="AF241" t="s">
        <v>143</v>
      </c>
      <c r="AG241" t="s">
        <v>143</v>
      </c>
      <c r="AH241" t="s">
        <v>6158</v>
      </c>
      <c r="AI241" t="s">
        <v>218</v>
      </c>
      <c r="AJ241" t="s">
        <v>128</v>
      </c>
      <c r="AK241" t="s">
        <v>2484</v>
      </c>
      <c r="AL241" t="s">
        <v>322</v>
      </c>
      <c r="AM241" t="s">
        <v>6722</v>
      </c>
      <c r="AN241" t="s">
        <v>6723</v>
      </c>
      <c r="AO241" t="s">
        <v>1755</v>
      </c>
      <c r="AP241" t="s">
        <v>1756</v>
      </c>
      <c r="BO241">
        <v>325000</v>
      </c>
      <c r="BP241">
        <v>325000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</row>
    <row r="242" spans="1:116" x14ac:dyDescent="0.15">
      <c r="A242" t="s">
        <v>116</v>
      </c>
      <c r="B242">
        <v>170689</v>
      </c>
      <c r="C242" t="s">
        <v>117</v>
      </c>
      <c r="D242" t="s">
        <v>136</v>
      </c>
      <c r="E242" t="s">
        <v>118</v>
      </c>
      <c r="F242" t="s">
        <v>137</v>
      </c>
      <c r="G242" s="1">
        <v>41598</v>
      </c>
      <c r="H242" t="s">
        <v>138</v>
      </c>
      <c r="I242" s="1">
        <v>41849</v>
      </c>
      <c r="J242" t="s">
        <v>6156</v>
      </c>
      <c r="K242" t="s">
        <v>213</v>
      </c>
      <c r="L242" t="s">
        <v>123</v>
      </c>
      <c r="M242" t="s">
        <v>139</v>
      </c>
      <c r="P242" t="s">
        <v>199</v>
      </c>
      <c r="Q242" t="s">
        <v>717</v>
      </c>
      <c r="R242" t="s">
        <v>126</v>
      </c>
      <c r="S242" t="s">
        <v>215</v>
      </c>
      <c r="T242" t="s">
        <v>6724</v>
      </c>
      <c r="W242">
        <v>1831270</v>
      </c>
      <c r="X242">
        <v>1403360</v>
      </c>
      <c r="Y242">
        <v>427910</v>
      </c>
      <c r="Z242">
        <v>0</v>
      </c>
      <c r="AA242">
        <v>1831270</v>
      </c>
      <c r="AB242">
        <v>0</v>
      </c>
      <c r="AC242">
        <v>0</v>
      </c>
      <c r="AD242">
        <v>0</v>
      </c>
      <c r="AE242">
        <v>1831270</v>
      </c>
      <c r="AF242" t="s">
        <v>143</v>
      </c>
      <c r="AG242" t="s">
        <v>143</v>
      </c>
      <c r="AH242" t="s">
        <v>6244</v>
      </c>
      <c r="AI242" t="s">
        <v>1066</v>
      </c>
      <c r="AJ242" t="s">
        <v>128</v>
      </c>
      <c r="AK242" t="s">
        <v>5797</v>
      </c>
      <c r="AL242" t="s">
        <v>718</v>
      </c>
      <c r="AM242" t="s">
        <v>6725</v>
      </c>
      <c r="AN242" t="s">
        <v>6726</v>
      </c>
      <c r="AO242" t="s">
        <v>3428</v>
      </c>
      <c r="AP242" t="s">
        <v>3429</v>
      </c>
      <c r="AQ242" t="s">
        <v>484</v>
      </c>
      <c r="AR242" t="s">
        <v>4431</v>
      </c>
      <c r="BO242">
        <v>1465016</v>
      </c>
      <c r="BP242">
        <v>1465016</v>
      </c>
      <c r="BQ242">
        <v>183127</v>
      </c>
      <c r="BR242">
        <v>183127</v>
      </c>
      <c r="BS242">
        <v>183127</v>
      </c>
      <c r="BT242">
        <v>183127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</row>
    <row r="243" spans="1:116" x14ac:dyDescent="0.15">
      <c r="A243" t="s">
        <v>116</v>
      </c>
      <c r="B243">
        <v>170743</v>
      </c>
      <c r="C243" t="s">
        <v>117</v>
      </c>
      <c r="D243" t="s">
        <v>136</v>
      </c>
      <c r="E243" t="s">
        <v>118</v>
      </c>
      <c r="F243" t="s">
        <v>137</v>
      </c>
      <c r="G243" s="1">
        <v>41614</v>
      </c>
      <c r="H243" t="s">
        <v>138</v>
      </c>
      <c r="I243" s="1">
        <v>41869</v>
      </c>
      <c r="J243" t="s">
        <v>6156</v>
      </c>
      <c r="K243" t="s">
        <v>213</v>
      </c>
      <c r="L243" t="s">
        <v>123</v>
      </c>
      <c r="M243" t="s">
        <v>139</v>
      </c>
      <c r="P243" t="s">
        <v>232</v>
      </c>
      <c r="Q243" t="s">
        <v>233</v>
      </c>
      <c r="R243" t="s">
        <v>126</v>
      </c>
      <c r="S243" t="s">
        <v>215</v>
      </c>
      <c r="T243" t="s">
        <v>6727</v>
      </c>
      <c r="W243">
        <v>170651</v>
      </c>
      <c r="X243">
        <v>125549</v>
      </c>
      <c r="Y243">
        <v>45102</v>
      </c>
      <c r="Z243">
        <v>0</v>
      </c>
      <c r="AA243">
        <v>170651</v>
      </c>
      <c r="AB243">
        <v>125549</v>
      </c>
      <c r="AC243">
        <v>45102</v>
      </c>
      <c r="AD243">
        <v>0</v>
      </c>
      <c r="AE243">
        <v>170651</v>
      </c>
      <c r="AF243" t="s">
        <v>143</v>
      </c>
      <c r="AG243" t="s">
        <v>143</v>
      </c>
      <c r="AH243" t="s">
        <v>6374</v>
      </c>
      <c r="AI243" t="s">
        <v>517</v>
      </c>
      <c r="AJ243" t="s">
        <v>128</v>
      </c>
      <c r="AK243" t="s">
        <v>604</v>
      </c>
      <c r="AL243" t="s">
        <v>237</v>
      </c>
      <c r="AM243" t="s">
        <v>6728</v>
      </c>
      <c r="AN243" t="s">
        <v>6729</v>
      </c>
      <c r="AO243" t="s">
        <v>1195</v>
      </c>
      <c r="AP243" t="s">
        <v>1196</v>
      </c>
      <c r="BO243">
        <v>170651</v>
      </c>
      <c r="BP243">
        <v>170651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</row>
    <row r="244" spans="1:116" x14ac:dyDescent="0.15">
      <c r="A244" t="s">
        <v>116</v>
      </c>
      <c r="B244">
        <v>170768</v>
      </c>
      <c r="C244" t="s">
        <v>117</v>
      </c>
      <c r="D244" t="s">
        <v>136</v>
      </c>
      <c r="E244" t="s">
        <v>118</v>
      </c>
      <c r="F244" t="s">
        <v>137</v>
      </c>
      <c r="G244" s="1">
        <v>41611</v>
      </c>
      <c r="H244" t="s">
        <v>138</v>
      </c>
      <c r="I244" s="1">
        <v>41836</v>
      </c>
      <c r="J244" t="s">
        <v>6156</v>
      </c>
      <c r="K244" t="s">
        <v>213</v>
      </c>
      <c r="L244" t="s">
        <v>123</v>
      </c>
      <c r="M244" t="s">
        <v>139</v>
      </c>
      <c r="P244" t="s">
        <v>232</v>
      </c>
      <c r="Q244" t="s">
        <v>567</v>
      </c>
      <c r="R244" t="s">
        <v>126</v>
      </c>
      <c r="S244" t="s">
        <v>215</v>
      </c>
      <c r="T244" t="s">
        <v>6730</v>
      </c>
      <c r="W244">
        <v>747063</v>
      </c>
      <c r="X244">
        <v>527488</v>
      </c>
      <c r="Y244">
        <v>219575</v>
      </c>
      <c r="Z244">
        <v>0</v>
      </c>
      <c r="AA244">
        <v>747063</v>
      </c>
      <c r="AB244">
        <v>527488</v>
      </c>
      <c r="AC244">
        <v>219575</v>
      </c>
      <c r="AD244">
        <v>0</v>
      </c>
      <c r="AE244">
        <v>747063</v>
      </c>
      <c r="AF244" t="s">
        <v>143</v>
      </c>
      <c r="AG244" t="s">
        <v>143</v>
      </c>
      <c r="AH244" t="s">
        <v>1146</v>
      </c>
      <c r="AI244" t="s">
        <v>1066</v>
      </c>
      <c r="AJ244" t="s">
        <v>128</v>
      </c>
      <c r="AK244" t="s">
        <v>1508</v>
      </c>
      <c r="AL244" t="s">
        <v>568</v>
      </c>
      <c r="AM244" t="s">
        <v>6731</v>
      </c>
      <c r="AN244" t="s">
        <v>6732</v>
      </c>
      <c r="AO244" t="s">
        <v>1229</v>
      </c>
      <c r="AP244" t="s">
        <v>1230</v>
      </c>
      <c r="AQ244" t="s">
        <v>367</v>
      </c>
      <c r="AR244" t="s">
        <v>6733</v>
      </c>
      <c r="AS244" t="s">
        <v>365</v>
      </c>
      <c r="BO244">
        <v>186765.75</v>
      </c>
      <c r="BP244">
        <v>186765.75</v>
      </c>
      <c r="BQ244">
        <v>186765.75</v>
      </c>
      <c r="BR244">
        <v>186765.75</v>
      </c>
      <c r="BS244">
        <v>186765.75</v>
      </c>
      <c r="BT244">
        <v>186765.75</v>
      </c>
      <c r="BU244">
        <v>186765.75</v>
      </c>
      <c r="BV244">
        <v>186765.75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</row>
    <row r="245" spans="1:116" x14ac:dyDescent="0.15">
      <c r="A245" t="s">
        <v>116</v>
      </c>
      <c r="B245">
        <v>170857</v>
      </c>
      <c r="C245" t="s">
        <v>117</v>
      </c>
      <c r="D245" t="s">
        <v>136</v>
      </c>
      <c r="E245" t="s">
        <v>118</v>
      </c>
      <c r="F245" t="s">
        <v>137</v>
      </c>
      <c r="G245" s="1">
        <v>41617</v>
      </c>
      <c r="H245" t="s">
        <v>138</v>
      </c>
      <c r="I245" s="1">
        <v>41843</v>
      </c>
      <c r="J245" t="s">
        <v>6156</v>
      </c>
      <c r="K245" t="s">
        <v>213</v>
      </c>
      <c r="L245" t="s">
        <v>123</v>
      </c>
      <c r="M245" t="s">
        <v>139</v>
      </c>
      <c r="P245" t="s">
        <v>317</v>
      </c>
      <c r="Q245" t="s">
        <v>1168</v>
      </c>
      <c r="R245" t="s">
        <v>126</v>
      </c>
      <c r="S245" t="s">
        <v>215</v>
      </c>
      <c r="T245" t="s">
        <v>6734</v>
      </c>
      <c r="W245">
        <v>500500</v>
      </c>
      <c r="X245">
        <v>347459</v>
      </c>
      <c r="Y245">
        <v>153041</v>
      </c>
      <c r="Z245">
        <v>0</v>
      </c>
      <c r="AA245">
        <v>350500</v>
      </c>
      <c r="AB245">
        <v>0</v>
      </c>
      <c r="AC245">
        <v>0</v>
      </c>
      <c r="AD245">
        <v>0</v>
      </c>
      <c r="AE245">
        <v>500500</v>
      </c>
      <c r="AF245" t="s">
        <v>143</v>
      </c>
      <c r="AG245" t="s">
        <v>143</v>
      </c>
      <c r="AH245" t="s">
        <v>6158</v>
      </c>
      <c r="AI245" t="s">
        <v>142</v>
      </c>
      <c r="AJ245" t="s">
        <v>128</v>
      </c>
      <c r="AK245" t="s">
        <v>321</v>
      </c>
      <c r="AL245" t="s">
        <v>1169</v>
      </c>
      <c r="AM245" t="s">
        <v>6735</v>
      </c>
      <c r="AN245" t="s">
        <v>6736</v>
      </c>
      <c r="AO245" t="s">
        <v>2009</v>
      </c>
      <c r="AP245" t="s">
        <v>2010</v>
      </c>
      <c r="AQ245" t="s">
        <v>5429</v>
      </c>
      <c r="AR245" t="s">
        <v>5880</v>
      </c>
      <c r="AS245" t="s">
        <v>6737</v>
      </c>
      <c r="BO245">
        <v>200200</v>
      </c>
      <c r="BP245">
        <v>140200</v>
      </c>
      <c r="BQ245">
        <v>50050</v>
      </c>
      <c r="BR245">
        <v>35050</v>
      </c>
      <c r="BS245">
        <v>125125</v>
      </c>
      <c r="BT245">
        <v>87625</v>
      </c>
      <c r="BU245">
        <v>125125</v>
      </c>
      <c r="BV245">
        <v>87625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</row>
    <row r="246" spans="1:116" x14ac:dyDescent="0.15">
      <c r="A246" t="s">
        <v>116</v>
      </c>
      <c r="B246">
        <v>170864</v>
      </c>
      <c r="C246" t="s">
        <v>117</v>
      </c>
      <c r="D246" t="s">
        <v>136</v>
      </c>
      <c r="E246" t="s">
        <v>118</v>
      </c>
      <c r="F246" t="s">
        <v>137</v>
      </c>
      <c r="G246" s="1">
        <v>41611</v>
      </c>
      <c r="H246" t="s">
        <v>138</v>
      </c>
      <c r="I246" s="1">
        <v>41835</v>
      </c>
      <c r="J246" t="s">
        <v>6156</v>
      </c>
      <c r="K246" t="s">
        <v>213</v>
      </c>
      <c r="L246" t="s">
        <v>123</v>
      </c>
      <c r="M246" t="s">
        <v>139</v>
      </c>
      <c r="P246" t="s">
        <v>199</v>
      </c>
      <c r="Q246" t="s">
        <v>656</v>
      </c>
      <c r="R246" t="s">
        <v>126</v>
      </c>
      <c r="S246" t="s">
        <v>215</v>
      </c>
      <c r="T246" t="s">
        <v>6738</v>
      </c>
      <c r="W246">
        <v>296633</v>
      </c>
      <c r="X246">
        <v>215153</v>
      </c>
      <c r="Y246">
        <v>81480</v>
      </c>
      <c r="Z246">
        <v>0</v>
      </c>
      <c r="AA246">
        <v>237306</v>
      </c>
      <c r="AB246">
        <v>237306</v>
      </c>
      <c r="AC246">
        <v>0</v>
      </c>
      <c r="AD246">
        <v>0</v>
      </c>
      <c r="AE246">
        <v>237306</v>
      </c>
      <c r="AF246" t="s">
        <v>143</v>
      </c>
      <c r="AG246" t="s">
        <v>143</v>
      </c>
      <c r="AH246" t="s">
        <v>6158</v>
      </c>
      <c r="AI246" t="s">
        <v>248</v>
      </c>
      <c r="AJ246" t="s">
        <v>128</v>
      </c>
      <c r="AK246" t="s">
        <v>1508</v>
      </c>
      <c r="AL246" t="s">
        <v>744</v>
      </c>
      <c r="AM246" t="s">
        <v>6739</v>
      </c>
      <c r="AN246" t="s">
        <v>6740</v>
      </c>
      <c r="AO246" t="s">
        <v>6741</v>
      </c>
      <c r="AP246" t="s">
        <v>5715</v>
      </c>
      <c r="BO246">
        <v>296633</v>
      </c>
      <c r="BP246">
        <v>237306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</row>
    <row r="247" spans="1:116" x14ac:dyDescent="0.15">
      <c r="A247" t="s">
        <v>116</v>
      </c>
      <c r="B247">
        <v>170886</v>
      </c>
      <c r="C247" t="s">
        <v>117</v>
      </c>
      <c r="D247" t="s">
        <v>136</v>
      </c>
      <c r="E247" t="s">
        <v>118</v>
      </c>
      <c r="F247" t="s">
        <v>137</v>
      </c>
      <c r="G247" s="1">
        <v>41620</v>
      </c>
      <c r="H247" t="s">
        <v>138</v>
      </c>
      <c r="I247" s="1">
        <v>42296</v>
      </c>
      <c r="J247" t="s">
        <v>6397</v>
      </c>
      <c r="K247" t="s">
        <v>5591</v>
      </c>
      <c r="L247" t="s">
        <v>153</v>
      </c>
      <c r="M247" t="s">
        <v>139</v>
      </c>
      <c r="P247" t="s">
        <v>177</v>
      </c>
      <c r="Q247" t="s">
        <v>288</v>
      </c>
      <c r="R247" t="s">
        <v>126</v>
      </c>
      <c r="S247" t="s">
        <v>215</v>
      </c>
      <c r="T247" t="s">
        <v>6742</v>
      </c>
      <c r="W247">
        <v>123138</v>
      </c>
      <c r="X247">
        <v>111944</v>
      </c>
      <c r="Y247">
        <v>11194</v>
      </c>
      <c r="Z247">
        <v>0</v>
      </c>
      <c r="AA247">
        <v>123138</v>
      </c>
      <c r="AB247">
        <v>111944</v>
      </c>
      <c r="AC247">
        <v>11194</v>
      </c>
      <c r="AD247">
        <v>0</v>
      </c>
      <c r="AE247">
        <v>123138</v>
      </c>
      <c r="AF247" t="s">
        <v>143</v>
      </c>
      <c r="AG247" t="s">
        <v>143</v>
      </c>
      <c r="AH247" t="s">
        <v>4435</v>
      </c>
      <c r="AI247" t="s">
        <v>212</v>
      </c>
      <c r="AJ247" t="s">
        <v>128</v>
      </c>
      <c r="AK247" t="s">
        <v>290</v>
      </c>
      <c r="AL247" t="s">
        <v>291</v>
      </c>
      <c r="AM247" t="s">
        <v>6743</v>
      </c>
      <c r="AN247" t="s">
        <v>6744</v>
      </c>
      <c r="AO247" t="s">
        <v>6745</v>
      </c>
      <c r="AP247" t="s">
        <v>6746</v>
      </c>
      <c r="AQ247" t="s">
        <v>297</v>
      </c>
      <c r="AR247" t="s">
        <v>6747</v>
      </c>
      <c r="BO247">
        <v>98510.400000000009</v>
      </c>
      <c r="BP247">
        <v>98510.400000000009</v>
      </c>
      <c r="BQ247">
        <v>18470.7</v>
      </c>
      <c r="BR247">
        <v>18470.7</v>
      </c>
      <c r="BS247">
        <v>6156.9000000000005</v>
      </c>
      <c r="BT247">
        <v>6156.9000000000005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</row>
    <row r="248" spans="1:116" x14ac:dyDescent="0.15">
      <c r="A248" t="s">
        <v>116</v>
      </c>
      <c r="B248">
        <v>170919</v>
      </c>
      <c r="C248" t="s">
        <v>117</v>
      </c>
      <c r="D248" t="s">
        <v>136</v>
      </c>
      <c r="E248" t="s">
        <v>118</v>
      </c>
      <c r="F248" t="s">
        <v>137</v>
      </c>
      <c r="G248" s="1">
        <v>41613</v>
      </c>
      <c r="H248" t="s">
        <v>138</v>
      </c>
      <c r="I248" s="1">
        <v>41900</v>
      </c>
      <c r="J248" t="s">
        <v>6156</v>
      </c>
      <c r="K248" t="s">
        <v>4299</v>
      </c>
      <c r="L248" t="s">
        <v>123</v>
      </c>
      <c r="M248" t="s">
        <v>139</v>
      </c>
      <c r="N248" t="s">
        <v>1367</v>
      </c>
      <c r="O248" t="s">
        <v>123</v>
      </c>
      <c r="P248" t="s">
        <v>199</v>
      </c>
      <c r="Q248" t="s">
        <v>656</v>
      </c>
      <c r="R248" t="s">
        <v>126</v>
      </c>
      <c r="S248" t="s">
        <v>657</v>
      </c>
      <c r="T248" t="s">
        <v>6748</v>
      </c>
      <c r="W248">
        <v>179622</v>
      </c>
      <c r="X248">
        <v>179622</v>
      </c>
      <c r="Y248">
        <v>0</v>
      </c>
      <c r="Z248">
        <v>0</v>
      </c>
      <c r="AA248">
        <v>179622</v>
      </c>
      <c r="AB248">
        <v>179622</v>
      </c>
      <c r="AC248">
        <v>0</v>
      </c>
      <c r="AD248">
        <v>0</v>
      </c>
      <c r="AE248">
        <v>179622</v>
      </c>
      <c r="AF248" t="s">
        <v>143</v>
      </c>
      <c r="AG248" t="s">
        <v>171</v>
      </c>
      <c r="AH248" t="s">
        <v>6749</v>
      </c>
      <c r="AI248" t="s">
        <v>1117</v>
      </c>
      <c r="AJ248" t="s">
        <v>128</v>
      </c>
      <c r="AK248" t="s">
        <v>659</v>
      </c>
      <c r="AL248" t="s">
        <v>744</v>
      </c>
      <c r="AM248" t="s">
        <v>6750</v>
      </c>
      <c r="AN248" t="s">
        <v>6751</v>
      </c>
      <c r="AO248" t="s">
        <v>6752</v>
      </c>
      <c r="AP248" t="s">
        <v>5808</v>
      </c>
      <c r="BO248">
        <v>179622</v>
      </c>
      <c r="BP248">
        <v>179622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</row>
    <row r="249" spans="1:116" x14ac:dyDescent="0.15">
      <c r="A249" t="s">
        <v>116</v>
      </c>
      <c r="B249">
        <v>170986</v>
      </c>
      <c r="C249" t="s">
        <v>117</v>
      </c>
      <c r="D249" t="s">
        <v>136</v>
      </c>
      <c r="E249" t="s">
        <v>118</v>
      </c>
      <c r="F249" t="s">
        <v>137</v>
      </c>
      <c r="G249" s="1">
        <v>41620</v>
      </c>
      <c r="H249" t="s">
        <v>138</v>
      </c>
      <c r="I249" s="1">
        <v>41872</v>
      </c>
      <c r="J249" t="s">
        <v>6156</v>
      </c>
      <c r="K249" t="s">
        <v>998</v>
      </c>
      <c r="L249" t="s">
        <v>123</v>
      </c>
      <c r="M249" t="s">
        <v>139</v>
      </c>
      <c r="P249" t="s">
        <v>145</v>
      </c>
      <c r="Q249" t="s">
        <v>146</v>
      </c>
      <c r="R249" t="s">
        <v>126</v>
      </c>
      <c r="S249" t="s">
        <v>215</v>
      </c>
      <c r="T249" t="s">
        <v>6753</v>
      </c>
      <c r="W249">
        <v>60000</v>
      </c>
      <c r="X249">
        <v>60000</v>
      </c>
      <c r="Y249">
        <v>0</v>
      </c>
      <c r="Z249">
        <v>0</v>
      </c>
      <c r="AA249">
        <v>12000</v>
      </c>
      <c r="AB249">
        <v>12000</v>
      </c>
      <c r="AC249">
        <v>0</v>
      </c>
      <c r="AD249">
        <v>0</v>
      </c>
      <c r="AE249">
        <v>12000</v>
      </c>
      <c r="AF249" t="s">
        <v>143</v>
      </c>
      <c r="AG249" t="s">
        <v>143</v>
      </c>
      <c r="AH249" t="s">
        <v>1146</v>
      </c>
      <c r="AI249" t="s">
        <v>133</v>
      </c>
      <c r="AJ249" t="s">
        <v>128</v>
      </c>
      <c r="AK249" t="s">
        <v>5736</v>
      </c>
      <c r="AL249" t="s">
        <v>149</v>
      </c>
      <c r="AM249" t="s">
        <v>6754</v>
      </c>
      <c r="AN249" t="s">
        <v>1147</v>
      </c>
      <c r="AO249" t="s">
        <v>1148</v>
      </c>
      <c r="AP249" t="s">
        <v>424</v>
      </c>
      <c r="AQ249" t="s">
        <v>1149</v>
      </c>
      <c r="AR249" t="s">
        <v>6755</v>
      </c>
      <c r="AS249" t="s">
        <v>1150</v>
      </c>
      <c r="BO249">
        <v>40200</v>
      </c>
      <c r="BP249">
        <v>8040</v>
      </c>
      <c r="BQ249">
        <v>10200</v>
      </c>
      <c r="BR249">
        <v>2040</v>
      </c>
      <c r="BS249">
        <v>0</v>
      </c>
      <c r="BT249">
        <v>0</v>
      </c>
      <c r="BU249">
        <v>9600</v>
      </c>
      <c r="BV249">
        <v>1920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</row>
    <row r="250" spans="1:116" x14ac:dyDescent="0.15">
      <c r="A250" t="s">
        <v>116</v>
      </c>
      <c r="B250">
        <v>171019</v>
      </c>
      <c r="C250" t="s">
        <v>117</v>
      </c>
      <c r="D250" t="s">
        <v>136</v>
      </c>
      <c r="E250" t="s">
        <v>118</v>
      </c>
      <c r="F250" t="s">
        <v>137</v>
      </c>
      <c r="G250" s="1">
        <v>41618</v>
      </c>
      <c r="H250" t="s">
        <v>138</v>
      </c>
      <c r="I250" s="1">
        <v>41681</v>
      </c>
      <c r="J250" t="s">
        <v>5718</v>
      </c>
      <c r="K250" t="s">
        <v>6756</v>
      </c>
      <c r="L250" t="s">
        <v>169</v>
      </c>
      <c r="M250" t="s">
        <v>139</v>
      </c>
      <c r="P250" t="s">
        <v>177</v>
      </c>
      <c r="Q250" t="s">
        <v>1631</v>
      </c>
      <c r="R250" t="s">
        <v>126</v>
      </c>
      <c r="S250" t="s">
        <v>215</v>
      </c>
      <c r="T250" t="s">
        <v>6757</v>
      </c>
      <c r="W250">
        <v>500000</v>
      </c>
      <c r="X250">
        <v>334443</v>
      </c>
      <c r="Y250">
        <v>165557</v>
      </c>
      <c r="Z250">
        <v>0</v>
      </c>
      <c r="AA250">
        <v>500000</v>
      </c>
      <c r="AB250">
        <v>500000</v>
      </c>
      <c r="AC250">
        <v>0</v>
      </c>
      <c r="AD250">
        <v>0</v>
      </c>
      <c r="AE250">
        <v>500000</v>
      </c>
      <c r="AF250" t="s">
        <v>143</v>
      </c>
      <c r="AG250" t="s">
        <v>171</v>
      </c>
      <c r="AH250" t="s">
        <v>6315</v>
      </c>
      <c r="AI250" t="s">
        <v>341</v>
      </c>
      <c r="AJ250" t="s">
        <v>128</v>
      </c>
      <c r="AK250" t="s">
        <v>160</v>
      </c>
      <c r="AL250" t="s">
        <v>1632</v>
      </c>
      <c r="AM250" t="s">
        <v>6758</v>
      </c>
      <c r="AN250" t="s">
        <v>6759</v>
      </c>
      <c r="AO250" t="s">
        <v>1992</v>
      </c>
      <c r="AP250" t="s">
        <v>1993</v>
      </c>
      <c r="BO250">
        <v>500000</v>
      </c>
      <c r="BP250">
        <v>500000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</row>
    <row r="251" spans="1:116" x14ac:dyDescent="0.15">
      <c r="A251" t="s">
        <v>116</v>
      </c>
      <c r="B251">
        <v>171076</v>
      </c>
      <c r="C251" t="s">
        <v>117</v>
      </c>
      <c r="D251" t="s">
        <v>136</v>
      </c>
      <c r="E251" t="s">
        <v>118</v>
      </c>
      <c r="F251" t="s">
        <v>137</v>
      </c>
      <c r="G251" s="1">
        <v>41676</v>
      </c>
      <c r="H251" t="s">
        <v>138</v>
      </c>
      <c r="I251" s="1">
        <v>41746</v>
      </c>
      <c r="J251" t="s">
        <v>5718</v>
      </c>
      <c r="K251" t="s">
        <v>5413</v>
      </c>
      <c r="L251" t="s">
        <v>2143</v>
      </c>
      <c r="M251" t="s">
        <v>139</v>
      </c>
      <c r="P251" t="s">
        <v>177</v>
      </c>
      <c r="Q251" t="s">
        <v>288</v>
      </c>
      <c r="R251" t="s">
        <v>126</v>
      </c>
      <c r="S251" t="s">
        <v>215</v>
      </c>
      <c r="T251" t="s">
        <v>6760</v>
      </c>
      <c r="W251">
        <v>507801</v>
      </c>
      <c r="X251">
        <v>463841</v>
      </c>
      <c r="Y251">
        <v>43960</v>
      </c>
      <c r="Z251">
        <v>0</v>
      </c>
      <c r="AA251">
        <v>507801</v>
      </c>
      <c r="AB251">
        <v>507801</v>
      </c>
      <c r="AC251">
        <v>0</v>
      </c>
      <c r="AD251">
        <v>0</v>
      </c>
      <c r="AE251">
        <v>507801</v>
      </c>
      <c r="AF251" t="s">
        <v>143</v>
      </c>
      <c r="AG251" t="s">
        <v>171</v>
      </c>
      <c r="AH251" t="s">
        <v>6315</v>
      </c>
      <c r="AI251" t="s">
        <v>341</v>
      </c>
      <c r="AJ251" t="s">
        <v>128</v>
      </c>
      <c r="AK251" t="s">
        <v>290</v>
      </c>
      <c r="AL251" t="s">
        <v>291</v>
      </c>
      <c r="AM251" t="s">
        <v>6761</v>
      </c>
      <c r="AN251" t="s">
        <v>6762</v>
      </c>
      <c r="AO251" t="s">
        <v>1353</v>
      </c>
      <c r="AP251" t="s">
        <v>297</v>
      </c>
      <c r="AQ251" t="s">
        <v>6763</v>
      </c>
      <c r="AR251" t="s">
        <v>6764</v>
      </c>
      <c r="BO251">
        <v>203120.40000000002</v>
      </c>
      <c r="BP251">
        <v>203120.40000000002</v>
      </c>
      <c r="BQ251">
        <v>101560.20000000001</v>
      </c>
      <c r="BR251">
        <v>101560.20000000001</v>
      </c>
      <c r="BS251">
        <v>203120.40000000002</v>
      </c>
      <c r="BT251">
        <v>203120.40000000002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</row>
    <row r="252" spans="1:116" x14ac:dyDescent="0.15">
      <c r="A252" t="s">
        <v>116</v>
      </c>
      <c r="B252">
        <v>171082</v>
      </c>
      <c r="C252" t="s">
        <v>117</v>
      </c>
      <c r="D252" t="s">
        <v>136</v>
      </c>
      <c r="E252" t="s">
        <v>118</v>
      </c>
      <c r="F252" t="s">
        <v>137</v>
      </c>
      <c r="G252" s="1">
        <v>41624</v>
      </c>
      <c r="H252" t="s">
        <v>138</v>
      </c>
      <c r="I252" s="1">
        <v>41680</v>
      </c>
      <c r="J252" t="s">
        <v>5718</v>
      </c>
      <c r="K252" t="s">
        <v>213</v>
      </c>
      <c r="L252" t="s">
        <v>123</v>
      </c>
      <c r="M252" t="s">
        <v>139</v>
      </c>
      <c r="P252" t="s">
        <v>124</v>
      </c>
      <c r="Q252" t="s">
        <v>125</v>
      </c>
      <c r="R252" t="s">
        <v>126</v>
      </c>
      <c r="S252" t="s">
        <v>215</v>
      </c>
      <c r="T252" t="s">
        <v>6182</v>
      </c>
      <c r="W252">
        <v>47970</v>
      </c>
      <c r="X252">
        <v>38162</v>
      </c>
      <c r="Y252">
        <v>9808</v>
      </c>
      <c r="Z252">
        <v>0</v>
      </c>
      <c r="AA252">
        <v>47970</v>
      </c>
      <c r="AB252">
        <v>38162</v>
      </c>
      <c r="AC252">
        <v>9808</v>
      </c>
      <c r="AD252">
        <v>0</v>
      </c>
      <c r="AE252">
        <v>547970</v>
      </c>
      <c r="AF252" t="s">
        <v>143</v>
      </c>
      <c r="AG252" t="s">
        <v>171</v>
      </c>
      <c r="AH252" t="s">
        <v>5720</v>
      </c>
      <c r="AI252" t="s">
        <v>517</v>
      </c>
      <c r="AJ252" t="s">
        <v>128</v>
      </c>
      <c r="AK252" t="s">
        <v>5883</v>
      </c>
      <c r="AL252" t="s">
        <v>528</v>
      </c>
      <c r="AM252" t="s">
        <v>6765</v>
      </c>
      <c r="AN252" t="s">
        <v>6184</v>
      </c>
      <c r="AO252" t="s">
        <v>531</v>
      </c>
      <c r="AP252" t="s">
        <v>532</v>
      </c>
      <c r="AQ252" t="s">
        <v>1246</v>
      </c>
      <c r="BO252">
        <v>23985</v>
      </c>
      <c r="BP252">
        <v>23985</v>
      </c>
      <c r="BQ252">
        <v>23985</v>
      </c>
      <c r="BR252">
        <v>23985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</row>
    <row r="253" spans="1:116" x14ac:dyDescent="0.15">
      <c r="A253" t="s">
        <v>116</v>
      </c>
      <c r="B253">
        <v>171109</v>
      </c>
      <c r="C253" t="s">
        <v>117</v>
      </c>
      <c r="D253" t="s">
        <v>136</v>
      </c>
      <c r="E253" t="s">
        <v>118</v>
      </c>
      <c r="F253" t="s">
        <v>137</v>
      </c>
      <c r="G253" s="1">
        <v>41624</v>
      </c>
      <c r="H253" t="s">
        <v>138</v>
      </c>
      <c r="I253" s="1">
        <v>41912</v>
      </c>
      <c r="J253" t="s">
        <v>6156</v>
      </c>
      <c r="K253" t="s">
        <v>213</v>
      </c>
      <c r="L253" t="s">
        <v>123</v>
      </c>
      <c r="M253" t="s">
        <v>139</v>
      </c>
      <c r="P253" t="s">
        <v>317</v>
      </c>
      <c r="Q253" t="s">
        <v>609</v>
      </c>
      <c r="R253" t="s">
        <v>126</v>
      </c>
      <c r="S253" t="s">
        <v>215</v>
      </c>
      <c r="T253" t="s">
        <v>6766</v>
      </c>
      <c r="W253">
        <v>180000</v>
      </c>
      <c r="X253">
        <v>120401</v>
      </c>
      <c r="Y253">
        <v>59599</v>
      </c>
      <c r="Z253">
        <v>0</v>
      </c>
      <c r="AA253">
        <v>102578</v>
      </c>
      <c r="AB253">
        <v>0</v>
      </c>
      <c r="AC253">
        <v>0</v>
      </c>
      <c r="AD253">
        <v>0</v>
      </c>
      <c r="AE253">
        <v>180000</v>
      </c>
      <c r="AF253" t="s">
        <v>143</v>
      </c>
      <c r="AG253" t="s">
        <v>143</v>
      </c>
      <c r="AH253" t="s">
        <v>6545</v>
      </c>
      <c r="AI253" t="s">
        <v>517</v>
      </c>
      <c r="AJ253" t="s">
        <v>128</v>
      </c>
      <c r="AK253" t="s">
        <v>321</v>
      </c>
      <c r="AL253" t="s">
        <v>610</v>
      </c>
      <c r="AM253" t="s">
        <v>6767</v>
      </c>
      <c r="AN253" t="s">
        <v>6768</v>
      </c>
      <c r="AO253" t="s">
        <v>6769</v>
      </c>
      <c r="AP253" t="s">
        <v>3647</v>
      </c>
      <c r="AQ253" t="s">
        <v>6770</v>
      </c>
      <c r="BO253">
        <v>180000</v>
      </c>
      <c r="BP253">
        <v>102578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</row>
    <row r="254" spans="1:116" x14ac:dyDescent="0.15">
      <c r="A254" t="s">
        <v>116</v>
      </c>
      <c r="B254">
        <v>171207</v>
      </c>
      <c r="C254" t="s">
        <v>117</v>
      </c>
      <c r="D254" t="s">
        <v>136</v>
      </c>
      <c r="E254" t="s">
        <v>118</v>
      </c>
      <c r="F254" t="s">
        <v>137</v>
      </c>
      <c r="G254" s="1">
        <v>41646</v>
      </c>
      <c r="H254" t="s">
        <v>138</v>
      </c>
      <c r="I254" s="1">
        <v>41890</v>
      </c>
      <c r="J254" t="s">
        <v>6156</v>
      </c>
      <c r="K254" t="s">
        <v>6771</v>
      </c>
      <c r="L254" t="s">
        <v>1021</v>
      </c>
      <c r="M254" t="s">
        <v>253</v>
      </c>
      <c r="P254" t="s">
        <v>299</v>
      </c>
      <c r="Q254" t="s">
        <v>1465</v>
      </c>
      <c r="R254" t="s">
        <v>126</v>
      </c>
      <c r="S254" t="s">
        <v>215</v>
      </c>
      <c r="T254" t="s">
        <v>6772</v>
      </c>
      <c r="W254">
        <v>320937</v>
      </c>
      <c r="X254">
        <v>265824</v>
      </c>
      <c r="Y254">
        <v>55113</v>
      </c>
      <c r="Z254">
        <v>0</v>
      </c>
      <c r="AA254">
        <v>215442</v>
      </c>
      <c r="AB254">
        <v>215442</v>
      </c>
      <c r="AC254">
        <v>0</v>
      </c>
      <c r="AD254">
        <v>0</v>
      </c>
      <c r="AE254">
        <v>215442</v>
      </c>
      <c r="AF254" t="s">
        <v>143</v>
      </c>
      <c r="AG254" t="s">
        <v>143</v>
      </c>
      <c r="AH254" t="s">
        <v>6267</v>
      </c>
      <c r="AI254" t="s">
        <v>526</v>
      </c>
      <c r="AJ254" t="s">
        <v>128</v>
      </c>
      <c r="AK254" t="s">
        <v>303</v>
      </c>
      <c r="AL254" t="s">
        <v>1853</v>
      </c>
      <c r="AM254" t="s">
        <v>6773</v>
      </c>
      <c r="AN254" t="s">
        <v>6774</v>
      </c>
      <c r="AO254" t="s">
        <v>6775</v>
      </c>
      <c r="AP254" t="s">
        <v>6776</v>
      </c>
      <c r="AQ254" t="s">
        <v>6777</v>
      </c>
      <c r="AR254" t="s">
        <v>6778</v>
      </c>
      <c r="BO254">
        <v>160468.5</v>
      </c>
      <c r="BP254">
        <v>107721</v>
      </c>
      <c r="BQ254">
        <v>80234.25</v>
      </c>
      <c r="BR254">
        <v>53860.5</v>
      </c>
      <c r="BS254">
        <v>80234.25</v>
      </c>
      <c r="BT254">
        <v>53860.5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</row>
    <row r="255" spans="1:116" x14ac:dyDescent="0.15">
      <c r="A255" t="s">
        <v>116</v>
      </c>
      <c r="B255">
        <v>171228</v>
      </c>
      <c r="C255" t="s">
        <v>117</v>
      </c>
      <c r="D255" t="s">
        <v>136</v>
      </c>
      <c r="E255" t="s">
        <v>118</v>
      </c>
      <c r="F255" t="s">
        <v>137</v>
      </c>
      <c r="G255" s="1">
        <v>41643</v>
      </c>
      <c r="H255" t="s">
        <v>138</v>
      </c>
      <c r="I255" s="1">
        <v>41834</v>
      </c>
      <c r="J255" t="s">
        <v>6156</v>
      </c>
      <c r="K255" t="s">
        <v>6779</v>
      </c>
      <c r="L255" t="s">
        <v>1021</v>
      </c>
      <c r="M255" t="s">
        <v>6780</v>
      </c>
      <c r="P255" t="s">
        <v>199</v>
      </c>
      <c r="Q255" t="s">
        <v>623</v>
      </c>
      <c r="R255" t="s">
        <v>126</v>
      </c>
      <c r="S255" t="s">
        <v>215</v>
      </c>
      <c r="T255" t="s">
        <v>6781</v>
      </c>
      <c r="W255">
        <v>110015</v>
      </c>
      <c r="X255">
        <v>102819</v>
      </c>
      <c r="Y255">
        <v>7196</v>
      </c>
      <c r="Z255">
        <v>0</v>
      </c>
      <c r="AA255">
        <v>110015</v>
      </c>
      <c r="AB255">
        <v>102819</v>
      </c>
      <c r="AC255">
        <v>7196</v>
      </c>
      <c r="AD255">
        <v>0</v>
      </c>
      <c r="AE255">
        <v>110015</v>
      </c>
      <c r="AF255" t="s">
        <v>143</v>
      </c>
      <c r="AG255" t="s">
        <v>143</v>
      </c>
      <c r="AH255" t="s">
        <v>4572</v>
      </c>
      <c r="AI255" t="s">
        <v>756</v>
      </c>
      <c r="AJ255" t="s">
        <v>128</v>
      </c>
      <c r="AK255" t="s">
        <v>1181</v>
      </c>
      <c r="AL255" t="s">
        <v>625</v>
      </c>
      <c r="AM255" t="s">
        <v>6782</v>
      </c>
      <c r="AN255" t="s">
        <v>6783</v>
      </c>
      <c r="AO255" t="s">
        <v>5466</v>
      </c>
      <c r="AP255" t="s">
        <v>3234</v>
      </c>
      <c r="BO255">
        <v>110015</v>
      </c>
      <c r="BP255">
        <v>110015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</row>
    <row r="256" spans="1:116" x14ac:dyDescent="0.15">
      <c r="A256" t="s">
        <v>116</v>
      </c>
      <c r="B256">
        <v>171258</v>
      </c>
      <c r="C256" t="s">
        <v>117</v>
      </c>
      <c r="D256" t="s">
        <v>136</v>
      </c>
      <c r="E256" t="s">
        <v>118</v>
      </c>
      <c r="F256" t="s">
        <v>137</v>
      </c>
      <c r="G256" s="1">
        <v>41649</v>
      </c>
      <c r="H256" t="s">
        <v>138</v>
      </c>
      <c r="I256" s="1">
        <v>42117</v>
      </c>
      <c r="J256" t="s">
        <v>6156</v>
      </c>
      <c r="K256" t="s">
        <v>122</v>
      </c>
      <c r="L256" t="s">
        <v>123</v>
      </c>
      <c r="M256" t="s">
        <v>139</v>
      </c>
      <c r="P256" t="s">
        <v>232</v>
      </c>
      <c r="Q256" t="s">
        <v>233</v>
      </c>
      <c r="R256" t="s">
        <v>126</v>
      </c>
      <c r="S256" t="s">
        <v>215</v>
      </c>
      <c r="T256" t="s">
        <v>2389</v>
      </c>
      <c r="W256">
        <v>5288854</v>
      </c>
      <c r="X256">
        <v>3594447</v>
      </c>
      <c r="Y256">
        <v>1694407</v>
      </c>
      <c r="Z256">
        <v>0</v>
      </c>
      <c r="AA256">
        <v>965794</v>
      </c>
      <c r="AB256">
        <v>0</v>
      </c>
      <c r="AC256">
        <v>0</v>
      </c>
      <c r="AD256">
        <v>0</v>
      </c>
      <c r="AE256">
        <v>3114886</v>
      </c>
      <c r="AF256" t="s">
        <v>143</v>
      </c>
      <c r="AG256" t="s">
        <v>143</v>
      </c>
      <c r="AH256" t="s">
        <v>6784</v>
      </c>
      <c r="AI256" t="s">
        <v>6785</v>
      </c>
      <c r="AJ256" t="s">
        <v>128</v>
      </c>
      <c r="AK256" t="s">
        <v>527</v>
      </c>
      <c r="AL256" t="s">
        <v>237</v>
      </c>
      <c r="AM256" t="s">
        <v>2390</v>
      </c>
      <c r="AN256" t="s">
        <v>2391</v>
      </c>
      <c r="AO256" t="s">
        <v>2392</v>
      </c>
      <c r="AP256" t="s">
        <v>2393</v>
      </c>
      <c r="AQ256" t="s">
        <v>2253</v>
      </c>
      <c r="AR256" t="s">
        <v>241</v>
      </c>
      <c r="AS256" t="s">
        <v>242</v>
      </c>
      <c r="AT256" t="s">
        <v>1193</v>
      </c>
      <c r="BO256">
        <v>3173312.4000000004</v>
      </c>
      <c r="BP256">
        <v>579476.4</v>
      </c>
      <c r="BQ256">
        <v>1586656.2000000002</v>
      </c>
      <c r="BR256">
        <v>289738.2</v>
      </c>
      <c r="BS256">
        <v>528885.4</v>
      </c>
      <c r="BT256">
        <v>96579.400000000009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</row>
    <row r="257" spans="1:116" x14ac:dyDescent="0.15">
      <c r="A257" t="s">
        <v>116</v>
      </c>
      <c r="B257">
        <v>171269</v>
      </c>
      <c r="C257" t="s">
        <v>117</v>
      </c>
      <c r="D257" t="s">
        <v>136</v>
      </c>
      <c r="E257" t="s">
        <v>118</v>
      </c>
      <c r="F257" t="s">
        <v>137</v>
      </c>
      <c r="G257" s="1">
        <v>41628</v>
      </c>
      <c r="H257" t="s">
        <v>138</v>
      </c>
      <c r="I257" s="1">
        <v>41941</v>
      </c>
      <c r="J257" t="s">
        <v>6156</v>
      </c>
      <c r="K257" t="s">
        <v>3631</v>
      </c>
      <c r="L257" t="s">
        <v>123</v>
      </c>
      <c r="M257" t="s">
        <v>139</v>
      </c>
      <c r="P257" t="s">
        <v>299</v>
      </c>
      <c r="Q257" t="s">
        <v>2755</v>
      </c>
      <c r="R257" t="s">
        <v>126</v>
      </c>
      <c r="S257" t="s">
        <v>215</v>
      </c>
      <c r="T257" t="s">
        <v>6786</v>
      </c>
      <c r="W257">
        <v>163178</v>
      </c>
      <c r="X257">
        <v>109149</v>
      </c>
      <c r="Y257">
        <v>54029</v>
      </c>
      <c r="Z257">
        <v>0</v>
      </c>
      <c r="AA257">
        <v>163178</v>
      </c>
      <c r="AB257">
        <v>109149</v>
      </c>
      <c r="AC257">
        <v>54029</v>
      </c>
      <c r="AD257">
        <v>0</v>
      </c>
      <c r="AE257">
        <v>163178</v>
      </c>
      <c r="AF257" t="s">
        <v>171</v>
      </c>
      <c r="AG257" t="s">
        <v>143</v>
      </c>
      <c r="AH257" t="s">
        <v>6787</v>
      </c>
      <c r="AI257" t="s">
        <v>235</v>
      </c>
      <c r="AJ257" t="s">
        <v>128</v>
      </c>
      <c r="AK257" t="s">
        <v>303</v>
      </c>
      <c r="AL257" t="s">
        <v>2758</v>
      </c>
      <c r="AM257" t="s">
        <v>6788</v>
      </c>
      <c r="AN257" t="s">
        <v>6789</v>
      </c>
      <c r="AO257" t="s">
        <v>6790</v>
      </c>
      <c r="AP257" t="s">
        <v>6791</v>
      </c>
      <c r="BO257">
        <v>163178</v>
      </c>
      <c r="BP257">
        <v>163178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</row>
    <row r="258" spans="1:116" x14ac:dyDescent="0.15">
      <c r="A258" t="s">
        <v>116</v>
      </c>
      <c r="B258">
        <v>171339</v>
      </c>
      <c r="C258" t="s">
        <v>117</v>
      </c>
      <c r="D258" t="s">
        <v>136</v>
      </c>
      <c r="E258" t="s">
        <v>118</v>
      </c>
      <c r="F258" t="s">
        <v>137</v>
      </c>
      <c r="G258" s="1">
        <v>41653</v>
      </c>
      <c r="H258" t="s">
        <v>138</v>
      </c>
      <c r="I258" s="1">
        <v>41857</v>
      </c>
      <c r="J258" t="s">
        <v>6156</v>
      </c>
      <c r="K258" t="s">
        <v>213</v>
      </c>
      <c r="L258" t="s">
        <v>123</v>
      </c>
      <c r="M258" t="s">
        <v>139</v>
      </c>
      <c r="P258" t="s">
        <v>124</v>
      </c>
      <c r="Q258" t="s">
        <v>154</v>
      </c>
      <c r="R258" t="s">
        <v>126</v>
      </c>
      <c r="S258" t="s">
        <v>215</v>
      </c>
      <c r="T258" t="s">
        <v>6792</v>
      </c>
      <c r="W258">
        <v>246942</v>
      </c>
      <c r="X258">
        <v>181914</v>
      </c>
      <c r="Y258">
        <v>65028</v>
      </c>
      <c r="Z258">
        <v>0</v>
      </c>
      <c r="AA258">
        <v>246942</v>
      </c>
      <c r="AB258">
        <v>181914</v>
      </c>
      <c r="AC258">
        <v>65028</v>
      </c>
      <c r="AD258">
        <v>0</v>
      </c>
      <c r="AE258">
        <v>246942</v>
      </c>
      <c r="AF258" t="s">
        <v>143</v>
      </c>
      <c r="AG258" t="s">
        <v>143</v>
      </c>
      <c r="AH258" t="s">
        <v>6158</v>
      </c>
      <c r="AI258" t="s">
        <v>218</v>
      </c>
      <c r="AJ258" t="s">
        <v>128</v>
      </c>
      <c r="AK258" t="s">
        <v>2484</v>
      </c>
      <c r="AL258" t="s">
        <v>161</v>
      </c>
      <c r="AM258" t="s">
        <v>6793</v>
      </c>
      <c r="AN258" t="s">
        <v>6794</v>
      </c>
      <c r="AO258" t="s">
        <v>767</v>
      </c>
      <c r="AP258" t="s">
        <v>768</v>
      </c>
      <c r="BO258">
        <v>246942</v>
      </c>
      <c r="BP258">
        <v>246942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</row>
    <row r="259" spans="1:116" x14ac:dyDescent="0.15">
      <c r="A259" t="s">
        <v>116</v>
      </c>
      <c r="B259">
        <v>171397</v>
      </c>
      <c r="C259" t="s">
        <v>117</v>
      </c>
      <c r="D259" t="s">
        <v>136</v>
      </c>
      <c r="E259" t="s">
        <v>118</v>
      </c>
      <c r="F259" t="s">
        <v>137</v>
      </c>
      <c r="G259" s="1">
        <v>41656</v>
      </c>
      <c r="H259" t="s">
        <v>138</v>
      </c>
      <c r="I259" s="1">
        <v>42033</v>
      </c>
      <c r="J259" t="s">
        <v>6156</v>
      </c>
      <c r="K259" t="s">
        <v>958</v>
      </c>
      <c r="L259" t="s">
        <v>123</v>
      </c>
      <c r="M259" t="s">
        <v>139</v>
      </c>
      <c r="P259" t="s">
        <v>199</v>
      </c>
      <c r="Q259" t="s">
        <v>327</v>
      </c>
      <c r="R259" t="s">
        <v>126</v>
      </c>
      <c r="S259" t="s">
        <v>215</v>
      </c>
      <c r="T259" t="s">
        <v>6795</v>
      </c>
      <c r="W259">
        <v>1868750</v>
      </c>
      <c r="X259">
        <v>1250000</v>
      </c>
      <c r="Y259">
        <v>618750</v>
      </c>
      <c r="Z259">
        <v>0</v>
      </c>
      <c r="AA259">
        <v>290098</v>
      </c>
      <c r="AB259">
        <v>0</v>
      </c>
      <c r="AC259">
        <v>0</v>
      </c>
      <c r="AD259">
        <v>0</v>
      </c>
      <c r="AE259">
        <v>290098</v>
      </c>
      <c r="AF259" t="s">
        <v>143</v>
      </c>
      <c r="AG259" t="s">
        <v>143</v>
      </c>
      <c r="AH259" t="s">
        <v>6796</v>
      </c>
      <c r="AI259" t="s">
        <v>275</v>
      </c>
      <c r="AJ259" t="s">
        <v>128</v>
      </c>
      <c r="AK259" t="s">
        <v>659</v>
      </c>
      <c r="AL259" t="s">
        <v>328</v>
      </c>
      <c r="AM259" t="s">
        <v>6797</v>
      </c>
      <c r="AN259" t="s">
        <v>6798</v>
      </c>
      <c r="AO259" t="s">
        <v>6799</v>
      </c>
      <c r="AP259" t="s">
        <v>6800</v>
      </c>
      <c r="BO259">
        <v>1868750</v>
      </c>
      <c r="BP259">
        <v>290098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</row>
    <row r="260" spans="1:116" x14ac:dyDescent="0.15">
      <c r="A260" t="s">
        <v>116</v>
      </c>
      <c r="B260">
        <v>171411</v>
      </c>
      <c r="C260" t="s">
        <v>117</v>
      </c>
      <c r="D260" t="s">
        <v>136</v>
      </c>
      <c r="E260" t="s">
        <v>118</v>
      </c>
      <c r="F260" t="s">
        <v>137</v>
      </c>
      <c r="G260" s="1">
        <v>41660</v>
      </c>
      <c r="H260" t="s">
        <v>138</v>
      </c>
      <c r="I260" s="1">
        <v>41849</v>
      </c>
      <c r="J260" t="s">
        <v>6156</v>
      </c>
      <c r="K260" t="s">
        <v>213</v>
      </c>
      <c r="L260" t="s">
        <v>123</v>
      </c>
      <c r="M260" t="s">
        <v>139</v>
      </c>
      <c r="P260" t="s">
        <v>299</v>
      </c>
      <c r="Q260" t="s">
        <v>3454</v>
      </c>
      <c r="R260" t="s">
        <v>126</v>
      </c>
      <c r="S260" t="s">
        <v>215</v>
      </c>
      <c r="T260" t="s">
        <v>6801</v>
      </c>
      <c r="W260">
        <v>339901</v>
      </c>
      <c r="X260">
        <v>227359</v>
      </c>
      <c r="Y260">
        <v>112542</v>
      </c>
      <c r="Z260">
        <v>0</v>
      </c>
      <c r="AA260">
        <v>339901</v>
      </c>
      <c r="AB260">
        <v>339901</v>
      </c>
      <c r="AC260">
        <v>0</v>
      </c>
      <c r="AD260">
        <v>0</v>
      </c>
      <c r="AE260">
        <v>339901</v>
      </c>
      <c r="AF260" t="s">
        <v>143</v>
      </c>
      <c r="AG260" t="s">
        <v>143</v>
      </c>
      <c r="AH260" t="s">
        <v>6158</v>
      </c>
      <c r="AI260" t="s">
        <v>218</v>
      </c>
      <c r="AJ260" t="s">
        <v>128</v>
      </c>
      <c r="AK260" t="s">
        <v>2484</v>
      </c>
      <c r="AL260" t="s">
        <v>3456</v>
      </c>
      <c r="AM260" t="s">
        <v>6802</v>
      </c>
      <c r="AN260" t="s">
        <v>6803</v>
      </c>
      <c r="AO260" t="s">
        <v>6804</v>
      </c>
      <c r="AP260" t="s">
        <v>6805</v>
      </c>
      <c r="BO260">
        <v>339901</v>
      </c>
      <c r="BP260">
        <v>339901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</row>
    <row r="261" spans="1:116" x14ac:dyDescent="0.15">
      <c r="A261" t="s">
        <v>116</v>
      </c>
      <c r="B261">
        <v>171478</v>
      </c>
      <c r="C261" t="s">
        <v>6806</v>
      </c>
      <c r="D261" t="s">
        <v>136</v>
      </c>
      <c r="E261" t="s">
        <v>118</v>
      </c>
      <c r="F261" t="s">
        <v>137</v>
      </c>
      <c r="G261" s="1">
        <v>41649</v>
      </c>
      <c r="H261" t="s">
        <v>138</v>
      </c>
      <c r="I261" s="1">
        <v>42017</v>
      </c>
      <c r="J261" t="s">
        <v>6156</v>
      </c>
      <c r="K261" t="s">
        <v>213</v>
      </c>
      <c r="L261" t="s">
        <v>123</v>
      </c>
      <c r="M261" t="s">
        <v>139</v>
      </c>
      <c r="P261" t="s">
        <v>317</v>
      </c>
      <c r="Q261" t="s">
        <v>387</v>
      </c>
      <c r="R261" t="s">
        <v>126</v>
      </c>
      <c r="S261" t="s">
        <v>657</v>
      </c>
      <c r="T261" t="s">
        <v>3980</v>
      </c>
      <c r="W261">
        <v>14928000</v>
      </c>
      <c r="X261">
        <v>11688522</v>
      </c>
      <c r="Y261">
        <v>3239478</v>
      </c>
      <c r="Z261">
        <v>0</v>
      </c>
      <c r="AA261">
        <v>4976000</v>
      </c>
      <c r="AB261">
        <v>4976000</v>
      </c>
      <c r="AC261">
        <v>0</v>
      </c>
      <c r="AD261">
        <v>0</v>
      </c>
      <c r="AE261">
        <v>14928000</v>
      </c>
      <c r="AF261" t="s">
        <v>171</v>
      </c>
      <c r="AG261" t="s">
        <v>171</v>
      </c>
      <c r="AH261" t="s">
        <v>6807</v>
      </c>
      <c r="AI261" t="s">
        <v>1359</v>
      </c>
      <c r="AJ261" t="s">
        <v>128</v>
      </c>
      <c r="AK261" t="s">
        <v>1181</v>
      </c>
      <c r="AL261" t="s">
        <v>3981</v>
      </c>
      <c r="AM261" t="s">
        <v>3982</v>
      </c>
      <c r="AN261" t="s">
        <v>6808</v>
      </c>
      <c r="AO261" t="s">
        <v>3984</v>
      </c>
      <c r="AP261" t="s">
        <v>1780</v>
      </c>
      <c r="BO261">
        <v>14928000</v>
      </c>
      <c r="BP261">
        <v>4976000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</row>
    <row r="262" spans="1:116" x14ac:dyDescent="0.15">
      <c r="A262" t="s">
        <v>116</v>
      </c>
      <c r="B262">
        <v>171500</v>
      </c>
      <c r="C262" t="s">
        <v>117</v>
      </c>
      <c r="D262" t="s">
        <v>136</v>
      </c>
      <c r="E262" t="s">
        <v>118</v>
      </c>
      <c r="F262" t="s">
        <v>137</v>
      </c>
      <c r="H262" t="s">
        <v>117</v>
      </c>
      <c r="I262" s="1">
        <v>41649</v>
      </c>
      <c r="J262" t="s">
        <v>5718</v>
      </c>
      <c r="K262" t="s">
        <v>6809</v>
      </c>
      <c r="L262" t="s">
        <v>120</v>
      </c>
      <c r="M262" t="s">
        <v>139</v>
      </c>
      <c r="P262" t="s">
        <v>124</v>
      </c>
      <c r="Q262" t="s">
        <v>470</v>
      </c>
      <c r="R262" t="s">
        <v>126</v>
      </c>
      <c r="S262" t="s">
        <v>397</v>
      </c>
      <c r="T262" t="s">
        <v>6810</v>
      </c>
      <c r="W262">
        <v>0</v>
      </c>
      <c r="X262">
        <v>0</v>
      </c>
      <c r="Y262">
        <v>0</v>
      </c>
      <c r="Z262">
        <v>0</v>
      </c>
      <c r="AA262">
        <v>292141</v>
      </c>
      <c r="AB262">
        <v>189087</v>
      </c>
      <c r="AC262">
        <v>103054</v>
      </c>
      <c r="AD262">
        <v>0</v>
      </c>
      <c r="AE262">
        <v>292141</v>
      </c>
      <c r="AH262" t="s">
        <v>5882</v>
      </c>
      <c r="AI262" t="s">
        <v>235</v>
      </c>
      <c r="AK262" t="s">
        <v>236</v>
      </c>
      <c r="AL262" t="s">
        <v>474</v>
      </c>
      <c r="AM262" t="s">
        <v>6811</v>
      </c>
      <c r="AN262" t="s">
        <v>6812</v>
      </c>
      <c r="AO262" t="s">
        <v>2364</v>
      </c>
      <c r="AP262" t="s">
        <v>2365</v>
      </c>
      <c r="AQ262" t="s">
        <v>6719</v>
      </c>
      <c r="BO262">
        <v>0</v>
      </c>
      <c r="BP262">
        <v>146070.5</v>
      </c>
      <c r="BQ262">
        <v>0</v>
      </c>
      <c r="BR262">
        <v>146070.5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</row>
    <row r="263" spans="1:116" x14ac:dyDescent="0.15">
      <c r="A263" t="s">
        <v>116</v>
      </c>
      <c r="B263">
        <v>171535</v>
      </c>
      <c r="C263" t="s">
        <v>117</v>
      </c>
      <c r="D263" t="s">
        <v>136</v>
      </c>
      <c r="E263" t="s">
        <v>118</v>
      </c>
      <c r="F263" t="s">
        <v>137</v>
      </c>
      <c r="G263" s="1">
        <v>41653</v>
      </c>
      <c r="H263" t="s">
        <v>138</v>
      </c>
      <c r="I263" s="1">
        <v>41925</v>
      </c>
      <c r="J263" t="s">
        <v>6156</v>
      </c>
      <c r="K263" t="s">
        <v>213</v>
      </c>
      <c r="L263" t="s">
        <v>123</v>
      </c>
      <c r="M263" t="s">
        <v>139</v>
      </c>
      <c r="P263" t="s">
        <v>124</v>
      </c>
      <c r="Q263" t="s">
        <v>1030</v>
      </c>
      <c r="R263" t="s">
        <v>126</v>
      </c>
      <c r="S263" t="s">
        <v>215</v>
      </c>
      <c r="T263" t="s">
        <v>6813</v>
      </c>
      <c r="W263">
        <v>487522</v>
      </c>
      <c r="X263">
        <v>359648</v>
      </c>
      <c r="Y263">
        <v>127874</v>
      </c>
      <c r="Z263">
        <v>0</v>
      </c>
      <c r="AA263">
        <v>487522</v>
      </c>
      <c r="AB263">
        <v>359649</v>
      </c>
      <c r="AC263">
        <v>127873</v>
      </c>
      <c r="AD263">
        <v>0</v>
      </c>
      <c r="AE263">
        <v>503522</v>
      </c>
      <c r="AF263" t="s">
        <v>143</v>
      </c>
      <c r="AG263" t="s">
        <v>143</v>
      </c>
      <c r="AH263" t="s">
        <v>6787</v>
      </c>
      <c r="AI263" t="s">
        <v>183</v>
      </c>
      <c r="AJ263" t="s">
        <v>128</v>
      </c>
      <c r="AK263" t="s">
        <v>604</v>
      </c>
      <c r="AL263" t="s">
        <v>1033</v>
      </c>
      <c r="AM263" t="s">
        <v>6814</v>
      </c>
      <c r="AN263" t="s">
        <v>6815</v>
      </c>
      <c r="AO263" t="s">
        <v>3373</v>
      </c>
      <c r="AP263" t="s">
        <v>3374</v>
      </c>
      <c r="BO263">
        <v>487522</v>
      </c>
      <c r="BP263">
        <v>487522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</row>
    <row r="264" spans="1:116" x14ac:dyDescent="0.15">
      <c r="A264" t="s">
        <v>116</v>
      </c>
      <c r="B264">
        <v>171565</v>
      </c>
      <c r="C264" t="s">
        <v>117</v>
      </c>
      <c r="D264" t="s">
        <v>136</v>
      </c>
      <c r="E264" t="s">
        <v>118</v>
      </c>
      <c r="F264" t="s">
        <v>137</v>
      </c>
      <c r="G264" s="1">
        <v>41655</v>
      </c>
      <c r="H264" t="s">
        <v>138</v>
      </c>
      <c r="I264" s="1">
        <v>41856</v>
      </c>
      <c r="J264" t="s">
        <v>6156</v>
      </c>
      <c r="K264" t="s">
        <v>213</v>
      </c>
      <c r="L264" t="s">
        <v>123</v>
      </c>
      <c r="M264" t="s">
        <v>139</v>
      </c>
      <c r="P264" t="s">
        <v>124</v>
      </c>
      <c r="Q264" t="s">
        <v>1030</v>
      </c>
      <c r="R264" t="s">
        <v>126</v>
      </c>
      <c r="S264" t="s">
        <v>215</v>
      </c>
      <c r="T264" t="s">
        <v>6816</v>
      </c>
      <c r="W264">
        <v>500000</v>
      </c>
      <c r="X264">
        <v>367994</v>
      </c>
      <c r="Y264">
        <v>132006</v>
      </c>
      <c r="Z264">
        <v>0</v>
      </c>
      <c r="AA264">
        <v>333319</v>
      </c>
      <c r="AB264">
        <v>245325</v>
      </c>
      <c r="AC264">
        <v>87994</v>
      </c>
      <c r="AD264">
        <v>0</v>
      </c>
      <c r="AE264">
        <v>500000</v>
      </c>
      <c r="AF264" t="s">
        <v>143</v>
      </c>
      <c r="AG264" t="s">
        <v>143</v>
      </c>
      <c r="AH264" t="s">
        <v>6374</v>
      </c>
      <c r="AI264" t="s">
        <v>517</v>
      </c>
      <c r="AJ264" t="s">
        <v>128</v>
      </c>
      <c r="AK264" t="s">
        <v>5883</v>
      </c>
      <c r="AL264" t="s">
        <v>1033</v>
      </c>
      <c r="AM264" t="s">
        <v>6817</v>
      </c>
      <c r="AN264" t="s">
        <v>6818</v>
      </c>
      <c r="AO264" t="s">
        <v>6819</v>
      </c>
      <c r="AP264" t="s">
        <v>6820</v>
      </c>
      <c r="AQ264" t="s">
        <v>4498</v>
      </c>
      <c r="AR264" t="s">
        <v>6065</v>
      </c>
      <c r="BO264">
        <v>175000</v>
      </c>
      <c r="BP264">
        <v>116661.65000000001</v>
      </c>
      <c r="BQ264">
        <v>150000</v>
      </c>
      <c r="BR264">
        <v>99995.700000000012</v>
      </c>
      <c r="BS264">
        <v>175000</v>
      </c>
      <c r="BT264">
        <v>116661.65000000001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</row>
    <row r="265" spans="1:116" x14ac:dyDescent="0.15">
      <c r="A265" t="s">
        <v>116</v>
      </c>
      <c r="B265">
        <v>171572</v>
      </c>
      <c r="C265" t="s">
        <v>117</v>
      </c>
      <c r="D265" t="s">
        <v>136</v>
      </c>
      <c r="E265" t="s">
        <v>118</v>
      </c>
      <c r="F265" t="s">
        <v>137</v>
      </c>
      <c r="G265" s="1">
        <v>41653</v>
      </c>
      <c r="H265" t="s">
        <v>138</v>
      </c>
      <c r="I265" s="1">
        <v>41803</v>
      </c>
      <c r="J265" t="s">
        <v>5718</v>
      </c>
      <c r="K265" t="s">
        <v>213</v>
      </c>
      <c r="L265" t="s">
        <v>123</v>
      </c>
      <c r="M265" t="s">
        <v>139</v>
      </c>
      <c r="P265" t="s">
        <v>124</v>
      </c>
      <c r="Q265" t="s">
        <v>1030</v>
      </c>
      <c r="R265" t="s">
        <v>126</v>
      </c>
      <c r="S265" t="s">
        <v>215</v>
      </c>
      <c r="T265" t="s">
        <v>6821</v>
      </c>
      <c r="W265">
        <v>450000</v>
      </c>
      <c r="X265">
        <v>323083</v>
      </c>
      <c r="Y265">
        <v>126917</v>
      </c>
      <c r="Z265">
        <v>0</v>
      </c>
      <c r="AA265">
        <v>450000</v>
      </c>
      <c r="AB265">
        <v>323083</v>
      </c>
      <c r="AC265">
        <v>126917</v>
      </c>
      <c r="AD265">
        <v>0</v>
      </c>
      <c r="AE265">
        <v>450000</v>
      </c>
      <c r="AF265" t="s">
        <v>143</v>
      </c>
      <c r="AG265" t="s">
        <v>143</v>
      </c>
      <c r="AH265" t="s">
        <v>6267</v>
      </c>
      <c r="AI265" t="s">
        <v>255</v>
      </c>
      <c r="AJ265" t="s">
        <v>128</v>
      </c>
      <c r="AK265" t="s">
        <v>2484</v>
      </c>
      <c r="AL265" t="s">
        <v>1033</v>
      </c>
      <c r="AM265" t="s">
        <v>6822</v>
      </c>
      <c r="AN265" t="s">
        <v>6823</v>
      </c>
      <c r="AO265" t="s">
        <v>6824</v>
      </c>
      <c r="AP265" t="s">
        <v>6825</v>
      </c>
      <c r="BO265">
        <v>450000</v>
      </c>
      <c r="BP265">
        <v>450000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</row>
    <row r="266" spans="1:116" x14ac:dyDescent="0.15">
      <c r="A266" t="s">
        <v>116</v>
      </c>
      <c r="B266">
        <v>171863</v>
      </c>
      <c r="C266" t="s">
        <v>117</v>
      </c>
      <c r="D266" t="s">
        <v>136</v>
      </c>
      <c r="E266" t="s">
        <v>118</v>
      </c>
      <c r="F266" t="s">
        <v>137</v>
      </c>
      <c r="G266" s="1">
        <v>41674</v>
      </c>
      <c r="H266" t="s">
        <v>138</v>
      </c>
      <c r="I266" s="1">
        <v>42276</v>
      </c>
      <c r="J266" t="s">
        <v>6397</v>
      </c>
      <c r="K266" t="s">
        <v>958</v>
      </c>
      <c r="L266" t="s">
        <v>123</v>
      </c>
      <c r="M266" t="s">
        <v>139</v>
      </c>
      <c r="P266" t="s">
        <v>317</v>
      </c>
      <c r="Q266" t="s">
        <v>552</v>
      </c>
      <c r="R266" t="s">
        <v>126</v>
      </c>
      <c r="S266" t="s">
        <v>215</v>
      </c>
      <c r="T266" t="s">
        <v>6826</v>
      </c>
      <c r="W266">
        <v>1426774</v>
      </c>
      <c r="X266">
        <v>1000000</v>
      </c>
      <c r="Y266">
        <v>426774</v>
      </c>
      <c r="Z266">
        <v>0</v>
      </c>
      <c r="AA266">
        <v>329502</v>
      </c>
      <c r="AB266">
        <v>329502</v>
      </c>
      <c r="AC266">
        <v>0</v>
      </c>
      <c r="AD266">
        <v>0</v>
      </c>
      <c r="AE266">
        <v>1313983</v>
      </c>
      <c r="AF266" t="s">
        <v>143</v>
      </c>
      <c r="AG266" t="s">
        <v>143</v>
      </c>
      <c r="AH266" t="s">
        <v>6827</v>
      </c>
      <c r="AI266" t="s">
        <v>248</v>
      </c>
      <c r="AJ266" t="s">
        <v>128</v>
      </c>
      <c r="AK266" t="s">
        <v>429</v>
      </c>
      <c r="AL266" t="s">
        <v>555</v>
      </c>
      <c r="AM266" t="s">
        <v>6828</v>
      </c>
      <c r="AN266" t="s">
        <v>1120</v>
      </c>
      <c r="AO266" t="s">
        <v>1121</v>
      </c>
      <c r="AP266" t="s">
        <v>1122</v>
      </c>
      <c r="BO266">
        <v>1426774</v>
      </c>
      <c r="BP266">
        <v>329502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</row>
    <row r="267" spans="1:116" x14ac:dyDescent="0.15">
      <c r="A267" t="s">
        <v>116</v>
      </c>
      <c r="B267">
        <v>171919</v>
      </c>
      <c r="C267" t="s">
        <v>117</v>
      </c>
      <c r="D267" t="s">
        <v>136</v>
      </c>
      <c r="E267" t="s">
        <v>118</v>
      </c>
      <c r="F267" t="s">
        <v>137</v>
      </c>
      <c r="G267" s="1">
        <v>41671</v>
      </c>
      <c r="H267" t="s">
        <v>138</v>
      </c>
      <c r="I267" s="1">
        <v>41866</v>
      </c>
      <c r="J267" t="s">
        <v>6156</v>
      </c>
      <c r="K267" t="s">
        <v>213</v>
      </c>
      <c r="L267" t="s">
        <v>123</v>
      </c>
      <c r="M267" t="s">
        <v>139</v>
      </c>
      <c r="P267" t="s">
        <v>299</v>
      </c>
      <c r="Q267" t="s">
        <v>300</v>
      </c>
      <c r="R267" t="s">
        <v>126</v>
      </c>
      <c r="S267" t="s">
        <v>215</v>
      </c>
      <c r="T267" t="s">
        <v>6829</v>
      </c>
      <c r="W267">
        <v>279637</v>
      </c>
      <c r="X267">
        <v>189834</v>
      </c>
      <c r="Y267">
        <v>89803</v>
      </c>
      <c r="Z267">
        <v>0</v>
      </c>
      <c r="AA267">
        <v>279634</v>
      </c>
      <c r="AB267">
        <v>279634</v>
      </c>
      <c r="AC267">
        <v>0</v>
      </c>
      <c r="AD267">
        <v>0</v>
      </c>
      <c r="AE267">
        <v>279634</v>
      </c>
      <c r="AF267" t="s">
        <v>143</v>
      </c>
      <c r="AG267" t="s">
        <v>143</v>
      </c>
      <c r="AH267" t="s">
        <v>6158</v>
      </c>
      <c r="AI267" t="s">
        <v>248</v>
      </c>
      <c r="AJ267" t="s">
        <v>128</v>
      </c>
      <c r="AK267" t="s">
        <v>1106</v>
      </c>
      <c r="AL267" t="s">
        <v>304</v>
      </c>
      <c r="AM267" t="s">
        <v>6830</v>
      </c>
      <c r="AN267" t="s">
        <v>6831</v>
      </c>
      <c r="AO267" t="s">
        <v>6832</v>
      </c>
      <c r="AP267" t="s">
        <v>6833</v>
      </c>
      <c r="AQ267" t="s">
        <v>1904</v>
      </c>
      <c r="BO267">
        <v>195745.90000000002</v>
      </c>
      <c r="BP267">
        <v>195743.80000000002</v>
      </c>
      <c r="BQ267">
        <v>83891.1</v>
      </c>
      <c r="BR267">
        <v>83890.2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</row>
    <row r="268" spans="1:116" x14ac:dyDescent="0.15">
      <c r="A268" t="s">
        <v>116</v>
      </c>
      <c r="B268">
        <v>172086</v>
      </c>
      <c r="C268" t="s">
        <v>6834</v>
      </c>
      <c r="D268" t="s">
        <v>136</v>
      </c>
      <c r="E268" t="s">
        <v>118</v>
      </c>
      <c r="F268" t="s">
        <v>137</v>
      </c>
      <c r="G268" s="1">
        <v>41698</v>
      </c>
      <c r="H268" t="s">
        <v>138</v>
      </c>
      <c r="I268" s="1">
        <v>41862</v>
      </c>
      <c r="J268" t="s">
        <v>6156</v>
      </c>
      <c r="K268" t="s">
        <v>213</v>
      </c>
      <c r="L268" t="s">
        <v>123</v>
      </c>
      <c r="M268" t="s">
        <v>139</v>
      </c>
      <c r="P268" t="s">
        <v>232</v>
      </c>
      <c r="Q268" t="s">
        <v>233</v>
      </c>
      <c r="R268" t="s">
        <v>126</v>
      </c>
      <c r="S268" t="s">
        <v>215</v>
      </c>
      <c r="T268" t="s">
        <v>6835</v>
      </c>
      <c r="W268">
        <v>649917</v>
      </c>
      <c r="X268">
        <v>466449</v>
      </c>
      <c r="Y268">
        <v>183468</v>
      </c>
      <c r="Z268">
        <v>0</v>
      </c>
      <c r="AA268">
        <v>234468</v>
      </c>
      <c r="AB268">
        <v>171497</v>
      </c>
      <c r="AC268">
        <v>62971</v>
      </c>
      <c r="AD268">
        <v>0</v>
      </c>
      <c r="AE268">
        <v>655917</v>
      </c>
      <c r="AF268" t="s">
        <v>143</v>
      </c>
      <c r="AG268" t="s">
        <v>143</v>
      </c>
      <c r="AH268" t="s">
        <v>6158</v>
      </c>
      <c r="AI268" t="s">
        <v>142</v>
      </c>
      <c r="AJ268" t="s">
        <v>128</v>
      </c>
      <c r="AK268" t="s">
        <v>604</v>
      </c>
      <c r="AL268" t="s">
        <v>237</v>
      </c>
      <c r="AM268" t="s">
        <v>6836</v>
      </c>
      <c r="AN268" t="s">
        <v>6837</v>
      </c>
      <c r="AO268" t="s">
        <v>4186</v>
      </c>
      <c r="AP268" t="s">
        <v>4187</v>
      </c>
      <c r="AQ268" t="s">
        <v>4188</v>
      </c>
      <c r="AR268" t="s">
        <v>5755</v>
      </c>
      <c r="BO268">
        <v>162479.25</v>
      </c>
      <c r="BP268">
        <v>58617</v>
      </c>
      <c r="BQ268">
        <v>435444.39</v>
      </c>
      <c r="BR268">
        <v>157093.56</v>
      </c>
      <c r="BS268">
        <v>51993.36</v>
      </c>
      <c r="BT268">
        <v>18757.440000000002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</row>
    <row r="269" spans="1:116" x14ac:dyDescent="0.15">
      <c r="A269" t="s">
        <v>116</v>
      </c>
      <c r="B269">
        <v>172094</v>
      </c>
      <c r="C269" t="s">
        <v>117</v>
      </c>
      <c r="D269" t="s">
        <v>136</v>
      </c>
      <c r="E269" t="s">
        <v>118</v>
      </c>
      <c r="F269" t="s">
        <v>137</v>
      </c>
      <c r="G269" s="1">
        <v>41703</v>
      </c>
      <c r="H269" t="s">
        <v>138</v>
      </c>
      <c r="I269" s="1">
        <v>42058</v>
      </c>
      <c r="J269" t="s">
        <v>6156</v>
      </c>
      <c r="K269" t="s">
        <v>958</v>
      </c>
      <c r="L269" t="s">
        <v>123</v>
      </c>
      <c r="M269" t="s">
        <v>139</v>
      </c>
      <c r="P269" t="s">
        <v>317</v>
      </c>
      <c r="Q269" t="s">
        <v>563</v>
      </c>
      <c r="R269" t="s">
        <v>126</v>
      </c>
      <c r="S269" t="s">
        <v>215</v>
      </c>
      <c r="T269" t="s">
        <v>6838</v>
      </c>
      <c r="W269">
        <v>3089705</v>
      </c>
      <c r="X269">
        <v>2066685</v>
      </c>
      <c r="Y269">
        <v>1023020</v>
      </c>
      <c r="Z269">
        <v>0</v>
      </c>
      <c r="AA269">
        <v>517101</v>
      </c>
      <c r="AB269">
        <v>343133</v>
      </c>
      <c r="AC269">
        <v>173968</v>
      </c>
      <c r="AD269">
        <v>0</v>
      </c>
      <c r="AE269">
        <v>11068718</v>
      </c>
      <c r="AF269" t="s">
        <v>143</v>
      </c>
      <c r="AG269" t="s">
        <v>171</v>
      </c>
      <c r="AH269" t="s">
        <v>6839</v>
      </c>
      <c r="AI269" t="s">
        <v>341</v>
      </c>
      <c r="AJ269" t="s">
        <v>128</v>
      </c>
      <c r="AK269" t="s">
        <v>236</v>
      </c>
      <c r="AL269" t="s">
        <v>564</v>
      </c>
      <c r="AM269" t="s">
        <v>6840</v>
      </c>
      <c r="AN269" t="s">
        <v>3844</v>
      </c>
      <c r="AO269" t="s">
        <v>3845</v>
      </c>
      <c r="AP269" t="s">
        <v>3846</v>
      </c>
      <c r="AQ269" t="s">
        <v>2568</v>
      </c>
      <c r="BO269">
        <v>1853823</v>
      </c>
      <c r="BP269">
        <v>310260.60000000003</v>
      </c>
      <c r="BQ269">
        <v>1235882</v>
      </c>
      <c r="BR269">
        <v>206840.40000000002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</row>
    <row r="270" spans="1:116" x14ac:dyDescent="0.15">
      <c r="A270" t="s">
        <v>116</v>
      </c>
      <c r="B270">
        <v>172135</v>
      </c>
      <c r="C270" t="s">
        <v>117</v>
      </c>
      <c r="D270" t="s">
        <v>136</v>
      </c>
      <c r="E270" t="s">
        <v>118</v>
      </c>
      <c r="F270" t="s">
        <v>137</v>
      </c>
      <c r="G270" s="1">
        <v>41690</v>
      </c>
      <c r="H270" t="s">
        <v>138</v>
      </c>
      <c r="I270" s="1">
        <v>41988</v>
      </c>
      <c r="J270" t="s">
        <v>6156</v>
      </c>
      <c r="K270" t="s">
        <v>198</v>
      </c>
      <c r="L270" t="s">
        <v>123</v>
      </c>
      <c r="M270" t="s">
        <v>139</v>
      </c>
      <c r="P270" t="s">
        <v>199</v>
      </c>
      <c r="Q270" t="s">
        <v>623</v>
      </c>
      <c r="R270" t="s">
        <v>126</v>
      </c>
      <c r="S270" t="s">
        <v>215</v>
      </c>
      <c r="T270" t="s">
        <v>6841</v>
      </c>
      <c r="W270">
        <v>67781</v>
      </c>
      <c r="X270">
        <v>67781</v>
      </c>
      <c r="Y270">
        <v>0</v>
      </c>
      <c r="Z270">
        <v>0</v>
      </c>
      <c r="AA270">
        <v>67781</v>
      </c>
      <c r="AB270">
        <v>67781</v>
      </c>
      <c r="AC270">
        <v>0</v>
      </c>
      <c r="AD270">
        <v>0</v>
      </c>
      <c r="AE270">
        <v>67781</v>
      </c>
      <c r="AF270" t="s">
        <v>143</v>
      </c>
      <c r="AG270" t="s">
        <v>143</v>
      </c>
      <c r="AH270" t="s">
        <v>6842</v>
      </c>
      <c r="AI270" t="s">
        <v>1117</v>
      </c>
      <c r="AJ270" t="s">
        <v>128</v>
      </c>
      <c r="AK270" t="s">
        <v>236</v>
      </c>
      <c r="AL270" t="s">
        <v>625</v>
      </c>
      <c r="AM270" t="s">
        <v>6843</v>
      </c>
      <c r="AN270" t="s">
        <v>6844</v>
      </c>
      <c r="AO270" t="s">
        <v>2495</v>
      </c>
      <c r="AP270" t="s">
        <v>630</v>
      </c>
      <c r="AQ270" t="s">
        <v>6845</v>
      </c>
      <c r="BO270">
        <v>3389.05</v>
      </c>
      <c r="BP270">
        <v>3389.05</v>
      </c>
      <c r="BQ270">
        <v>64391.950000000004</v>
      </c>
      <c r="BR270">
        <v>64391.950000000004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</row>
    <row r="271" spans="1:116" x14ac:dyDescent="0.15">
      <c r="A271" t="s">
        <v>116</v>
      </c>
      <c r="B271">
        <v>172163</v>
      </c>
      <c r="C271" t="s">
        <v>117</v>
      </c>
      <c r="D271" t="s">
        <v>136</v>
      </c>
      <c r="E271" t="s">
        <v>118</v>
      </c>
      <c r="F271" t="s">
        <v>137</v>
      </c>
      <c r="G271" s="1">
        <v>41682</v>
      </c>
      <c r="H271" t="s">
        <v>138</v>
      </c>
      <c r="I271" s="1">
        <v>41828</v>
      </c>
      <c r="J271" t="s">
        <v>6156</v>
      </c>
      <c r="K271" t="s">
        <v>213</v>
      </c>
      <c r="L271" t="s">
        <v>123</v>
      </c>
      <c r="M271" t="s">
        <v>139</v>
      </c>
      <c r="P271" t="s">
        <v>145</v>
      </c>
      <c r="Q271" t="s">
        <v>214</v>
      </c>
      <c r="R271" t="s">
        <v>126</v>
      </c>
      <c r="S271" t="s">
        <v>215</v>
      </c>
      <c r="T271" t="s">
        <v>4817</v>
      </c>
      <c r="W271">
        <v>333333</v>
      </c>
      <c r="X271">
        <v>239700</v>
      </c>
      <c r="Y271">
        <v>93633</v>
      </c>
      <c r="Z271">
        <v>0</v>
      </c>
      <c r="AA271">
        <v>333333</v>
      </c>
      <c r="AB271">
        <v>333333</v>
      </c>
      <c r="AC271">
        <v>0</v>
      </c>
      <c r="AD271">
        <v>0</v>
      </c>
      <c r="AE271">
        <v>333333</v>
      </c>
      <c r="AF271" t="s">
        <v>143</v>
      </c>
      <c r="AG271" t="s">
        <v>143</v>
      </c>
      <c r="AH271" t="s">
        <v>6244</v>
      </c>
      <c r="AI271" t="s">
        <v>342</v>
      </c>
      <c r="AJ271" t="s">
        <v>128</v>
      </c>
      <c r="AK271" t="s">
        <v>2484</v>
      </c>
      <c r="AL271" t="s">
        <v>220</v>
      </c>
      <c r="AM271" t="s">
        <v>6846</v>
      </c>
      <c r="AN271" t="s">
        <v>6847</v>
      </c>
      <c r="AO271" t="s">
        <v>4818</v>
      </c>
      <c r="AP271" t="s">
        <v>3285</v>
      </c>
      <c r="AQ271" t="s">
        <v>4476</v>
      </c>
      <c r="BO271">
        <v>249999.75</v>
      </c>
      <c r="BP271">
        <v>249999.75</v>
      </c>
      <c r="BQ271">
        <v>83333.25</v>
      </c>
      <c r="BR271">
        <v>83333.25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</row>
    <row r="272" spans="1:116" x14ac:dyDescent="0.15">
      <c r="A272" t="s">
        <v>116</v>
      </c>
      <c r="B272">
        <v>172200</v>
      </c>
      <c r="C272" t="s">
        <v>117</v>
      </c>
      <c r="D272" t="s">
        <v>136</v>
      </c>
      <c r="E272" t="s">
        <v>118</v>
      </c>
      <c r="F272" t="s">
        <v>137</v>
      </c>
      <c r="G272" s="1">
        <v>41690</v>
      </c>
      <c r="H272" t="s">
        <v>138</v>
      </c>
      <c r="I272" s="1">
        <v>41838</v>
      </c>
      <c r="J272" t="s">
        <v>6156</v>
      </c>
      <c r="K272" t="s">
        <v>213</v>
      </c>
      <c r="L272" t="s">
        <v>123</v>
      </c>
      <c r="M272" t="s">
        <v>139</v>
      </c>
      <c r="P272" t="s">
        <v>124</v>
      </c>
      <c r="Q272" t="s">
        <v>125</v>
      </c>
      <c r="R272" t="s">
        <v>126</v>
      </c>
      <c r="S272" t="s">
        <v>215</v>
      </c>
      <c r="T272" t="s">
        <v>6848</v>
      </c>
      <c r="W272">
        <v>254433</v>
      </c>
      <c r="X272">
        <v>186963</v>
      </c>
      <c r="Y272">
        <v>67470</v>
      </c>
      <c r="Z272">
        <v>0</v>
      </c>
      <c r="AA272">
        <v>254433</v>
      </c>
      <c r="AB272">
        <v>186963</v>
      </c>
      <c r="AC272">
        <v>67470</v>
      </c>
      <c r="AD272">
        <v>0</v>
      </c>
      <c r="AE272">
        <v>264433</v>
      </c>
      <c r="AF272" t="s">
        <v>143</v>
      </c>
      <c r="AG272" t="s">
        <v>143</v>
      </c>
      <c r="AH272" t="s">
        <v>6374</v>
      </c>
      <c r="AI272" t="s">
        <v>517</v>
      </c>
      <c r="AJ272" t="s">
        <v>128</v>
      </c>
      <c r="AK272" t="s">
        <v>5883</v>
      </c>
      <c r="AL272" t="s">
        <v>528</v>
      </c>
      <c r="AM272" t="s">
        <v>6849</v>
      </c>
      <c r="AN272" t="s">
        <v>6850</v>
      </c>
      <c r="AO272" t="s">
        <v>1954</v>
      </c>
      <c r="AP272" t="s">
        <v>708</v>
      </c>
      <c r="BO272">
        <v>254433</v>
      </c>
      <c r="BP272">
        <v>254433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</row>
    <row r="273" spans="1:116" x14ac:dyDescent="0.15">
      <c r="A273" t="s">
        <v>116</v>
      </c>
      <c r="B273">
        <v>172211</v>
      </c>
      <c r="C273" t="s">
        <v>117</v>
      </c>
      <c r="D273" t="s">
        <v>136</v>
      </c>
      <c r="E273" t="s">
        <v>118</v>
      </c>
      <c r="F273" t="s">
        <v>137</v>
      </c>
      <c r="G273" s="1">
        <v>41696</v>
      </c>
      <c r="H273" t="s">
        <v>138</v>
      </c>
      <c r="I273" s="1">
        <v>41880</v>
      </c>
      <c r="J273" t="s">
        <v>6156</v>
      </c>
      <c r="K273" t="s">
        <v>213</v>
      </c>
      <c r="L273" t="s">
        <v>123</v>
      </c>
      <c r="M273" t="s">
        <v>139</v>
      </c>
      <c r="P273" t="s">
        <v>124</v>
      </c>
      <c r="Q273" t="s">
        <v>704</v>
      </c>
      <c r="R273" t="s">
        <v>126</v>
      </c>
      <c r="S273" t="s">
        <v>215</v>
      </c>
      <c r="T273" t="s">
        <v>6851</v>
      </c>
      <c r="W273">
        <v>456073</v>
      </c>
      <c r="X273">
        <v>339319</v>
      </c>
      <c r="Y273">
        <v>116754</v>
      </c>
      <c r="Z273">
        <v>0</v>
      </c>
      <c r="AA273">
        <v>456073</v>
      </c>
      <c r="AB273">
        <v>339319</v>
      </c>
      <c r="AC273">
        <v>116754</v>
      </c>
      <c r="AD273">
        <v>0</v>
      </c>
      <c r="AE273">
        <v>456073</v>
      </c>
      <c r="AF273" t="s">
        <v>143</v>
      </c>
      <c r="AG273" t="s">
        <v>143</v>
      </c>
      <c r="AH273" t="s">
        <v>6374</v>
      </c>
      <c r="AI273" t="s">
        <v>133</v>
      </c>
      <c r="AJ273" t="s">
        <v>128</v>
      </c>
      <c r="AK273" t="s">
        <v>1453</v>
      </c>
      <c r="AL273" t="s">
        <v>705</v>
      </c>
      <c r="AM273" t="s">
        <v>6852</v>
      </c>
      <c r="AN273" t="s">
        <v>6853</v>
      </c>
      <c r="AO273" t="s">
        <v>5581</v>
      </c>
      <c r="AP273" t="s">
        <v>2798</v>
      </c>
      <c r="BO273">
        <v>456073</v>
      </c>
      <c r="BP273">
        <v>456073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</row>
    <row r="274" spans="1:116" x14ac:dyDescent="0.15">
      <c r="A274" t="s">
        <v>116</v>
      </c>
      <c r="B274">
        <v>172217</v>
      </c>
      <c r="C274" t="s">
        <v>117</v>
      </c>
      <c r="D274" t="s">
        <v>136</v>
      </c>
      <c r="E274" t="s">
        <v>118</v>
      </c>
      <c r="F274" t="s">
        <v>137</v>
      </c>
      <c r="G274" s="1">
        <v>41698</v>
      </c>
      <c r="H274" t="s">
        <v>138</v>
      </c>
      <c r="I274" s="1">
        <v>41820</v>
      </c>
      <c r="J274" t="s">
        <v>5718</v>
      </c>
      <c r="K274" t="s">
        <v>2109</v>
      </c>
      <c r="L274" t="s">
        <v>600</v>
      </c>
      <c r="M274" t="s">
        <v>139</v>
      </c>
      <c r="N274" t="s">
        <v>386</v>
      </c>
      <c r="O274" t="s">
        <v>123</v>
      </c>
      <c r="P274" t="s">
        <v>317</v>
      </c>
      <c r="Q274" t="s">
        <v>1168</v>
      </c>
      <c r="R274" t="s">
        <v>126</v>
      </c>
      <c r="S274" t="s">
        <v>540</v>
      </c>
      <c r="T274" t="s">
        <v>6854</v>
      </c>
      <c r="W274">
        <v>505956</v>
      </c>
      <c r="X274">
        <v>361198</v>
      </c>
      <c r="Y274">
        <v>144758</v>
      </c>
      <c r="Z274">
        <v>0</v>
      </c>
      <c r="AA274">
        <v>50842</v>
      </c>
      <c r="AB274">
        <v>34008</v>
      </c>
      <c r="AC274">
        <v>16834</v>
      </c>
      <c r="AD274">
        <v>0</v>
      </c>
      <c r="AE274">
        <v>110842</v>
      </c>
      <c r="AF274" t="s">
        <v>143</v>
      </c>
      <c r="AG274" t="s">
        <v>143</v>
      </c>
      <c r="AH274" t="s">
        <v>6855</v>
      </c>
      <c r="AI274" t="s">
        <v>342</v>
      </c>
      <c r="AJ274" t="s">
        <v>128</v>
      </c>
      <c r="AK274" t="s">
        <v>236</v>
      </c>
      <c r="AL274" t="s">
        <v>1169</v>
      </c>
      <c r="AM274" t="s">
        <v>6856</v>
      </c>
      <c r="AN274" t="s">
        <v>6857</v>
      </c>
      <c r="AO274" t="s">
        <v>1170</v>
      </c>
      <c r="AP274" t="s">
        <v>1171</v>
      </c>
      <c r="BO274">
        <v>505956</v>
      </c>
      <c r="BP274">
        <v>50842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</row>
    <row r="275" spans="1:116" x14ac:dyDescent="0.15">
      <c r="A275" t="s">
        <v>116</v>
      </c>
      <c r="B275">
        <v>172218</v>
      </c>
      <c r="C275" t="s">
        <v>117</v>
      </c>
      <c r="D275" t="s">
        <v>136</v>
      </c>
      <c r="E275" t="s">
        <v>118</v>
      </c>
      <c r="F275" t="s">
        <v>137</v>
      </c>
      <c r="G275" s="1">
        <v>41687</v>
      </c>
      <c r="H275" t="s">
        <v>138</v>
      </c>
      <c r="I275" s="1">
        <v>41803</v>
      </c>
      <c r="J275" t="s">
        <v>5718</v>
      </c>
      <c r="K275" t="s">
        <v>213</v>
      </c>
      <c r="L275" t="s">
        <v>123</v>
      </c>
      <c r="M275" t="s">
        <v>139</v>
      </c>
      <c r="P275" t="s">
        <v>232</v>
      </c>
      <c r="Q275" t="s">
        <v>567</v>
      </c>
      <c r="R275" t="s">
        <v>126</v>
      </c>
      <c r="S275" t="s">
        <v>215</v>
      </c>
      <c r="T275" t="s">
        <v>5911</v>
      </c>
      <c r="W275">
        <v>92690</v>
      </c>
      <c r="X275">
        <v>62000</v>
      </c>
      <c r="Y275">
        <v>30690</v>
      </c>
      <c r="Z275">
        <v>0</v>
      </c>
      <c r="AA275">
        <v>92380</v>
      </c>
      <c r="AB275">
        <v>62000</v>
      </c>
      <c r="AC275">
        <v>30380</v>
      </c>
      <c r="AD275">
        <v>0</v>
      </c>
      <c r="AE275">
        <v>747248</v>
      </c>
      <c r="AF275" t="s">
        <v>143</v>
      </c>
      <c r="AG275" t="s">
        <v>143</v>
      </c>
      <c r="AH275" t="s">
        <v>5720</v>
      </c>
      <c r="AI275" t="s">
        <v>418</v>
      </c>
      <c r="AJ275" t="s">
        <v>128</v>
      </c>
      <c r="AK275" t="s">
        <v>604</v>
      </c>
      <c r="AL275" t="s">
        <v>568</v>
      </c>
      <c r="AM275" t="s">
        <v>6858</v>
      </c>
      <c r="AN275" t="s">
        <v>5914</v>
      </c>
      <c r="AO275" t="s">
        <v>4770</v>
      </c>
      <c r="AP275" t="s">
        <v>4771</v>
      </c>
      <c r="BO275">
        <v>92690</v>
      </c>
      <c r="BP275">
        <v>92380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</row>
    <row r="276" spans="1:116" x14ac:dyDescent="0.15">
      <c r="A276" t="s">
        <v>116</v>
      </c>
      <c r="B276">
        <v>172225</v>
      </c>
      <c r="C276" t="s">
        <v>117</v>
      </c>
      <c r="D276" t="s">
        <v>136</v>
      </c>
      <c r="E276" t="s">
        <v>118</v>
      </c>
      <c r="F276" t="s">
        <v>137</v>
      </c>
      <c r="G276" s="1">
        <v>41682</v>
      </c>
      <c r="H276" t="s">
        <v>138</v>
      </c>
      <c r="I276" s="1">
        <v>41815</v>
      </c>
      <c r="J276" t="s">
        <v>5718</v>
      </c>
      <c r="K276" t="s">
        <v>213</v>
      </c>
      <c r="L276" t="s">
        <v>123</v>
      </c>
      <c r="M276" t="s">
        <v>139</v>
      </c>
      <c r="P276" t="s">
        <v>232</v>
      </c>
      <c r="Q276" t="s">
        <v>1050</v>
      </c>
      <c r="R276" t="s">
        <v>126</v>
      </c>
      <c r="S276" t="s">
        <v>215</v>
      </c>
      <c r="T276" t="s">
        <v>6859</v>
      </c>
      <c r="W276">
        <v>7480</v>
      </c>
      <c r="X276">
        <v>7480</v>
      </c>
      <c r="Y276">
        <v>0</v>
      </c>
      <c r="Z276">
        <v>0</v>
      </c>
      <c r="AA276">
        <v>7480</v>
      </c>
      <c r="AB276">
        <v>7480</v>
      </c>
      <c r="AC276">
        <v>0</v>
      </c>
      <c r="AD276">
        <v>0</v>
      </c>
      <c r="AE276">
        <v>500172</v>
      </c>
      <c r="AF276" t="s">
        <v>143</v>
      </c>
      <c r="AG276" t="s">
        <v>143</v>
      </c>
      <c r="AH276" t="s">
        <v>6860</v>
      </c>
      <c r="AI276" t="s">
        <v>1066</v>
      </c>
      <c r="AJ276" t="s">
        <v>128</v>
      </c>
      <c r="AK276" t="s">
        <v>1508</v>
      </c>
      <c r="AL276" t="s">
        <v>1052</v>
      </c>
      <c r="AM276" t="s">
        <v>6861</v>
      </c>
      <c r="AN276" t="s">
        <v>6862</v>
      </c>
      <c r="AO276" t="s">
        <v>4819</v>
      </c>
      <c r="AP276" t="s">
        <v>485</v>
      </c>
      <c r="BO276">
        <v>7480</v>
      </c>
      <c r="BP276">
        <v>7480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</row>
    <row r="277" spans="1:116" x14ac:dyDescent="0.15">
      <c r="A277" t="s">
        <v>116</v>
      </c>
      <c r="B277">
        <v>172287</v>
      </c>
      <c r="C277" t="s">
        <v>117</v>
      </c>
      <c r="D277" t="s">
        <v>136</v>
      </c>
      <c r="E277" t="s">
        <v>118</v>
      </c>
      <c r="F277" t="s">
        <v>137</v>
      </c>
      <c r="G277" s="1">
        <v>41688</v>
      </c>
      <c r="H277" t="s">
        <v>138</v>
      </c>
      <c r="I277" s="1">
        <v>41829</v>
      </c>
      <c r="J277" t="s">
        <v>6156</v>
      </c>
      <c r="K277" t="s">
        <v>213</v>
      </c>
      <c r="L277" t="s">
        <v>123</v>
      </c>
      <c r="M277" t="s">
        <v>139</v>
      </c>
      <c r="P277" t="s">
        <v>124</v>
      </c>
      <c r="Q277" t="s">
        <v>704</v>
      </c>
      <c r="R277" t="s">
        <v>126</v>
      </c>
      <c r="S277" t="s">
        <v>215</v>
      </c>
      <c r="T277" t="s">
        <v>6863</v>
      </c>
      <c r="W277">
        <v>350000</v>
      </c>
      <c r="X277">
        <v>246415</v>
      </c>
      <c r="Y277">
        <v>103585</v>
      </c>
      <c r="Z277">
        <v>0</v>
      </c>
      <c r="AA277">
        <v>350000</v>
      </c>
      <c r="AB277">
        <v>246415</v>
      </c>
      <c r="AC277">
        <v>103585</v>
      </c>
      <c r="AD277">
        <v>0</v>
      </c>
      <c r="AE277">
        <v>350000</v>
      </c>
      <c r="AF277" t="s">
        <v>143</v>
      </c>
      <c r="AG277" t="s">
        <v>143</v>
      </c>
      <c r="AH277" t="s">
        <v>6374</v>
      </c>
      <c r="AI277" t="s">
        <v>418</v>
      </c>
      <c r="AJ277" t="s">
        <v>128</v>
      </c>
      <c r="AK277" t="s">
        <v>2484</v>
      </c>
      <c r="AL277" t="s">
        <v>705</v>
      </c>
      <c r="AM277" t="s">
        <v>6864</v>
      </c>
      <c r="AN277" t="s">
        <v>6865</v>
      </c>
      <c r="AO277" t="s">
        <v>706</v>
      </c>
      <c r="AP277" t="s">
        <v>707</v>
      </c>
      <c r="BO277">
        <v>350000</v>
      </c>
      <c r="BP277">
        <v>350000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</row>
    <row r="278" spans="1:116" x14ac:dyDescent="0.15">
      <c r="A278" t="s">
        <v>116</v>
      </c>
      <c r="B278">
        <v>172296</v>
      </c>
      <c r="C278" t="s">
        <v>117</v>
      </c>
      <c r="D278" t="s">
        <v>136</v>
      </c>
      <c r="E278" t="s">
        <v>118</v>
      </c>
      <c r="F278" t="s">
        <v>137</v>
      </c>
      <c r="G278" s="1">
        <v>41687</v>
      </c>
      <c r="H278" t="s">
        <v>138</v>
      </c>
      <c r="I278" s="1">
        <v>41887</v>
      </c>
      <c r="J278" t="s">
        <v>6156</v>
      </c>
      <c r="K278" t="s">
        <v>122</v>
      </c>
      <c r="L278" t="s">
        <v>123</v>
      </c>
      <c r="M278" t="s">
        <v>139</v>
      </c>
      <c r="P278" t="s">
        <v>232</v>
      </c>
      <c r="Q278" t="s">
        <v>233</v>
      </c>
      <c r="R278" t="s">
        <v>126</v>
      </c>
      <c r="S278" t="s">
        <v>215</v>
      </c>
      <c r="T278" t="s">
        <v>6866</v>
      </c>
      <c r="W278">
        <v>330294</v>
      </c>
      <c r="X278">
        <v>238299</v>
      </c>
      <c r="Y278">
        <v>91995</v>
      </c>
      <c r="Z278">
        <v>0</v>
      </c>
      <c r="AA278">
        <v>130203</v>
      </c>
      <c r="AB278">
        <v>101837</v>
      </c>
      <c r="AC278">
        <v>28366</v>
      </c>
      <c r="AD278">
        <v>0</v>
      </c>
      <c r="AE278">
        <v>330294</v>
      </c>
      <c r="AF278" t="s">
        <v>143</v>
      </c>
      <c r="AG278" t="s">
        <v>143</v>
      </c>
      <c r="AH278" t="s">
        <v>6867</v>
      </c>
      <c r="AI278" t="s">
        <v>6868</v>
      </c>
      <c r="AJ278" t="s">
        <v>128</v>
      </c>
      <c r="AK278" t="s">
        <v>236</v>
      </c>
      <c r="AL278" t="s">
        <v>237</v>
      </c>
      <c r="AM278" t="s">
        <v>6869</v>
      </c>
      <c r="AN278" t="s">
        <v>6870</v>
      </c>
      <c r="AO278" t="s">
        <v>5010</v>
      </c>
      <c r="AP278" t="s">
        <v>5011</v>
      </c>
      <c r="AQ278" t="s">
        <v>5120</v>
      </c>
      <c r="BO278">
        <v>313779.3</v>
      </c>
      <c r="BP278">
        <v>123692.85</v>
      </c>
      <c r="BQ278">
        <v>16514.7</v>
      </c>
      <c r="BR278">
        <v>6510.1500000000005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</row>
    <row r="279" spans="1:116" x14ac:dyDescent="0.15">
      <c r="A279" t="s">
        <v>116</v>
      </c>
      <c r="B279">
        <v>172310</v>
      </c>
      <c r="C279" t="s">
        <v>117</v>
      </c>
      <c r="D279" t="s">
        <v>136</v>
      </c>
      <c r="E279" t="s">
        <v>118</v>
      </c>
      <c r="F279" t="s">
        <v>137</v>
      </c>
      <c r="G279" s="1">
        <v>41688</v>
      </c>
      <c r="H279" t="s">
        <v>138</v>
      </c>
      <c r="I279" s="1">
        <v>41850</v>
      </c>
      <c r="J279" t="s">
        <v>6156</v>
      </c>
      <c r="K279" t="s">
        <v>198</v>
      </c>
      <c r="L279" t="s">
        <v>123</v>
      </c>
      <c r="M279" t="s">
        <v>139</v>
      </c>
      <c r="P279" t="s">
        <v>199</v>
      </c>
      <c r="Q279" t="s">
        <v>401</v>
      </c>
      <c r="R279" t="s">
        <v>126</v>
      </c>
      <c r="S279" t="s">
        <v>215</v>
      </c>
      <c r="T279" t="s">
        <v>6871</v>
      </c>
      <c r="W279">
        <v>100000</v>
      </c>
      <c r="X279">
        <v>70002</v>
      </c>
      <c r="Y279">
        <v>29998</v>
      </c>
      <c r="Z279">
        <v>0</v>
      </c>
      <c r="AA279">
        <v>100000</v>
      </c>
      <c r="AB279">
        <v>100000</v>
      </c>
      <c r="AC279">
        <v>0</v>
      </c>
      <c r="AD279">
        <v>0</v>
      </c>
      <c r="AE279">
        <v>100000</v>
      </c>
      <c r="AF279" t="s">
        <v>143</v>
      </c>
      <c r="AG279" t="s">
        <v>143</v>
      </c>
      <c r="AH279" t="s">
        <v>1146</v>
      </c>
      <c r="AI279" t="s">
        <v>1066</v>
      </c>
      <c r="AJ279" t="s">
        <v>128</v>
      </c>
      <c r="AK279" t="s">
        <v>512</v>
      </c>
      <c r="AL279" t="s">
        <v>1236</v>
      </c>
      <c r="AM279" t="s">
        <v>6872</v>
      </c>
      <c r="AN279" t="s">
        <v>6873</v>
      </c>
      <c r="AO279" t="s">
        <v>402</v>
      </c>
      <c r="AP279" t="s">
        <v>403</v>
      </c>
      <c r="BO279">
        <v>100000</v>
      </c>
      <c r="BP279">
        <v>100000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</row>
    <row r="280" spans="1:116" x14ac:dyDescent="0.15">
      <c r="A280" t="s">
        <v>116</v>
      </c>
      <c r="B280">
        <v>172318</v>
      </c>
      <c r="C280" t="s">
        <v>117</v>
      </c>
      <c r="D280" t="s">
        <v>136</v>
      </c>
      <c r="E280" t="s">
        <v>118</v>
      </c>
      <c r="F280" t="s">
        <v>137</v>
      </c>
      <c r="G280" s="1">
        <v>41685</v>
      </c>
      <c r="H280" t="s">
        <v>138</v>
      </c>
      <c r="I280" s="1">
        <v>41834</v>
      </c>
      <c r="J280" t="s">
        <v>6156</v>
      </c>
      <c r="K280" t="s">
        <v>213</v>
      </c>
      <c r="L280" t="s">
        <v>123</v>
      </c>
      <c r="M280" t="s">
        <v>139</v>
      </c>
      <c r="P280" t="s">
        <v>124</v>
      </c>
      <c r="Q280" t="s">
        <v>311</v>
      </c>
      <c r="R280" t="s">
        <v>126</v>
      </c>
      <c r="S280" t="s">
        <v>215</v>
      </c>
      <c r="T280" t="s">
        <v>6874</v>
      </c>
      <c r="W280">
        <v>184767</v>
      </c>
      <c r="X280">
        <v>133598</v>
      </c>
      <c r="Y280">
        <v>51169</v>
      </c>
      <c r="Z280">
        <v>0</v>
      </c>
      <c r="AA280">
        <v>184767</v>
      </c>
      <c r="AB280">
        <v>133596</v>
      </c>
      <c r="AC280">
        <v>51171</v>
      </c>
      <c r="AD280">
        <v>0</v>
      </c>
      <c r="AE280">
        <v>184767</v>
      </c>
      <c r="AF280" t="s">
        <v>143</v>
      </c>
      <c r="AG280" t="s">
        <v>143</v>
      </c>
      <c r="AH280" t="s">
        <v>6158</v>
      </c>
      <c r="AI280" t="s">
        <v>142</v>
      </c>
      <c r="AJ280" t="s">
        <v>128</v>
      </c>
      <c r="AK280" t="s">
        <v>6050</v>
      </c>
      <c r="AL280" t="s">
        <v>314</v>
      </c>
      <c r="AM280" t="s">
        <v>6875</v>
      </c>
      <c r="AN280" t="s">
        <v>6876</v>
      </c>
      <c r="AO280" t="s">
        <v>3799</v>
      </c>
      <c r="AP280" t="s">
        <v>713</v>
      </c>
      <c r="BO280">
        <v>184767</v>
      </c>
      <c r="BP280">
        <v>184767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</row>
    <row r="281" spans="1:116" x14ac:dyDescent="0.15">
      <c r="A281" t="s">
        <v>116</v>
      </c>
      <c r="B281">
        <v>172321</v>
      </c>
      <c r="C281" t="s">
        <v>117</v>
      </c>
      <c r="D281" t="s">
        <v>136</v>
      </c>
      <c r="E281" t="s">
        <v>118</v>
      </c>
      <c r="F281" t="s">
        <v>137</v>
      </c>
      <c r="G281" s="1">
        <v>41690</v>
      </c>
      <c r="H281" t="s">
        <v>138</v>
      </c>
      <c r="I281" s="1">
        <v>41820</v>
      </c>
      <c r="J281" t="s">
        <v>5718</v>
      </c>
      <c r="K281" t="s">
        <v>213</v>
      </c>
      <c r="L281" t="s">
        <v>123</v>
      </c>
      <c r="M281" t="s">
        <v>139</v>
      </c>
      <c r="P281" t="s">
        <v>124</v>
      </c>
      <c r="Q281" t="s">
        <v>709</v>
      </c>
      <c r="R281" t="s">
        <v>126</v>
      </c>
      <c r="S281" t="s">
        <v>215</v>
      </c>
      <c r="T281" t="s">
        <v>6877</v>
      </c>
      <c r="W281">
        <v>300000</v>
      </c>
      <c r="X281">
        <v>219764</v>
      </c>
      <c r="Y281">
        <v>80236</v>
      </c>
      <c r="Z281">
        <v>0</v>
      </c>
      <c r="AA281">
        <v>300000</v>
      </c>
      <c r="AB281">
        <v>219764</v>
      </c>
      <c r="AC281">
        <v>80236</v>
      </c>
      <c r="AD281">
        <v>0</v>
      </c>
      <c r="AE281">
        <v>300000</v>
      </c>
      <c r="AF281" t="s">
        <v>171</v>
      </c>
      <c r="AG281" t="s">
        <v>143</v>
      </c>
      <c r="AH281" t="s">
        <v>6787</v>
      </c>
      <c r="AI281" t="s">
        <v>235</v>
      </c>
      <c r="AJ281" t="s">
        <v>128</v>
      </c>
      <c r="AK281" t="s">
        <v>2484</v>
      </c>
      <c r="AL281" t="s">
        <v>710</v>
      </c>
      <c r="AM281" t="s">
        <v>6878</v>
      </c>
      <c r="AN281" t="s">
        <v>6879</v>
      </c>
      <c r="AO281" t="s">
        <v>6880</v>
      </c>
      <c r="AP281" t="s">
        <v>4430</v>
      </c>
      <c r="AQ281" t="s">
        <v>6671</v>
      </c>
      <c r="BO281">
        <v>180000</v>
      </c>
      <c r="BP281">
        <v>180000</v>
      </c>
      <c r="BQ281">
        <v>120000</v>
      </c>
      <c r="BR281">
        <v>120000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</row>
    <row r="282" spans="1:116" x14ac:dyDescent="0.15">
      <c r="A282" t="s">
        <v>116</v>
      </c>
      <c r="B282">
        <v>172331</v>
      </c>
      <c r="C282" t="s">
        <v>117</v>
      </c>
      <c r="D282" t="s">
        <v>136</v>
      </c>
      <c r="E282" t="s">
        <v>118</v>
      </c>
      <c r="F282" t="s">
        <v>137</v>
      </c>
      <c r="G282" s="1">
        <v>41703</v>
      </c>
      <c r="H282" t="s">
        <v>138</v>
      </c>
      <c r="I282" s="1">
        <v>42118</v>
      </c>
      <c r="J282" t="s">
        <v>6156</v>
      </c>
      <c r="K282" t="s">
        <v>1072</v>
      </c>
      <c r="L282" t="s">
        <v>123</v>
      </c>
      <c r="M282" t="s">
        <v>139</v>
      </c>
      <c r="P282" t="s">
        <v>199</v>
      </c>
      <c r="Q282" t="s">
        <v>717</v>
      </c>
      <c r="R282" t="s">
        <v>126</v>
      </c>
      <c r="S282" t="s">
        <v>215</v>
      </c>
      <c r="T282" t="s">
        <v>6881</v>
      </c>
      <c r="W282">
        <v>2025467</v>
      </c>
      <c r="X282">
        <v>1418569</v>
      </c>
      <c r="Y282">
        <v>606898</v>
      </c>
      <c r="Z282">
        <v>0</v>
      </c>
      <c r="AA282">
        <v>549087</v>
      </c>
      <c r="AB282">
        <v>376399</v>
      </c>
      <c r="AC282">
        <v>172688</v>
      </c>
      <c r="AD282">
        <v>0</v>
      </c>
      <c r="AE282">
        <v>2025467</v>
      </c>
      <c r="AF282" t="s">
        <v>143</v>
      </c>
      <c r="AG282" t="s">
        <v>143</v>
      </c>
      <c r="AH282" t="s">
        <v>1157</v>
      </c>
      <c r="AI282" t="s">
        <v>440</v>
      </c>
      <c r="AJ282" t="s">
        <v>128</v>
      </c>
      <c r="AK282" t="s">
        <v>6882</v>
      </c>
      <c r="AL282" t="s">
        <v>718</v>
      </c>
      <c r="AM282" t="s">
        <v>6883</v>
      </c>
      <c r="AN282" t="s">
        <v>6884</v>
      </c>
      <c r="AO282" t="s">
        <v>2809</v>
      </c>
      <c r="AP282" t="s">
        <v>2810</v>
      </c>
      <c r="AQ282" t="s">
        <v>6885</v>
      </c>
      <c r="BO282">
        <v>1012733.5</v>
      </c>
      <c r="BP282">
        <v>274543.5</v>
      </c>
      <c r="BQ282">
        <v>1012733.5</v>
      </c>
      <c r="BR282">
        <v>274543.5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</row>
    <row r="283" spans="1:116" x14ac:dyDescent="0.15">
      <c r="A283" t="s">
        <v>116</v>
      </c>
      <c r="B283">
        <v>172344</v>
      </c>
      <c r="C283" t="s">
        <v>6886</v>
      </c>
      <c r="D283" t="s">
        <v>136</v>
      </c>
      <c r="E283" t="s">
        <v>118</v>
      </c>
      <c r="F283" t="s">
        <v>137</v>
      </c>
      <c r="G283" s="1">
        <v>41690</v>
      </c>
      <c r="H283" t="s">
        <v>138</v>
      </c>
      <c r="I283" s="1">
        <v>41813</v>
      </c>
      <c r="J283" t="s">
        <v>5718</v>
      </c>
      <c r="K283" t="s">
        <v>213</v>
      </c>
      <c r="L283" t="s">
        <v>123</v>
      </c>
      <c r="M283" t="s">
        <v>139</v>
      </c>
      <c r="P283" t="s">
        <v>232</v>
      </c>
      <c r="Q283" t="s">
        <v>1063</v>
      </c>
      <c r="R283" t="s">
        <v>126</v>
      </c>
      <c r="S283" t="s">
        <v>215</v>
      </c>
      <c r="T283" t="s">
        <v>6887</v>
      </c>
      <c r="W283">
        <v>330000</v>
      </c>
      <c r="X283">
        <v>237471</v>
      </c>
      <c r="Y283">
        <v>92529</v>
      </c>
      <c r="Z283">
        <v>0</v>
      </c>
      <c r="AA283">
        <v>115914</v>
      </c>
      <c r="AB283">
        <v>82896</v>
      </c>
      <c r="AC283">
        <v>33018</v>
      </c>
      <c r="AD283">
        <v>0</v>
      </c>
      <c r="AE283">
        <v>330000</v>
      </c>
      <c r="AF283" t="s">
        <v>143</v>
      </c>
      <c r="AG283" t="s">
        <v>143</v>
      </c>
      <c r="AH283" t="s">
        <v>1146</v>
      </c>
      <c r="AI283" t="s">
        <v>342</v>
      </c>
      <c r="AJ283" t="s">
        <v>128</v>
      </c>
      <c r="AK283" t="s">
        <v>2484</v>
      </c>
      <c r="AL283" t="s">
        <v>1065</v>
      </c>
      <c r="AM283" t="s">
        <v>6888</v>
      </c>
      <c r="AN283" t="s">
        <v>6889</v>
      </c>
      <c r="AO283" t="s">
        <v>1296</v>
      </c>
      <c r="AP283" t="s">
        <v>1297</v>
      </c>
      <c r="AQ283" t="s">
        <v>1827</v>
      </c>
      <c r="AR283" t="s">
        <v>4571</v>
      </c>
      <c r="BO283">
        <v>132000</v>
      </c>
      <c r="BP283">
        <v>46365.600000000006</v>
      </c>
      <c r="BQ283">
        <v>99000</v>
      </c>
      <c r="BR283">
        <v>34774.200000000004</v>
      </c>
      <c r="BS283">
        <v>99000</v>
      </c>
      <c r="BT283">
        <v>34774.200000000004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</row>
    <row r="284" spans="1:116" x14ac:dyDescent="0.15">
      <c r="A284" t="s">
        <v>116</v>
      </c>
      <c r="B284">
        <v>172354</v>
      </c>
      <c r="C284" t="s">
        <v>117</v>
      </c>
      <c r="D284" t="s">
        <v>136</v>
      </c>
      <c r="E284" t="s">
        <v>118</v>
      </c>
      <c r="F284" t="s">
        <v>137</v>
      </c>
      <c r="G284" s="1">
        <v>41689</v>
      </c>
      <c r="H284" t="s">
        <v>138</v>
      </c>
      <c r="I284" s="1">
        <v>41967</v>
      </c>
      <c r="J284" t="s">
        <v>6156</v>
      </c>
      <c r="K284" t="s">
        <v>4793</v>
      </c>
      <c r="L284" t="s">
        <v>169</v>
      </c>
      <c r="M284" t="s">
        <v>139</v>
      </c>
      <c r="P284" t="s">
        <v>317</v>
      </c>
      <c r="Q284" t="s">
        <v>552</v>
      </c>
      <c r="R284" t="s">
        <v>126</v>
      </c>
      <c r="S284" t="s">
        <v>215</v>
      </c>
      <c r="T284" t="s">
        <v>6890</v>
      </c>
      <c r="W284">
        <v>64973</v>
      </c>
      <c r="X284">
        <v>64973</v>
      </c>
      <c r="Y284">
        <v>0</v>
      </c>
      <c r="Z284">
        <v>0</v>
      </c>
      <c r="AA284">
        <v>64973</v>
      </c>
      <c r="AB284">
        <v>64973</v>
      </c>
      <c r="AC284">
        <v>0</v>
      </c>
      <c r="AD284">
        <v>0</v>
      </c>
      <c r="AE284">
        <v>64973</v>
      </c>
      <c r="AF284" t="s">
        <v>143</v>
      </c>
      <c r="AG284" t="s">
        <v>143</v>
      </c>
      <c r="AH284" t="s">
        <v>6891</v>
      </c>
      <c r="AI284" t="s">
        <v>5986</v>
      </c>
      <c r="AJ284" t="s">
        <v>128</v>
      </c>
      <c r="AK284" t="s">
        <v>429</v>
      </c>
      <c r="AL284" t="s">
        <v>555</v>
      </c>
      <c r="AM284" t="s">
        <v>6892</v>
      </c>
      <c r="AN284" t="s">
        <v>6893</v>
      </c>
      <c r="AO284" t="s">
        <v>4412</v>
      </c>
      <c r="AP284" t="s">
        <v>4413</v>
      </c>
      <c r="BO284">
        <v>64973</v>
      </c>
      <c r="BP284">
        <v>64973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</row>
    <row r="285" spans="1:116" x14ac:dyDescent="0.15">
      <c r="A285" t="s">
        <v>116</v>
      </c>
      <c r="B285">
        <v>172361</v>
      </c>
      <c r="C285" t="s">
        <v>117</v>
      </c>
      <c r="D285" t="s">
        <v>136</v>
      </c>
      <c r="E285" t="s">
        <v>118</v>
      </c>
      <c r="F285" t="s">
        <v>137</v>
      </c>
      <c r="G285" s="1">
        <v>41696</v>
      </c>
      <c r="H285" t="s">
        <v>138</v>
      </c>
      <c r="I285" s="1">
        <v>42086</v>
      </c>
      <c r="J285" t="s">
        <v>6156</v>
      </c>
      <c r="K285" t="s">
        <v>310</v>
      </c>
      <c r="L285" t="s">
        <v>123</v>
      </c>
      <c r="M285" t="s">
        <v>139</v>
      </c>
      <c r="P285" t="s">
        <v>124</v>
      </c>
      <c r="Q285" t="s">
        <v>154</v>
      </c>
      <c r="R285" t="s">
        <v>126</v>
      </c>
      <c r="S285" t="s">
        <v>215</v>
      </c>
      <c r="T285" t="s">
        <v>6894</v>
      </c>
      <c r="W285">
        <v>471000</v>
      </c>
      <c r="X285">
        <v>349190</v>
      </c>
      <c r="Y285">
        <v>121810</v>
      </c>
      <c r="Z285">
        <v>0</v>
      </c>
      <c r="AA285">
        <v>50000</v>
      </c>
      <c r="AB285">
        <v>0</v>
      </c>
      <c r="AC285">
        <v>0</v>
      </c>
      <c r="AD285">
        <v>0</v>
      </c>
      <c r="AE285">
        <v>273308</v>
      </c>
      <c r="AF285" t="s">
        <v>143</v>
      </c>
      <c r="AG285" t="s">
        <v>171</v>
      </c>
      <c r="AH285" t="s">
        <v>6895</v>
      </c>
      <c r="AI285" t="s">
        <v>526</v>
      </c>
      <c r="AJ285" t="s">
        <v>128</v>
      </c>
      <c r="AK285" t="s">
        <v>429</v>
      </c>
      <c r="AL285" t="s">
        <v>161</v>
      </c>
      <c r="AM285" t="s">
        <v>6896</v>
      </c>
      <c r="AN285" t="s">
        <v>6897</v>
      </c>
      <c r="AO285" t="s">
        <v>774</v>
      </c>
      <c r="AP285" t="s">
        <v>775</v>
      </c>
      <c r="BO285">
        <v>471000</v>
      </c>
      <c r="BP285">
        <v>50000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</row>
    <row r="286" spans="1:116" x14ac:dyDescent="0.15">
      <c r="A286" t="s">
        <v>116</v>
      </c>
      <c r="B286">
        <v>172503</v>
      </c>
      <c r="C286" t="s">
        <v>117</v>
      </c>
      <c r="D286" t="s">
        <v>136</v>
      </c>
      <c r="E286" t="s">
        <v>118</v>
      </c>
      <c r="F286" t="s">
        <v>137</v>
      </c>
      <c r="G286" s="1">
        <v>41694</v>
      </c>
      <c r="H286" t="s">
        <v>138</v>
      </c>
      <c r="I286" s="1">
        <v>41891</v>
      </c>
      <c r="J286" t="s">
        <v>6156</v>
      </c>
      <c r="K286" t="s">
        <v>213</v>
      </c>
      <c r="L286" t="s">
        <v>123</v>
      </c>
      <c r="M286" t="s">
        <v>139</v>
      </c>
      <c r="P286" t="s">
        <v>124</v>
      </c>
      <c r="Q286" t="s">
        <v>1030</v>
      </c>
      <c r="R286" t="s">
        <v>126</v>
      </c>
      <c r="S286" t="s">
        <v>215</v>
      </c>
      <c r="T286" t="s">
        <v>6898</v>
      </c>
      <c r="W286">
        <v>850000</v>
      </c>
      <c r="X286">
        <v>635656</v>
      </c>
      <c r="Y286">
        <v>214344</v>
      </c>
      <c r="Z286">
        <v>0</v>
      </c>
      <c r="AA286">
        <v>850000</v>
      </c>
      <c r="AB286">
        <v>635656</v>
      </c>
      <c r="AC286">
        <v>214344</v>
      </c>
      <c r="AD286">
        <v>0</v>
      </c>
      <c r="AE286">
        <v>850000</v>
      </c>
      <c r="AF286" t="s">
        <v>143</v>
      </c>
      <c r="AG286" t="s">
        <v>143</v>
      </c>
      <c r="AH286" t="s">
        <v>6158</v>
      </c>
      <c r="AI286" t="s">
        <v>218</v>
      </c>
      <c r="AJ286" t="s">
        <v>128</v>
      </c>
      <c r="AK286" t="s">
        <v>2484</v>
      </c>
      <c r="AL286" t="s">
        <v>1033</v>
      </c>
      <c r="AM286" t="s">
        <v>6899</v>
      </c>
      <c r="AN286" t="s">
        <v>6900</v>
      </c>
      <c r="AO286" t="s">
        <v>3602</v>
      </c>
      <c r="AP286" t="s">
        <v>2546</v>
      </c>
      <c r="AQ286" t="s">
        <v>2545</v>
      </c>
      <c r="AR286" t="s">
        <v>1913</v>
      </c>
      <c r="BO286">
        <v>297500</v>
      </c>
      <c r="BP286">
        <v>297500</v>
      </c>
      <c r="BQ286">
        <v>297500</v>
      </c>
      <c r="BR286">
        <v>297500</v>
      </c>
      <c r="BS286">
        <v>255000</v>
      </c>
      <c r="BT286">
        <v>255000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</row>
    <row r="287" spans="1:116" x14ac:dyDescent="0.15">
      <c r="A287" t="s">
        <v>116</v>
      </c>
      <c r="B287">
        <v>172504</v>
      </c>
      <c r="C287" t="s">
        <v>117</v>
      </c>
      <c r="D287" t="s">
        <v>136</v>
      </c>
      <c r="E287" t="s">
        <v>118</v>
      </c>
      <c r="F287" t="s">
        <v>137</v>
      </c>
      <c r="G287" s="1">
        <v>41694</v>
      </c>
      <c r="H287" t="s">
        <v>138</v>
      </c>
      <c r="I287" s="1">
        <v>41876</v>
      </c>
      <c r="J287" t="s">
        <v>6156</v>
      </c>
      <c r="K287" t="s">
        <v>213</v>
      </c>
      <c r="L287" t="s">
        <v>123</v>
      </c>
      <c r="M287" t="s">
        <v>139</v>
      </c>
      <c r="P287" t="s">
        <v>124</v>
      </c>
      <c r="Q287" t="s">
        <v>1030</v>
      </c>
      <c r="R287" t="s">
        <v>126</v>
      </c>
      <c r="S287" t="s">
        <v>215</v>
      </c>
      <c r="T287" t="s">
        <v>6901</v>
      </c>
      <c r="W287">
        <v>849984</v>
      </c>
      <c r="X287">
        <v>618872</v>
      </c>
      <c r="Y287">
        <v>231112</v>
      </c>
      <c r="Z287">
        <v>0</v>
      </c>
      <c r="AA287">
        <v>849984</v>
      </c>
      <c r="AB287">
        <v>618872</v>
      </c>
      <c r="AC287">
        <v>231112</v>
      </c>
      <c r="AD287">
        <v>0</v>
      </c>
      <c r="AE287">
        <v>849984</v>
      </c>
      <c r="AF287" t="s">
        <v>143</v>
      </c>
      <c r="AG287" t="s">
        <v>143</v>
      </c>
      <c r="AH287" t="s">
        <v>6374</v>
      </c>
      <c r="AI287" t="s">
        <v>418</v>
      </c>
      <c r="AJ287" t="s">
        <v>128</v>
      </c>
      <c r="AK287" t="s">
        <v>2484</v>
      </c>
      <c r="AL287" t="s">
        <v>1033</v>
      </c>
      <c r="AM287" t="s">
        <v>6902</v>
      </c>
      <c r="AN287" t="s">
        <v>6903</v>
      </c>
      <c r="AO287" t="s">
        <v>2858</v>
      </c>
      <c r="AP287" t="s">
        <v>2859</v>
      </c>
      <c r="AQ287" t="s">
        <v>4498</v>
      </c>
      <c r="AR287" t="s">
        <v>6146</v>
      </c>
      <c r="AS287" t="s">
        <v>2546</v>
      </c>
      <c r="BO287">
        <v>254995.20000000001</v>
      </c>
      <c r="BP287">
        <v>254995.20000000001</v>
      </c>
      <c r="BQ287">
        <v>254995.20000000001</v>
      </c>
      <c r="BR287">
        <v>254995.20000000001</v>
      </c>
      <c r="BS287">
        <v>84998.400000000009</v>
      </c>
      <c r="BT287">
        <v>84998.400000000009</v>
      </c>
      <c r="BU287">
        <v>254995.20000000001</v>
      </c>
      <c r="BV287">
        <v>254995.20000000001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</row>
    <row r="288" spans="1:116" x14ac:dyDescent="0.15">
      <c r="A288" t="s">
        <v>116</v>
      </c>
      <c r="B288">
        <v>172645</v>
      </c>
      <c r="C288" t="s">
        <v>117</v>
      </c>
      <c r="D288" t="s">
        <v>136</v>
      </c>
      <c r="E288" t="s">
        <v>118</v>
      </c>
      <c r="F288" t="s">
        <v>137</v>
      </c>
      <c r="G288" s="1">
        <v>41712</v>
      </c>
      <c r="H288" t="s">
        <v>138</v>
      </c>
      <c r="I288" s="1">
        <v>41758</v>
      </c>
      <c r="J288" t="s">
        <v>5718</v>
      </c>
      <c r="K288" t="s">
        <v>2136</v>
      </c>
      <c r="L288" t="s">
        <v>123</v>
      </c>
      <c r="M288" t="s">
        <v>139</v>
      </c>
      <c r="N288" t="s">
        <v>1426</v>
      </c>
      <c r="O288" t="s">
        <v>123</v>
      </c>
      <c r="P288" t="s">
        <v>124</v>
      </c>
      <c r="Q288" t="s">
        <v>470</v>
      </c>
      <c r="R288" t="s">
        <v>126</v>
      </c>
      <c r="S288" t="s">
        <v>140</v>
      </c>
      <c r="T288" t="s">
        <v>6904</v>
      </c>
      <c r="W288">
        <v>249782</v>
      </c>
      <c r="X288">
        <v>179901</v>
      </c>
      <c r="Y288">
        <v>69881</v>
      </c>
      <c r="Z288">
        <v>0</v>
      </c>
      <c r="AA288">
        <v>249782</v>
      </c>
      <c r="AB288">
        <v>179901</v>
      </c>
      <c r="AC288">
        <v>69881</v>
      </c>
      <c r="AD288">
        <v>0</v>
      </c>
      <c r="AE288">
        <v>249782</v>
      </c>
      <c r="AF288" t="s">
        <v>143</v>
      </c>
      <c r="AG288" t="s">
        <v>143</v>
      </c>
      <c r="AH288" t="s">
        <v>6905</v>
      </c>
      <c r="AI288" t="s">
        <v>1342</v>
      </c>
      <c r="AJ288" t="s">
        <v>128</v>
      </c>
      <c r="AK288" t="s">
        <v>429</v>
      </c>
      <c r="AL288" t="s">
        <v>474</v>
      </c>
      <c r="AM288" t="s">
        <v>6906</v>
      </c>
      <c r="AN288" t="s">
        <v>6907</v>
      </c>
      <c r="AO288" t="s">
        <v>4570</v>
      </c>
      <c r="AP288" t="s">
        <v>4571</v>
      </c>
      <c r="AQ288" t="s">
        <v>6908</v>
      </c>
      <c r="AR288" t="s">
        <v>886</v>
      </c>
      <c r="BO288">
        <v>84925.88</v>
      </c>
      <c r="BP288">
        <v>84925.88</v>
      </c>
      <c r="BQ288">
        <v>82428.06</v>
      </c>
      <c r="BR288">
        <v>82428.06</v>
      </c>
      <c r="BS288">
        <v>82428.06</v>
      </c>
      <c r="BT288">
        <v>82428.06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</row>
    <row r="289" spans="1:116" x14ac:dyDescent="0.15">
      <c r="A289" t="s">
        <v>116</v>
      </c>
      <c r="B289">
        <v>172658</v>
      </c>
      <c r="C289" t="s">
        <v>117</v>
      </c>
      <c r="D289" t="s">
        <v>136</v>
      </c>
      <c r="E289" t="s">
        <v>118</v>
      </c>
      <c r="F289" t="s">
        <v>137</v>
      </c>
      <c r="G289" s="1">
        <v>41715</v>
      </c>
      <c r="H289" t="s">
        <v>138</v>
      </c>
      <c r="I289" s="1">
        <v>42213</v>
      </c>
      <c r="J289" t="s">
        <v>6397</v>
      </c>
      <c r="K289" t="s">
        <v>1072</v>
      </c>
      <c r="L289" t="s">
        <v>123</v>
      </c>
      <c r="M289" t="s">
        <v>139</v>
      </c>
      <c r="P289" t="s">
        <v>317</v>
      </c>
      <c r="Q289" t="s">
        <v>563</v>
      </c>
      <c r="R289" t="s">
        <v>126</v>
      </c>
      <c r="S289" t="s">
        <v>215</v>
      </c>
      <c r="T289" t="s">
        <v>6909</v>
      </c>
      <c r="W289">
        <v>405801</v>
      </c>
      <c r="X289">
        <v>275000</v>
      </c>
      <c r="Y289">
        <v>130801</v>
      </c>
      <c r="Z289">
        <v>0</v>
      </c>
      <c r="AA289">
        <v>217516</v>
      </c>
      <c r="AB289">
        <v>217516</v>
      </c>
      <c r="AC289">
        <v>0</v>
      </c>
      <c r="AD289">
        <v>0</v>
      </c>
      <c r="AE289">
        <v>217516</v>
      </c>
      <c r="AF289" t="s">
        <v>143</v>
      </c>
      <c r="AG289" t="s">
        <v>143</v>
      </c>
      <c r="AH289" t="s">
        <v>6910</v>
      </c>
      <c r="AI289" t="s">
        <v>142</v>
      </c>
      <c r="AJ289" t="s">
        <v>128</v>
      </c>
      <c r="AK289" t="s">
        <v>390</v>
      </c>
      <c r="AL289" t="s">
        <v>564</v>
      </c>
      <c r="AM289" t="s">
        <v>6911</v>
      </c>
      <c r="AN289" t="s">
        <v>6912</v>
      </c>
      <c r="AO289" t="s">
        <v>4958</v>
      </c>
      <c r="AP289" t="s">
        <v>3037</v>
      </c>
      <c r="AQ289" t="s">
        <v>1331</v>
      </c>
      <c r="BO289">
        <v>202900.5</v>
      </c>
      <c r="BP289">
        <v>108758</v>
      </c>
      <c r="BQ289">
        <v>202900.5</v>
      </c>
      <c r="BR289">
        <v>108758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</row>
    <row r="290" spans="1:116" x14ac:dyDescent="0.15">
      <c r="A290" t="s">
        <v>116</v>
      </c>
      <c r="B290">
        <v>172663</v>
      </c>
      <c r="C290" t="s">
        <v>117</v>
      </c>
      <c r="D290" t="s">
        <v>136</v>
      </c>
      <c r="E290" t="s">
        <v>118</v>
      </c>
      <c r="F290" t="s">
        <v>137</v>
      </c>
      <c r="G290" s="1">
        <v>41703</v>
      </c>
      <c r="H290" t="s">
        <v>138</v>
      </c>
      <c r="I290" s="1">
        <v>42088</v>
      </c>
      <c r="J290" t="s">
        <v>6156</v>
      </c>
      <c r="K290" t="s">
        <v>998</v>
      </c>
      <c r="L290" t="s">
        <v>123</v>
      </c>
      <c r="M290" t="s">
        <v>139</v>
      </c>
      <c r="P290" t="s">
        <v>299</v>
      </c>
      <c r="Q290" t="s">
        <v>501</v>
      </c>
      <c r="R290" t="s">
        <v>126</v>
      </c>
      <c r="S290" t="s">
        <v>215</v>
      </c>
      <c r="T290" t="s">
        <v>6913</v>
      </c>
      <c r="W290">
        <v>3736394</v>
      </c>
      <c r="X290">
        <v>2499258</v>
      </c>
      <c r="Y290">
        <v>1237136</v>
      </c>
      <c r="Z290">
        <v>0</v>
      </c>
      <c r="AA290">
        <v>620199</v>
      </c>
      <c r="AB290">
        <v>411542</v>
      </c>
      <c r="AC290">
        <v>208657</v>
      </c>
      <c r="AD290">
        <v>0</v>
      </c>
      <c r="AE290">
        <v>2995215</v>
      </c>
      <c r="AF290" t="s">
        <v>143</v>
      </c>
      <c r="AG290" t="s">
        <v>143</v>
      </c>
      <c r="AH290" t="s">
        <v>6914</v>
      </c>
      <c r="AI290" t="s">
        <v>817</v>
      </c>
      <c r="AJ290" t="s">
        <v>128</v>
      </c>
      <c r="AK290" t="s">
        <v>303</v>
      </c>
      <c r="AL290" t="s">
        <v>502</v>
      </c>
      <c r="AM290" t="s">
        <v>6915</v>
      </c>
      <c r="AN290" t="s">
        <v>4198</v>
      </c>
      <c r="AO290" t="s">
        <v>1403</v>
      </c>
      <c r="AP290" t="s">
        <v>1404</v>
      </c>
      <c r="AQ290" t="s">
        <v>1957</v>
      </c>
      <c r="AR290" t="s">
        <v>1618</v>
      </c>
      <c r="AS290" t="s">
        <v>6648</v>
      </c>
      <c r="BO290">
        <v>1494557.6</v>
      </c>
      <c r="BP290">
        <v>248079.6</v>
      </c>
      <c r="BQ290">
        <v>560459.1</v>
      </c>
      <c r="BR290">
        <v>93029.85</v>
      </c>
      <c r="BS290">
        <v>1120918.2</v>
      </c>
      <c r="BT290">
        <v>186059.7</v>
      </c>
      <c r="BU290">
        <v>560459.1</v>
      </c>
      <c r="BV290">
        <v>93029.85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</row>
    <row r="291" spans="1:116" x14ac:dyDescent="0.15">
      <c r="A291" t="s">
        <v>116</v>
      </c>
      <c r="B291">
        <v>172693</v>
      </c>
      <c r="C291" t="s">
        <v>117</v>
      </c>
      <c r="D291" t="s">
        <v>136</v>
      </c>
      <c r="E291" t="s">
        <v>118</v>
      </c>
      <c r="F291" t="s">
        <v>137</v>
      </c>
      <c r="G291" s="1">
        <v>41703</v>
      </c>
      <c r="H291" t="s">
        <v>138</v>
      </c>
      <c r="I291" s="1">
        <v>41865</v>
      </c>
      <c r="J291" t="s">
        <v>6156</v>
      </c>
      <c r="K291" t="s">
        <v>958</v>
      </c>
      <c r="L291" t="s">
        <v>123</v>
      </c>
      <c r="M291" t="s">
        <v>139</v>
      </c>
      <c r="P291" t="s">
        <v>317</v>
      </c>
      <c r="Q291" t="s">
        <v>563</v>
      </c>
      <c r="R291" t="s">
        <v>126</v>
      </c>
      <c r="S291" t="s">
        <v>215</v>
      </c>
      <c r="T291" t="s">
        <v>6916</v>
      </c>
      <c r="W291">
        <v>1414169</v>
      </c>
      <c r="X291">
        <v>1000000</v>
      </c>
      <c r="Y291">
        <v>414169</v>
      </c>
      <c r="Z291">
        <v>0</v>
      </c>
      <c r="AA291">
        <v>262434</v>
      </c>
      <c r="AB291">
        <v>190000</v>
      </c>
      <c r="AC291">
        <v>72434</v>
      </c>
      <c r="AD291">
        <v>0</v>
      </c>
      <c r="AE291">
        <v>1117603</v>
      </c>
      <c r="AF291" t="s">
        <v>143</v>
      </c>
      <c r="AG291" t="s">
        <v>143</v>
      </c>
      <c r="AH291" t="s">
        <v>6158</v>
      </c>
      <c r="AI291" t="s">
        <v>756</v>
      </c>
      <c r="AJ291" t="s">
        <v>128</v>
      </c>
      <c r="AK291" t="s">
        <v>2484</v>
      </c>
      <c r="AL291" t="s">
        <v>564</v>
      </c>
      <c r="AM291" t="s">
        <v>6917</v>
      </c>
      <c r="AN291" t="s">
        <v>1936</v>
      </c>
      <c r="AO291" t="s">
        <v>1559</v>
      </c>
      <c r="AP291" t="s">
        <v>1560</v>
      </c>
      <c r="BO291">
        <v>1414169</v>
      </c>
      <c r="BP291">
        <v>262434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</row>
    <row r="292" spans="1:116" x14ac:dyDescent="0.15">
      <c r="A292" t="s">
        <v>116</v>
      </c>
      <c r="B292">
        <v>172717</v>
      </c>
      <c r="C292" t="s">
        <v>117</v>
      </c>
      <c r="D292" t="s">
        <v>136</v>
      </c>
      <c r="E292" t="s">
        <v>118</v>
      </c>
      <c r="F292" t="s">
        <v>137</v>
      </c>
      <c r="G292" s="1">
        <v>41704</v>
      </c>
      <c r="H292" t="s">
        <v>138</v>
      </c>
      <c r="I292" s="1">
        <v>41750</v>
      </c>
      <c r="J292" t="s">
        <v>5718</v>
      </c>
      <c r="K292" t="s">
        <v>213</v>
      </c>
      <c r="L292" t="s">
        <v>123</v>
      </c>
      <c r="M292" t="s">
        <v>139</v>
      </c>
      <c r="P292" t="s">
        <v>124</v>
      </c>
      <c r="Q292" t="s">
        <v>864</v>
      </c>
      <c r="R292" t="s">
        <v>126</v>
      </c>
      <c r="S292" t="s">
        <v>215</v>
      </c>
      <c r="T292" t="s">
        <v>5970</v>
      </c>
      <c r="W292">
        <v>6000</v>
      </c>
      <c r="X292">
        <v>6000</v>
      </c>
      <c r="Y292">
        <v>0</v>
      </c>
      <c r="Z292">
        <v>0</v>
      </c>
      <c r="AA292">
        <v>5000</v>
      </c>
      <c r="AB292">
        <v>5000</v>
      </c>
      <c r="AC292">
        <v>0</v>
      </c>
      <c r="AD292">
        <v>0</v>
      </c>
      <c r="AE292">
        <v>435000</v>
      </c>
      <c r="AF292" t="s">
        <v>143</v>
      </c>
      <c r="AG292" t="s">
        <v>171</v>
      </c>
      <c r="AH292" t="s">
        <v>5872</v>
      </c>
      <c r="AI292" t="s">
        <v>218</v>
      </c>
      <c r="AJ292" t="s">
        <v>128</v>
      </c>
      <c r="AK292" t="s">
        <v>5883</v>
      </c>
      <c r="AL292" t="s">
        <v>865</v>
      </c>
      <c r="AM292" t="s">
        <v>6918</v>
      </c>
      <c r="AN292" t="s">
        <v>6919</v>
      </c>
      <c r="AO292" t="s">
        <v>507</v>
      </c>
      <c r="AP292" t="s">
        <v>508</v>
      </c>
      <c r="BO292">
        <v>6000</v>
      </c>
      <c r="BP292">
        <v>5000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</row>
    <row r="293" spans="1:116" x14ac:dyDescent="0.15">
      <c r="A293" t="s">
        <v>116</v>
      </c>
      <c r="B293">
        <v>172767</v>
      </c>
      <c r="C293" t="s">
        <v>117</v>
      </c>
      <c r="D293" t="s">
        <v>136</v>
      </c>
      <c r="E293" t="s">
        <v>118</v>
      </c>
      <c r="F293" t="s">
        <v>137</v>
      </c>
      <c r="G293" s="1">
        <v>41708</v>
      </c>
      <c r="H293" t="s">
        <v>138</v>
      </c>
      <c r="I293" s="1">
        <v>42825</v>
      </c>
      <c r="J293" t="s">
        <v>6689</v>
      </c>
      <c r="K293" t="s">
        <v>1941</v>
      </c>
      <c r="L293" t="s">
        <v>197</v>
      </c>
      <c r="M293" t="s">
        <v>139</v>
      </c>
      <c r="N293" t="s">
        <v>198</v>
      </c>
      <c r="O293" t="s">
        <v>123</v>
      </c>
      <c r="P293" t="s">
        <v>145</v>
      </c>
      <c r="Q293" t="s">
        <v>578</v>
      </c>
      <c r="R293" t="s">
        <v>126</v>
      </c>
      <c r="S293" t="s">
        <v>251</v>
      </c>
      <c r="T293" t="s">
        <v>6920</v>
      </c>
      <c r="W293">
        <v>47000</v>
      </c>
      <c r="X293">
        <v>32907</v>
      </c>
      <c r="Y293">
        <v>14093</v>
      </c>
      <c r="Z293">
        <v>0</v>
      </c>
      <c r="AA293">
        <v>47000</v>
      </c>
      <c r="AB293">
        <v>47000</v>
      </c>
      <c r="AC293">
        <v>0</v>
      </c>
      <c r="AD293">
        <v>0</v>
      </c>
      <c r="AE293">
        <v>47000</v>
      </c>
      <c r="AF293" t="s">
        <v>171</v>
      </c>
      <c r="AG293" t="s">
        <v>143</v>
      </c>
      <c r="AH293" t="s">
        <v>2376</v>
      </c>
      <c r="AI293" t="s">
        <v>418</v>
      </c>
      <c r="AJ293" t="s">
        <v>128</v>
      </c>
      <c r="AK293" t="s">
        <v>290</v>
      </c>
      <c r="AL293" t="s">
        <v>579</v>
      </c>
      <c r="AM293" t="s">
        <v>6921</v>
      </c>
      <c r="AN293" t="s">
        <v>5109</v>
      </c>
      <c r="AO293" t="s">
        <v>5110</v>
      </c>
      <c r="AP293" t="s">
        <v>5111</v>
      </c>
      <c r="BO293">
        <v>47000</v>
      </c>
      <c r="BP293">
        <v>47000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</row>
    <row r="294" spans="1:116" x14ac:dyDescent="0.15">
      <c r="A294" t="s">
        <v>116</v>
      </c>
      <c r="B294">
        <v>172818</v>
      </c>
      <c r="C294" t="s">
        <v>6922</v>
      </c>
      <c r="D294" t="s">
        <v>136</v>
      </c>
      <c r="E294" t="s">
        <v>118</v>
      </c>
      <c r="F294" t="s">
        <v>137</v>
      </c>
      <c r="G294" s="1">
        <v>41717</v>
      </c>
      <c r="H294" t="s">
        <v>138</v>
      </c>
      <c r="I294" s="1">
        <v>41852</v>
      </c>
      <c r="J294" t="s">
        <v>6156</v>
      </c>
      <c r="K294" t="s">
        <v>213</v>
      </c>
      <c r="L294" t="s">
        <v>123</v>
      </c>
      <c r="M294" t="s">
        <v>139</v>
      </c>
      <c r="P294" t="s">
        <v>232</v>
      </c>
      <c r="Q294" t="s">
        <v>263</v>
      </c>
      <c r="R294" t="s">
        <v>126</v>
      </c>
      <c r="S294" t="s">
        <v>215</v>
      </c>
      <c r="T294" t="s">
        <v>6923</v>
      </c>
      <c r="W294">
        <v>195000</v>
      </c>
      <c r="X294">
        <v>147280</v>
      </c>
      <c r="Y294">
        <v>47720</v>
      </c>
      <c r="Z294">
        <v>0</v>
      </c>
      <c r="AA294">
        <v>195000</v>
      </c>
      <c r="AB294">
        <v>147280</v>
      </c>
      <c r="AC294">
        <v>47720</v>
      </c>
      <c r="AD294">
        <v>0</v>
      </c>
      <c r="AE294">
        <v>195000</v>
      </c>
      <c r="AF294" t="s">
        <v>171</v>
      </c>
      <c r="AG294" t="s">
        <v>143</v>
      </c>
      <c r="AH294" t="s">
        <v>6787</v>
      </c>
      <c r="AI294" t="s">
        <v>183</v>
      </c>
      <c r="AJ294" t="s">
        <v>128</v>
      </c>
      <c r="AK294" t="s">
        <v>604</v>
      </c>
      <c r="AL294" t="s">
        <v>267</v>
      </c>
      <c r="AM294" t="s">
        <v>6924</v>
      </c>
      <c r="AN294" t="s">
        <v>6925</v>
      </c>
      <c r="AO294" t="s">
        <v>6926</v>
      </c>
      <c r="AP294" t="s">
        <v>6927</v>
      </c>
      <c r="BO294">
        <v>195000</v>
      </c>
      <c r="BP294">
        <v>195000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</row>
    <row r="295" spans="1:116" x14ac:dyDescent="0.15">
      <c r="A295" t="s">
        <v>116</v>
      </c>
      <c r="B295">
        <v>172843</v>
      </c>
      <c r="C295" t="s">
        <v>6928</v>
      </c>
      <c r="D295" t="s">
        <v>136</v>
      </c>
      <c r="E295" t="s">
        <v>118</v>
      </c>
      <c r="F295" t="s">
        <v>137</v>
      </c>
      <c r="G295" s="1">
        <v>41347</v>
      </c>
      <c r="H295" t="s">
        <v>138</v>
      </c>
      <c r="I295" s="1">
        <v>41948</v>
      </c>
      <c r="J295" t="s">
        <v>6156</v>
      </c>
      <c r="K295" t="s">
        <v>2802</v>
      </c>
      <c r="L295" t="s">
        <v>153</v>
      </c>
      <c r="M295" t="s">
        <v>139</v>
      </c>
      <c r="P295" t="s">
        <v>232</v>
      </c>
      <c r="Q295" t="s">
        <v>263</v>
      </c>
      <c r="R295" t="s">
        <v>126</v>
      </c>
      <c r="S295" t="s">
        <v>215</v>
      </c>
      <c r="T295" t="s">
        <v>6929</v>
      </c>
      <c r="W295">
        <v>110000</v>
      </c>
      <c r="X295">
        <v>110000</v>
      </c>
      <c r="Y295">
        <v>0</v>
      </c>
      <c r="Z295">
        <v>0</v>
      </c>
      <c r="AA295">
        <v>110000</v>
      </c>
      <c r="AB295">
        <v>110000</v>
      </c>
      <c r="AC295">
        <v>0</v>
      </c>
      <c r="AD295">
        <v>0</v>
      </c>
      <c r="AE295">
        <v>110000</v>
      </c>
      <c r="AF295" t="s">
        <v>143</v>
      </c>
      <c r="AG295" t="s">
        <v>143</v>
      </c>
      <c r="AH295" t="s">
        <v>4428</v>
      </c>
      <c r="AI295" t="s">
        <v>418</v>
      </c>
      <c r="AJ295" t="s">
        <v>128</v>
      </c>
      <c r="AK295" t="s">
        <v>407</v>
      </c>
      <c r="AL295" t="s">
        <v>267</v>
      </c>
      <c r="AM295" t="s">
        <v>6930</v>
      </c>
      <c r="AN295" t="s">
        <v>6931</v>
      </c>
      <c r="AO295" t="s">
        <v>2386</v>
      </c>
      <c r="AP295" t="s">
        <v>790</v>
      </c>
      <c r="BO295">
        <v>110000</v>
      </c>
      <c r="BP295">
        <v>110000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</row>
    <row r="296" spans="1:116" x14ac:dyDescent="0.15">
      <c r="A296" t="s">
        <v>116</v>
      </c>
      <c r="B296">
        <v>172869</v>
      </c>
      <c r="C296" t="s">
        <v>117</v>
      </c>
      <c r="D296" t="s">
        <v>136</v>
      </c>
      <c r="E296" t="s">
        <v>118</v>
      </c>
      <c r="F296" t="s">
        <v>137</v>
      </c>
      <c r="G296" s="1">
        <v>41716</v>
      </c>
      <c r="H296" t="s">
        <v>138</v>
      </c>
      <c r="I296" s="1">
        <v>41739</v>
      </c>
      <c r="J296" t="s">
        <v>5718</v>
      </c>
      <c r="K296" t="s">
        <v>1123</v>
      </c>
      <c r="L296" t="s">
        <v>123</v>
      </c>
      <c r="M296" t="s">
        <v>139</v>
      </c>
      <c r="P296" t="s">
        <v>124</v>
      </c>
      <c r="Q296" t="s">
        <v>558</v>
      </c>
      <c r="R296" t="s">
        <v>126</v>
      </c>
      <c r="S296" t="s">
        <v>215</v>
      </c>
      <c r="T296" t="s">
        <v>6932</v>
      </c>
      <c r="W296">
        <v>350855</v>
      </c>
      <c r="X296">
        <v>250000</v>
      </c>
      <c r="Y296">
        <v>100855</v>
      </c>
      <c r="Z296">
        <v>0</v>
      </c>
      <c r="AA296">
        <v>350854</v>
      </c>
      <c r="AB296">
        <v>250000</v>
      </c>
      <c r="AC296">
        <v>100854</v>
      </c>
      <c r="AD296">
        <v>0</v>
      </c>
      <c r="AE296">
        <v>1720255</v>
      </c>
      <c r="AF296" t="s">
        <v>143</v>
      </c>
      <c r="AG296" t="s">
        <v>143</v>
      </c>
      <c r="AH296" t="s">
        <v>6325</v>
      </c>
      <c r="AI296" t="s">
        <v>756</v>
      </c>
      <c r="AJ296" t="s">
        <v>128</v>
      </c>
      <c r="AK296" t="s">
        <v>2484</v>
      </c>
      <c r="AL296" t="s">
        <v>559</v>
      </c>
      <c r="AM296" t="s">
        <v>6933</v>
      </c>
      <c r="AN296" t="s">
        <v>6327</v>
      </c>
      <c r="AO296" t="s">
        <v>1058</v>
      </c>
      <c r="AP296" t="s">
        <v>1059</v>
      </c>
      <c r="BO296">
        <v>350855</v>
      </c>
      <c r="BP296">
        <v>350854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</row>
    <row r="297" spans="1:116" x14ac:dyDescent="0.15">
      <c r="A297" t="s">
        <v>116</v>
      </c>
      <c r="B297">
        <v>172874</v>
      </c>
      <c r="C297" t="s">
        <v>117</v>
      </c>
      <c r="D297" t="s">
        <v>136</v>
      </c>
      <c r="E297" t="s">
        <v>118</v>
      </c>
      <c r="F297" t="s">
        <v>137</v>
      </c>
      <c r="G297" s="1">
        <v>41719</v>
      </c>
      <c r="H297" t="s">
        <v>138</v>
      </c>
      <c r="I297" s="1">
        <v>41793</v>
      </c>
      <c r="J297" t="s">
        <v>5718</v>
      </c>
      <c r="K297" t="s">
        <v>213</v>
      </c>
      <c r="L297" t="s">
        <v>123</v>
      </c>
      <c r="M297" t="s">
        <v>139</v>
      </c>
      <c r="P297" t="s">
        <v>124</v>
      </c>
      <c r="Q297" t="s">
        <v>1030</v>
      </c>
      <c r="R297" t="s">
        <v>126</v>
      </c>
      <c r="S297" t="s">
        <v>215</v>
      </c>
      <c r="T297" t="s">
        <v>5881</v>
      </c>
      <c r="W297">
        <v>16000</v>
      </c>
      <c r="X297">
        <v>16000</v>
      </c>
      <c r="Y297">
        <v>0</v>
      </c>
      <c r="Z297">
        <v>0</v>
      </c>
      <c r="AA297">
        <v>16000</v>
      </c>
      <c r="AB297">
        <v>16000</v>
      </c>
      <c r="AC297">
        <v>0</v>
      </c>
      <c r="AD297">
        <v>0</v>
      </c>
      <c r="AE297">
        <v>4897456</v>
      </c>
      <c r="AF297" t="s">
        <v>143</v>
      </c>
      <c r="AG297" t="s">
        <v>143</v>
      </c>
      <c r="AH297" t="s">
        <v>5882</v>
      </c>
      <c r="AI297" t="s">
        <v>225</v>
      </c>
      <c r="AJ297" t="s">
        <v>128</v>
      </c>
      <c r="AK297" t="s">
        <v>313</v>
      </c>
      <c r="AL297" t="s">
        <v>1033</v>
      </c>
      <c r="AM297" t="s">
        <v>6934</v>
      </c>
      <c r="AN297" t="s">
        <v>6935</v>
      </c>
      <c r="AO297" t="s">
        <v>3409</v>
      </c>
      <c r="AP297" t="s">
        <v>3410</v>
      </c>
      <c r="AQ297" t="s">
        <v>5515</v>
      </c>
      <c r="AR297" t="s">
        <v>3572</v>
      </c>
      <c r="BO297">
        <v>0</v>
      </c>
      <c r="BP297">
        <v>0</v>
      </c>
      <c r="BQ297">
        <v>8000</v>
      </c>
      <c r="BR297">
        <v>8000</v>
      </c>
      <c r="BS297">
        <v>8000</v>
      </c>
      <c r="BT297">
        <v>8000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</row>
    <row r="298" spans="1:116" x14ac:dyDescent="0.15">
      <c r="A298" t="s">
        <v>116</v>
      </c>
      <c r="B298">
        <v>172925</v>
      </c>
      <c r="C298" t="s">
        <v>117</v>
      </c>
      <c r="D298" t="s">
        <v>136</v>
      </c>
      <c r="E298" t="s">
        <v>118</v>
      </c>
      <c r="F298" t="s">
        <v>137</v>
      </c>
      <c r="G298" s="1">
        <v>41719</v>
      </c>
      <c r="H298" t="s">
        <v>138</v>
      </c>
      <c r="I298" s="1">
        <v>42527</v>
      </c>
      <c r="J298" t="s">
        <v>6397</v>
      </c>
      <c r="K298" t="s">
        <v>1969</v>
      </c>
      <c r="L298" t="s">
        <v>197</v>
      </c>
      <c r="M298" t="s">
        <v>139</v>
      </c>
      <c r="N298" t="s">
        <v>122</v>
      </c>
      <c r="O298" t="s">
        <v>123</v>
      </c>
      <c r="P298" t="s">
        <v>145</v>
      </c>
      <c r="Q298" t="s">
        <v>214</v>
      </c>
      <c r="R298" t="s">
        <v>126</v>
      </c>
      <c r="S298" t="s">
        <v>251</v>
      </c>
      <c r="T298" t="s">
        <v>6936</v>
      </c>
      <c r="W298">
        <v>100000</v>
      </c>
      <c r="X298">
        <v>63614</v>
      </c>
      <c r="Y298">
        <v>36386</v>
      </c>
      <c r="Z298">
        <v>0</v>
      </c>
      <c r="AA298">
        <v>50000</v>
      </c>
      <c r="AB298">
        <v>31807</v>
      </c>
      <c r="AC298">
        <v>18193</v>
      </c>
      <c r="AD298">
        <v>0</v>
      </c>
      <c r="AE298">
        <v>50000</v>
      </c>
      <c r="AF298" t="s">
        <v>143</v>
      </c>
      <c r="AG298" t="s">
        <v>143</v>
      </c>
      <c r="AH298" t="s">
        <v>6937</v>
      </c>
      <c r="AI298" t="s">
        <v>183</v>
      </c>
      <c r="AJ298" t="s">
        <v>128</v>
      </c>
      <c r="AK298" t="s">
        <v>429</v>
      </c>
      <c r="AL298" t="s">
        <v>220</v>
      </c>
      <c r="AM298" t="s">
        <v>6938</v>
      </c>
      <c r="AN298" t="s">
        <v>6939</v>
      </c>
      <c r="AO298" t="s">
        <v>223</v>
      </c>
      <c r="AP298" t="s">
        <v>224</v>
      </c>
      <c r="AQ298" t="s">
        <v>1038</v>
      </c>
      <c r="BO298">
        <v>50000</v>
      </c>
      <c r="BP298">
        <v>25000</v>
      </c>
      <c r="BQ298">
        <v>50000</v>
      </c>
      <c r="BR298">
        <v>25000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</row>
    <row r="299" spans="1:116" x14ac:dyDescent="0.15">
      <c r="A299" t="s">
        <v>116</v>
      </c>
      <c r="B299">
        <v>172962</v>
      </c>
      <c r="C299" t="s">
        <v>117</v>
      </c>
      <c r="D299" t="s">
        <v>136</v>
      </c>
      <c r="E299" t="s">
        <v>118</v>
      </c>
      <c r="F299" t="s">
        <v>137</v>
      </c>
      <c r="G299" s="1">
        <v>41719</v>
      </c>
      <c r="H299" t="s">
        <v>138</v>
      </c>
      <c r="I299" s="1">
        <v>42095</v>
      </c>
      <c r="J299" t="s">
        <v>6156</v>
      </c>
      <c r="K299" t="s">
        <v>213</v>
      </c>
      <c r="L299" t="s">
        <v>123</v>
      </c>
      <c r="M299" t="s">
        <v>139</v>
      </c>
      <c r="P299" t="s">
        <v>145</v>
      </c>
      <c r="Q299" t="s">
        <v>214</v>
      </c>
      <c r="R299" t="s">
        <v>126</v>
      </c>
      <c r="S299" t="s">
        <v>215</v>
      </c>
      <c r="T299" t="s">
        <v>4102</v>
      </c>
      <c r="W299">
        <v>35857</v>
      </c>
      <c r="X299">
        <v>32272</v>
      </c>
      <c r="Y299">
        <v>3585</v>
      </c>
      <c r="Z299">
        <v>0</v>
      </c>
      <c r="AA299">
        <v>35857</v>
      </c>
      <c r="AB299">
        <v>0</v>
      </c>
      <c r="AC299">
        <v>0</v>
      </c>
      <c r="AD299">
        <v>0</v>
      </c>
      <c r="AE299">
        <v>251857</v>
      </c>
      <c r="AF299" t="s">
        <v>143</v>
      </c>
      <c r="AG299" t="s">
        <v>143</v>
      </c>
      <c r="AH299" t="s">
        <v>3515</v>
      </c>
      <c r="AI299" t="s">
        <v>859</v>
      </c>
      <c r="AJ299" t="s">
        <v>128</v>
      </c>
      <c r="AK299" t="s">
        <v>5797</v>
      </c>
      <c r="AN299" t="s">
        <v>6554</v>
      </c>
      <c r="AO299" t="s">
        <v>3639</v>
      </c>
      <c r="AP299" t="s">
        <v>3284</v>
      </c>
      <c r="BO299">
        <v>35857</v>
      </c>
      <c r="BP299">
        <v>35857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</row>
    <row r="300" spans="1:116" x14ac:dyDescent="0.15">
      <c r="A300" t="s">
        <v>116</v>
      </c>
      <c r="B300">
        <v>172975</v>
      </c>
      <c r="C300" t="s">
        <v>117</v>
      </c>
      <c r="D300" t="s">
        <v>136</v>
      </c>
      <c r="E300" t="s">
        <v>118</v>
      </c>
      <c r="F300" t="s">
        <v>137</v>
      </c>
      <c r="G300" s="1">
        <v>41729</v>
      </c>
      <c r="H300" t="s">
        <v>138</v>
      </c>
      <c r="I300" s="1">
        <v>41964</v>
      </c>
      <c r="J300" t="s">
        <v>6156</v>
      </c>
      <c r="K300" t="s">
        <v>1543</v>
      </c>
      <c r="L300" t="s">
        <v>197</v>
      </c>
      <c r="M300" t="s">
        <v>139</v>
      </c>
      <c r="N300" t="s">
        <v>386</v>
      </c>
      <c r="O300" t="s">
        <v>123</v>
      </c>
      <c r="P300" t="s">
        <v>124</v>
      </c>
      <c r="Q300" t="s">
        <v>125</v>
      </c>
      <c r="R300" t="s">
        <v>126</v>
      </c>
      <c r="S300" t="s">
        <v>251</v>
      </c>
      <c r="T300" t="s">
        <v>6940</v>
      </c>
      <c r="W300">
        <v>192000</v>
      </c>
      <c r="X300">
        <v>135929</v>
      </c>
      <c r="Y300">
        <v>56071</v>
      </c>
      <c r="Z300">
        <v>0</v>
      </c>
      <c r="AA300">
        <v>64000</v>
      </c>
      <c r="AB300">
        <v>0</v>
      </c>
      <c r="AC300">
        <v>0</v>
      </c>
      <c r="AD300">
        <v>0</v>
      </c>
      <c r="AE300">
        <v>150605</v>
      </c>
      <c r="AF300" t="s">
        <v>171</v>
      </c>
      <c r="AG300" t="s">
        <v>143</v>
      </c>
      <c r="AH300" t="s">
        <v>6787</v>
      </c>
      <c r="AI300" t="s">
        <v>183</v>
      </c>
      <c r="AJ300" t="s">
        <v>128</v>
      </c>
      <c r="AK300" t="s">
        <v>1032</v>
      </c>
      <c r="AL300" t="s">
        <v>528</v>
      </c>
      <c r="AM300" t="s">
        <v>6941</v>
      </c>
      <c r="AN300" t="s">
        <v>6942</v>
      </c>
      <c r="AO300" t="s">
        <v>2161</v>
      </c>
      <c r="AP300" t="s">
        <v>1845</v>
      </c>
      <c r="BO300">
        <v>192000</v>
      </c>
      <c r="BP300">
        <v>64000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</row>
    <row r="301" spans="1:116" x14ac:dyDescent="0.15">
      <c r="A301" t="s">
        <v>116</v>
      </c>
      <c r="B301">
        <v>173036</v>
      </c>
      <c r="C301" t="s">
        <v>117</v>
      </c>
      <c r="D301" t="s">
        <v>136</v>
      </c>
      <c r="E301" t="s">
        <v>118</v>
      </c>
      <c r="F301" t="s">
        <v>137</v>
      </c>
      <c r="G301" s="1">
        <v>41739</v>
      </c>
      <c r="H301" t="s">
        <v>138</v>
      </c>
      <c r="I301" s="1">
        <v>41968</v>
      </c>
      <c r="J301" t="s">
        <v>6156</v>
      </c>
      <c r="K301" t="s">
        <v>198</v>
      </c>
      <c r="L301" t="s">
        <v>123</v>
      </c>
      <c r="M301" t="s">
        <v>139</v>
      </c>
      <c r="P301" t="s">
        <v>199</v>
      </c>
      <c r="Q301" t="s">
        <v>1022</v>
      </c>
      <c r="R301" t="s">
        <v>126</v>
      </c>
      <c r="S301" t="s">
        <v>215</v>
      </c>
      <c r="T301" t="s">
        <v>6943</v>
      </c>
      <c r="W301">
        <v>136500</v>
      </c>
      <c r="X301">
        <v>95550</v>
      </c>
      <c r="Y301">
        <v>40950</v>
      </c>
      <c r="Z301">
        <v>0</v>
      </c>
      <c r="AA301">
        <v>136500</v>
      </c>
      <c r="AB301">
        <v>136500</v>
      </c>
      <c r="AC301">
        <v>0</v>
      </c>
      <c r="AD301">
        <v>0</v>
      </c>
      <c r="AE301">
        <v>136500</v>
      </c>
      <c r="AF301" t="s">
        <v>143</v>
      </c>
      <c r="AG301" t="s">
        <v>143</v>
      </c>
      <c r="AH301" t="s">
        <v>6374</v>
      </c>
      <c r="AI301" t="s">
        <v>517</v>
      </c>
      <c r="AJ301" t="s">
        <v>128</v>
      </c>
      <c r="AK301" t="s">
        <v>1334</v>
      </c>
      <c r="AL301" t="s">
        <v>1023</v>
      </c>
      <c r="AM301" t="s">
        <v>6944</v>
      </c>
      <c r="AN301" t="s">
        <v>6945</v>
      </c>
      <c r="AO301" t="s">
        <v>6946</v>
      </c>
      <c r="AP301" t="s">
        <v>6947</v>
      </c>
      <c r="AQ301" t="s">
        <v>2920</v>
      </c>
      <c r="AR301" t="s">
        <v>5111</v>
      </c>
      <c r="AS301" t="s">
        <v>1345</v>
      </c>
      <c r="AT301" t="s">
        <v>5521</v>
      </c>
      <c r="AU301" t="s">
        <v>6948</v>
      </c>
      <c r="BO301">
        <v>47775</v>
      </c>
      <c r="BP301">
        <v>47775</v>
      </c>
      <c r="BQ301">
        <v>34125</v>
      </c>
      <c r="BR301">
        <v>34125</v>
      </c>
      <c r="BS301">
        <v>13650</v>
      </c>
      <c r="BT301">
        <v>13650</v>
      </c>
      <c r="BU301">
        <v>13650</v>
      </c>
      <c r="BV301">
        <v>13650</v>
      </c>
      <c r="BW301">
        <v>13650</v>
      </c>
      <c r="BX301">
        <v>13650</v>
      </c>
      <c r="BY301">
        <v>13650</v>
      </c>
      <c r="BZ301">
        <v>13650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</row>
    <row r="302" spans="1:116" x14ac:dyDescent="0.15">
      <c r="A302" t="s">
        <v>116</v>
      </c>
      <c r="B302">
        <v>173037</v>
      </c>
      <c r="C302" t="s">
        <v>117</v>
      </c>
      <c r="D302" t="s">
        <v>136</v>
      </c>
      <c r="E302" t="s">
        <v>118</v>
      </c>
      <c r="F302" t="s">
        <v>137</v>
      </c>
      <c r="G302" s="1">
        <v>42095</v>
      </c>
      <c r="H302" t="s">
        <v>138</v>
      </c>
      <c r="I302" s="1">
        <v>42166</v>
      </c>
      <c r="J302" t="s">
        <v>6156</v>
      </c>
      <c r="K302" t="s">
        <v>2819</v>
      </c>
      <c r="L302" t="s">
        <v>123</v>
      </c>
      <c r="M302" t="s">
        <v>139</v>
      </c>
      <c r="P302" t="s">
        <v>124</v>
      </c>
      <c r="Q302" t="s">
        <v>6147</v>
      </c>
      <c r="R302" t="s">
        <v>126</v>
      </c>
      <c r="S302" t="s">
        <v>215</v>
      </c>
      <c r="T302" t="s">
        <v>6949</v>
      </c>
      <c r="W302">
        <v>2</v>
      </c>
      <c r="X302">
        <v>1</v>
      </c>
      <c r="Y302">
        <v>1</v>
      </c>
      <c r="Z302">
        <v>0</v>
      </c>
      <c r="AA302">
        <v>1</v>
      </c>
      <c r="AB302">
        <v>0</v>
      </c>
      <c r="AC302">
        <v>0</v>
      </c>
      <c r="AD302">
        <v>0</v>
      </c>
      <c r="AE302">
        <v>1</v>
      </c>
      <c r="AF302" t="s">
        <v>143</v>
      </c>
      <c r="AG302" t="s">
        <v>143</v>
      </c>
      <c r="AH302" t="s">
        <v>6950</v>
      </c>
      <c r="AI302" t="s">
        <v>6951</v>
      </c>
      <c r="AJ302" t="s">
        <v>128</v>
      </c>
      <c r="AK302" t="s">
        <v>429</v>
      </c>
      <c r="AL302" t="s">
        <v>184</v>
      </c>
      <c r="AN302" t="s">
        <v>6952</v>
      </c>
      <c r="AO302" t="s">
        <v>6953</v>
      </c>
      <c r="AP302" t="s">
        <v>1935</v>
      </c>
      <c r="BO302">
        <v>2</v>
      </c>
      <c r="BP302">
        <v>1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</row>
    <row r="303" spans="1:116" x14ac:dyDescent="0.15">
      <c r="A303" t="s">
        <v>116</v>
      </c>
      <c r="B303">
        <v>173055</v>
      </c>
      <c r="C303" t="s">
        <v>117</v>
      </c>
      <c r="D303" t="s">
        <v>136</v>
      </c>
      <c r="E303" t="s">
        <v>118</v>
      </c>
      <c r="F303" t="s">
        <v>137</v>
      </c>
      <c r="G303" s="1">
        <v>41730</v>
      </c>
      <c r="H303" t="s">
        <v>138</v>
      </c>
      <c r="I303" s="1">
        <v>42138</v>
      </c>
      <c r="J303" t="s">
        <v>6156</v>
      </c>
      <c r="K303" t="s">
        <v>1119</v>
      </c>
      <c r="L303" t="s">
        <v>197</v>
      </c>
      <c r="M303" t="s">
        <v>139</v>
      </c>
      <c r="N303" t="s">
        <v>577</v>
      </c>
      <c r="O303" t="s">
        <v>123</v>
      </c>
      <c r="P303" t="s">
        <v>199</v>
      </c>
      <c r="Q303" t="s">
        <v>369</v>
      </c>
      <c r="R303" t="s">
        <v>126</v>
      </c>
      <c r="S303" t="s">
        <v>251</v>
      </c>
      <c r="T303" t="s">
        <v>6954</v>
      </c>
      <c r="W303">
        <v>10000</v>
      </c>
      <c r="X303">
        <v>7002</v>
      </c>
      <c r="Y303">
        <v>2998</v>
      </c>
      <c r="Z303">
        <v>0</v>
      </c>
      <c r="AA303">
        <v>9000</v>
      </c>
      <c r="AB303">
        <v>0</v>
      </c>
      <c r="AC303">
        <v>0</v>
      </c>
      <c r="AD303">
        <v>0</v>
      </c>
      <c r="AE303">
        <v>9000</v>
      </c>
      <c r="AF303" t="s">
        <v>143</v>
      </c>
      <c r="AG303" t="s">
        <v>143</v>
      </c>
      <c r="AH303" t="s">
        <v>6374</v>
      </c>
      <c r="AI303" t="s">
        <v>517</v>
      </c>
      <c r="AJ303" t="s">
        <v>128</v>
      </c>
      <c r="AK303" t="s">
        <v>290</v>
      </c>
      <c r="AL303" t="s">
        <v>371</v>
      </c>
      <c r="AM303" t="s">
        <v>6955</v>
      </c>
      <c r="AN303" t="s">
        <v>6956</v>
      </c>
      <c r="AO303" t="s">
        <v>6957</v>
      </c>
      <c r="AP303" t="s">
        <v>3674</v>
      </c>
      <c r="BO303">
        <v>10000</v>
      </c>
      <c r="BP303">
        <v>9000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</row>
    <row r="304" spans="1:116" x14ac:dyDescent="0.15">
      <c r="A304" t="s">
        <v>116</v>
      </c>
      <c r="B304">
        <v>173075</v>
      </c>
      <c r="C304" t="s">
        <v>117</v>
      </c>
      <c r="D304" t="s">
        <v>136</v>
      </c>
      <c r="E304" t="s">
        <v>118</v>
      </c>
      <c r="F304" t="s">
        <v>137</v>
      </c>
      <c r="G304" s="1">
        <v>41729</v>
      </c>
      <c r="H304" t="s">
        <v>138</v>
      </c>
      <c r="I304" s="1">
        <v>41814</v>
      </c>
      <c r="J304" t="s">
        <v>5718</v>
      </c>
      <c r="K304" t="s">
        <v>1455</v>
      </c>
      <c r="L304" t="s">
        <v>123</v>
      </c>
      <c r="M304" t="s">
        <v>139</v>
      </c>
      <c r="P304" t="s">
        <v>124</v>
      </c>
      <c r="Q304" t="s">
        <v>709</v>
      </c>
      <c r="R304" t="s">
        <v>126</v>
      </c>
      <c r="S304" t="s">
        <v>657</v>
      </c>
      <c r="T304" t="s">
        <v>6958</v>
      </c>
      <c r="W304">
        <v>263173</v>
      </c>
      <c r="X304">
        <v>189976</v>
      </c>
      <c r="Y304">
        <v>73197</v>
      </c>
      <c r="Z304">
        <v>0</v>
      </c>
      <c r="AA304">
        <v>263173</v>
      </c>
      <c r="AB304">
        <v>0</v>
      </c>
      <c r="AC304">
        <v>0</v>
      </c>
      <c r="AD304">
        <v>0</v>
      </c>
      <c r="AE304">
        <v>563173</v>
      </c>
      <c r="AF304" t="s">
        <v>171</v>
      </c>
      <c r="AG304" t="s">
        <v>143</v>
      </c>
      <c r="AH304" t="s">
        <v>5882</v>
      </c>
      <c r="AI304" t="s">
        <v>183</v>
      </c>
      <c r="AJ304" t="s">
        <v>128</v>
      </c>
      <c r="AK304" t="s">
        <v>290</v>
      </c>
      <c r="AL304" t="s">
        <v>710</v>
      </c>
      <c r="AM304" t="s">
        <v>6959</v>
      </c>
      <c r="AN304" t="s">
        <v>6960</v>
      </c>
      <c r="AO304" t="s">
        <v>3144</v>
      </c>
      <c r="AP304" t="s">
        <v>3145</v>
      </c>
      <c r="AQ304" t="s">
        <v>715</v>
      </c>
      <c r="AR304" t="s">
        <v>3146</v>
      </c>
      <c r="AS304" t="s">
        <v>1401</v>
      </c>
      <c r="BO304">
        <v>157903.80000000002</v>
      </c>
      <c r="BP304">
        <v>157903.80000000002</v>
      </c>
      <c r="BQ304">
        <v>0</v>
      </c>
      <c r="BR304">
        <v>0</v>
      </c>
      <c r="BS304">
        <v>105269.20000000001</v>
      </c>
      <c r="BT304">
        <v>105269.20000000001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</row>
    <row r="305" spans="1:116" x14ac:dyDescent="0.15">
      <c r="A305" t="s">
        <v>116</v>
      </c>
      <c r="B305">
        <v>173088</v>
      </c>
      <c r="C305" t="s">
        <v>117</v>
      </c>
      <c r="D305" t="s">
        <v>136</v>
      </c>
      <c r="E305" t="s">
        <v>118</v>
      </c>
      <c r="F305" t="s">
        <v>137</v>
      </c>
      <c r="G305" s="1">
        <v>41744</v>
      </c>
      <c r="H305" t="s">
        <v>138</v>
      </c>
      <c r="I305" s="1">
        <v>42178</v>
      </c>
      <c r="J305" t="s">
        <v>6156</v>
      </c>
      <c r="K305" t="s">
        <v>213</v>
      </c>
      <c r="L305" t="s">
        <v>123</v>
      </c>
      <c r="M305" t="s">
        <v>139</v>
      </c>
      <c r="P305" t="s">
        <v>232</v>
      </c>
      <c r="Q305" t="s">
        <v>233</v>
      </c>
      <c r="R305" t="s">
        <v>126</v>
      </c>
      <c r="S305" t="s">
        <v>215</v>
      </c>
      <c r="T305" t="s">
        <v>6961</v>
      </c>
      <c r="W305">
        <v>241985</v>
      </c>
      <c r="X305">
        <v>160571</v>
      </c>
      <c r="Y305">
        <v>81414</v>
      </c>
      <c r="Z305">
        <v>0</v>
      </c>
      <c r="AA305">
        <v>241985</v>
      </c>
      <c r="AB305">
        <v>160571</v>
      </c>
      <c r="AC305">
        <v>81414</v>
      </c>
      <c r="AD305">
        <v>0</v>
      </c>
      <c r="AE305">
        <v>241985</v>
      </c>
      <c r="AF305" t="s">
        <v>143</v>
      </c>
      <c r="AG305" t="s">
        <v>143</v>
      </c>
      <c r="AH305" t="s">
        <v>4435</v>
      </c>
      <c r="AI305" t="s">
        <v>1066</v>
      </c>
      <c r="AJ305" t="s">
        <v>128</v>
      </c>
      <c r="AK305" t="s">
        <v>1508</v>
      </c>
      <c r="AL305" t="s">
        <v>237</v>
      </c>
      <c r="AM305" t="s">
        <v>6962</v>
      </c>
      <c r="AN305" t="s">
        <v>6963</v>
      </c>
      <c r="AO305" t="s">
        <v>6964</v>
      </c>
      <c r="AP305" t="s">
        <v>6965</v>
      </c>
      <c r="BO305">
        <v>241985</v>
      </c>
      <c r="BP305">
        <v>241985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</row>
    <row r="306" spans="1:116" x14ac:dyDescent="0.15">
      <c r="A306" t="s">
        <v>116</v>
      </c>
      <c r="B306">
        <v>173100</v>
      </c>
      <c r="C306" t="s">
        <v>117</v>
      </c>
      <c r="D306" t="s">
        <v>136</v>
      </c>
      <c r="E306" t="s">
        <v>118</v>
      </c>
      <c r="F306" t="s">
        <v>137</v>
      </c>
      <c r="G306" s="1">
        <v>41726</v>
      </c>
      <c r="H306" t="s">
        <v>138</v>
      </c>
      <c r="I306" s="1">
        <v>41948</v>
      </c>
      <c r="J306" t="s">
        <v>6156</v>
      </c>
      <c r="K306" t="s">
        <v>1119</v>
      </c>
      <c r="L306" t="s">
        <v>197</v>
      </c>
      <c r="M306" t="s">
        <v>139</v>
      </c>
      <c r="N306" t="s">
        <v>198</v>
      </c>
      <c r="O306" t="s">
        <v>123</v>
      </c>
      <c r="P306" t="s">
        <v>199</v>
      </c>
      <c r="Q306" t="s">
        <v>200</v>
      </c>
      <c r="R306" t="s">
        <v>126</v>
      </c>
      <c r="S306" t="s">
        <v>251</v>
      </c>
      <c r="T306" t="s">
        <v>6966</v>
      </c>
      <c r="W306">
        <v>93782</v>
      </c>
      <c r="X306">
        <v>65654</v>
      </c>
      <c r="Y306">
        <v>28128</v>
      </c>
      <c r="Z306">
        <v>0</v>
      </c>
      <c r="AA306">
        <v>93782</v>
      </c>
      <c r="AB306">
        <v>65654</v>
      </c>
      <c r="AC306">
        <v>28128</v>
      </c>
      <c r="AD306">
        <v>0</v>
      </c>
      <c r="AE306">
        <v>93782</v>
      </c>
      <c r="AF306" t="s">
        <v>171</v>
      </c>
      <c r="AG306" t="s">
        <v>143</v>
      </c>
      <c r="AH306" t="s">
        <v>6374</v>
      </c>
      <c r="AI306" t="s">
        <v>517</v>
      </c>
      <c r="AJ306" t="s">
        <v>128</v>
      </c>
      <c r="AK306" t="s">
        <v>303</v>
      </c>
      <c r="AL306" t="s">
        <v>203</v>
      </c>
      <c r="AM306" t="s">
        <v>6967</v>
      </c>
      <c r="AN306" t="s">
        <v>6968</v>
      </c>
      <c r="AO306" t="s">
        <v>1294</v>
      </c>
      <c r="AP306" t="s">
        <v>1295</v>
      </c>
      <c r="BO306">
        <v>93782</v>
      </c>
      <c r="BP306">
        <v>93782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</row>
    <row r="307" spans="1:116" x14ac:dyDescent="0.15">
      <c r="A307" t="s">
        <v>116</v>
      </c>
      <c r="B307">
        <v>173117</v>
      </c>
      <c r="C307" t="s">
        <v>117</v>
      </c>
      <c r="D307" t="s">
        <v>136</v>
      </c>
      <c r="E307" t="s">
        <v>118</v>
      </c>
      <c r="F307" t="s">
        <v>137</v>
      </c>
      <c r="G307" s="1">
        <v>41732</v>
      </c>
      <c r="H307" t="s">
        <v>138</v>
      </c>
      <c r="I307" s="1">
        <v>41887</v>
      </c>
      <c r="J307" t="s">
        <v>6156</v>
      </c>
      <c r="K307" t="s">
        <v>213</v>
      </c>
      <c r="L307" t="s">
        <v>123</v>
      </c>
      <c r="M307" t="s">
        <v>139</v>
      </c>
      <c r="P307" t="s">
        <v>317</v>
      </c>
      <c r="Q307" t="s">
        <v>318</v>
      </c>
      <c r="R307" t="s">
        <v>126</v>
      </c>
      <c r="S307" t="s">
        <v>215</v>
      </c>
      <c r="T307" t="s">
        <v>6969</v>
      </c>
      <c r="W307">
        <v>904000</v>
      </c>
      <c r="X307">
        <v>618764</v>
      </c>
      <c r="Y307">
        <v>285236</v>
      </c>
      <c r="Z307">
        <v>0</v>
      </c>
      <c r="AA307">
        <v>904000</v>
      </c>
      <c r="AB307">
        <v>904000</v>
      </c>
      <c r="AC307">
        <v>0</v>
      </c>
      <c r="AD307">
        <v>0</v>
      </c>
      <c r="AE307">
        <v>904000</v>
      </c>
      <c r="AF307" t="s">
        <v>143</v>
      </c>
      <c r="AG307" t="s">
        <v>143</v>
      </c>
      <c r="AH307" t="s">
        <v>6374</v>
      </c>
      <c r="AI307" t="s">
        <v>133</v>
      </c>
      <c r="AJ307" t="s">
        <v>128</v>
      </c>
      <c r="AK307" t="s">
        <v>2484</v>
      </c>
      <c r="AL307" t="s">
        <v>6970</v>
      </c>
      <c r="AM307" t="s">
        <v>6971</v>
      </c>
      <c r="AN307" t="s">
        <v>6972</v>
      </c>
      <c r="AO307" t="s">
        <v>3231</v>
      </c>
      <c r="AP307" t="s">
        <v>3232</v>
      </c>
      <c r="BO307">
        <v>904000</v>
      </c>
      <c r="BP307">
        <v>904000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</row>
    <row r="308" spans="1:116" x14ac:dyDescent="0.15">
      <c r="A308" t="s">
        <v>116</v>
      </c>
      <c r="B308">
        <v>173121</v>
      </c>
      <c r="C308" t="s">
        <v>117</v>
      </c>
      <c r="D308" t="s">
        <v>136</v>
      </c>
      <c r="E308" t="s">
        <v>118</v>
      </c>
      <c r="F308" t="s">
        <v>137</v>
      </c>
      <c r="G308" s="1">
        <v>41731</v>
      </c>
      <c r="H308" t="s">
        <v>138</v>
      </c>
      <c r="I308" s="1">
        <v>42186</v>
      </c>
      <c r="J308" t="s">
        <v>6397</v>
      </c>
      <c r="K308" t="s">
        <v>122</v>
      </c>
      <c r="L308" t="s">
        <v>123</v>
      </c>
      <c r="M308" t="s">
        <v>139</v>
      </c>
      <c r="P308" t="s">
        <v>232</v>
      </c>
      <c r="Q308" t="s">
        <v>825</v>
      </c>
      <c r="R308" t="s">
        <v>126</v>
      </c>
      <c r="S308" t="s">
        <v>215</v>
      </c>
      <c r="T308" t="s">
        <v>6973</v>
      </c>
      <c r="W308">
        <v>230537</v>
      </c>
      <c r="X308">
        <v>158640</v>
      </c>
      <c r="Y308">
        <v>71897</v>
      </c>
      <c r="Z308">
        <v>0</v>
      </c>
      <c r="AA308">
        <v>75252</v>
      </c>
      <c r="AB308">
        <v>51749</v>
      </c>
      <c r="AC308">
        <v>23503</v>
      </c>
      <c r="AD308">
        <v>0</v>
      </c>
      <c r="AE308">
        <v>152936</v>
      </c>
      <c r="AF308" t="s">
        <v>143</v>
      </c>
      <c r="AG308" t="s">
        <v>143</v>
      </c>
      <c r="AH308" t="s">
        <v>6974</v>
      </c>
      <c r="AI308" t="s">
        <v>6975</v>
      </c>
      <c r="AJ308" t="s">
        <v>128</v>
      </c>
      <c r="AK308" t="s">
        <v>1334</v>
      </c>
      <c r="AL308" t="s">
        <v>827</v>
      </c>
      <c r="AM308" t="s">
        <v>6976</v>
      </c>
      <c r="AN308" t="s">
        <v>6977</v>
      </c>
      <c r="AO308" t="s">
        <v>363</v>
      </c>
      <c r="AP308" t="s">
        <v>364</v>
      </c>
      <c r="BO308">
        <v>230537</v>
      </c>
      <c r="BP308">
        <v>75252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</row>
    <row r="309" spans="1:116" x14ac:dyDescent="0.15">
      <c r="A309" t="s">
        <v>116</v>
      </c>
      <c r="B309">
        <v>173150</v>
      </c>
      <c r="C309" t="s">
        <v>117</v>
      </c>
      <c r="D309" t="s">
        <v>136</v>
      </c>
      <c r="E309" t="s">
        <v>118</v>
      </c>
      <c r="F309" t="s">
        <v>137</v>
      </c>
      <c r="G309" s="1">
        <v>41740</v>
      </c>
      <c r="H309" t="s">
        <v>138</v>
      </c>
      <c r="I309" s="1">
        <v>43042</v>
      </c>
      <c r="J309" t="s">
        <v>119</v>
      </c>
      <c r="K309" t="s">
        <v>6978</v>
      </c>
      <c r="L309" t="s">
        <v>120</v>
      </c>
      <c r="M309" t="s">
        <v>139</v>
      </c>
      <c r="P309" t="s">
        <v>124</v>
      </c>
      <c r="Q309" t="s">
        <v>470</v>
      </c>
      <c r="R309" t="s">
        <v>126</v>
      </c>
      <c r="S309" t="s">
        <v>571</v>
      </c>
      <c r="T309" t="s">
        <v>6979</v>
      </c>
      <c r="W309">
        <v>50000</v>
      </c>
      <c r="X309">
        <v>32362</v>
      </c>
      <c r="Y309">
        <v>17638</v>
      </c>
      <c r="Z309">
        <v>0</v>
      </c>
      <c r="AA309">
        <v>50000</v>
      </c>
      <c r="AB309">
        <v>32362</v>
      </c>
      <c r="AC309">
        <v>17638</v>
      </c>
      <c r="AD309">
        <v>0</v>
      </c>
      <c r="AE309">
        <v>50000</v>
      </c>
      <c r="AF309" t="s">
        <v>143</v>
      </c>
      <c r="AG309" t="s">
        <v>171</v>
      </c>
      <c r="AH309" t="s">
        <v>6315</v>
      </c>
      <c r="AI309" t="s">
        <v>341</v>
      </c>
      <c r="AJ309" t="s">
        <v>128</v>
      </c>
      <c r="AK309" t="s">
        <v>429</v>
      </c>
      <c r="AL309" t="s">
        <v>474</v>
      </c>
      <c r="AM309" t="s">
        <v>6980</v>
      </c>
      <c r="AN309" t="s">
        <v>6981</v>
      </c>
      <c r="AO309" t="s">
        <v>2137</v>
      </c>
      <c r="AP309" t="s">
        <v>2138</v>
      </c>
      <c r="BO309">
        <v>50000</v>
      </c>
      <c r="BP309">
        <v>50000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</row>
    <row r="310" spans="1:116" x14ac:dyDescent="0.15">
      <c r="A310" t="s">
        <v>116</v>
      </c>
      <c r="B310">
        <v>173166</v>
      </c>
      <c r="C310" t="s">
        <v>117</v>
      </c>
      <c r="D310" t="s">
        <v>136</v>
      </c>
      <c r="E310" t="s">
        <v>118</v>
      </c>
      <c r="F310" t="s">
        <v>137</v>
      </c>
      <c r="G310" s="1">
        <v>41737</v>
      </c>
      <c r="H310" t="s">
        <v>138</v>
      </c>
      <c r="I310" s="1">
        <v>42033</v>
      </c>
      <c r="J310" t="s">
        <v>6156</v>
      </c>
      <c r="K310" t="s">
        <v>958</v>
      </c>
      <c r="L310" t="s">
        <v>123</v>
      </c>
      <c r="M310" t="s">
        <v>139</v>
      </c>
      <c r="P310" t="s">
        <v>317</v>
      </c>
      <c r="Q310" t="s">
        <v>563</v>
      </c>
      <c r="R310" t="s">
        <v>126</v>
      </c>
      <c r="S310" t="s">
        <v>758</v>
      </c>
      <c r="T310" t="s">
        <v>6982</v>
      </c>
      <c r="W310">
        <v>154662</v>
      </c>
      <c r="X310">
        <v>154662</v>
      </c>
      <c r="Y310">
        <v>0</v>
      </c>
      <c r="Z310">
        <v>0</v>
      </c>
      <c r="AA310">
        <v>50690</v>
      </c>
      <c r="AB310">
        <v>50690</v>
      </c>
      <c r="AC310">
        <v>0</v>
      </c>
      <c r="AD310">
        <v>0</v>
      </c>
      <c r="AE310">
        <v>162450</v>
      </c>
      <c r="AF310" t="s">
        <v>143</v>
      </c>
      <c r="AG310" t="s">
        <v>143</v>
      </c>
      <c r="AH310" t="s">
        <v>6796</v>
      </c>
      <c r="AI310" t="s">
        <v>510</v>
      </c>
      <c r="AJ310" t="s">
        <v>128</v>
      </c>
      <c r="AK310" t="s">
        <v>236</v>
      </c>
      <c r="AL310" t="s">
        <v>564</v>
      </c>
      <c r="AM310" t="s">
        <v>6983</v>
      </c>
      <c r="AN310" t="s">
        <v>6984</v>
      </c>
      <c r="AO310" t="s">
        <v>4956</v>
      </c>
      <c r="AP310" t="s">
        <v>963</v>
      </c>
      <c r="AQ310" t="s">
        <v>961</v>
      </c>
      <c r="BO310">
        <v>77331</v>
      </c>
      <c r="BP310">
        <v>25345</v>
      </c>
      <c r="BQ310">
        <v>77331</v>
      </c>
      <c r="BR310">
        <v>25345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</row>
    <row r="311" spans="1:116" x14ac:dyDescent="0.15">
      <c r="A311" t="s">
        <v>116</v>
      </c>
      <c r="B311">
        <v>173170</v>
      </c>
      <c r="C311" t="s">
        <v>117</v>
      </c>
      <c r="D311" t="s">
        <v>136</v>
      </c>
      <c r="E311" t="s">
        <v>118</v>
      </c>
      <c r="F311" t="s">
        <v>137</v>
      </c>
      <c r="G311" s="1">
        <v>41729</v>
      </c>
      <c r="H311" t="s">
        <v>138</v>
      </c>
      <c r="I311" s="1">
        <v>41859</v>
      </c>
      <c r="J311" t="s">
        <v>6156</v>
      </c>
      <c r="K311" t="s">
        <v>3286</v>
      </c>
      <c r="L311" t="s">
        <v>123</v>
      </c>
      <c r="M311" t="s">
        <v>139</v>
      </c>
      <c r="P311" t="s">
        <v>124</v>
      </c>
      <c r="Q311" t="s">
        <v>125</v>
      </c>
      <c r="R311" t="s">
        <v>126</v>
      </c>
      <c r="S311" t="s">
        <v>215</v>
      </c>
      <c r="T311" t="s">
        <v>6985</v>
      </c>
      <c r="W311">
        <v>300874</v>
      </c>
      <c r="X311">
        <v>286475</v>
      </c>
      <c r="Y311">
        <v>14399</v>
      </c>
      <c r="Z311">
        <v>0</v>
      </c>
      <c r="AA311">
        <v>300874</v>
      </c>
      <c r="AB311">
        <v>286475</v>
      </c>
      <c r="AC311">
        <v>14399</v>
      </c>
      <c r="AD311">
        <v>0</v>
      </c>
      <c r="AE311">
        <v>300874</v>
      </c>
      <c r="AF311" t="s">
        <v>143</v>
      </c>
      <c r="AG311" t="s">
        <v>143</v>
      </c>
      <c r="AH311" t="s">
        <v>6158</v>
      </c>
      <c r="AI311" t="s">
        <v>218</v>
      </c>
      <c r="AJ311" t="s">
        <v>128</v>
      </c>
      <c r="AK311" t="s">
        <v>5939</v>
      </c>
      <c r="AL311" t="s">
        <v>408</v>
      </c>
      <c r="AM311" t="s">
        <v>6986</v>
      </c>
      <c r="AN311" t="s">
        <v>6987</v>
      </c>
      <c r="AO311" t="s">
        <v>1931</v>
      </c>
      <c r="AP311" t="s">
        <v>1932</v>
      </c>
      <c r="BO311">
        <v>300874</v>
      </c>
      <c r="BP311">
        <v>300874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</row>
    <row r="312" spans="1:116" x14ac:dyDescent="0.15">
      <c r="A312" t="s">
        <v>116</v>
      </c>
      <c r="B312">
        <v>173213</v>
      </c>
      <c r="C312" t="s">
        <v>117</v>
      </c>
      <c r="D312" t="s">
        <v>136</v>
      </c>
      <c r="E312" t="s">
        <v>118</v>
      </c>
      <c r="F312" t="s">
        <v>137</v>
      </c>
      <c r="G312" s="1">
        <v>41732</v>
      </c>
      <c r="H312" t="s">
        <v>138</v>
      </c>
      <c r="I312" s="1">
        <v>41925</v>
      </c>
      <c r="J312" t="s">
        <v>6156</v>
      </c>
      <c r="K312" t="s">
        <v>386</v>
      </c>
      <c r="L312" t="s">
        <v>123</v>
      </c>
      <c r="M312" t="s">
        <v>139</v>
      </c>
      <c r="P312" t="s">
        <v>124</v>
      </c>
      <c r="Q312" t="s">
        <v>709</v>
      </c>
      <c r="R312" t="s">
        <v>126</v>
      </c>
      <c r="S312" t="s">
        <v>657</v>
      </c>
      <c r="T312" t="s">
        <v>6988</v>
      </c>
      <c r="W312">
        <v>3000000</v>
      </c>
      <c r="X312">
        <v>2354328</v>
      </c>
      <c r="Y312">
        <v>645672</v>
      </c>
      <c r="Z312">
        <v>0</v>
      </c>
      <c r="AA312">
        <v>1159485</v>
      </c>
      <c r="AB312">
        <v>0</v>
      </c>
      <c r="AC312">
        <v>0</v>
      </c>
      <c r="AD312">
        <v>0</v>
      </c>
      <c r="AE312">
        <v>2840576</v>
      </c>
      <c r="AF312" t="s">
        <v>171</v>
      </c>
      <c r="AG312" t="s">
        <v>171</v>
      </c>
      <c r="AH312" t="s">
        <v>6787</v>
      </c>
      <c r="AI312" t="s">
        <v>183</v>
      </c>
      <c r="AJ312" t="s">
        <v>128</v>
      </c>
      <c r="AK312" t="s">
        <v>1032</v>
      </c>
      <c r="AL312" t="s">
        <v>710</v>
      </c>
      <c r="AM312" t="s">
        <v>6989</v>
      </c>
      <c r="AN312" t="s">
        <v>6990</v>
      </c>
      <c r="AO312" t="s">
        <v>4369</v>
      </c>
      <c r="AP312" t="s">
        <v>2348</v>
      </c>
      <c r="AQ312" t="s">
        <v>6991</v>
      </c>
      <c r="AR312" t="s">
        <v>4056</v>
      </c>
      <c r="AS312" t="s">
        <v>1932</v>
      </c>
      <c r="AT312" t="s">
        <v>3175</v>
      </c>
      <c r="BO312">
        <v>720000</v>
      </c>
      <c r="BP312">
        <v>278276.40000000002</v>
      </c>
      <c r="BQ312">
        <v>660000</v>
      </c>
      <c r="BR312">
        <v>255086.7</v>
      </c>
      <c r="BS312">
        <v>660000</v>
      </c>
      <c r="BT312">
        <v>255086.7</v>
      </c>
      <c r="BU312">
        <v>300000</v>
      </c>
      <c r="BV312">
        <v>115948.5</v>
      </c>
      <c r="BW312">
        <v>660000</v>
      </c>
      <c r="BX312">
        <v>255086.7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</row>
    <row r="313" spans="1:116" x14ac:dyDescent="0.15">
      <c r="A313" t="s">
        <v>116</v>
      </c>
      <c r="B313">
        <v>173238</v>
      </c>
      <c r="C313" t="s">
        <v>117</v>
      </c>
      <c r="D313" t="s">
        <v>136</v>
      </c>
      <c r="E313" t="s">
        <v>118</v>
      </c>
      <c r="F313" t="s">
        <v>137</v>
      </c>
      <c r="G313" s="1">
        <v>41744</v>
      </c>
      <c r="H313" t="s">
        <v>138</v>
      </c>
      <c r="I313" s="1">
        <v>42268</v>
      </c>
      <c r="J313" t="s">
        <v>6397</v>
      </c>
      <c r="K313" t="s">
        <v>213</v>
      </c>
      <c r="L313" t="s">
        <v>123</v>
      </c>
      <c r="M313" t="s">
        <v>139</v>
      </c>
      <c r="P313" t="s">
        <v>232</v>
      </c>
      <c r="Q313" t="s">
        <v>825</v>
      </c>
      <c r="R313" t="s">
        <v>126</v>
      </c>
      <c r="S313" t="s">
        <v>215</v>
      </c>
      <c r="T313" t="s">
        <v>6992</v>
      </c>
      <c r="W313">
        <v>71417</v>
      </c>
      <c r="X313">
        <v>47770</v>
      </c>
      <c r="Y313">
        <v>23647</v>
      </c>
      <c r="Z313">
        <v>0</v>
      </c>
      <c r="AA313">
        <v>71417</v>
      </c>
      <c r="AB313">
        <v>47770</v>
      </c>
      <c r="AC313">
        <v>23647</v>
      </c>
      <c r="AD313">
        <v>0</v>
      </c>
      <c r="AE313">
        <v>71417</v>
      </c>
      <c r="AF313" t="s">
        <v>171</v>
      </c>
      <c r="AG313" t="s">
        <v>171</v>
      </c>
      <c r="AH313" t="s">
        <v>4428</v>
      </c>
      <c r="AI313" t="s">
        <v>418</v>
      </c>
      <c r="AJ313" t="s">
        <v>128</v>
      </c>
      <c r="AK313" t="s">
        <v>604</v>
      </c>
      <c r="AL313" t="s">
        <v>827</v>
      </c>
      <c r="AM313" t="s">
        <v>6993</v>
      </c>
      <c r="AN313" t="s">
        <v>6994</v>
      </c>
      <c r="AO313" t="s">
        <v>6098</v>
      </c>
      <c r="AP313" t="s">
        <v>5880</v>
      </c>
      <c r="BO313">
        <v>71417</v>
      </c>
      <c r="BP313">
        <v>71417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</row>
    <row r="314" spans="1:116" x14ac:dyDescent="0.15">
      <c r="A314" t="s">
        <v>116</v>
      </c>
      <c r="B314">
        <v>173276</v>
      </c>
      <c r="C314" t="s">
        <v>117</v>
      </c>
      <c r="D314" t="s">
        <v>136</v>
      </c>
      <c r="E314" t="s">
        <v>118</v>
      </c>
      <c r="F314" t="s">
        <v>137</v>
      </c>
      <c r="G314" s="1">
        <v>41759</v>
      </c>
      <c r="H314" t="s">
        <v>138</v>
      </c>
      <c r="I314" s="1">
        <v>41866</v>
      </c>
      <c r="J314" t="s">
        <v>6156</v>
      </c>
      <c r="K314" t="s">
        <v>2819</v>
      </c>
      <c r="L314" t="s">
        <v>123</v>
      </c>
      <c r="M314" t="s">
        <v>139</v>
      </c>
      <c r="N314" t="s">
        <v>5300</v>
      </c>
      <c r="O314" t="s">
        <v>123</v>
      </c>
      <c r="P314" t="s">
        <v>124</v>
      </c>
      <c r="Q314" t="s">
        <v>125</v>
      </c>
      <c r="R314" t="s">
        <v>126</v>
      </c>
      <c r="S314" t="s">
        <v>657</v>
      </c>
      <c r="T314" t="s">
        <v>6995</v>
      </c>
      <c r="W314">
        <v>225000</v>
      </c>
      <c r="X314">
        <v>167350</v>
      </c>
      <c r="Y314">
        <v>57650</v>
      </c>
      <c r="Z314">
        <v>0</v>
      </c>
      <c r="AA314">
        <v>75000</v>
      </c>
      <c r="AB314">
        <v>55565</v>
      </c>
      <c r="AC314">
        <v>19435</v>
      </c>
      <c r="AD314">
        <v>0</v>
      </c>
      <c r="AE314">
        <v>150000</v>
      </c>
      <c r="AF314" t="s">
        <v>171</v>
      </c>
      <c r="AG314" t="s">
        <v>143</v>
      </c>
      <c r="AH314" t="s">
        <v>6867</v>
      </c>
      <c r="AI314" t="s">
        <v>6868</v>
      </c>
      <c r="AJ314" t="s">
        <v>128</v>
      </c>
      <c r="AK314" t="s">
        <v>172</v>
      </c>
      <c r="AL314" t="s">
        <v>528</v>
      </c>
      <c r="AM314" t="s">
        <v>6996</v>
      </c>
      <c r="AN314" t="s">
        <v>6997</v>
      </c>
      <c r="AO314" t="s">
        <v>5270</v>
      </c>
      <c r="AP314" t="s">
        <v>4613</v>
      </c>
      <c r="BO314">
        <v>225000</v>
      </c>
      <c r="BP314">
        <v>75000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</row>
    <row r="315" spans="1:116" x14ac:dyDescent="0.15">
      <c r="A315" t="s">
        <v>116</v>
      </c>
      <c r="B315">
        <v>173285</v>
      </c>
      <c r="C315" t="s">
        <v>117</v>
      </c>
      <c r="D315" t="s">
        <v>136</v>
      </c>
      <c r="E315" t="s">
        <v>118</v>
      </c>
      <c r="F315" t="s">
        <v>137</v>
      </c>
      <c r="G315" s="1">
        <v>41738</v>
      </c>
      <c r="H315" t="s">
        <v>138</v>
      </c>
      <c r="I315" s="1">
        <v>42080</v>
      </c>
      <c r="J315" t="s">
        <v>6156</v>
      </c>
      <c r="K315" t="s">
        <v>198</v>
      </c>
      <c r="L315" t="s">
        <v>123</v>
      </c>
      <c r="M315" t="s">
        <v>139</v>
      </c>
      <c r="P315" t="s">
        <v>199</v>
      </c>
      <c r="Q315" t="s">
        <v>369</v>
      </c>
      <c r="R315" t="s">
        <v>126</v>
      </c>
      <c r="S315" t="s">
        <v>215</v>
      </c>
      <c r="T315" t="s">
        <v>6998</v>
      </c>
      <c r="W315">
        <v>451608</v>
      </c>
      <c r="X315">
        <v>318850</v>
      </c>
      <c r="Y315">
        <v>132758</v>
      </c>
      <c r="Z315">
        <v>0</v>
      </c>
      <c r="AA315">
        <v>447788</v>
      </c>
      <c r="AB315">
        <v>447788</v>
      </c>
      <c r="AC315">
        <v>0</v>
      </c>
      <c r="AD315">
        <v>0</v>
      </c>
      <c r="AE315">
        <v>447788</v>
      </c>
      <c r="AF315" t="s">
        <v>143</v>
      </c>
      <c r="AG315" t="s">
        <v>143</v>
      </c>
      <c r="AH315" t="s">
        <v>6796</v>
      </c>
      <c r="AI315" t="s">
        <v>275</v>
      </c>
      <c r="AJ315" t="s">
        <v>128</v>
      </c>
      <c r="AK315" t="s">
        <v>290</v>
      </c>
      <c r="AL315" t="s">
        <v>371</v>
      </c>
      <c r="AM315" t="s">
        <v>6999</v>
      </c>
      <c r="AN315" t="s">
        <v>7000</v>
      </c>
      <c r="AO315" t="s">
        <v>7001</v>
      </c>
      <c r="AP315" t="s">
        <v>374</v>
      </c>
      <c r="BO315">
        <v>451608</v>
      </c>
      <c r="BP315">
        <v>447788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</row>
    <row r="316" spans="1:116" x14ac:dyDescent="0.15">
      <c r="A316" t="s">
        <v>116</v>
      </c>
      <c r="B316">
        <v>173335</v>
      </c>
      <c r="C316" t="s">
        <v>7002</v>
      </c>
      <c r="D316" t="s">
        <v>136</v>
      </c>
      <c r="E316" t="s">
        <v>118</v>
      </c>
      <c r="F316" t="s">
        <v>137</v>
      </c>
      <c r="G316" s="1">
        <v>41740</v>
      </c>
      <c r="H316" t="s">
        <v>138</v>
      </c>
      <c r="I316" s="1">
        <v>42185</v>
      </c>
      <c r="J316" t="s">
        <v>6156</v>
      </c>
      <c r="K316" t="s">
        <v>213</v>
      </c>
      <c r="L316" t="s">
        <v>123</v>
      </c>
      <c r="M316" t="s">
        <v>139</v>
      </c>
      <c r="P316" t="s">
        <v>232</v>
      </c>
      <c r="Q316" t="s">
        <v>825</v>
      </c>
      <c r="R316" t="s">
        <v>126</v>
      </c>
      <c r="S316" t="s">
        <v>215</v>
      </c>
      <c r="T316" t="s">
        <v>7003</v>
      </c>
      <c r="W316">
        <v>460057</v>
      </c>
      <c r="X316">
        <v>322329</v>
      </c>
      <c r="Y316">
        <v>137728</v>
      </c>
      <c r="Z316">
        <v>0</v>
      </c>
      <c r="AA316">
        <v>460057</v>
      </c>
      <c r="AB316">
        <v>322329</v>
      </c>
      <c r="AC316">
        <v>137728</v>
      </c>
      <c r="AD316">
        <v>0</v>
      </c>
      <c r="AE316">
        <v>460057</v>
      </c>
      <c r="AF316" t="s">
        <v>143</v>
      </c>
      <c r="AG316" t="s">
        <v>143</v>
      </c>
      <c r="AH316" t="s">
        <v>4435</v>
      </c>
      <c r="AI316" t="s">
        <v>1066</v>
      </c>
      <c r="AJ316" t="s">
        <v>128</v>
      </c>
      <c r="AK316" t="s">
        <v>1508</v>
      </c>
      <c r="AL316" t="s">
        <v>827</v>
      </c>
      <c r="AM316" t="s">
        <v>7004</v>
      </c>
      <c r="AN316" t="s">
        <v>7005</v>
      </c>
      <c r="AO316" t="s">
        <v>7006</v>
      </c>
      <c r="AP316" t="s">
        <v>5024</v>
      </c>
      <c r="AQ316" t="s">
        <v>5880</v>
      </c>
      <c r="BO316">
        <v>345042.75</v>
      </c>
      <c r="BP316">
        <v>345042.75</v>
      </c>
      <c r="BQ316">
        <v>115014.25</v>
      </c>
      <c r="BR316">
        <v>115014.25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</row>
    <row r="317" spans="1:116" x14ac:dyDescent="0.15">
      <c r="A317" t="s">
        <v>116</v>
      </c>
      <c r="B317">
        <v>173338</v>
      </c>
      <c r="C317" t="s">
        <v>117</v>
      </c>
      <c r="D317" t="s">
        <v>136</v>
      </c>
      <c r="E317" t="s">
        <v>118</v>
      </c>
      <c r="F317" t="s">
        <v>137</v>
      </c>
      <c r="G317" s="1">
        <v>41744</v>
      </c>
      <c r="H317" t="s">
        <v>138</v>
      </c>
      <c r="I317" s="1">
        <v>42248</v>
      </c>
      <c r="J317" t="s">
        <v>6397</v>
      </c>
      <c r="K317" t="s">
        <v>213</v>
      </c>
      <c r="L317" t="s">
        <v>123</v>
      </c>
      <c r="M317" t="s">
        <v>139</v>
      </c>
      <c r="P317" t="s">
        <v>232</v>
      </c>
      <c r="Q317" t="s">
        <v>825</v>
      </c>
      <c r="R317" t="s">
        <v>126</v>
      </c>
      <c r="S317" t="s">
        <v>215</v>
      </c>
      <c r="T317" t="s">
        <v>7007</v>
      </c>
      <c r="W317">
        <v>412158</v>
      </c>
      <c r="X317">
        <v>283385</v>
      </c>
      <c r="Y317">
        <v>128773</v>
      </c>
      <c r="Z317">
        <v>0</v>
      </c>
      <c r="AA317">
        <v>165620</v>
      </c>
      <c r="AB317">
        <v>112702</v>
      </c>
      <c r="AC317">
        <v>52918</v>
      </c>
      <c r="AD317">
        <v>0</v>
      </c>
      <c r="AE317">
        <v>294133</v>
      </c>
      <c r="AF317" t="s">
        <v>143</v>
      </c>
      <c r="AG317" t="s">
        <v>171</v>
      </c>
      <c r="AH317" t="s">
        <v>4428</v>
      </c>
      <c r="AI317" t="s">
        <v>418</v>
      </c>
      <c r="AJ317" t="s">
        <v>128</v>
      </c>
      <c r="AK317" t="s">
        <v>604</v>
      </c>
      <c r="AL317" t="s">
        <v>827</v>
      </c>
      <c r="AM317" t="s">
        <v>7008</v>
      </c>
      <c r="AN317" t="s">
        <v>7009</v>
      </c>
      <c r="AO317" t="s">
        <v>3111</v>
      </c>
      <c r="AP317" t="s">
        <v>3112</v>
      </c>
      <c r="BO317">
        <v>412158</v>
      </c>
      <c r="BP317">
        <v>165620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</row>
    <row r="318" spans="1:116" x14ac:dyDescent="0.15">
      <c r="A318" t="s">
        <v>116</v>
      </c>
      <c r="B318">
        <v>173438</v>
      </c>
      <c r="C318" t="s">
        <v>117</v>
      </c>
      <c r="D318" t="s">
        <v>136</v>
      </c>
      <c r="E318" t="s">
        <v>118</v>
      </c>
      <c r="F318" t="s">
        <v>137</v>
      </c>
      <c r="G318" s="1">
        <v>41760</v>
      </c>
      <c r="H318" t="s">
        <v>138</v>
      </c>
      <c r="I318" s="1">
        <v>42087</v>
      </c>
      <c r="J318" t="s">
        <v>6156</v>
      </c>
      <c r="K318" t="s">
        <v>198</v>
      </c>
      <c r="L318" t="s">
        <v>123</v>
      </c>
      <c r="M318" t="s">
        <v>139</v>
      </c>
      <c r="P318" t="s">
        <v>199</v>
      </c>
      <c r="Q318" t="s">
        <v>717</v>
      </c>
      <c r="R318" t="s">
        <v>126</v>
      </c>
      <c r="S318" t="s">
        <v>215</v>
      </c>
      <c r="T318" t="s">
        <v>7010</v>
      </c>
      <c r="W318">
        <v>454995</v>
      </c>
      <c r="X318">
        <v>327050</v>
      </c>
      <c r="Y318">
        <v>127945</v>
      </c>
      <c r="Z318">
        <v>0</v>
      </c>
      <c r="AA318">
        <v>454995</v>
      </c>
      <c r="AB318">
        <v>327051</v>
      </c>
      <c r="AC318">
        <v>127944</v>
      </c>
      <c r="AD318">
        <v>0</v>
      </c>
      <c r="AE318">
        <v>454995</v>
      </c>
      <c r="AF318" t="s">
        <v>143</v>
      </c>
      <c r="AG318" t="s">
        <v>171</v>
      </c>
      <c r="AH318" t="s">
        <v>7011</v>
      </c>
      <c r="AI318" t="s">
        <v>5254</v>
      </c>
      <c r="AJ318" t="s">
        <v>128</v>
      </c>
      <c r="AK318" t="s">
        <v>512</v>
      </c>
      <c r="AL318" t="s">
        <v>718</v>
      </c>
      <c r="AM318" t="s">
        <v>7012</v>
      </c>
      <c r="AN318" t="s">
        <v>7013</v>
      </c>
      <c r="AO318" t="s">
        <v>4205</v>
      </c>
      <c r="AP318" t="s">
        <v>3335</v>
      </c>
      <c r="AQ318" t="s">
        <v>4470</v>
      </c>
      <c r="AR318" t="s">
        <v>206</v>
      </c>
      <c r="BO318">
        <v>227497.5</v>
      </c>
      <c r="BP318">
        <v>227497.5</v>
      </c>
      <c r="BQ318">
        <v>90999</v>
      </c>
      <c r="BR318">
        <v>90999</v>
      </c>
      <c r="BS318">
        <v>136498.5</v>
      </c>
      <c r="BT318">
        <v>136498.5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</row>
    <row r="319" spans="1:116" x14ac:dyDescent="0.15">
      <c r="A319" t="s">
        <v>116</v>
      </c>
      <c r="B319">
        <v>173480</v>
      </c>
      <c r="C319" t="s">
        <v>117</v>
      </c>
      <c r="D319" t="s">
        <v>136</v>
      </c>
      <c r="E319" t="s">
        <v>118</v>
      </c>
      <c r="F319" t="s">
        <v>137</v>
      </c>
      <c r="G319" s="1">
        <v>41744</v>
      </c>
      <c r="H319" t="s">
        <v>138</v>
      </c>
      <c r="I319" s="1">
        <v>41792</v>
      </c>
      <c r="J319" t="s">
        <v>5718</v>
      </c>
      <c r="K319" t="s">
        <v>3297</v>
      </c>
      <c r="L319" t="s">
        <v>123</v>
      </c>
      <c r="M319" t="s">
        <v>139</v>
      </c>
      <c r="P319" t="s">
        <v>145</v>
      </c>
      <c r="Q319" t="s">
        <v>578</v>
      </c>
      <c r="R319" t="s">
        <v>126</v>
      </c>
      <c r="S319" t="s">
        <v>215</v>
      </c>
      <c r="T319" t="s">
        <v>7014</v>
      </c>
      <c r="W319">
        <v>437855</v>
      </c>
      <c r="X319">
        <v>299220</v>
      </c>
      <c r="Y319">
        <v>138635</v>
      </c>
      <c r="Z319">
        <v>0</v>
      </c>
      <c r="AA319">
        <v>365325</v>
      </c>
      <c r="AB319">
        <v>248903</v>
      </c>
      <c r="AC319">
        <v>116422</v>
      </c>
      <c r="AD319">
        <v>0</v>
      </c>
      <c r="AE319">
        <v>6395610</v>
      </c>
      <c r="AF319" t="s">
        <v>143</v>
      </c>
      <c r="AG319" t="s">
        <v>143</v>
      </c>
      <c r="AH319" t="s">
        <v>6100</v>
      </c>
      <c r="AI319" t="s">
        <v>255</v>
      </c>
      <c r="AJ319" t="s">
        <v>128</v>
      </c>
      <c r="AK319" t="s">
        <v>2484</v>
      </c>
      <c r="AL319" t="s">
        <v>579</v>
      </c>
      <c r="AM319" t="s">
        <v>7015</v>
      </c>
      <c r="AN319" t="s">
        <v>6102</v>
      </c>
      <c r="AO319" t="s">
        <v>580</v>
      </c>
      <c r="AP319" t="s">
        <v>581</v>
      </c>
      <c r="AQ319" t="s">
        <v>499</v>
      </c>
      <c r="AR319" t="s">
        <v>2107</v>
      </c>
      <c r="AS319" t="s">
        <v>582</v>
      </c>
      <c r="AT319" t="s">
        <v>4540</v>
      </c>
      <c r="BO319">
        <v>262713</v>
      </c>
      <c r="BP319">
        <v>219195</v>
      </c>
      <c r="BQ319">
        <v>43785.5</v>
      </c>
      <c r="BR319">
        <v>36532.5</v>
      </c>
      <c r="BS319">
        <v>43785.5</v>
      </c>
      <c r="BT319">
        <v>36532.5</v>
      </c>
      <c r="BU319">
        <v>43785.5</v>
      </c>
      <c r="BV319">
        <v>36532.5</v>
      </c>
      <c r="BW319">
        <v>43785.5</v>
      </c>
      <c r="BX319">
        <v>36532.5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</row>
    <row r="320" spans="1:116" x14ac:dyDescent="0.15">
      <c r="A320" t="s">
        <v>116</v>
      </c>
      <c r="B320">
        <v>173504</v>
      </c>
      <c r="C320" t="s">
        <v>117</v>
      </c>
      <c r="D320" t="s">
        <v>136</v>
      </c>
      <c r="E320" t="s">
        <v>118</v>
      </c>
      <c r="F320" t="s">
        <v>137</v>
      </c>
      <c r="G320" s="1">
        <v>41747</v>
      </c>
      <c r="H320" t="s">
        <v>138</v>
      </c>
      <c r="I320" s="1">
        <v>42051</v>
      </c>
      <c r="J320" t="s">
        <v>6156</v>
      </c>
      <c r="K320" t="s">
        <v>3672</v>
      </c>
      <c r="L320" t="s">
        <v>153</v>
      </c>
      <c r="M320" t="s">
        <v>139</v>
      </c>
      <c r="P320" t="s">
        <v>317</v>
      </c>
      <c r="Q320" t="s">
        <v>318</v>
      </c>
      <c r="R320" t="s">
        <v>126</v>
      </c>
      <c r="S320" t="s">
        <v>215</v>
      </c>
      <c r="T320" t="s">
        <v>7016</v>
      </c>
      <c r="W320">
        <v>450000</v>
      </c>
      <c r="X320">
        <v>409088</v>
      </c>
      <c r="Y320">
        <v>40912</v>
      </c>
      <c r="Z320">
        <v>0</v>
      </c>
      <c r="AA320">
        <v>450000</v>
      </c>
      <c r="AB320">
        <v>409088</v>
      </c>
      <c r="AC320">
        <v>40912</v>
      </c>
      <c r="AD320">
        <v>0</v>
      </c>
      <c r="AE320">
        <v>450000</v>
      </c>
      <c r="AF320" t="s">
        <v>143</v>
      </c>
      <c r="AG320" t="s">
        <v>143</v>
      </c>
      <c r="AH320" t="s">
        <v>6796</v>
      </c>
      <c r="AI320" t="s">
        <v>510</v>
      </c>
      <c r="AJ320" t="s">
        <v>128</v>
      </c>
      <c r="AK320" t="s">
        <v>236</v>
      </c>
      <c r="AL320" t="s">
        <v>322</v>
      </c>
      <c r="AM320" t="s">
        <v>7017</v>
      </c>
      <c r="AN320" t="s">
        <v>7018</v>
      </c>
      <c r="AO320" t="s">
        <v>1408</v>
      </c>
      <c r="AP320" t="s">
        <v>1331</v>
      </c>
      <c r="BO320">
        <v>450000</v>
      </c>
      <c r="BP320">
        <v>450000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</row>
    <row r="321" spans="1:116" x14ac:dyDescent="0.15">
      <c r="A321" t="s">
        <v>116</v>
      </c>
      <c r="B321">
        <v>173520</v>
      </c>
      <c r="C321" t="s">
        <v>117</v>
      </c>
      <c r="D321" t="s">
        <v>136</v>
      </c>
      <c r="E321" t="s">
        <v>118</v>
      </c>
      <c r="F321" t="s">
        <v>137</v>
      </c>
      <c r="G321" s="1">
        <v>41746</v>
      </c>
      <c r="H321" t="s">
        <v>138</v>
      </c>
      <c r="I321" s="1">
        <v>41992</v>
      </c>
      <c r="J321" t="s">
        <v>6156</v>
      </c>
      <c r="K321" t="s">
        <v>7019</v>
      </c>
      <c r="L321" t="s">
        <v>169</v>
      </c>
      <c r="M321" t="s">
        <v>139</v>
      </c>
      <c r="P321" t="s">
        <v>199</v>
      </c>
      <c r="Q321" t="s">
        <v>200</v>
      </c>
      <c r="R321" t="s">
        <v>126</v>
      </c>
      <c r="S321" t="s">
        <v>215</v>
      </c>
      <c r="T321" t="s">
        <v>7020</v>
      </c>
      <c r="W321">
        <v>237871</v>
      </c>
      <c r="X321">
        <v>216244</v>
      </c>
      <c r="Y321">
        <v>21627</v>
      </c>
      <c r="Z321">
        <v>0</v>
      </c>
      <c r="AA321">
        <v>238000</v>
      </c>
      <c r="AB321">
        <v>216361</v>
      </c>
      <c r="AC321">
        <v>21639</v>
      </c>
      <c r="AD321">
        <v>0</v>
      </c>
      <c r="AE321">
        <v>238000</v>
      </c>
      <c r="AF321" t="s">
        <v>143</v>
      </c>
      <c r="AG321" t="s">
        <v>171</v>
      </c>
      <c r="AH321" t="s">
        <v>6374</v>
      </c>
      <c r="AI321" t="s">
        <v>1341</v>
      </c>
      <c r="AJ321" t="s">
        <v>128</v>
      </c>
      <c r="AK321" t="s">
        <v>303</v>
      </c>
      <c r="AL321" t="s">
        <v>203</v>
      </c>
      <c r="AM321" t="s">
        <v>7021</v>
      </c>
      <c r="AN321" t="s">
        <v>7022</v>
      </c>
      <c r="AO321" t="s">
        <v>1329</v>
      </c>
      <c r="AP321" t="s">
        <v>1330</v>
      </c>
      <c r="BO321">
        <v>237871</v>
      </c>
      <c r="BP321">
        <v>238000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</row>
    <row r="322" spans="1:116" x14ac:dyDescent="0.15">
      <c r="A322" t="s">
        <v>116</v>
      </c>
      <c r="B322">
        <v>173540</v>
      </c>
      <c r="C322" t="s">
        <v>117</v>
      </c>
      <c r="D322" t="s">
        <v>136</v>
      </c>
      <c r="E322" t="s">
        <v>118</v>
      </c>
      <c r="F322" t="s">
        <v>137</v>
      </c>
      <c r="G322" s="1">
        <v>41745</v>
      </c>
      <c r="H322" t="s">
        <v>138</v>
      </c>
      <c r="I322" s="1">
        <v>42257</v>
      </c>
      <c r="J322" t="s">
        <v>6397</v>
      </c>
      <c r="K322" t="s">
        <v>2916</v>
      </c>
      <c r="L322" t="s">
        <v>197</v>
      </c>
      <c r="M322" t="s">
        <v>139</v>
      </c>
      <c r="N322" t="s">
        <v>198</v>
      </c>
      <c r="O322" t="s">
        <v>123</v>
      </c>
      <c r="P322" t="s">
        <v>199</v>
      </c>
      <c r="Q322" t="s">
        <v>623</v>
      </c>
      <c r="R322" t="s">
        <v>126</v>
      </c>
      <c r="S322" t="s">
        <v>251</v>
      </c>
      <c r="T322" t="s">
        <v>7023</v>
      </c>
      <c r="W322">
        <v>6866</v>
      </c>
      <c r="X322">
        <v>4807</v>
      </c>
      <c r="Y322">
        <v>2059</v>
      </c>
      <c r="Z322">
        <v>0</v>
      </c>
      <c r="AA322">
        <v>6866</v>
      </c>
      <c r="AB322">
        <v>4807</v>
      </c>
      <c r="AC322">
        <v>2059</v>
      </c>
      <c r="AD322">
        <v>0</v>
      </c>
      <c r="AE322">
        <v>6866</v>
      </c>
      <c r="AF322" t="s">
        <v>171</v>
      </c>
      <c r="AG322" t="s">
        <v>171</v>
      </c>
      <c r="AH322" t="s">
        <v>6891</v>
      </c>
      <c r="AI322" t="s">
        <v>3748</v>
      </c>
      <c r="AJ322" t="s">
        <v>128</v>
      </c>
      <c r="AK322" t="s">
        <v>236</v>
      </c>
      <c r="AL322" t="s">
        <v>1130</v>
      </c>
      <c r="AM322" t="s">
        <v>7024</v>
      </c>
      <c r="AN322" t="s">
        <v>7025</v>
      </c>
      <c r="AO322" t="s">
        <v>628</v>
      </c>
      <c r="AP322" t="s">
        <v>629</v>
      </c>
      <c r="BO322">
        <v>6866</v>
      </c>
      <c r="BP322">
        <v>6866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</row>
    <row r="323" spans="1:116" x14ac:dyDescent="0.15">
      <c r="A323" t="s">
        <v>116</v>
      </c>
      <c r="B323">
        <v>173599</v>
      </c>
      <c r="C323" t="s">
        <v>117</v>
      </c>
      <c r="D323" t="s">
        <v>136</v>
      </c>
      <c r="E323" t="s">
        <v>118</v>
      </c>
      <c r="F323" t="s">
        <v>137</v>
      </c>
      <c r="G323" s="1">
        <v>41765</v>
      </c>
      <c r="H323" t="s">
        <v>138</v>
      </c>
      <c r="I323" s="1">
        <v>41892</v>
      </c>
      <c r="J323" t="s">
        <v>6156</v>
      </c>
      <c r="K323" t="s">
        <v>198</v>
      </c>
      <c r="L323" t="s">
        <v>123</v>
      </c>
      <c r="M323" t="s">
        <v>139</v>
      </c>
      <c r="P323" t="s">
        <v>199</v>
      </c>
      <c r="Q323" t="s">
        <v>1022</v>
      </c>
      <c r="R323" t="s">
        <v>126</v>
      </c>
      <c r="S323" t="s">
        <v>215</v>
      </c>
      <c r="T323" t="s">
        <v>7026</v>
      </c>
      <c r="W323">
        <v>498956</v>
      </c>
      <c r="X323">
        <v>349263</v>
      </c>
      <c r="Y323">
        <v>149693</v>
      </c>
      <c r="Z323">
        <v>0</v>
      </c>
      <c r="AA323">
        <v>498956</v>
      </c>
      <c r="AB323">
        <v>498956</v>
      </c>
      <c r="AC323">
        <v>0</v>
      </c>
      <c r="AD323">
        <v>0</v>
      </c>
      <c r="AE323">
        <v>498956</v>
      </c>
      <c r="AF323" t="s">
        <v>171</v>
      </c>
      <c r="AG323" t="s">
        <v>143</v>
      </c>
      <c r="AH323" t="s">
        <v>6374</v>
      </c>
      <c r="AI323" t="s">
        <v>266</v>
      </c>
      <c r="AJ323" t="s">
        <v>128</v>
      </c>
      <c r="AK323" t="s">
        <v>1334</v>
      </c>
      <c r="AL323" t="s">
        <v>1023</v>
      </c>
      <c r="AM323" t="s">
        <v>7027</v>
      </c>
      <c r="AN323" t="s">
        <v>7028</v>
      </c>
      <c r="AO323" t="s">
        <v>7029</v>
      </c>
      <c r="AP323" t="s">
        <v>4206</v>
      </c>
      <c r="AQ323" t="s">
        <v>3335</v>
      </c>
      <c r="AR323" t="s">
        <v>7030</v>
      </c>
      <c r="BO323">
        <v>199582.40000000002</v>
      </c>
      <c r="BP323">
        <v>199582.40000000002</v>
      </c>
      <c r="BQ323">
        <v>199582.40000000002</v>
      </c>
      <c r="BR323">
        <v>199582.40000000002</v>
      </c>
      <c r="BS323">
        <v>99791.200000000012</v>
      </c>
      <c r="BT323">
        <v>99791.200000000012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</row>
    <row r="324" spans="1:116" x14ac:dyDescent="0.15">
      <c r="A324" t="s">
        <v>116</v>
      </c>
      <c r="B324">
        <v>173603</v>
      </c>
      <c r="C324" t="s">
        <v>117</v>
      </c>
      <c r="D324" t="s">
        <v>136</v>
      </c>
      <c r="E324" t="s">
        <v>118</v>
      </c>
      <c r="F324" t="s">
        <v>137</v>
      </c>
      <c r="G324" s="1">
        <v>41750</v>
      </c>
      <c r="H324" t="s">
        <v>138</v>
      </c>
      <c r="I324" s="1">
        <v>41911</v>
      </c>
      <c r="J324" t="s">
        <v>6156</v>
      </c>
      <c r="K324" t="s">
        <v>1259</v>
      </c>
      <c r="L324" t="s">
        <v>123</v>
      </c>
      <c r="M324" t="s">
        <v>139</v>
      </c>
      <c r="P324" t="s">
        <v>145</v>
      </c>
      <c r="Q324" t="s">
        <v>578</v>
      </c>
      <c r="R324" t="s">
        <v>126</v>
      </c>
      <c r="S324" t="s">
        <v>215</v>
      </c>
      <c r="T324" t="s">
        <v>7031</v>
      </c>
      <c r="W324">
        <v>668763</v>
      </c>
      <c r="X324">
        <v>447338</v>
      </c>
      <c r="Y324">
        <v>221425</v>
      </c>
      <c r="Z324">
        <v>0</v>
      </c>
      <c r="AA324">
        <v>344297</v>
      </c>
      <c r="AB324">
        <v>0</v>
      </c>
      <c r="AC324">
        <v>0</v>
      </c>
      <c r="AD324">
        <v>0</v>
      </c>
      <c r="AE324">
        <v>681554</v>
      </c>
      <c r="AF324" t="s">
        <v>171</v>
      </c>
      <c r="AG324" t="s">
        <v>171</v>
      </c>
      <c r="AH324" t="s">
        <v>6807</v>
      </c>
      <c r="AI324" t="s">
        <v>212</v>
      </c>
      <c r="AJ324" t="s">
        <v>128</v>
      </c>
      <c r="AK324" t="s">
        <v>172</v>
      </c>
      <c r="AL324" t="s">
        <v>579</v>
      </c>
      <c r="AM324" t="s">
        <v>7032</v>
      </c>
      <c r="AN324" t="s">
        <v>7033</v>
      </c>
      <c r="AO324" t="s">
        <v>2672</v>
      </c>
      <c r="AP324" t="s">
        <v>1905</v>
      </c>
      <c r="AQ324" t="s">
        <v>1906</v>
      </c>
      <c r="AR324" t="s">
        <v>6190</v>
      </c>
      <c r="AS324" t="s">
        <v>5716</v>
      </c>
      <c r="AT324" t="s">
        <v>5424</v>
      </c>
      <c r="BO324">
        <v>468134.10000000003</v>
      </c>
      <c r="BP324">
        <v>241007.90000000002</v>
      </c>
      <c r="BQ324">
        <v>66876.3</v>
      </c>
      <c r="BR324">
        <v>34429.700000000004</v>
      </c>
      <c r="BS324">
        <v>33438.15</v>
      </c>
      <c r="BT324">
        <v>17214.850000000002</v>
      </c>
      <c r="BU324">
        <v>66876.3</v>
      </c>
      <c r="BV324">
        <v>34429.700000000004</v>
      </c>
      <c r="BW324">
        <v>33438.15</v>
      </c>
      <c r="BX324">
        <v>17214.850000000002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</row>
    <row r="325" spans="1:116" x14ac:dyDescent="0.15">
      <c r="A325" t="s">
        <v>116</v>
      </c>
      <c r="B325">
        <v>173625</v>
      </c>
      <c r="C325" t="s">
        <v>117</v>
      </c>
      <c r="D325" t="s">
        <v>136</v>
      </c>
      <c r="E325" t="s">
        <v>118</v>
      </c>
      <c r="F325" t="s">
        <v>137</v>
      </c>
      <c r="G325" s="1">
        <v>41750</v>
      </c>
      <c r="H325" t="s">
        <v>138</v>
      </c>
      <c r="I325" s="1">
        <v>41933</v>
      </c>
      <c r="J325" t="s">
        <v>6156</v>
      </c>
      <c r="K325" t="s">
        <v>4654</v>
      </c>
      <c r="L325" t="s">
        <v>123</v>
      </c>
      <c r="M325" t="s">
        <v>139</v>
      </c>
      <c r="P325" t="s">
        <v>299</v>
      </c>
      <c r="Q325" t="s">
        <v>300</v>
      </c>
      <c r="R325" t="s">
        <v>126</v>
      </c>
      <c r="S325" t="s">
        <v>657</v>
      </c>
      <c r="T325" t="s">
        <v>7034</v>
      </c>
      <c r="W325">
        <v>501047</v>
      </c>
      <c r="X325">
        <v>398602</v>
      </c>
      <c r="Y325">
        <v>102445</v>
      </c>
      <c r="Z325">
        <v>0</v>
      </c>
      <c r="AA325">
        <v>501047</v>
      </c>
      <c r="AB325">
        <v>501047</v>
      </c>
      <c r="AC325">
        <v>0</v>
      </c>
      <c r="AD325">
        <v>0</v>
      </c>
      <c r="AE325">
        <v>501047</v>
      </c>
      <c r="AF325" t="s">
        <v>143</v>
      </c>
      <c r="AG325" t="s">
        <v>171</v>
      </c>
      <c r="AH325" t="s">
        <v>6895</v>
      </c>
      <c r="AI325" t="s">
        <v>341</v>
      </c>
      <c r="AJ325" t="s">
        <v>128</v>
      </c>
      <c r="AK325" t="s">
        <v>303</v>
      </c>
      <c r="AL325" t="s">
        <v>304</v>
      </c>
      <c r="AM325" t="s">
        <v>7035</v>
      </c>
      <c r="AN325" t="s">
        <v>7036</v>
      </c>
      <c r="AO325" t="s">
        <v>7037</v>
      </c>
      <c r="AP325" t="s">
        <v>7038</v>
      </c>
      <c r="BO325">
        <v>501047</v>
      </c>
      <c r="BP325">
        <v>501047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</row>
    <row r="326" spans="1:116" x14ac:dyDescent="0.15">
      <c r="A326" t="s">
        <v>116</v>
      </c>
      <c r="B326">
        <v>173632</v>
      </c>
      <c r="C326" t="s">
        <v>117</v>
      </c>
      <c r="D326" t="s">
        <v>136</v>
      </c>
      <c r="E326" t="s">
        <v>118</v>
      </c>
      <c r="F326" t="s">
        <v>137</v>
      </c>
      <c r="G326" s="1">
        <v>41751</v>
      </c>
      <c r="H326" t="s">
        <v>138</v>
      </c>
      <c r="I326" s="1">
        <v>42444</v>
      </c>
      <c r="J326" t="s">
        <v>6397</v>
      </c>
      <c r="K326" t="s">
        <v>807</v>
      </c>
      <c r="L326" t="s">
        <v>197</v>
      </c>
      <c r="M326" t="s">
        <v>139</v>
      </c>
      <c r="N326" t="s">
        <v>198</v>
      </c>
      <c r="O326" t="s">
        <v>123</v>
      </c>
      <c r="P326" t="s">
        <v>199</v>
      </c>
      <c r="Q326" t="s">
        <v>401</v>
      </c>
      <c r="R326" t="s">
        <v>126</v>
      </c>
      <c r="S326" t="s">
        <v>251</v>
      </c>
      <c r="T326" t="s">
        <v>7039</v>
      </c>
      <c r="W326">
        <v>44828</v>
      </c>
      <c r="X326">
        <v>31378</v>
      </c>
      <c r="Y326">
        <v>13450</v>
      </c>
      <c r="Z326">
        <v>0</v>
      </c>
      <c r="AA326">
        <v>44828</v>
      </c>
      <c r="AB326">
        <v>31378</v>
      </c>
      <c r="AC326">
        <v>13450</v>
      </c>
      <c r="AD326">
        <v>0</v>
      </c>
      <c r="AE326">
        <v>44828</v>
      </c>
      <c r="AF326" t="s">
        <v>143</v>
      </c>
      <c r="AG326" t="s">
        <v>171</v>
      </c>
      <c r="AH326" t="s">
        <v>2822</v>
      </c>
      <c r="AI326" t="s">
        <v>341</v>
      </c>
      <c r="AJ326" t="s">
        <v>128</v>
      </c>
      <c r="AK326" t="s">
        <v>236</v>
      </c>
      <c r="AL326" t="s">
        <v>1236</v>
      </c>
      <c r="AM326" t="s">
        <v>7040</v>
      </c>
      <c r="AN326" t="s">
        <v>7041</v>
      </c>
      <c r="AO326" t="s">
        <v>7042</v>
      </c>
      <c r="AP326" t="s">
        <v>7043</v>
      </c>
      <c r="BO326">
        <v>44828</v>
      </c>
      <c r="BP326">
        <v>44828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</row>
    <row r="327" spans="1:116" x14ac:dyDescent="0.15">
      <c r="A327" t="s">
        <v>116</v>
      </c>
      <c r="B327">
        <v>173653</v>
      </c>
      <c r="C327" t="s">
        <v>117</v>
      </c>
      <c r="D327" t="s">
        <v>136</v>
      </c>
      <c r="E327" t="s">
        <v>118</v>
      </c>
      <c r="F327" t="s">
        <v>137</v>
      </c>
      <c r="G327" s="1">
        <v>41760</v>
      </c>
      <c r="H327" t="s">
        <v>138</v>
      </c>
      <c r="I327" s="1">
        <v>42128</v>
      </c>
      <c r="J327" t="s">
        <v>6156</v>
      </c>
      <c r="K327" t="s">
        <v>198</v>
      </c>
      <c r="L327" t="s">
        <v>123</v>
      </c>
      <c r="M327" t="s">
        <v>139</v>
      </c>
      <c r="P327" t="s">
        <v>199</v>
      </c>
      <c r="Q327" t="s">
        <v>401</v>
      </c>
      <c r="R327" t="s">
        <v>126</v>
      </c>
      <c r="S327" t="s">
        <v>215</v>
      </c>
      <c r="T327" t="s">
        <v>7044</v>
      </c>
      <c r="W327">
        <v>452000</v>
      </c>
      <c r="X327">
        <v>316395</v>
      </c>
      <c r="Y327">
        <v>135605</v>
      </c>
      <c r="Z327">
        <v>0</v>
      </c>
      <c r="AA327">
        <v>452000</v>
      </c>
      <c r="AB327">
        <v>316395</v>
      </c>
      <c r="AC327">
        <v>135605</v>
      </c>
      <c r="AD327">
        <v>0</v>
      </c>
      <c r="AE327">
        <v>452000</v>
      </c>
      <c r="AF327" t="s">
        <v>143</v>
      </c>
      <c r="AG327" t="s">
        <v>171</v>
      </c>
      <c r="AH327" t="s">
        <v>127</v>
      </c>
      <c r="AI327" t="s">
        <v>1505</v>
      </c>
      <c r="AJ327" t="s">
        <v>128</v>
      </c>
      <c r="AK327" t="s">
        <v>172</v>
      </c>
      <c r="AL327" t="s">
        <v>1236</v>
      </c>
      <c r="AM327" t="s">
        <v>7045</v>
      </c>
      <c r="AN327" t="s">
        <v>7046</v>
      </c>
      <c r="AO327" t="s">
        <v>5315</v>
      </c>
      <c r="AP327" t="s">
        <v>5316</v>
      </c>
      <c r="AQ327" t="s">
        <v>7047</v>
      </c>
      <c r="BO327">
        <v>361600</v>
      </c>
      <c r="BP327">
        <v>361600</v>
      </c>
      <c r="BQ327">
        <v>90400</v>
      </c>
      <c r="BR327">
        <v>90400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</row>
    <row r="328" spans="1:116" x14ac:dyDescent="0.15">
      <c r="A328" t="s">
        <v>116</v>
      </c>
      <c r="B328">
        <v>173685</v>
      </c>
      <c r="C328" t="s">
        <v>117</v>
      </c>
      <c r="D328" t="s">
        <v>136</v>
      </c>
      <c r="E328" t="s">
        <v>118</v>
      </c>
      <c r="F328" t="s">
        <v>137</v>
      </c>
      <c r="G328" s="1">
        <v>41765</v>
      </c>
      <c r="H328" t="s">
        <v>138</v>
      </c>
      <c r="I328" s="1">
        <v>42166</v>
      </c>
      <c r="J328" t="s">
        <v>6156</v>
      </c>
      <c r="K328" t="s">
        <v>587</v>
      </c>
      <c r="L328" t="s">
        <v>123</v>
      </c>
      <c r="M328" t="s">
        <v>139</v>
      </c>
      <c r="P328" t="s">
        <v>317</v>
      </c>
      <c r="Q328" t="s">
        <v>387</v>
      </c>
      <c r="R328" t="s">
        <v>126</v>
      </c>
      <c r="S328" t="s">
        <v>215</v>
      </c>
      <c r="T328" t="s">
        <v>7048</v>
      </c>
      <c r="W328">
        <v>437764</v>
      </c>
      <c r="X328">
        <v>298429</v>
      </c>
      <c r="Y328">
        <v>139335</v>
      </c>
      <c r="Z328">
        <v>0</v>
      </c>
      <c r="AA328">
        <v>142776</v>
      </c>
      <c r="AB328">
        <v>97300</v>
      </c>
      <c r="AC328">
        <v>45476</v>
      </c>
      <c r="AD328">
        <v>0</v>
      </c>
      <c r="AE328">
        <v>437764</v>
      </c>
      <c r="AF328" t="s">
        <v>143</v>
      </c>
      <c r="AG328" t="s">
        <v>143</v>
      </c>
      <c r="AH328" t="s">
        <v>4435</v>
      </c>
      <c r="AI328" t="s">
        <v>342</v>
      </c>
      <c r="AJ328" t="s">
        <v>128</v>
      </c>
      <c r="AK328" t="s">
        <v>1181</v>
      </c>
      <c r="AL328" t="s">
        <v>391</v>
      </c>
      <c r="AM328" t="s">
        <v>7049</v>
      </c>
      <c r="AN328" t="s">
        <v>7050</v>
      </c>
      <c r="AO328" t="s">
        <v>7051</v>
      </c>
      <c r="AP328" t="s">
        <v>7052</v>
      </c>
      <c r="BO328">
        <v>437764</v>
      </c>
      <c r="BP328">
        <v>142776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</row>
    <row r="329" spans="1:116" x14ac:dyDescent="0.15">
      <c r="A329" t="s">
        <v>116</v>
      </c>
      <c r="B329">
        <v>173687</v>
      </c>
      <c r="C329" t="s">
        <v>7053</v>
      </c>
      <c r="D329" t="s">
        <v>136</v>
      </c>
      <c r="E329" t="s">
        <v>118</v>
      </c>
      <c r="F329" t="s">
        <v>137</v>
      </c>
      <c r="G329" s="1">
        <v>41780</v>
      </c>
      <c r="H329" t="s">
        <v>138</v>
      </c>
      <c r="I329" s="1">
        <v>41838</v>
      </c>
      <c r="J329" t="s">
        <v>6156</v>
      </c>
      <c r="K329" t="s">
        <v>122</v>
      </c>
      <c r="L329" t="s">
        <v>123</v>
      </c>
      <c r="M329" t="s">
        <v>139</v>
      </c>
      <c r="P329" t="s">
        <v>232</v>
      </c>
      <c r="Q329" t="s">
        <v>263</v>
      </c>
      <c r="R329" t="s">
        <v>126</v>
      </c>
      <c r="S329" t="s">
        <v>215</v>
      </c>
      <c r="T329" t="s">
        <v>7054</v>
      </c>
      <c r="W329">
        <v>68000</v>
      </c>
      <c r="X329">
        <v>68000</v>
      </c>
      <c r="Y329">
        <v>0</v>
      </c>
      <c r="Z329">
        <v>0</v>
      </c>
      <c r="AA329">
        <v>68000</v>
      </c>
      <c r="AB329">
        <v>68000</v>
      </c>
      <c r="AC329">
        <v>0</v>
      </c>
      <c r="AD329">
        <v>0</v>
      </c>
      <c r="AE329">
        <v>128838</v>
      </c>
      <c r="AF329" t="s">
        <v>143</v>
      </c>
      <c r="AG329" t="s">
        <v>143</v>
      </c>
      <c r="AH329" t="s">
        <v>6158</v>
      </c>
      <c r="AI329" t="s">
        <v>218</v>
      </c>
      <c r="AJ329" t="s">
        <v>128</v>
      </c>
      <c r="AK329" t="s">
        <v>731</v>
      </c>
      <c r="AL329" t="s">
        <v>267</v>
      </c>
      <c r="AM329" t="s">
        <v>7055</v>
      </c>
      <c r="AN329" t="s">
        <v>7056</v>
      </c>
      <c r="AO329" t="s">
        <v>1115</v>
      </c>
      <c r="AP329" t="s">
        <v>715</v>
      </c>
      <c r="BO329">
        <v>68000</v>
      </c>
      <c r="BP329">
        <v>68000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</row>
    <row r="330" spans="1:116" x14ac:dyDescent="0.15">
      <c r="A330" t="s">
        <v>116</v>
      </c>
      <c r="B330">
        <v>173739</v>
      </c>
      <c r="C330" t="s">
        <v>117</v>
      </c>
      <c r="D330" t="s">
        <v>136</v>
      </c>
      <c r="E330" t="s">
        <v>118</v>
      </c>
      <c r="F330" t="s">
        <v>137</v>
      </c>
      <c r="G330" s="1">
        <v>41754</v>
      </c>
      <c r="H330" t="s">
        <v>138</v>
      </c>
      <c r="I330" s="1">
        <v>42181</v>
      </c>
      <c r="J330" t="s">
        <v>6156</v>
      </c>
      <c r="K330" t="s">
        <v>5043</v>
      </c>
      <c r="L330" t="s">
        <v>197</v>
      </c>
      <c r="M330" t="s">
        <v>139</v>
      </c>
      <c r="N330" t="s">
        <v>577</v>
      </c>
      <c r="O330" t="s">
        <v>123</v>
      </c>
      <c r="P330" t="s">
        <v>199</v>
      </c>
      <c r="Q330" t="s">
        <v>623</v>
      </c>
      <c r="R330" t="s">
        <v>126</v>
      </c>
      <c r="S330" t="s">
        <v>251</v>
      </c>
      <c r="T330" t="s">
        <v>7057</v>
      </c>
      <c r="W330">
        <v>119250</v>
      </c>
      <c r="X330">
        <v>83473</v>
      </c>
      <c r="Y330">
        <v>35777</v>
      </c>
      <c r="Z330">
        <v>0</v>
      </c>
      <c r="AA330">
        <v>25436</v>
      </c>
      <c r="AB330">
        <v>17805</v>
      </c>
      <c r="AC330">
        <v>7631</v>
      </c>
      <c r="AD330">
        <v>0</v>
      </c>
      <c r="AE330">
        <v>109983</v>
      </c>
      <c r="AF330" t="s">
        <v>171</v>
      </c>
      <c r="AG330" t="s">
        <v>171</v>
      </c>
      <c r="AH330" t="s">
        <v>6895</v>
      </c>
      <c r="AI330" t="s">
        <v>526</v>
      </c>
      <c r="AJ330" t="s">
        <v>128</v>
      </c>
      <c r="AK330" t="s">
        <v>390</v>
      </c>
      <c r="AL330" t="s">
        <v>625</v>
      </c>
      <c r="AM330" t="s">
        <v>7058</v>
      </c>
      <c r="AN330" t="s">
        <v>7059</v>
      </c>
      <c r="AO330" t="s">
        <v>7060</v>
      </c>
      <c r="AP330" t="s">
        <v>7061</v>
      </c>
      <c r="BO330">
        <v>119250</v>
      </c>
      <c r="BP330">
        <v>25436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</row>
    <row r="331" spans="1:116" x14ac:dyDescent="0.15">
      <c r="A331" t="s">
        <v>116</v>
      </c>
      <c r="B331">
        <v>173749</v>
      </c>
      <c r="C331" t="s">
        <v>117</v>
      </c>
      <c r="D331" t="s">
        <v>136</v>
      </c>
      <c r="E331" t="s">
        <v>118</v>
      </c>
      <c r="F331" t="s">
        <v>137</v>
      </c>
      <c r="G331" s="1">
        <v>41754</v>
      </c>
      <c r="H331" t="s">
        <v>138</v>
      </c>
      <c r="I331" s="1">
        <v>41809</v>
      </c>
      <c r="J331" t="s">
        <v>5718</v>
      </c>
      <c r="K331" t="s">
        <v>3695</v>
      </c>
      <c r="L331" t="s">
        <v>120</v>
      </c>
      <c r="M331" t="s">
        <v>139</v>
      </c>
      <c r="P331" t="s">
        <v>145</v>
      </c>
      <c r="Q331" t="s">
        <v>214</v>
      </c>
      <c r="R331" t="s">
        <v>126</v>
      </c>
      <c r="S331" t="s">
        <v>397</v>
      </c>
      <c r="T331" t="s">
        <v>7062</v>
      </c>
      <c r="W331">
        <v>72000</v>
      </c>
      <c r="X331">
        <v>46606</v>
      </c>
      <c r="Y331">
        <v>25394</v>
      </c>
      <c r="Z331">
        <v>0</v>
      </c>
      <c r="AA331">
        <v>72000</v>
      </c>
      <c r="AB331">
        <v>46606</v>
      </c>
      <c r="AC331">
        <v>25394</v>
      </c>
      <c r="AD331">
        <v>0</v>
      </c>
      <c r="AE331">
        <v>72000</v>
      </c>
      <c r="AF331" t="s">
        <v>143</v>
      </c>
      <c r="AG331" t="s">
        <v>143</v>
      </c>
      <c r="AH331" t="s">
        <v>4572</v>
      </c>
      <c r="AI331" t="s">
        <v>756</v>
      </c>
      <c r="AJ331" t="s">
        <v>128</v>
      </c>
      <c r="AK331" t="s">
        <v>543</v>
      </c>
      <c r="AL331" t="s">
        <v>220</v>
      </c>
      <c r="AM331" t="s">
        <v>7063</v>
      </c>
      <c r="AN331" t="s">
        <v>7064</v>
      </c>
      <c r="AO331" t="s">
        <v>3639</v>
      </c>
      <c r="AP331" t="s">
        <v>3284</v>
      </c>
      <c r="BO331">
        <v>72000</v>
      </c>
      <c r="BP331">
        <v>72000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</row>
    <row r="332" spans="1:116" x14ac:dyDescent="0.15">
      <c r="A332" t="s">
        <v>116</v>
      </c>
      <c r="B332">
        <v>173793</v>
      </c>
      <c r="C332" t="s">
        <v>117</v>
      </c>
      <c r="D332" t="s">
        <v>136</v>
      </c>
      <c r="E332" t="s">
        <v>118</v>
      </c>
      <c r="F332" t="s">
        <v>137</v>
      </c>
      <c r="G332" s="1">
        <v>41782</v>
      </c>
      <c r="H332" t="s">
        <v>138</v>
      </c>
      <c r="I332" s="1">
        <v>41989</v>
      </c>
      <c r="J332" t="s">
        <v>6156</v>
      </c>
      <c r="K332" t="s">
        <v>122</v>
      </c>
      <c r="L332" t="s">
        <v>123</v>
      </c>
      <c r="M332" t="s">
        <v>139</v>
      </c>
      <c r="P332" t="s">
        <v>317</v>
      </c>
      <c r="Q332" t="s">
        <v>1007</v>
      </c>
      <c r="R332" t="s">
        <v>126</v>
      </c>
      <c r="S332" t="s">
        <v>215</v>
      </c>
      <c r="T332" t="s">
        <v>7065</v>
      </c>
      <c r="W332">
        <v>151140</v>
      </c>
      <c r="X332">
        <v>112697</v>
      </c>
      <c r="Y332">
        <v>38443</v>
      </c>
      <c r="Z332">
        <v>0</v>
      </c>
      <c r="AA332">
        <v>5064</v>
      </c>
      <c r="AB332">
        <v>3387</v>
      </c>
      <c r="AC332">
        <v>1677</v>
      </c>
      <c r="AD332">
        <v>0</v>
      </c>
      <c r="AE332">
        <v>151140</v>
      </c>
      <c r="AF332" t="s">
        <v>143</v>
      </c>
      <c r="AG332" t="s">
        <v>171</v>
      </c>
      <c r="AH332" t="s">
        <v>6895</v>
      </c>
      <c r="AI332" t="s">
        <v>526</v>
      </c>
      <c r="AJ332" t="s">
        <v>128</v>
      </c>
      <c r="AK332" t="s">
        <v>236</v>
      </c>
      <c r="AL332" t="s">
        <v>1011</v>
      </c>
      <c r="AM332" t="s">
        <v>7066</v>
      </c>
      <c r="AN332" t="s">
        <v>7067</v>
      </c>
      <c r="AO332" t="s">
        <v>5459</v>
      </c>
      <c r="AP332" t="s">
        <v>4062</v>
      </c>
      <c r="BO332">
        <v>151140</v>
      </c>
      <c r="BP332">
        <v>5064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</row>
    <row r="333" spans="1:116" x14ac:dyDescent="0.15">
      <c r="A333" t="s">
        <v>116</v>
      </c>
      <c r="B333">
        <v>173809</v>
      </c>
      <c r="C333" t="s">
        <v>117</v>
      </c>
      <c r="D333" t="s">
        <v>136</v>
      </c>
      <c r="E333" t="s">
        <v>118</v>
      </c>
      <c r="F333" t="s">
        <v>137</v>
      </c>
      <c r="G333" s="1">
        <v>41758</v>
      </c>
      <c r="H333" t="s">
        <v>138</v>
      </c>
      <c r="I333" s="1">
        <v>41856</v>
      </c>
      <c r="J333" t="s">
        <v>6156</v>
      </c>
      <c r="K333" t="s">
        <v>213</v>
      </c>
      <c r="L333" t="s">
        <v>123</v>
      </c>
      <c r="M333" t="s">
        <v>139</v>
      </c>
      <c r="P333" t="s">
        <v>317</v>
      </c>
      <c r="Q333" t="s">
        <v>387</v>
      </c>
      <c r="R333" t="s">
        <v>126</v>
      </c>
      <c r="S333" t="s">
        <v>215</v>
      </c>
      <c r="T333" t="s">
        <v>7068</v>
      </c>
      <c r="W333">
        <v>292327</v>
      </c>
      <c r="X333">
        <v>212310</v>
      </c>
      <c r="Y333">
        <v>80017</v>
      </c>
      <c r="Z333">
        <v>0</v>
      </c>
      <c r="AA333">
        <v>292327</v>
      </c>
      <c r="AB333">
        <v>292327</v>
      </c>
      <c r="AC333">
        <v>0</v>
      </c>
      <c r="AD333">
        <v>0</v>
      </c>
      <c r="AE333">
        <v>292327</v>
      </c>
      <c r="AF333" t="s">
        <v>143</v>
      </c>
      <c r="AG333" t="s">
        <v>143</v>
      </c>
      <c r="AH333" t="s">
        <v>6374</v>
      </c>
      <c r="AI333" t="s">
        <v>418</v>
      </c>
      <c r="AJ333" t="s">
        <v>128</v>
      </c>
      <c r="AK333" t="s">
        <v>2484</v>
      </c>
      <c r="AL333" t="s">
        <v>391</v>
      </c>
      <c r="AM333" t="s">
        <v>7069</v>
      </c>
      <c r="AN333" t="s">
        <v>7070</v>
      </c>
      <c r="AO333" t="s">
        <v>7071</v>
      </c>
      <c r="AP333" t="s">
        <v>7072</v>
      </c>
      <c r="BO333">
        <v>292327</v>
      </c>
      <c r="BP333">
        <v>292327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</row>
    <row r="334" spans="1:116" x14ac:dyDescent="0.15">
      <c r="A334" t="s">
        <v>116</v>
      </c>
      <c r="B334">
        <v>173814</v>
      </c>
      <c r="C334" t="s">
        <v>7073</v>
      </c>
      <c r="D334" t="s">
        <v>136</v>
      </c>
      <c r="E334" t="s">
        <v>118</v>
      </c>
      <c r="F334" t="s">
        <v>137</v>
      </c>
      <c r="G334" s="1">
        <v>41759</v>
      </c>
      <c r="H334" t="s">
        <v>138</v>
      </c>
      <c r="I334" s="1">
        <v>41913</v>
      </c>
      <c r="J334" t="s">
        <v>6156</v>
      </c>
      <c r="K334" t="s">
        <v>386</v>
      </c>
      <c r="L334" t="s">
        <v>123</v>
      </c>
      <c r="M334" t="s">
        <v>139</v>
      </c>
      <c r="P334" t="s">
        <v>232</v>
      </c>
      <c r="Q334" t="s">
        <v>1063</v>
      </c>
      <c r="R334" t="s">
        <v>126</v>
      </c>
      <c r="S334" t="s">
        <v>657</v>
      </c>
      <c r="T334" t="s">
        <v>7074</v>
      </c>
      <c r="W334">
        <v>769627</v>
      </c>
      <c r="X334">
        <v>587163</v>
      </c>
      <c r="Y334">
        <v>182464</v>
      </c>
      <c r="Z334">
        <v>0</v>
      </c>
      <c r="AA334">
        <v>569627</v>
      </c>
      <c r="AB334">
        <v>569627</v>
      </c>
      <c r="AC334">
        <v>0</v>
      </c>
      <c r="AD334">
        <v>0</v>
      </c>
      <c r="AE334">
        <v>569627</v>
      </c>
      <c r="AF334" t="s">
        <v>171</v>
      </c>
      <c r="AG334" t="s">
        <v>143</v>
      </c>
      <c r="AH334" t="s">
        <v>6787</v>
      </c>
      <c r="AI334" t="s">
        <v>650</v>
      </c>
      <c r="AJ334" t="s">
        <v>128</v>
      </c>
      <c r="AK334" t="s">
        <v>236</v>
      </c>
      <c r="AL334" t="s">
        <v>1065</v>
      </c>
      <c r="AM334" t="s">
        <v>7075</v>
      </c>
      <c r="AN334" t="s">
        <v>7076</v>
      </c>
      <c r="AO334" t="s">
        <v>2337</v>
      </c>
      <c r="AP334" t="s">
        <v>1909</v>
      </c>
      <c r="AQ334" t="s">
        <v>1827</v>
      </c>
      <c r="AR334" t="s">
        <v>1584</v>
      </c>
      <c r="BO334">
        <v>384813.5</v>
      </c>
      <c r="BP334">
        <v>284813.5</v>
      </c>
      <c r="BQ334">
        <v>384813.5</v>
      </c>
      <c r="BR334">
        <v>284813.5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</row>
    <row r="335" spans="1:116" x14ac:dyDescent="0.15">
      <c r="A335" t="s">
        <v>116</v>
      </c>
      <c r="B335">
        <v>173817</v>
      </c>
      <c r="C335" t="s">
        <v>117</v>
      </c>
      <c r="D335" t="s">
        <v>136</v>
      </c>
      <c r="E335" t="s">
        <v>118</v>
      </c>
      <c r="F335" t="s">
        <v>137</v>
      </c>
      <c r="G335" s="1">
        <v>41760</v>
      </c>
      <c r="H335" t="s">
        <v>138</v>
      </c>
      <c r="I335" s="1">
        <v>42074</v>
      </c>
      <c r="J335" t="s">
        <v>6156</v>
      </c>
      <c r="K335" t="s">
        <v>198</v>
      </c>
      <c r="L335" t="s">
        <v>123</v>
      </c>
      <c r="M335" t="s">
        <v>139</v>
      </c>
      <c r="P335" t="s">
        <v>199</v>
      </c>
      <c r="Q335" t="s">
        <v>327</v>
      </c>
      <c r="R335" t="s">
        <v>126</v>
      </c>
      <c r="S335" t="s">
        <v>215</v>
      </c>
      <c r="T335" t="s">
        <v>7077</v>
      </c>
      <c r="W335">
        <v>455000</v>
      </c>
      <c r="X335">
        <v>361309</v>
      </c>
      <c r="Y335">
        <v>93691</v>
      </c>
      <c r="Z335">
        <v>0</v>
      </c>
      <c r="AA335">
        <v>455000</v>
      </c>
      <c r="AB335">
        <v>455000</v>
      </c>
      <c r="AC335">
        <v>0</v>
      </c>
      <c r="AD335">
        <v>0</v>
      </c>
      <c r="AE335">
        <v>455000</v>
      </c>
      <c r="AF335" t="s">
        <v>171</v>
      </c>
      <c r="AG335" t="s">
        <v>143</v>
      </c>
      <c r="AH335" t="s">
        <v>7078</v>
      </c>
      <c r="AI335" t="s">
        <v>266</v>
      </c>
      <c r="AJ335" t="s">
        <v>128</v>
      </c>
      <c r="AK335" t="s">
        <v>659</v>
      </c>
      <c r="AL335" t="s">
        <v>1236</v>
      </c>
      <c r="AM335" t="s">
        <v>7079</v>
      </c>
      <c r="AN335" t="s">
        <v>7080</v>
      </c>
      <c r="AO335" t="s">
        <v>480</v>
      </c>
      <c r="AP335" t="s">
        <v>457</v>
      </c>
      <c r="AQ335" t="s">
        <v>7081</v>
      </c>
      <c r="BO335">
        <v>227500</v>
      </c>
      <c r="BP335">
        <v>227500</v>
      </c>
      <c r="BQ335">
        <v>227500</v>
      </c>
      <c r="BR335">
        <v>227500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</row>
    <row r="336" spans="1:116" x14ac:dyDescent="0.15">
      <c r="A336" t="s">
        <v>116</v>
      </c>
      <c r="B336">
        <v>173840</v>
      </c>
      <c r="C336" t="s">
        <v>117</v>
      </c>
      <c r="D336" t="s">
        <v>136</v>
      </c>
      <c r="E336" t="s">
        <v>118</v>
      </c>
      <c r="F336" t="s">
        <v>137</v>
      </c>
      <c r="G336" s="1">
        <v>41765</v>
      </c>
      <c r="H336" t="s">
        <v>138</v>
      </c>
      <c r="I336" s="1">
        <v>42075</v>
      </c>
      <c r="J336" t="s">
        <v>6156</v>
      </c>
      <c r="K336" t="s">
        <v>198</v>
      </c>
      <c r="L336" t="s">
        <v>123</v>
      </c>
      <c r="M336" t="s">
        <v>139</v>
      </c>
      <c r="P336" t="s">
        <v>145</v>
      </c>
      <c r="Q336" t="s">
        <v>578</v>
      </c>
      <c r="R336" t="s">
        <v>126</v>
      </c>
      <c r="S336" t="s">
        <v>215</v>
      </c>
      <c r="T336" t="s">
        <v>7082</v>
      </c>
      <c r="W336">
        <v>447790</v>
      </c>
      <c r="X336">
        <v>314379</v>
      </c>
      <c r="Y336">
        <v>133411</v>
      </c>
      <c r="Z336">
        <v>0</v>
      </c>
      <c r="AA336">
        <v>447790</v>
      </c>
      <c r="AB336">
        <v>314379</v>
      </c>
      <c r="AC336">
        <v>133411</v>
      </c>
      <c r="AD336">
        <v>0</v>
      </c>
      <c r="AE336">
        <v>447790</v>
      </c>
      <c r="AF336" t="s">
        <v>143</v>
      </c>
      <c r="AG336" t="s">
        <v>143</v>
      </c>
      <c r="AH336" t="s">
        <v>7083</v>
      </c>
      <c r="AI336" t="s">
        <v>4820</v>
      </c>
      <c r="AJ336" t="s">
        <v>128</v>
      </c>
      <c r="AK336" t="s">
        <v>172</v>
      </c>
      <c r="AL336" t="s">
        <v>579</v>
      </c>
      <c r="AM336" t="s">
        <v>7084</v>
      </c>
      <c r="AN336" t="s">
        <v>7085</v>
      </c>
      <c r="AO336" t="s">
        <v>580</v>
      </c>
      <c r="AP336" t="s">
        <v>581</v>
      </c>
      <c r="AQ336" t="s">
        <v>2107</v>
      </c>
      <c r="AR336" t="s">
        <v>665</v>
      </c>
      <c r="BO336">
        <v>223895</v>
      </c>
      <c r="BP336">
        <v>223895</v>
      </c>
      <c r="BQ336">
        <v>134337</v>
      </c>
      <c r="BR336">
        <v>134337</v>
      </c>
      <c r="BS336">
        <v>89558</v>
      </c>
      <c r="BT336">
        <v>89558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</row>
    <row r="337" spans="1:116" x14ac:dyDescent="0.15">
      <c r="A337" t="s">
        <v>116</v>
      </c>
      <c r="B337">
        <v>173864</v>
      </c>
      <c r="C337" t="s">
        <v>117</v>
      </c>
      <c r="D337" t="s">
        <v>136</v>
      </c>
      <c r="E337" t="s">
        <v>118</v>
      </c>
      <c r="F337" t="s">
        <v>137</v>
      </c>
      <c r="G337" s="1">
        <v>41856</v>
      </c>
      <c r="H337" t="s">
        <v>138</v>
      </c>
      <c r="I337" s="1">
        <v>42038</v>
      </c>
      <c r="J337" t="s">
        <v>6156</v>
      </c>
      <c r="K337" t="s">
        <v>1603</v>
      </c>
      <c r="L337" t="s">
        <v>227</v>
      </c>
      <c r="M337" t="s">
        <v>139</v>
      </c>
      <c r="P337" t="s">
        <v>124</v>
      </c>
      <c r="Q337" t="s">
        <v>470</v>
      </c>
      <c r="R337" t="s">
        <v>126</v>
      </c>
      <c r="S337" t="s">
        <v>140</v>
      </c>
      <c r="T337" t="s">
        <v>7086</v>
      </c>
      <c r="W337">
        <v>6860000</v>
      </c>
      <c r="X337">
        <v>6860000</v>
      </c>
      <c r="Y337">
        <v>0</v>
      </c>
      <c r="Z337">
        <v>0</v>
      </c>
      <c r="AA337">
        <v>6860000</v>
      </c>
      <c r="AB337">
        <v>6860000</v>
      </c>
      <c r="AC337">
        <v>0</v>
      </c>
      <c r="AD337">
        <v>0</v>
      </c>
      <c r="AE337">
        <v>6860000</v>
      </c>
      <c r="AF337" t="s">
        <v>143</v>
      </c>
      <c r="AG337" t="s">
        <v>143</v>
      </c>
      <c r="AH337" t="s">
        <v>1146</v>
      </c>
      <c r="AI337" t="s">
        <v>1066</v>
      </c>
      <c r="AJ337" t="s">
        <v>128</v>
      </c>
      <c r="AK337" t="s">
        <v>6281</v>
      </c>
      <c r="AL337" t="s">
        <v>7087</v>
      </c>
      <c r="AM337" t="s">
        <v>7088</v>
      </c>
      <c r="AN337" t="s">
        <v>7089</v>
      </c>
      <c r="AO337" t="s">
        <v>7090</v>
      </c>
      <c r="AP337" t="s">
        <v>7091</v>
      </c>
      <c r="AQ337" t="s">
        <v>2918</v>
      </c>
      <c r="BO337">
        <v>4802000</v>
      </c>
      <c r="BP337">
        <v>4802000</v>
      </c>
      <c r="BQ337">
        <v>2058000</v>
      </c>
      <c r="BR337">
        <v>2058000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</row>
    <row r="338" spans="1:116" x14ac:dyDescent="0.15">
      <c r="A338" t="s">
        <v>116</v>
      </c>
      <c r="B338">
        <v>173889</v>
      </c>
      <c r="C338" t="s">
        <v>117</v>
      </c>
      <c r="D338" t="s">
        <v>136</v>
      </c>
      <c r="E338" t="s">
        <v>118</v>
      </c>
      <c r="F338" t="s">
        <v>137</v>
      </c>
      <c r="G338" s="1">
        <v>41767</v>
      </c>
      <c r="H338" t="s">
        <v>138</v>
      </c>
      <c r="I338" s="1">
        <v>41893</v>
      </c>
      <c r="J338" t="s">
        <v>6156</v>
      </c>
      <c r="K338" t="s">
        <v>198</v>
      </c>
      <c r="L338" t="s">
        <v>123</v>
      </c>
      <c r="M338" t="s">
        <v>139</v>
      </c>
      <c r="P338" t="s">
        <v>199</v>
      </c>
      <c r="Q338" t="s">
        <v>717</v>
      </c>
      <c r="R338" t="s">
        <v>126</v>
      </c>
      <c r="S338" t="s">
        <v>215</v>
      </c>
      <c r="T338" t="s">
        <v>7092</v>
      </c>
      <c r="W338">
        <v>1999760</v>
      </c>
      <c r="X338">
        <v>1559751</v>
      </c>
      <c r="Y338">
        <v>440009</v>
      </c>
      <c r="Z338">
        <v>0</v>
      </c>
      <c r="AA338">
        <v>1999760</v>
      </c>
      <c r="AB338">
        <v>1559813</v>
      </c>
      <c r="AC338">
        <v>439947</v>
      </c>
      <c r="AD338">
        <v>0</v>
      </c>
      <c r="AE338">
        <v>1999760</v>
      </c>
      <c r="AF338" t="s">
        <v>171</v>
      </c>
      <c r="AG338" t="s">
        <v>143</v>
      </c>
      <c r="AH338" t="s">
        <v>6374</v>
      </c>
      <c r="AI338" t="s">
        <v>133</v>
      </c>
      <c r="AJ338" t="s">
        <v>128</v>
      </c>
      <c r="AK338" t="s">
        <v>512</v>
      </c>
      <c r="AL338" t="s">
        <v>718</v>
      </c>
      <c r="AM338" t="s">
        <v>7093</v>
      </c>
      <c r="AN338" t="s">
        <v>7094</v>
      </c>
      <c r="AO338" t="s">
        <v>4688</v>
      </c>
      <c r="AP338" t="s">
        <v>3333</v>
      </c>
      <c r="AQ338" t="s">
        <v>2852</v>
      </c>
      <c r="AR338" t="s">
        <v>1295</v>
      </c>
      <c r="AS338" t="s">
        <v>746</v>
      </c>
      <c r="AT338" t="s">
        <v>747</v>
      </c>
      <c r="BO338">
        <v>499940</v>
      </c>
      <c r="BP338">
        <v>499940</v>
      </c>
      <c r="BQ338">
        <v>299964</v>
      </c>
      <c r="BR338">
        <v>299964</v>
      </c>
      <c r="BS338">
        <v>399952</v>
      </c>
      <c r="BT338">
        <v>399952</v>
      </c>
      <c r="BU338">
        <v>399952</v>
      </c>
      <c r="BV338">
        <v>399952</v>
      </c>
      <c r="BW338">
        <v>399952</v>
      </c>
      <c r="BX338">
        <v>399952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</row>
    <row r="339" spans="1:116" x14ac:dyDescent="0.15">
      <c r="A339" t="s">
        <v>116</v>
      </c>
      <c r="B339">
        <v>173903</v>
      </c>
      <c r="C339" t="s">
        <v>117</v>
      </c>
      <c r="D339" t="s">
        <v>136</v>
      </c>
      <c r="E339" t="s">
        <v>118</v>
      </c>
      <c r="F339" t="s">
        <v>137</v>
      </c>
      <c r="G339" s="1">
        <v>41764</v>
      </c>
      <c r="H339" t="s">
        <v>138</v>
      </c>
      <c r="I339" s="1">
        <v>41955</v>
      </c>
      <c r="J339" t="s">
        <v>6156</v>
      </c>
      <c r="K339" t="s">
        <v>539</v>
      </c>
      <c r="L339" t="s">
        <v>169</v>
      </c>
      <c r="M339" t="s">
        <v>139</v>
      </c>
      <c r="P339" t="s">
        <v>317</v>
      </c>
      <c r="Q339" t="s">
        <v>552</v>
      </c>
      <c r="R339" t="s">
        <v>126</v>
      </c>
      <c r="S339" t="s">
        <v>215</v>
      </c>
      <c r="T339" t="s">
        <v>7095</v>
      </c>
      <c r="W339">
        <v>713754</v>
      </c>
      <c r="X339">
        <v>648867</v>
      </c>
      <c r="Y339">
        <v>64887</v>
      </c>
      <c r="Z339">
        <v>0</v>
      </c>
      <c r="AA339">
        <v>713754</v>
      </c>
      <c r="AB339">
        <v>648867</v>
      </c>
      <c r="AC339">
        <v>64887</v>
      </c>
      <c r="AD339">
        <v>0</v>
      </c>
      <c r="AE339">
        <v>713754</v>
      </c>
      <c r="AF339" t="s">
        <v>171</v>
      </c>
      <c r="AG339" t="s">
        <v>171</v>
      </c>
      <c r="AH339" t="s">
        <v>7096</v>
      </c>
      <c r="AI339" t="s">
        <v>756</v>
      </c>
      <c r="AJ339" t="s">
        <v>128</v>
      </c>
      <c r="AK339" t="s">
        <v>429</v>
      </c>
      <c r="AL339" t="s">
        <v>555</v>
      </c>
      <c r="AM339" t="s">
        <v>7097</v>
      </c>
      <c r="AN339" t="s">
        <v>7098</v>
      </c>
      <c r="AO339" t="s">
        <v>872</v>
      </c>
      <c r="AP339" t="s">
        <v>443</v>
      </c>
      <c r="BO339">
        <v>713754</v>
      </c>
      <c r="BP339">
        <v>713754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</row>
    <row r="340" spans="1:116" x14ac:dyDescent="0.15">
      <c r="A340" t="s">
        <v>116</v>
      </c>
      <c r="B340">
        <v>173905</v>
      </c>
      <c r="C340" t="s">
        <v>117</v>
      </c>
      <c r="D340" t="s">
        <v>136</v>
      </c>
      <c r="E340" t="s">
        <v>168</v>
      </c>
      <c r="F340" t="s">
        <v>137</v>
      </c>
      <c r="G340" s="1">
        <v>41764</v>
      </c>
      <c r="H340" t="s">
        <v>138</v>
      </c>
      <c r="I340" s="1">
        <v>41946</v>
      </c>
      <c r="J340" t="s">
        <v>6156</v>
      </c>
      <c r="K340" t="s">
        <v>1392</v>
      </c>
      <c r="L340" t="s">
        <v>123</v>
      </c>
      <c r="M340" t="s">
        <v>139</v>
      </c>
      <c r="P340" t="s">
        <v>199</v>
      </c>
      <c r="Q340" t="s">
        <v>401</v>
      </c>
      <c r="R340" t="s">
        <v>126</v>
      </c>
      <c r="S340" t="s">
        <v>215</v>
      </c>
      <c r="T340" t="s">
        <v>7099</v>
      </c>
      <c r="W340">
        <v>290650</v>
      </c>
      <c r="X340">
        <v>197857</v>
      </c>
      <c r="Y340">
        <v>92793</v>
      </c>
      <c r="Z340">
        <v>0</v>
      </c>
      <c r="AA340">
        <v>290650</v>
      </c>
      <c r="AB340">
        <v>290650</v>
      </c>
      <c r="AC340">
        <v>0</v>
      </c>
      <c r="AD340">
        <v>0</v>
      </c>
      <c r="AE340">
        <v>290650</v>
      </c>
      <c r="AF340" t="s">
        <v>143</v>
      </c>
      <c r="AG340" t="s">
        <v>143</v>
      </c>
      <c r="AH340" t="s">
        <v>7100</v>
      </c>
      <c r="AI340" t="s">
        <v>235</v>
      </c>
      <c r="AJ340" t="s">
        <v>128</v>
      </c>
      <c r="AK340" t="s">
        <v>160</v>
      </c>
      <c r="AL340" t="s">
        <v>5420</v>
      </c>
      <c r="AM340" t="s">
        <v>7101</v>
      </c>
      <c r="AN340" t="s">
        <v>7102</v>
      </c>
      <c r="AO340" t="s">
        <v>3560</v>
      </c>
      <c r="AP340" t="s">
        <v>3561</v>
      </c>
      <c r="AQ340" t="s">
        <v>7043</v>
      </c>
      <c r="AR340" t="s">
        <v>4686</v>
      </c>
      <c r="AS340" t="s">
        <v>7103</v>
      </c>
      <c r="BO340">
        <v>116260</v>
      </c>
      <c r="BP340">
        <v>116260</v>
      </c>
      <c r="BQ340">
        <v>58130</v>
      </c>
      <c r="BR340">
        <v>58130</v>
      </c>
      <c r="BS340">
        <v>58130</v>
      </c>
      <c r="BT340">
        <v>58130</v>
      </c>
      <c r="BU340">
        <v>58130</v>
      </c>
      <c r="BV340">
        <v>58130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</row>
    <row r="341" spans="1:116" x14ac:dyDescent="0.15">
      <c r="A341" t="s">
        <v>116</v>
      </c>
      <c r="B341">
        <v>173943</v>
      </c>
      <c r="C341" t="s">
        <v>117</v>
      </c>
      <c r="D341" t="s">
        <v>136</v>
      </c>
      <c r="E341" t="s">
        <v>118</v>
      </c>
      <c r="F341" t="s">
        <v>137</v>
      </c>
      <c r="H341" t="s">
        <v>117</v>
      </c>
      <c r="I341" s="1">
        <v>41894</v>
      </c>
      <c r="J341" t="s">
        <v>6156</v>
      </c>
      <c r="K341" t="s">
        <v>1258</v>
      </c>
      <c r="L341" t="s">
        <v>227</v>
      </c>
      <c r="M341" t="s">
        <v>139</v>
      </c>
      <c r="P341" t="s">
        <v>199</v>
      </c>
      <c r="Q341" t="s">
        <v>616</v>
      </c>
      <c r="R341" t="s">
        <v>126</v>
      </c>
      <c r="S341" t="s">
        <v>215</v>
      </c>
      <c r="T341" t="s">
        <v>7104</v>
      </c>
      <c r="W341">
        <v>0</v>
      </c>
      <c r="X341">
        <v>0</v>
      </c>
      <c r="Y341">
        <v>0</v>
      </c>
      <c r="Z341">
        <v>0</v>
      </c>
      <c r="AA341">
        <v>66081</v>
      </c>
      <c r="AB341">
        <v>57461</v>
      </c>
      <c r="AC341">
        <v>8620</v>
      </c>
      <c r="AD341">
        <v>0</v>
      </c>
      <c r="AE341">
        <v>66081</v>
      </c>
      <c r="AH341" t="s">
        <v>1146</v>
      </c>
      <c r="AI341" t="s">
        <v>342</v>
      </c>
      <c r="AK341" t="s">
        <v>731</v>
      </c>
      <c r="AL341" t="s">
        <v>203</v>
      </c>
      <c r="AM341" t="s">
        <v>7105</v>
      </c>
      <c r="AN341" t="s">
        <v>7106</v>
      </c>
      <c r="AO341" t="s">
        <v>7107</v>
      </c>
      <c r="AP341" t="s">
        <v>7108</v>
      </c>
      <c r="AQ341" t="s">
        <v>7109</v>
      </c>
      <c r="BO341">
        <v>0</v>
      </c>
      <c r="BP341">
        <v>59472.9</v>
      </c>
      <c r="BQ341">
        <v>0</v>
      </c>
      <c r="BR341">
        <v>6608.1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</row>
    <row r="342" spans="1:116" x14ac:dyDescent="0.15">
      <c r="A342" t="s">
        <v>116</v>
      </c>
      <c r="B342">
        <v>173962</v>
      </c>
      <c r="C342" t="s">
        <v>117</v>
      </c>
      <c r="D342" t="s">
        <v>136</v>
      </c>
      <c r="E342" t="s">
        <v>118</v>
      </c>
      <c r="F342" t="s">
        <v>137</v>
      </c>
      <c r="G342" s="1">
        <v>41775</v>
      </c>
      <c r="H342" t="s">
        <v>138</v>
      </c>
      <c r="I342" s="1">
        <v>42087</v>
      </c>
      <c r="J342" t="s">
        <v>6156</v>
      </c>
      <c r="K342" t="s">
        <v>122</v>
      </c>
      <c r="L342" t="s">
        <v>123</v>
      </c>
      <c r="M342" t="s">
        <v>139</v>
      </c>
      <c r="P342" t="s">
        <v>317</v>
      </c>
      <c r="Q342" t="s">
        <v>1007</v>
      </c>
      <c r="R342" t="s">
        <v>126</v>
      </c>
      <c r="S342" t="s">
        <v>215</v>
      </c>
      <c r="T342" t="s">
        <v>7110</v>
      </c>
      <c r="W342">
        <v>385210</v>
      </c>
      <c r="X342">
        <v>261197</v>
      </c>
      <c r="Y342">
        <v>124013</v>
      </c>
      <c r="Z342">
        <v>0</v>
      </c>
      <c r="AA342">
        <v>54446</v>
      </c>
      <c r="AB342">
        <v>54446</v>
      </c>
      <c r="AC342">
        <v>0</v>
      </c>
      <c r="AD342">
        <v>0</v>
      </c>
      <c r="AE342">
        <v>385210</v>
      </c>
      <c r="AF342" t="s">
        <v>143</v>
      </c>
      <c r="AG342" t="s">
        <v>171</v>
      </c>
      <c r="AH342" t="s">
        <v>7111</v>
      </c>
      <c r="AI342" t="s">
        <v>7112</v>
      </c>
      <c r="AJ342" t="s">
        <v>128</v>
      </c>
      <c r="AK342" t="s">
        <v>236</v>
      </c>
      <c r="AL342" t="s">
        <v>1011</v>
      </c>
      <c r="AM342" t="s">
        <v>7113</v>
      </c>
      <c r="AN342" t="s">
        <v>7114</v>
      </c>
      <c r="AO342" t="s">
        <v>7115</v>
      </c>
      <c r="AP342" t="s">
        <v>3470</v>
      </c>
      <c r="AQ342" t="s">
        <v>3469</v>
      </c>
      <c r="AR342" t="s">
        <v>1975</v>
      </c>
      <c r="BO342">
        <v>288907.5</v>
      </c>
      <c r="BP342">
        <v>40834.5</v>
      </c>
      <c r="BQ342">
        <v>77042</v>
      </c>
      <c r="BR342">
        <v>10889.2</v>
      </c>
      <c r="BS342">
        <v>19260.5</v>
      </c>
      <c r="BT342">
        <v>2722.3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</row>
    <row r="343" spans="1:116" x14ac:dyDescent="0.15">
      <c r="A343" t="s">
        <v>116</v>
      </c>
      <c r="B343">
        <v>173964</v>
      </c>
      <c r="C343" t="s">
        <v>117</v>
      </c>
      <c r="D343" t="s">
        <v>136</v>
      </c>
      <c r="E343" t="s">
        <v>118</v>
      </c>
      <c r="F343" t="s">
        <v>137</v>
      </c>
      <c r="G343" s="1">
        <v>41775</v>
      </c>
      <c r="H343" t="s">
        <v>138</v>
      </c>
      <c r="I343" s="1">
        <v>42123</v>
      </c>
      <c r="J343" t="s">
        <v>6156</v>
      </c>
      <c r="K343" t="s">
        <v>2769</v>
      </c>
      <c r="L343" t="s">
        <v>123</v>
      </c>
      <c r="M343" t="s">
        <v>117</v>
      </c>
      <c r="P343" t="s">
        <v>124</v>
      </c>
      <c r="Q343" t="s">
        <v>311</v>
      </c>
      <c r="R343" t="s">
        <v>126</v>
      </c>
      <c r="S343" t="s">
        <v>657</v>
      </c>
      <c r="T343" t="s">
        <v>7116</v>
      </c>
      <c r="W343">
        <v>417859</v>
      </c>
      <c r="X343">
        <v>311899</v>
      </c>
      <c r="Y343">
        <v>105960</v>
      </c>
      <c r="Z343">
        <v>0</v>
      </c>
      <c r="AA343">
        <v>135798</v>
      </c>
      <c r="AB343">
        <v>101202</v>
      </c>
      <c r="AC343">
        <v>34596</v>
      </c>
      <c r="AD343">
        <v>0</v>
      </c>
      <c r="AE343">
        <v>417859</v>
      </c>
      <c r="AF343" t="s">
        <v>143</v>
      </c>
      <c r="AG343" t="s">
        <v>143</v>
      </c>
      <c r="AH343" t="s">
        <v>1157</v>
      </c>
      <c r="AI343" t="s">
        <v>650</v>
      </c>
      <c r="AJ343" t="s">
        <v>128</v>
      </c>
      <c r="AK343" t="s">
        <v>1334</v>
      </c>
      <c r="AL343" t="s">
        <v>314</v>
      </c>
      <c r="AM343" t="s">
        <v>7117</v>
      </c>
      <c r="AN343" t="s">
        <v>7118</v>
      </c>
      <c r="AO343" t="s">
        <v>7119</v>
      </c>
      <c r="AP343" t="s">
        <v>7120</v>
      </c>
      <c r="BO343">
        <v>417859</v>
      </c>
      <c r="BP343">
        <v>135798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</row>
    <row r="344" spans="1:116" x14ac:dyDescent="0.15">
      <c r="A344" t="s">
        <v>116</v>
      </c>
      <c r="B344">
        <v>173975</v>
      </c>
      <c r="C344" t="s">
        <v>117</v>
      </c>
      <c r="D344" t="s">
        <v>136</v>
      </c>
      <c r="E344" t="s">
        <v>118</v>
      </c>
      <c r="F344" t="s">
        <v>137</v>
      </c>
      <c r="G344" s="1">
        <v>41775</v>
      </c>
      <c r="H344" t="s">
        <v>138</v>
      </c>
      <c r="I344" s="1">
        <v>42108</v>
      </c>
      <c r="J344" t="s">
        <v>6156</v>
      </c>
      <c r="K344" t="s">
        <v>122</v>
      </c>
      <c r="L344" t="s">
        <v>123</v>
      </c>
      <c r="M344" t="s">
        <v>139</v>
      </c>
      <c r="P344" t="s">
        <v>317</v>
      </c>
      <c r="Q344" t="s">
        <v>1007</v>
      </c>
      <c r="R344" t="s">
        <v>126</v>
      </c>
      <c r="S344" t="s">
        <v>215</v>
      </c>
      <c r="T344" t="s">
        <v>7121</v>
      </c>
      <c r="W344">
        <v>447355</v>
      </c>
      <c r="X344">
        <v>338239</v>
      </c>
      <c r="Y344">
        <v>109116</v>
      </c>
      <c r="Z344">
        <v>0</v>
      </c>
      <c r="AA344">
        <v>77565</v>
      </c>
      <c r="AB344">
        <v>77565</v>
      </c>
      <c r="AC344">
        <v>0</v>
      </c>
      <c r="AD344">
        <v>0</v>
      </c>
      <c r="AE344">
        <v>447355</v>
      </c>
      <c r="AF344" t="s">
        <v>143</v>
      </c>
      <c r="AG344" t="s">
        <v>171</v>
      </c>
      <c r="AH344" t="s">
        <v>7122</v>
      </c>
      <c r="AI344" t="s">
        <v>5239</v>
      </c>
      <c r="AJ344" t="s">
        <v>128</v>
      </c>
      <c r="AK344" t="s">
        <v>429</v>
      </c>
      <c r="AL344" t="s">
        <v>1011</v>
      </c>
      <c r="AM344" t="s">
        <v>7123</v>
      </c>
      <c r="AN344" t="s">
        <v>7124</v>
      </c>
      <c r="AO344" t="s">
        <v>2127</v>
      </c>
      <c r="AP344" t="s">
        <v>2128</v>
      </c>
      <c r="BO344">
        <v>447355</v>
      </c>
      <c r="BP344">
        <v>77565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</row>
    <row r="345" spans="1:116" x14ac:dyDescent="0.15">
      <c r="A345" t="s">
        <v>116</v>
      </c>
      <c r="B345">
        <v>173977</v>
      </c>
      <c r="C345" t="s">
        <v>7125</v>
      </c>
      <c r="D345" t="s">
        <v>136</v>
      </c>
      <c r="E345" t="s">
        <v>118</v>
      </c>
      <c r="F345" t="s">
        <v>137</v>
      </c>
      <c r="G345" s="1">
        <v>41792</v>
      </c>
      <c r="H345" t="s">
        <v>138</v>
      </c>
      <c r="I345" s="1">
        <v>42118</v>
      </c>
      <c r="J345" t="s">
        <v>6156</v>
      </c>
      <c r="K345" t="s">
        <v>213</v>
      </c>
      <c r="L345" t="s">
        <v>123</v>
      </c>
      <c r="M345" t="s">
        <v>139</v>
      </c>
      <c r="P345" t="s">
        <v>232</v>
      </c>
      <c r="Q345" t="s">
        <v>567</v>
      </c>
      <c r="R345" t="s">
        <v>126</v>
      </c>
      <c r="S345" t="s">
        <v>215</v>
      </c>
      <c r="T345" t="s">
        <v>7126</v>
      </c>
      <c r="W345">
        <v>220191</v>
      </c>
      <c r="X345">
        <v>158438</v>
      </c>
      <c r="Y345">
        <v>61753</v>
      </c>
      <c r="Z345">
        <v>0</v>
      </c>
      <c r="AA345">
        <v>220191</v>
      </c>
      <c r="AB345">
        <v>158438</v>
      </c>
      <c r="AC345">
        <v>61753</v>
      </c>
      <c r="AD345">
        <v>0</v>
      </c>
      <c r="AE345">
        <v>220191</v>
      </c>
      <c r="AF345" t="s">
        <v>143</v>
      </c>
      <c r="AG345" t="s">
        <v>171</v>
      </c>
      <c r="AH345" t="s">
        <v>127</v>
      </c>
      <c r="AI345" t="s">
        <v>1982</v>
      </c>
      <c r="AJ345" t="s">
        <v>128</v>
      </c>
      <c r="AK345" t="s">
        <v>313</v>
      </c>
      <c r="AL345" t="s">
        <v>568</v>
      </c>
      <c r="AM345" t="s">
        <v>7127</v>
      </c>
      <c r="AN345" t="s">
        <v>7128</v>
      </c>
      <c r="AO345" t="s">
        <v>7129</v>
      </c>
      <c r="AP345" t="s">
        <v>7130</v>
      </c>
      <c r="BO345">
        <v>220191</v>
      </c>
      <c r="BP345">
        <v>220191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</row>
    <row r="346" spans="1:116" x14ac:dyDescent="0.15">
      <c r="A346" t="s">
        <v>116</v>
      </c>
      <c r="B346">
        <v>174063</v>
      </c>
      <c r="C346" t="s">
        <v>117</v>
      </c>
      <c r="D346" t="s">
        <v>136</v>
      </c>
      <c r="E346" t="s">
        <v>118</v>
      </c>
      <c r="F346" t="s">
        <v>137</v>
      </c>
      <c r="G346" s="1">
        <v>41778</v>
      </c>
      <c r="H346" t="s">
        <v>138</v>
      </c>
      <c r="I346" s="1">
        <v>42193</v>
      </c>
      <c r="J346" t="s">
        <v>6397</v>
      </c>
      <c r="K346" t="s">
        <v>3286</v>
      </c>
      <c r="L346" t="s">
        <v>123</v>
      </c>
      <c r="M346" t="s">
        <v>139</v>
      </c>
      <c r="P346" t="s">
        <v>124</v>
      </c>
      <c r="Q346" t="s">
        <v>125</v>
      </c>
      <c r="R346" t="s">
        <v>126</v>
      </c>
      <c r="S346" t="s">
        <v>215</v>
      </c>
      <c r="T346" t="s">
        <v>7131</v>
      </c>
      <c r="W346">
        <v>494153</v>
      </c>
      <c r="X346">
        <v>382297</v>
      </c>
      <c r="Y346">
        <v>111856</v>
      </c>
      <c r="Z346">
        <v>0</v>
      </c>
      <c r="AA346">
        <v>494153</v>
      </c>
      <c r="AB346">
        <v>494153</v>
      </c>
      <c r="AC346">
        <v>0</v>
      </c>
      <c r="AD346">
        <v>0</v>
      </c>
      <c r="AE346">
        <v>494153</v>
      </c>
      <c r="AF346" t="s">
        <v>143</v>
      </c>
      <c r="AG346" t="s">
        <v>143</v>
      </c>
      <c r="AH346" t="s">
        <v>127</v>
      </c>
      <c r="AI346" t="s">
        <v>756</v>
      </c>
      <c r="AJ346" t="s">
        <v>128</v>
      </c>
      <c r="AK346" t="s">
        <v>1032</v>
      </c>
      <c r="AL346" t="s">
        <v>408</v>
      </c>
      <c r="AM346" t="s">
        <v>7132</v>
      </c>
      <c r="AN346" t="s">
        <v>7133</v>
      </c>
      <c r="AO346" t="s">
        <v>4277</v>
      </c>
      <c r="AP346" t="s">
        <v>3939</v>
      </c>
      <c r="AQ346" t="s">
        <v>7134</v>
      </c>
      <c r="BO346">
        <v>494153</v>
      </c>
      <c r="BP346">
        <v>494153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</row>
    <row r="347" spans="1:116" x14ac:dyDescent="0.15">
      <c r="A347" t="s">
        <v>116</v>
      </c>
      <c r="B347">
        <v>174268</v>
      </c>
      <c r="C347" t="s">
        <v>117</v>
      </c>
      <c r="D347" t="s">
        <v>136</v>
      </c>
      <c r="E347" t="s">
        <v>118</v>
      </c>
      <c r="F347" t="s">
        <v>137</v>
      </c>
      <c r="G347" s="1">
        <v>41820</v>
      </c>
      <c r="H347" t="s">
        <v>138</v>
      </c>
      <c r="I347" s="1">
        <v>42292</v>
      </c>
      <c r="J347" t="s">
        <v>6397</v>
      </c>
      <c r="K347" t="s">
        <v>587</v>
      </c>
      <c r="L347" t="s">
        <v>123</v>
      </c>
      <c r="M347" t="s">
        <v>139</v>
      </c>
      <c r="P347" t="s">
        <v>124</v>
      </c>
      <c r="Q347" t="s">
        <v>125</v>
      </c>
      <c r="R347" t="s">
        <v>126</v>
      </c>
      <c r="S347" t="s">
        <v>215</v>
      </c>
      <c r="T347" t="s">
        <v>7135</v>
      </c>
      <c r="W347">
        <v>1076463</v>
      </c>
      <c r="X347">
        <v>858774</v>
      </c>
      <c r="Y347">
        <v>217689</v>
      </c>
      <c r="Z347">
        <v>0</v>
      </c>
      <c r="AA347">
        <v>210316</v>
      </c>
      <c r="AB347">
        <v>210316</v>
      </c>
      <c r="AC347">
        <v>0</v>
      </c>
      <c r="AD347">
        <v>0</v>
      </c>
      <c r="AE347">
        <v>1076463</v>
      </c>
      <c r="AF347" t="s">
        <v>171</v>
      </c>
      <c r="AG347" t="s">
        <v>143</v>
      </c>
      <c r="AH347" t="s">
        <v>7136</v>
      </c>
      <c r="AI347" t="s">
        <v>5510</v>
      </c>
      <c r="AJ347" t="s">
        <v>128</v>
      </c>
      <c r="AK347" t="s">
        <v>527</v>
      </c>
      <c r="AL347" t="s">
        <v>528</v>
      </c>
      <c r="AM347" t="s">
        <v>7137</v>
      </c>
      <c r="AN347" t="s">
        <v>7138</v>
      </c>
      <c r="AO347" t="s">
        <v>5270</v>
      </c>
      <c r="AP347" t="s">
        <v>4613</v>
      </c>
      <c r="BO347">
        <v>1076463</v>
      </c>
      <c r="BP347">
        <v>210316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</row>
    <row r="348" spans="1:116" x14ac:dyDescent="0.15">
      <c r="A348" t="s">
        <v>116</v>
      </c>
      <c r="B348">
        <v>174311</v>
      </c>
      <c r="C348" t="s">
        <v>7139</v>
      </c>
      <c r="D348" t="s">
        <v>136</v>
      </c>
      <c r="E348" t="s">
        <v>118</v>
      </c>
      <c r="F348" t="s">
        <v>137</v>
      </c>
      <c r="G348" s="1">
        <v>41782</v>
      </c>
      <c r="H348" t="s">
        <v>138</v>
      </c>
      <c r="I348" s="1">
        <v>42079</v>
      </c>
      <c r="J348" t="s">
        <v>6156</v>
      </c>
      <c r="K348" t="s">
        <v>122</v>
      </c>
      <c r="L348" t="s">
        <v>123</v>
      </c>
      <c r="M348" t="s">
        <v>139</v>
      </c>
      <c r="P348" t="s">
        <v>317</v>
      </c>
      <c r="Q348" t="s">
        <v>1007</v>
      </c>
      <c r="R348" t="s">
        <v>126</v>
      </c>
      <c r="S348" t="s">
        <v>215</v>
      </c>
      <c r="T348" t="s">
        <v>7140</v>
      </c>
      <c r="W348">
        <v>382685</v>
      </c>
      <c r="X348">
        <v>277409</v>
      </c>
      <c r="Y348">
        <v>105276</v>
      </c>
      <c r="Z348">
        <v>0</v>
      </c>
      <c r="AA348">
        <v>106084</v>
      </c>
      <c r="AB348">
        <v>106084</v>
      </c>
      <c r="AC348">
        <v>0</v>
      </c>
      <c r="AD348">
        <v>0</v>
      </c>
      <c r="AE348">
        <v>370408</v>
      </c>
      <c r="AF348" t="s">
        <v>143</v>
      </c>
      <c r="AG348" t="s">
        <v>171</v>
      </c>
      <c r="AH348" t="s">
        <v>7141</v>
      </c>
      <c r="AI348" t="s">
        <v>5089</v>
      </c>
      <c r="AJ348" t="s">
        <v>128</v>
      </c>
      <c r="AK348" t="s">
        <v>955</v>
      </c>
      <c r="AL348" t="s">
        <v>1011</v>
      </c>
      <c r="AM348" t="s">
        <v>7142</v>
      </c>
      <c r="AN348" t="s">
        <v>7143</v>
      </c>
      <c r="AO348" t="s">
        <v>4442</v>
      </c>
      <c r="AP348" t="s">
        <v>3594</v>
      </c>
      <c r="BO348">
        <v>382685</v>
      </c>
      <c r="BP348">
        <v>106084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</row>
    <row r="349" spans="1:116" x14ac:dyDescent="0.15">
      <c r="A349" t="s">
        <v>116</v>
      </c>
      <c r="B349">
        <v>174322</v>
      </c>
      <c r="C349" t="s">
        <v>7144</v>
      </c>
      <c r="D349" t="s">
        <v>136</v>
      </c>
      <c r="E349" t="s">
        <v>118</v>
      </c>
      <c r="F349" t="s">
        <v>137</v>
      </c>
      <c r="G349" s="1">
        <v>41805</v>
      </c>
      <c r="H349" t="s">
        <v>138</v>
      </c>
      <c r="I349" s="1">
        <v>42047</v>
      </c>
      <c r="J349" t="s">
        <v>6156</v>
      </c>
      <c r="K349" t="s">
        <v>213</v>
      </c>
      <c r="L349" t="s">
        <v>123</v>
      </c>
      <c r="M349" t="s">
        <v>139</v>
      </c>
      <c r="P349" t="s">
        <v>232</v>
      </c>
      <c r="Q349" t="s">
        <v>233</v>
      </c>
      <c r="R349" t="s">
        <v>126</v>
      </c>
      <c r="S349" t="s">
        <v>215</v>
      </c>
      <c r="T349" t="s">
        <v>7145</v>
      </c>
      <c r="W349">
        <v>145002</v>
      </c>
      <c r="X349">
        <v>106009</v>
      </c>
      <c r="Y349">
        <v>38993</v>
      </c>
      <c r="Z349">
        <v>0</v>
      </c>
      <c r="AA349">
        <v>67126</v>
      </c>
      <c r="AB349">
        <v>51093</v>
      </c>
      <c r="AC349">
        <v>16033</v>
      </c>
      <c r="AD349">
        <v>0</v>
      </c>
      <c r="AE349">
        <v>145002</v>
      </c>
      <c r="AF349" t="s">
        <v>171</v>
      </c>
      <c r="AG349" t="s">
        <v>143</v>
      </c>
      <c r="AH349" t="s">
        <v>7083</v>
      </c>
      <c r="AI349" t="s">
        <v>510</v>
      </c>
      <c r="AJ349" t="s">
        <v>128</v>
      </c>
      <c r="AK349" t="s">
        <v>604</v>
      </c>
      <c r="AL349" t="s">
        <v>237</v>
      </c>
      <c r="AM349" t="s">
        <v>7146</v>
      </c>
      <c r="AN349" t="s">
        <v>7147</v>
      </c>
      <c r="AO349" t="s">
        <v>7148</v>
      </c>
      <c r="AP349" t="s">
        <v>5762</v>
      </c>
      <c r="BO349">
        <v>145002</v>
      </c>
      <c r="BP349">
        <v>67126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</row>
    <row r="350" spans="1:116" x14ac:dyDescent="0.15">
      <c r="A350" t="s">
        <v>116</v>
      </c>
      <c r="B350">
        <v>174358</v>
      </c>
      <c r="C350" t="s">
        <v>117</v>
      </c>
      <c r="D350" t="s">
        <v>136</v>
      </c>
      <c r="E350" t="s">
        <v>118</v>
      </c>
      <c r="F350" t="s">
        <v>137</v>
      </c>
      <c r="G350" s="1">
        <v>41785</v>
      </c>
      <c r="H350" t="s">
        <v>138</v>
      </c>
      <c r="I350" s="1">
        <v>41982</v>
      </c>
      <c r="J350" t="s">
        <v>6156</v>
      </c>
      <c r="K350" t="s">
        <v>4710</v>
      </c>
      <c r="L350" t="s">
        <v>197</v>
      </c>
      <c r="M350" t="s">
        <v>139</v>
      </c>
      <c r="N350" t="s">
        <v>198</v>
      </c>
      <c r="O350" t="s">
        <v>123</v>
      </c>
      <c r="P350" t="s">
        <v>124</v>
      </c>
      <c r="Q350" t="s">
        <v>311</v>
      </c>
      <c r="R350" t="s">
        <v>126</v>
      </c>
      <c r="S350" t="s">
        <v>251</v>
      </c>
      <c r="T350" t="s">
        <v>7149</v>
      </c>
      <c r="W350">
        <v>131189</v>
      </c>
      <c r="X350">
        <v>102322</v>
      </c>
      <c r="Y350">
        <v>28867</v>
      </c>
      <c r="Z350">
        <v>0</v>
      </c>
      <c r="AA350">
        <v>131187</v>
      </c>
      <c r="AB350">
        <v>102322</v>
      </c>
      <c r="AC350">
        <v>28865</v>
      </c>
      <c r="AD350">
        <v>0</v>
      </c>
      <c r="AE350">
        <v>131187</v>
      </c>
      <c r="AF350" t="s">
        <v>143</v>
      </c>
      <c r="AG350" t="s">
        <v>143</v>
      </c>
      <c r="AH350" t="s">
        <v>516</v>
      </c>
      <c r="AI350" t="s">
        <v>133</v>
      </c>
      <c r="AJ350" t="s">
        <v>128</v>
      </c>
      <c r="AK350" t="s">
        <v>236</v>
      </c>
      <c r="AL350" t="s">
        <v>314</v>
      </c>
      <c r="AM350" t="s">
        <v>7150</v>
      </c>
      <c r="AN350" t="s">
        <v>7151</v>
      </c>
      <c r="AO350" t="s">
        <v>7152</v>
      </c>
      <c r="AP350" t="s">
        <v>3341</v>
      </c>
      <c r="BO350">
        <v>131189</v>
      </c>
      <c r="BP350">
        <v>131187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</row>
    <row r="351" spans="1:116" x14ac:dyDescent="0.15">
      <c r="A351" t="s">
        <v>116</v>
      </c>
      <c r="B351">
        <v>174408</v>
      </c>
      <c r="C351" t="s">
        <v>117</v>
      </c>
      <c r="D351" t="s">
        <v>136</v>
      </c>
      <c r="E351" t="s">
        <v>118</v>
      </c>
      <c r="F351" t="s">
        <v>137</v>
      </c>
      <c r="G351" s="1">
        <v>41789</v>
      </c>
      <c r="H351" t="s">
        <v>138</v>
      </c>
      <c r="I351" s="1">
        <v>42079</v>
      </c>
      <c r="J351" t="s">
        <v>6156</v>
      </c>
      <c r="K351" t="s">
        <v>3314</v>
      </c>
      <c r="L351" t="s">
        <v>197</v>
      </c>
      <c r="M351" t="s">
        <v>139</v>
      </c>
      <c r="N351" t="s">
        <v>198</v>
      </c>
      <c r="O351" t="s">
        <v>123</v>
      </c>
      <c r="P351" t="s">
        <v>199</v>
      </c>
      <c r="Q351" t="s">
        <v>200</v>
      </c>
      <c r="R351" t="s">
        <v>126</v>
      </c>
      <c r="S351" t="s">
        <v>251</v>
      </c>
      <c r="T351" t="s">
        <v>7153</v>
      </c>
      <c r="W351">
        <v>609443</v>
      </c>
      <c r="X351">
        <v>475346</v>
      </c>
      <c r="Y351">
        <v>134097</v>
      </c>
      <c r="Z351">
        <v>0</v>
      </c>
      <c r="AA351">
        <v>609443</v>
      </c>
      <c r="AB351">
        <v>475348</v>
      </c>
      <c r="AC351">
        <v>134095</v>
      </c>
      <c r="AD351">
        <v>0</v>
      </c>
      <c r="AE351">
        <v>609443</v>
      </c>
      <c r="AF351" t="s">
        <v>143</v>
      </c>
      <c r="AG351" t="s">
        <v>143</v>
      </c>
      <c r="AH351" t="s">
        <v>6374</v>
      </c>
      <c r="AI351" t="s">
        <v>133</v>
      </c>
      <c r="AJ351" t="s">
        <v>128</v>
      </c>
      <c r="AK351" t="s">
        <v>303</v>
      </c>
      <c r="AL351" t="s">
        <v>203</v>
      </c>
      <c r="AM351" t="s">
        <v>7154</v>
      </c>
      <c r="AN351" t="s">
        <v>7155</v>
      </c>
      <c r="AO351" t="s">
        <v>3394</v>
      </c>
      <c r="AP351" t="s">
        <v>3395</v>
      </c>
      <c r="AQ351" t="s">
        <v>4250</v>
      </c>
      <c r="AR351" t="s">
        <v>7156</v>
      </c>
      <c r="AS351" t="s">
        <v>1831</v>
      </c>
      <c r="AT351" t="s">
        <v>7108</v>
      </c>
      <c r="BO351">
        <v>243777.2</v>
      </c>
      <c r="BP351">
        <v>243777.2</v>
      </c>
      <c r="BQ351">
        <v>121888.6</v>
      </c>
      <c r="BR351">
        <v>121888.6</v>
      </c>
      <c r="BS351">
        <v>60944.3</v>
      </c>
      <c r="BT351">
        <v>60944.3</v>
      </c>
      <c r="BU351">
        <v>121888.6</v>
      </c>
      <c r="BV351">
        <v>121888.6</v>
      </c>
      <c r="BW351">
        <v>60944.3</v>
      </c>
      <c r="BX351">
        <v>60944.3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</row>
    <row r="352" spans="1:116" x14ac:dyDescent="0.15">
      <c r="A352" t="s">
        <v>116</v>
      </c>
      <c r="B352">
        <v>174463</v>
      </c>
      <c r="C352" t="s">
        <v>117</v>
      </c>
      <c r="D352" t="s">
        <v>136</v>
      </c>
      <c r="E352" t="s">
        <v>118</v>
      </c>
      <c r="F352" t="s">
        <v>137</v>
      </c>
      <c r="G352" s="1">
        <v>41789</v>
      </c>
      <c r="H352" t="s">
        <v>138</v>
      </c>
      <c r="I352" s="1">
        <v>42024</v>
      </c>
      <c r="J352" t="s">
        <v>6156</v>
      </c>
      <c r="K352" t="s">
        <v>2769</v>
      </c>
      <c r="L352" t="s">
        <v>123</v>
      </c>
      <c r="M352" t="s">
        <v>139</v>
      </c>
      <c r="P352" t="s">
        <v>124</v>
      </c>
      <c r="Q352" t="s">
        <v>311</v>
      </c>
      <c r="R352" t="s">
        <v>126</v>
      </c>
      <c r="S352" t="s">
        <v>657</v>
      </c>
      <c r="T352" t="s">
        <v>7157</v>
      </c>
      <c r="W352">
        <v>304274</v>
      </c>
      <c r="X352">
        <v>220262</v>
      </c>
      <c r="Y352">
        <v>84012</v>
      </c>
      <c r="Z352">
        <v>0</v>
      </c>
      <c r="AA352">
        <v>98094</v>
      </c>
      <c r="AB352">
        <v>70976</v>
      </c>
      <c r="AC352">
        <v>27118</v>
      </c>
      <c r="AD352">
        <v>0</v>
      </c>
      <c r="AE352">
        <v>200237</v>
      </c>
      <c r="AF352" t="s">
        <v>143</v>
      </c>
      <c r="AG352" t="s">
        <v>143</v>
      </c>
      <c r="AH352" t="s">
        <v>6895</v>
      </c>
      <c r="AI352" t="s">
        <v>526</v>
      </c>
      <c r="AJ352" t="s">
        <v>128</v>
      </c>
      <c r="AK352" t="s">
        <v>1334</v>
      </c>
      <c r="AL352" t="s">
        <v>314</v>
      </c>
      <c r="AM352" t="s">
        <v>7158</v>
      </c>
      <c r="AN352" t="s">
        <v>7159</v>
      </c>
      <c r="AO352" t="s">
        <v>3799</v>
      </c>
      <c r="AP352" t="s">
        <v>713</v>
      </c>
      <c r="AQ352" t="s">
        <v>2268</v>
      </c>
      <c r="AR352" t="s">
        <v>7160</v>
      </c>
      <c r="BO352">
        <v>103453.16</v>
      </c>
      <c r="BP352">
        <v>33351.96</v>
      </c>
      <c r="BQ352">
        <v>100410.42</v>
      </c>
      <c r="BR352">
        <v>32371.02</v>
      </c>
      <c r="BS352">
        <v>100410.42</v>
      </c>
      <c r="BT352">
        <v>32371.02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</row>
    <row r="353" spans="1:116" x14ac:dyDescent="0.15">
      <c r="A353" t="s">
        <v>116</v>
      </c>
      <c r="B353">
        <v>174549</v>
      </c>
      <c r="C353" t="s">
        <v>117</v>
      </c>
      <c r="D353" t="s">
        <v>136</v>
      </c>
      <c r="E353" t="s">
        <v>118</v>
      </c>
      <c r="F353" t="s">
        <v>137</v>
      </c>
      <c r="G353" s="1">
        <v>41796</v>
      </c>
      <c r="H353" t="s">
        <v>138</v>
      </c>
      <c r="I353" s="1">
        <v>42039</v>
      </c>
      <c r="J353" t="s">
        <v>6156</v>
      </c>
      <c r="K353" t="s">
        <v>7161</v>
      </c>
      <c r="L353" t="s">
        <v>153</v>
      </c>
      <c r="M353" t="s">
        <v>7162</v>
      </c>
      <c r="N353" t="s">
        <v>539</v>
      </c>
      <c r="O353" t="s">
        <v>169</v>
      </c>
      <c r="P353" t="s">
        <v>199</v>
      </c>
      <c r="Q353" t="s">
        <v>327</v>
      </c>
      <c r="R353" t="s">
        <v>126</v>
      </c>
      <c r="S353" t="s">
        <v>540</v>
      </c>
      <c r="T353" t="s">
        <v>7163</v>
      </c>
      <c r="V353" t="s">
        <v>7164</v>
      </c>
      <c r="W353">
        <v>578477</v>
      </c>
      <c r="X353">
        <v>525888</v>
      </c>
      <c r="Y353">
        <v>52589</v>
      </c>
      <c r="Z353">
        <v>0</v>
      </c>
      <c r="AA353">
        <v>578478</v>
      </c>
      <c r="AB353">
        <v>0</v>
      </c>
      <c r="AC353">
        <v>0</v>
      </c>
      <c r="AD353">
        <v>0</v>
      </c>
      <c r="AE353">
        <v>699435</v>
      </c>
      <c r="AF353" t="s">
        <v>171</v>
      </c>
      <c r="AG353" t="s">
        <v>171</v>
      </c>
      <c r="AH353" t="s">
        <v>6895</v>
      </c>
      <c r="AI353" t="s">
        <v>341</v>
      </c>
      <c r="AJ353" t="s">
        <v>128</v>
      </c>
      <c r="AK353" t="s">
        <v>659</v>
      </c>
      <c r="AL353" t="s">
        <v>328</v>
      </c>
      <c r="AM353" t="s">
        <v>7165</v>
      </c>
      <c r="AN353" t="s">
        <v>7166</v>
      </c>
      <c r="AO353" t="s">
        <v>480</v>
      </c>
      <c r="AP353" t="s">
        <v>457</v>
      </c>
      <c r="AQ353" t="s">
        <v>482</v>
      </c>
      <c r="BO353">
        <v>347086.2</v>
      </c>
      <c r="BP353">
        <v>347086.8</v>
      </c>
      <c r="BQ353">
        <v>231390.80000000002</v>
      </c>
      <c r="BR353">
        <v>231391.2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</row>
    <row r="354" spans="1:116" x14ac:dyDescent="0.15">
      <c r="A354" t="s">
        <v>116</v>
      </c>
      <c r="B354">
        <v>174642</v>
      </c>
      <c r="C354" t="s">
        <v>117</v>
      </c>
      <c r="D354" t="s">
        <v>136</v>
      </c>
      <c r="E354" t="s">
        <v>118</v>
      </c>
      <c r="F354" t="s">
        <v>137</v>
      </c>
      <c r="G354" s="1">
        <v>41795</v>
      </c>
      <c r="H354" t="s">
        <v>138</v>
      </c>
      <c r="I354" s="1">
        <v>42117</v>
      </c>
      <c r="J354" t="s">
        <v>6156</v>
      </c>
      <c r="K354" t="s">
        <v>690</v>
      </c>
      <c r="L354" t="s">
        <v>123</v>
      </c>
      <c r="M354" t="s">
        <v>139</v>
      </c>
      <c r="P354" t="s">
        <v>124</v>
      </c>
      <c r="Q354" t="s">
        <v>125</v>
      </c>
      <c r="R354" t="s">
        <v>126</v>
      </c>
      <c r="S354" t="s">
        <v>215</v>
      </c>
      <c r="T354" t="s">
        <v>7167</v>
      </c>
      <c r="U354" t="s">
        <v>7168</v>
      </c>
      <c r="W354">
        <v>698190</v>
      </c>
      <c r="X354">
        <v>500000</v>
      </c>
      <c r="Y354">
        <v>198190</v>
      </c>
      <c r="Z354">
        <v>0</v>
      </c>
      <c r="AA354">
        <v>245837</v>
      </c>
      <c r="AB354">
        <v>245837</v>
      </c>
      <c r="AC354">
        <v>0</v>
      </c>
      <c r="AD354">
        <v>0</v>
      </c>
      <c r="AE354">
        <v>698178</v>
      </c>
      <c r="AF354" t="s">
        <v>143</v>
      </c>
      <c r="AG354" t="s">
        <v>171</v>
      </c>
      <c r="AH354" t="s">
        <v>1157</v>
      </c>
      <c r="AI354" t="s">
        <v>650</v>
      </c>
      <c r="AJ354" t="s">
        <v>128</v>
      </c>
      <c r="AK354" t="s">
        <v>1032</v>
      </c>
      <c r="AL354" t="s">
        <v>528</v>
      </c>
      <c r="AM354" t="s">
        <v>7169</v>
      </c>
      <c r="AN354" t="s">
        <v>3449</v>
      </c>
      <c r="AO354" t="s">
        <v>2344</v>
      </c>
      <c r="AP354" t="s">
        <v>2345</v>
      </c>
      <c r="AQ354" t="s">
        <v>2999</v>
      </c>
      <c r="AR354" t="s">
        <v>3450</v>
      </c>
      <c r="BO354">
        <v>237384.6</v>
      </c>
      <c r="BP354">
        <v>83584.58</v>
      </c>
      <c r="BQ354">
        <v>230402.7</v>
      </c>
      <c r="BR354">
        <v>81126.210000000006</v>
      </c>
      <c r="BS354">
        <v>230402.7</v>
      </c>
      <c r="BT354">
        <v>81126.210000000006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</row>
    <row r="355" spans="1:116" x14ac:dyDescent="0.15">
      <c r="A355" t="s">
        <v>116</v>
      </c>
      <c r="B355">
        <v>174661</v>
      </c>
      <c r="C355" t="s">
        <v>117</v>
      </c>
      <c r="D355" t="s">
        <v>136</v>
      </c>
      <c r="E355" t="s">
        <v>118</v>
      </c>
      <c r="F355" t="s">
        <v>137</v>
      </c>
      <c r="G355" s="1">
        <v>41795</v>
      </c>
      <c r="H355" t="s">
        <v>138</v>
      </c>
      <c r="I355" s="1">
        <v>42059</v>
      </c>
      <c r="J355" t="s">
        <v>6156</v>
      </c>
      <c r="K355" t="s">
        <v>958</v>
      </c>
      <c r="L355" t="s">
        <v>123</v>
      </c>
      <c r="M355" t="s">
        <v>139</v>
      </c>
      <c r="P355" t="s">
        <v>317</v>
      </c>
      <c r="Q355" t="s">
        <v>563</v>
      </c>
      <c r="R355" t="s">
        <v>126</v>
      </c>
      <c r="S355" t="s">
        <v>215</v>
      </c>
      <c r="T355" t="s">
        <v>7170</v>
      </c>
      <c r="W355">
        <v>1465843</v>
      </c>
      <c r="X355">
        <v>1000000</v>
      </c>
      <c r="Y355">
        <v>465843</v>
      </c>
      <c r="Z355">
        <v>0</v>
      </c>
      <c r="AA355">
        <v>234894</v>
      </c>
      <c r="AB355">
        <v>160000</v>
      </c>
      <c r="AC355">
        <v>74894</v>
      </c>
      <c r="AD355">
        <v>0</v>
      </c>
      <c r="AE355">
        <v>358150</v>
      </c>
      <c r="AF355" t="s">
        <v>143</v>
      </c>
      <c r="AG355" t="s">
        <v>143</v>
      </c>
      <c r="AH355" t="s">
        <v>7078</v>
      </c>
      <c r="AI355" t="s">
        <v>1887</v>
      </c>
      <c r="AJ355" t="s">
        <v>128</v>
      </c>
      <c r="AK355" t="s">
        <v>236</v>
      </c>
      <c r="AL355" t="s">
        <v>564</v>
      </c>
      <c r="AM355" t="s">
        <v>7171</v>
      </c>
      <c r="AN355" t="s">
        <v>7172</v>
      </c>
      <c r="AO355" t="s">
        <v>6414</v>
      </c>
      <c r="AP355" t="s">
        <v>6415</v>
      </c>
      <c r="BO355">
        <v>1465843</v>
      </c>
      <c r="BP355">
        <v>234894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</row>
    <row r="356" spans="1:116" x14ac:dyDescent="0.15">
      <c r="A356" t="s">
        <v>116</v>
      </c>
      <c r="B356">
        <v>174704</v>
      </c>
      <c r="C356" t="s">
        <v>117</v>
      </c>
      <c r="D356" t="s">
        <v>136</v>
      </c>
      <c r="E356" t="s">
        <v>118</v>
      </c>
      <c r="F356" t="s">
        <v>137</v>
      </c>
      <c r="G356" s="1">
        <v>41801</v>
      </c>
      <c r="H356" t="s">
        <v>138</v>
      </c>
      <c r="I356" s="1">
        <v>42069</v>
      </c>
      <c r="J356" t="s">
        <v>6156</v>
      </c>
      <c r="K356" t="s">
        <v>7173</v>
      </c>
      <c r="L356" t="s">
        <v>120</v>
      </c>
      <c r="M356" t="s">
        <v>139</v>
      </c>
      <c r="P356" t="s">
        <v>145</v>
      </c>
      <c r="Q356" t="s">
        <v>214</v>
      </c>
      <c r="R356" t="s">
        <v>126</v>
      </c>
      <c r="S356" t="s">
        <v>140</v>
      </c>
      <c r="T356" t="s">
        <v>7174</v>
      </c>
      <c r="W356">
        <v>165000</v>
      </c>
      <c r="X356">
        <v>115747</v>
      </c>
      <c r="Y356">
        <v>49253</v>
      </c>
      <c r="Z356">
        <v>0</v>
      </c>
      <c r="AA356">
        <v>165000</v>
      </c>
      <c r="AB356">
        <v>115747</v>
      </c>
      <c r="AC356">
        <v>49253</v>
      </c>
      <c r="AD356">
        <v>0</v>
      </c>
      <c r="AE356">
        <v>165000</v>
      </c>
      <c r="AF356" t="s">
        <v>143</v>
      </c>
      <c r="AG356" t="s">
        <v>143</v>
      </c>
      <c r="AH356" t="s">
        <v>7078</v>
      </c>
      <c r="AI356" t="s">
        <v>266</v>
      </c>
      <c r="AJ356" t="s">
        <v>128</v>
      </c>
      <c r="AK356" t="s">
        <v>5939</v>
      </c>
      <c r="AL356" t="s">
        <v>220</v>
      </c>
      <c r="AM356" t="s">
        <v>7175</v>
      </c>
      <c r="AN356" t="s">
        <v>7176</v>
      </c>
      <c r="AO356" t="s">
        <v>223</v>
      </c>
      <c r="AP356" t="s">
        <v>224</v>
      </c>
      <c r="BO356">
        <v>165000</v>
      </c>
      <c r="BP356">
        <v>165000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</row>
    <row r="357" spans="1:116" x14ac:dyDescent="0.15">
      <c r="A357" t="s">
        <v>116</v>
      </c>
      <c r="B357">
        <v>174708</v>
      </c>
      <c r="C357" t="s">
        <v>117</v>
      </c>
      <c r="D357" t="s">
        <v>136</v>
      </c>
      <c r="E357" t="s">
        <v>118</v>
      </c>
      <c r="F357" t="s">
        <v>137</v>
      </c>
      <c r="G357" s="1">
        <v>41799</v>
      </c>
      <c r="H357" t="s">
        <v>138</v>
      </c>
      <c r="I357" s="1">
        <v>42251</v>
      </c>
      <c r="J357" t="s">
        <v>6397</v>
      </c>
      <c r="K357" t="s">
        <v>7177</v>
      </c>
      <c r="L357" t="s">
        <v>169</v>
      </c>
      <c r="M357" t="s">
        <v>139</v>
      </c>
      <c r="P357" t="s">
        <v>199</v>
      </c>
      <c r="Q357" t="s">
        <v>327</v>
      </c>
      <c r="R357" t="s">
        <v>126</v>
      </c>
      <c r="S357" t="s">
        <v>397</v>
      </c>
      <c r="T357" t="s">
        <v>7178</v>
      </c>
      <c r="W357">
        <v>99000</v>
      </c>
      <c r="X357">
        <v>99000</v>
      </c>
      <c r="Y357">
        <v>0</v>
      </c>
      <c r="Z357">
        <v>0</v>
      </c>
      <c r="AA357">
        <v>99000</v>
      </c>
      <c r="AB357">
        <v>99000</v>
      </c>
      <c r="AC357">
        <v>0</v>
      </c>
      <c r="AD357">
        <v>0</v>
      </c>
      <c r="AE357">
        <v>99000</v>
      </c>
      <c r="AF357" t="s">
        <v>143</v>
      </c>
      <c r="AG357" t="s">
        <v>143</v>
      </c>
      <c r="AH357" t="s">
        <v>7179</v>
      </c>
      <c r="AI357" t="s">
        <v>7180</v>
      </c>
      <c r="AJ357" t="s">
        <v>128</v>
      </c>
      <c r="AK357" t="s">
        <v>659</v>
      </c>
      <c r="AL357" t="s">
        <v>328</v>
      </c>
      <c r="AM357" t="s">
        <v>7181</v>
      </c>
      <c r="AN357" t="s">
        <v>7182</v>
      </c>
      <c r="AO357" t="s">
        <v>2528</v>
      </c>
      <c r="AP357" t="s">
        <v>2529</v>
      </c>
      <c r="AQ357" t="s">
        <v>2107</v>
      </c>
      <c r="BO357">
        <v>79200</v>
      </c>
      <c r="BP357">
        <v>79200</v>
      </c>
      <c r="BQ357">
        <v>19800</v>
      </c>
      <c r="BR357">
        <v>19800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</row>
    <row r="358" spans="1:116" x14ac:dyDescent="0.15">
      <c r="A358" t="s">
        <v>116</v>
      </c>
      <c r="B358">
        <v>174737</v>
      </c>
      <c r="C358" t="s">
        <v>117</v>
      </c>
      <c r="D358" t="s">
        <v>136</v>
      </c>
      <c r="E358" t="s">
        <v>118</v>
      </c>
      <c r="F358" t="s">
        <v>137</v>
      </c>
      <c r="G358" s="1">
        <v>41805</v>
      </c>
      <c r="H358" t="s">
        <v>138</v>
      </c>
      <c r="I358" s="1">
        <v>41823</v>
      </c>
      <c r="J358" t="s">
        <v>6156</v>
      </c>
      <c r="K358" t="s">
        <v>964</v>
      </c>
      <c r="L358" t="s">
        <v>123</v>
      </c>
      <c r="M358" t="s">
        <v>139</v>
      </c>
      <c r="N358" t="s">
        <v>144</v>
      </c>
      <c r="O358" t="s">
        <v>123</v>
      </c>
      <c r="P358" t="s">
        <v>317</v>
      </c>
      <c r="Q358" t="s">
        <v>318</v>
      </c>
      <c r="R358" t="s">
        <v>126</v>
      </c>
      <c r="S358" t="s">
        <v>215</v>
      </c>
      <c r="T358" t="s">
        <v>7183</v>
      </c>
      <c r="W358">
        <v>303320</v>
      </c>
      <c r="X358">
        <v>205000</v>
      </c>
      <c r="Y358">
        <v>98320</v>
      </c>
      <c r="Z358">
        <v>0</v>
      </c>
      <c r="AA358">
        <v>303320</v>
      </c>
      <c r="AB358">
        <v>205000</v>
      </c>
      <c r="AC358">
        <v>98320</v>
      </c>
      <c r="AD358">
        <v>0</v>
      </c>
      <c r="AE358">
        <v>1601025</v>
      </c>
      <c r="AF358" t="s">
        <v>143</v>
      </c>
      <c r="AG358" t="s">
        <v>143</v>
      </c>
      <c r="AH358" t="s">
        <v>5888</v>
      </c>
      <c r="AI358" t="s">
        <v>342</v>
      </c>
      <c r="AJ358" t="s">
        <v>128</v>
      </c>
      <c r="AK358" t="s">
        <v>2484</v>
      </c>
      <c r="AL358" t="s">
        <v>322</v>
      </c>
      <c r="AM358" t="s">
        <v>7184</v>
      </c>
      <c r="AN358" t="s">
        <v>6046</v>
      </c>
      <c r="AO358" t="s">
        <v>1408</v>
      </c>
      <c r="AP358" t="s">
        <v>1331</v>
      </c>
      <c r="AQ358" t="s">
        <v>565</v>
      </c>
      <c r="BO358">
        <v>272988</v>
      </c>
      <c r="BP358">
        <v>272988</v>
      </c>
      <c r="BQ358">
        <v>30332</v>
      </c>
      <c r="BR358">
        <v>30332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</row>
    <row r="359" spans="1:116" x14ac:dyDescent="0.15">
      <c r="A359" t="s">
        <v>116</v>
      </c>
      <c r="B359">
        <v>174755</v>
      </c>
      <c r="C359" t="s">
        <v>117</v>
      </c>
      <c r="D359" t="s">
        <v>136</v>
      </c>
      <c r="E359" t="s">
        <v>118</v>
      </c>
      <c r="F359" t="s">
        <v>137</v>
      </c>
      <c r="G359" s="1">
        <v>41799</v>
      </c>
      <c r="H359" t="s">
        <v>138</v>
      </c>
      <c r="I359" s="1">
        <v>41897</v>
      </c>
      <c r="J359" t="s">
        <v>6156</v>
      </c>
      <c r="K359" t="s">
        <v>213</v>
      </c>
      <c r="L359" t="s">
        <v>123</v>
      </c>
      <c r="M359" t="s">
        <v>139</v>
      </c>
      <c r="P359" t="s">
        <v>124</v>
      </c>
      <c r="Q359" t="s">
        <v>1030</v>
      </c>
      <c r="R359" t="s">
        <v>126</v>
      </c>
      <c r="S359" t="s">
        <v>215</v>
      </c>
      <c r="T359" t="s">
        <v>7185</v>
      </c>
      <c r="W359">
        <v>500000</v>
      </c>
      <c r="X359">
        <v>357670</v>
      </c>
      <c r="Y359">
        <v>142330</v>
      </c>
      <c r="Z359">
        <v>0</v>
      </c>
      <c r="AA359">
        <v>500000</v>
      </c>
      <c r="AB359">
        <v>357670</v>
      </c>
      <c r="AC359">
        <v>142330</v>
      </c>
      <c r="AD359">
        <v>0</v>
      </c>
      <c r="AE359">
        <v>500000</v>
      </c>
      <c r="AF359" t="s">
        <v>143</v>
      </c>
      <c r="AG359" t="s">
        <v>171</v>
      </c>
      <c r="AH359" t="s">
        <v>6374</v>
      </c>
      <c r="AI359" t="s">
        <v>418</v>
      </c>
      <c r="AJ359" t="s">
        <v>128</v>
      </c>
      <c r="AK359" t="s">
        <v>5883</v>
      </c>
      <c r="AL359" t="s">
        <v>1033</v>
      </c>
      <c r="AM359" t="s">
        <v>7186</v>
      </c>
      <c r="AN359" t="s">
        <v>7187</v>
      </c>
      <c r="AO359" t="s">
        <v>7188</v>
      </c>
      <c r="AP359" t="s">
        <v>7189</v>
      </c>
      <c r="AQ359" t="s">
        <v>6825</v>
      </c>
      <c r="BO359">
        <v>250000</v>
      </c>
      <c r="BP359">
        <v>250000</v>
      </c>
      <c r="BQ359">
        <v>250000</v>
      </c>
      <c r="BR359">
        <v>250000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</row>
    <row r="360" spans="1:116" x14ac:dyDescent="0.15">
      <c r="A360" t="s">
        <v>116</v>
      </c>
      <c r="B360">
        <v>174778</v>
      </c>
      <c r="C360" t="s">
        <v>117</v>
      </c>
      <c r="D360" t="s">
        <v>136</v>
      </c>
      <c r="E360" t="s">
        <v>425</v>
      </c>
      <c r="F360" t="s">
        <v>137</v>
      </c>
      <c r="G360" s="1">
        <v>41802</v>
      </c>
      <c r="H360" t="s">
        <v>138</v>
      </c>
      <c r="I360" s="1">
        <v>41995</v>
      </c>
      <c r="J360" t="s">
        <v>6156</v>
      </c>
      <c r="K360" t="s">
        <v>198</v>
      </c>
      <c r="L360" t="s">
        <v>123</v>
      </c>
      <c r="M360" t="s">
        <v>139</v>
      </c>
      <c r="P360" t="s">
        <v>199</v>
      </c>
      <c r="Q360" t="s">
        <v>2562</v>
      </c>
      <c r="R360" t="s">
        <v>126</v>
      </c>
      <c r="S360" t="s">
        <v>215</v>
      </c>
      <c r="T360" t="s">
        <v>7190</v>
      </c>
      <c r="W360">
        <v>461031</v>
      </c>
      <c r="X360">
        <v>414933</v>
      </c>
      <c r="Y360">
        <v>46098</v>
      </c>
      <c r="Z360">
        <v>0</v>
      </c>
      <c r="AA360">
        <v>461031</v>
      </c>
      <c r="AB360">
        <v>414932</v>
      </c>
      <c r="AC360">
        <v>46099</v>
      </c>
      <c r="AD360">
        <v>0</v>
      </c>
      <c r="AE360">
        <v>461031</v>
      </c>
      <c r="AF360" t="s">
        <v>171</v>
      </c>
      <c r="AG360" t="s">
        <v>143</v>
      </c>
      <c r="AH360" t="s">
        <v>7191</v>
      </c>
      <c r="AI360" t="s">
        <v>4573</v>
      </c>
      <c r="AJ360" t="s">
        <v>128</v>
      </c>
      <c r="AK360" t="s">
        <v>512</v>
      </c>
      <c r="AL360" t="s">
        <v>7192</v>
      </c>
      <c r="AM360" t="s">
        <v>7193</v>
      </c>
      <c r="AN360" t="s">
        <v>7194</v>
      </c>
      <c r="AO360" t="s">
        <v>4313</v>
      </c>
      <c r="AP360" t="s">
        <v>4101</v>
      </c>
      <c r="AQ360" t="s">
        <v>622</v>
      </c>
      <c r="AR360" t="s">
        <v>7195</v>
      </c>
      <c r="AS360" t="s">
        <v>4080</v>
      </c>
      <c r="AT360" t="s">
        <v>1165</v>
      </c>
      <c r="AU360" t="s">
        <v>7196</v>
      </c>
      <c r="AV360" t="s">
        <v>7197</v>
      </c>
      <c r="AW360" t="s">
        <v>7198</v>
      </c>
      <c r="AX360" t="s">
        <v>7199</v>
      </c>
      <c r="BO360">
        <v>184412.40000000002</v>
      </c>
      <c r="BP360">
        <v>184412.40000000002</v>
      </c>
      <c r="BQ360">
        <v>55323.72</v>
      </c>
      <c r="BR360">
        <v>55323.72</v>
      </c>
      <c r="BS360">
        <v>55323.72</v>
      </c>
      <c r="BT360">
        <v>55323.72</v>
      </c>
      <c r="BU360">
        <v>55323.72</v>
      </c>
      <c r="BV360">
        <v>55323.72</v>
      </c>
      <c r="BW360">
        <v>55323.72</v>
      </c>
      <c r="BX360">
        <v>55323.72</v>
      </c>
      <c r="BY360">
        <v>55323.72</v>
      </c>
      <c r="BZ360">
        <v>55323.72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</row>
    <row r="361" spans="1:116" x14ac:dyDescent="0.15">
      <c r="A361" t="s">
        <v>116</v>
      </c>
      <c r="B361">
        <v>174898</v>
      </c>
      <c r="C361" t="s">
        <v>117</v>
      </c>
      <c r="D361" t="s">
        <v>136</v>
      </c>
      <c r="E361" t="s">
        <v>118</v>
      </c>
      <c r="F361" t="s">
        <v>137</v>
      </c>
      <c r="G361" s="1">
        <v>41809</v>
      </c>
      <c r="H361" t="s">
        <v>138</v>
      </c>
      <c r="I361" s="1">
        <v>41907</v>
      </c>
      <c r="J361" t="s">
        <v>6156</v>
      </c>
      <c r="K361" t="s">
        <v>198</v>
      </c>
      <c r="L361" t="s">
        <v>123</v>
      </c>
      <c r="M361" t="s">
        <v>139</v>
      </c>
      <c r="P361" t="s">
        <v>199</v>
      </c>
      <c r="Q361" t="s">
        <v>200</v>
      </c>
      <c r="R361" t="s">
        <v>126</v>
      </c>
      <c r="S361" t="s">
        <v>215</v>
      </c>
      <c r="T361" t="s">
        <v>7200</v>
      </c>
      <c r="W361">
        <v>249983</v>
      </c>
      <c r="X361">
        <v>177743</v>
      </c>
      <c r="Y361">
        <v>72240</v>
      </c>
      <c r="Z361">
        <v>0</v>
      </c>
      <c r="AA361">
        <v>249983</v>
      </c>
      <c r="AB361">
        <v>177742</v>
      </c>
      <c r="AC361">
        <v>72241</v>
      </c>
      <c r="AD361">
        <v>0</v>
      </c>
      <c r="AE361">
        <v>249983</v>
      </c>
      <c r="AF361" t="s">
        <v>171</v>
      </c>
      <c r="AG361" t="s">
        <v>143</v>
      </c>
      <c r="AH361" t="s">
        <v>6374</v>
      </c>
      <c r="AI361" t="s">
        <v>418</v>
      </c>
      <c r="AJ361" t="s">
        <v>128</v>
      </c>
      <c r="AK361" t="s">
        <v>512</v>
      </c>
      <c r="AL361" t="s">
        <v>203</v>
      </c>
      <c r="AM361" t="s">
        <v>7201</v>
      </c>
      <c r="AN361" t="s">
        <v>7202</v>
      </c>
      <c r="AO361" t="s">
        <v>7203</v>
      </c>
      <c r="AP361" t="s">
        <v>2343</v>
      </c>
      <c r="AQ361" t="s">
        <v>1295</v>
      </c>
      <c r="BO361">
        <v>249983</v>
      </c>
      <c r="BP361">
        <v>249983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</row>
    <row r="362" spans="1:116" x14ac:dyDescent="0.15">
      <c r="A362" t="s">
        <v>116</v>
      </c>
      <c r="B362">
        <v>174918</v>
      </c>
      <c r="C362" t="s">
        <v>7204</v>
      </c>
      <c r="D362" t="s">
        <v>136</v>
      </c>
      <c r="E362" t="s">
        <v>118</v>
      </c>
      <c r="F362" t="s">
        <v>137</v>
      </c>
      <c r="G362" s="1">
        <v>41817</v>
      </c>
      <c r="H362" t="s">
        <v>138</v>
      </c>
      <c r="I362" s="1">
        <v>41862</v>
      </c>
      <c r="J362" t="s">
        <v>6156</v>
      </c>
      <c r="K362" t="s">
        <v>122</v>
      </c>
      <c r="L362" t="s">
        <v>123</v>
      </c>
      <c r="M362" t="s">
        <v>139</v>
      </c>
      <c r="P362" t="s">
        <v>232</v>
      </c>
      <c r="Q362" t="s">
        <v>233</v>
      </c>
      <c r="R362" t="s">
        <v>126</v>
      </c>
      <c r="S362" t="s">
        <v>215</v>
      </c>
      <c r="T362" t="s">
        <v>6299</v>
      </c>
      <c r="W362">
        <v>41000</v>
      </c>
      <c r="X362">
        <v>27424</v>
      </c>
      <c r="Y362">
        <v>13576</v>
      </c>
      <c r="Z362">
        <v>0</v>
      </c>
      <c r="AA362">
        <v>41000</v>
      </c>
      <c r="AB362">
        <v>27424</v>
      </c>
      <c r="AC362">
        <v>13576</v>
      </c>
      <c r="AD362">
        <v>0</v>
      </c>
      <c r="AE362">
        <v>1602952</v>
      </c>
      <c r="AF362" t="s">
        <v>143</v>
      </c>
      <c r="AG362" t="s">
        <v>143</v>
      </c>
      <c r="AH362" t="s">
        <v>6158</v>
      </c>
      <c r="AI362" t="s">
        <v>142</v>
      </c>
      <c r="AJ362" t="s">
        <v>128</v>
      </c>
      <c r="AK362" t="s">
        <v>6281</v>
      </c>
      <c r="AL362" t="s">
        <v>237</v>
      </c>
      <c r="AM362" t="s">
        <v>6301</v>
      </c>
      <c r="AN362" t="s">
        <v>6302</v>
      </c>
      <c r="AO362" t="s">
        <v>1286</v>
      </c>
      <c r="AP362" t="s">
        <v>1287</v>
      </c>
      <c r="AQ362" t="s">
        <v>4619</v>
      </c>
      <c r="BO362">
        <v>20500</v>
      </c>
      <c r="BP362">
        <v>20500</v>
      </c>
      <c r="BQ362">
        <v>20500</v>
      </c>
      <c r="BR362">
        <v>20500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</row>
    <row r="363" spans="1:116" x14ac:dyDescent="0.15">
      <c r="A363" t="s">
        <v>116</v>
      </c>
      <c r="B363">
        <v>174931</v>
      </c>
      <c r="C363" t="s">
        <v>117</v>
      </c>
      <c r="D363" t="s">
        <v>136</v>
      </c>
      <c r="E363" t="s">
        <v>425</v>
      </c>
      <c r="F363" t="s">
        <v>137</v>
      </c>
      <c r="G363" s="1">
        <v>41809</v>
      </c>
      <c r="H363" t="s">
        <v>138</v>
      </c>
      <c r="I363" s="1">
        <v>41975</v>
      </c>
      <c r="J363" t="s">
        <v>6156</v>
      </c>
      <c r="K363" t="s">
        <v>2916</v>
      </c>
      <c r="L363" t="s">
        <v>197</v>
      </c>
      <c r="M363" t="s">
        <v>139</v>
      </c>
      <c r="N363" t="s">
        <v>198</v>
      </c>
      <c r="O363" t="s">
        <v>123</v>
      </c>
      <c r="P363" t="s">
        <v>199</v>
      </c>
      <c r="Q363" t="s">
        <v>200</v>
      </c>
      <c r="R363" t="s">
        <v>126</v>
      </c>
      <c r="S363" t="s">
        <v>251</v>
      </c>
      <c r="T363" t="s">
        <v>7205</v>
      </c>
      <c r="W363">
        <v>63577</v>
      </c>
      <c r="X363">
        <v>44503</v>
      </c>
      <c r="Y363">
        <v>19074</v>
      </c>
      <c r="Z363">
        <v>0</v>
      </c>
      <c r="AA363">
        <v>63577</v>
      </c>
      <c r="AB363">
        <v>44503</v>
      </c>
      <c r="AC363">
        <v>19074</v>
      </c>
      <c r="AD363">
        <v>0</v>
      </c>
      <c r="AE363">
        <v>63577</v>
      </c>
      <c r="AF363" t="s">
        <v>143</v>
      </c>
      <c r="AG363" t="s">
        <v>171</v>
      </c>
      <c r="AH363" t="s">
        <v>6374</v>
      </c>
      <c r="AI363" t="s">
        <v>418</v>
      </c>
      <c r="AJ363" t="s">
        <v>128</v>
      </c>
      <c r="AK363" t="s">
        <v>512</v>
      </c>
      <c r="AL363" t="s">
        <v>4231</v>
      </c>
      <c r="AM363" t="s">
        <v>7206</v>
      </c>
      <c r="AN363" t="s">
        <v>7207</v>
      </c>
      <c r="AO363" t="s">
        <v>4076</v>
      </c>
      <c r="AP363" t="s">
        <v>4077</v>
      </c>
      <c r="BO363">
        <v>63577</v>
      </c>
      <c r="BP363">
        <v>63577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</row>
    <row r="364" spans="1:116" x14ac:dyDescent="0.15">
      <c r="A364" t="s">
        <v>116</v>
      </c>
      <c r="B364">
        <v>175006</v>
      </c>
      <c r="C364" t="s">
        <v>117</v>
      </c>
      <c r="D364" t="s">
        <v>136</v>
      </c>
      <c r="E364" t="s">
        <v>118</v>
      </c>
      <c r="F364" t="s">
        <v>137</v>
      </c>
      <c r="G364" s="1">
        <v>41825</v>
      </c>
      <c r="H364" t="s">
        <v>138</v>
      </c>
      <c r="I364" s="1">
        <v>42095</v>
      </c>
      <c r="J364" t="s">
        <v>6156</v>
      </c>
      <c r="K364" t="s">
        <v>958</v>
      </c>
      <c r="L364" t="s">
        <v>123</v>
      </c>
      <c r="M364" t="s">
        <v>139</v>
      </c>
      <c r="P364" t="s">
        <v>317</v>
      </c>
      <c r="Q364" t="s">
        <v>552</v>
      </c>
      <c r="R364" t="s">
        <v>126</v>
      </c>
      <c r="S364" t="s">
        <v>215</v>
      </c>
      <c r="T364" t="s">
        <v>7208</v>
      </c>
      <c r="W364">
        <v>1408176</v>
      </c>
      <c r="X364">
        <v>957405</v>
      </c>
      <c r="Y364">
        <v>450771</v>
      </c>
      <c r="Z364">
        <v>0</v>
      </c>
      <c r="AA364">
        <v>394368</v>
      </c>
      <c r="AB364">
        <v>284676</v>
      </c>
      <c r="AC364">
        <v>109692</v>
      </c>
      <c r="AD364">
        <v>0</v>
      </c>
      <c r="AE364">
        <v>2584218</v>
      </c>
      <c r="AF364" t="s">
        <v>143</v>
      </c>
      <c r="AG364" t="s">
        <v>171</v>
      </c>
      <c r="AH364" t="s">
        <v>7209</v>
      </c>
      <c r="AI364" t="s">
        <v>341</v>
      </c>
      <c r="AJ364" t="s">
        <v>128</v>
      </c>
      <c r="AK364" t="s">
        <v>1181</v>
      </c>
      <c r="AL364" t="s">
        <v>555</v>
      </c>
      <c r="AM364" t="s">
        <v>7210</v>
      </c>
      <c r="AN364" t="s">
        <v>3847</v>
      </c>
      <c r="AO364" t="s">
        <v>3848</v>
      </c>
      <c r="AP364" t="s">
        <v>3372</v>
      </c>
      <c r="BO364">
        <v>1408176</v>
      </c>
      <c r="BP364">
        <v>394368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</row>
    <row r="365" spans="1:116" x14ac:dyDescent="0.15">
      <c r="A365" t="s">
        <v>116</v>
      </c>
      <c r="B365">
        <v>175016</v>
      </c>
      <c r="C365" t="s">
        <v>117</v>
      </c>
      <c r="D365" t="s">
        <v>136</v>
      </c>
      <c r="E365" t="s">
        <v>118</v>
      </c>
      <c r="F365" t="s">
        <v>137</v>
      </c>
      <c r="G365" s="1">
        <v>41822</v>
      </c>
      <c r="H365" t="s">
        <v>138</v>
      </c>
      <c r="I365" s="1">
        <v>42205</v>
      </c>
      <c r="J365" t="s">
        <v>6397</v>
      </c>
      <c r="K365" t="s">
        <v>3548</v>
      </c>
      <c r="L365" t="s">
        <v>123</v>
      </c>
      <c r="M365" t="s">
        <v>139</v>
      </c>
      <c r="P365" t="s">
        <v>177</v>
      </c>
      <c r="Q365" t="s">
        <v>590</v>
      </c>
      <c r="R365" t="s">
        <v>126</v>
      </c>
      <c r="S365" t="s">
        <v>215</v>
      </c>
      <c r="T365" t="s">
        <v>7211</v>
      </c>
      <c r="W365">
        <v>3467872</v>
      </c>
      <c r="X365">
        <v>2879013</v>
      </c>
      <c r="Y365">
        <v>588859</v>
      </c>
      <c r="Z365">
        <v>0</v>
      </c>
      <c r="AA365">
        <v>516967</v>
      </c>
      <c r="AB365">
        <v>440268</v>
      </c>
      <c r="AC365">
        <v>76699</v>
      </c>
      <c r="AD365">
        <v>0</v>
      </c>
      <c r="AE365">
        <v>2974895</v>
      </c>
      <c r="AF365" t="s">
        <v>143</v>
      </c>
      <c r="AG365" t="s">
        <v>143</v>
      </c>
      <c r="AH365" t="s">
        <v>7212</v>
      </c>
      <c r="AI365" t="s">
        <v>159</v>
      </c>
      <c r="AJ365" t="s">
        <v>128</v>
      </c>
      <c r="AK365" t="s">
        <v>160</v>
      </c>
      <c r="AL365" t="s">
        <v>592</v>
      </c>
      <c r="AM365" t="s">
        <v>7213</v>
      </c>
      <c r="AN365" t="s">
        <v>5525</v>
      </c>
      <c r="AO365" t="s">
        <v>4303</v>
      </c>
      <c r="AP365" t="s">
        <v>4304</v>
      </c>
      <c r="AQ365" t="s">
        <v>2373</v>
      </c>
      <c r="AR365" t="s">
        <v>599</v>
      </c>
      <c r="BO365">
        <v>1733936</v>
      </c>
      <c r="BP365">
        <v>258483.5</v>
      </c>
      <c r="BQ365">
        <v>1664578.5600000001</v>
      </c>
      <c r="BR365">
        <v>248144.16</v>
      </c>
      <c r="BS365">
        <v>69357.440000000002</v>
      </c>
      <c r="BT365">
        <v>10339.34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</row>
    <row r="366" spans="1:116" x14ac:dyDescent="0.15">
      <c r="A366" t="s">
        <v>116</v>
      </c>
      <c r="B366">
        <v>175020</v>
      </c>
      <c r="C366" t="s">
        <v>117</v>
      </c>
      <c r="D366" t="s">
        <v>136</v>
      </c>
      <c r="E366" t="s">
        <v>425</v>
      </c>
      <c r="F366" t="s">
        <v>137</v>
      </c>
      <c r="G366" s="1">
        <v>41810</v>
      </c>
      <c r="H366" t="s">
        <v>138</v>
      </c>
      <c r="I366" s="1">
        <v>41900</v>
      </c>
      <c r="J366" t="s">
        <v>6156</v>
      </c>
      <c r="K366" t="s">
        <v>4299</v>
      </c>
      <c r="L366" t="s">
        <v>123</v>
      </c>
      <c r="M366" t="s">
        <v>139</v>
      </c>
      <c r="P366" t="s">
        <v>199</v>
      </c>
      <c r="Q366" t="s">
        <v>656</v>
      </c>
      <c r="R366" t="s">
        <v>126</v>
      </c>
      <c r="S366" t="s">
        <v>215</v>
      </c>
      <c r="T366" t="s">
        <v>7214</v>
      </c>
      <c r="W366">
        <v>166700</v>
      </c>
      <c r="X366">
        <v>166700</v>
      </c>
      <c r="Y366">
        <v>0</v>
      </c>
      <c r="Z366">
        <v>0</v>
      </c>
      <c r="AA366">
        <v>166700</v>
      </c>
      <c r="AB366">
        <v>166700</v>
      </c>
      <c r="AC366">
        <v>0</v>
      </c>
      <c r="AD366">
        <v>0</v>
      </c>
      <c r="AE366">
        <v>166700</v>
      </c>
      <c r="AF366" t="s">
        <v>171</v>
      </c>
      <c r="AG366" t="s">
        <v>143</v>
      </c>
      <c r="AH366" t="s">
        <v>7215</v>
      </c>
      <c r="AI366" t="s">
        <v>183</v>
      </c>
      <c r="AJ366" t="s">
        <v>128</v>
      </c>
      <c r="AK366" t="s">
        <v>659</v>
      </c>
      <c r="AL366" t="s">
        <v>1773</v>
      </c>
      <c r="AM366" t="s">
        <v>7216</v>
      </c>
      <c r="AN366" t="s">
        <v>7217</v>
      </c>
      <c r="AO366" t="s">
        <v>7218</v>
      </c>
      <c r="AP366" t="s">
        <v>7219</v>
      </c>
      <c r="AQ366" t="s">
        <v>6027</v>
      </c>
      <c r="AR366" t="s">
        <v>4391</v>
      </c>
      <c r="AS366" t="s">
        <v>7220</v>
      </c>
      <c r="AT366" t="s">
        <v>7221</v>
      </c>
      <c r="AU366" t="s">
        <v>3570</v>
      </c>
      <c r="AV366" t="s">
        <v>4207</v>
      </c>
      <c r="AW366" t="s">
        <v>7222</v>
      </c>
      <c r="BO366">
        <v>66680</v>
      </c>
      <c r="BP366">
        <v>66680</v>
      </c>
      <c r="BQ366">
        <v>8335</v>
      </c>
      <c r="BR366">
        <v>8335</v>
      </c>
      <c r="BS366">
        <v>8335</v>
      </c>
      <c r="BT366">
        <v>8335</v>
      </c>
      <c r="BU366">
        <v>8335</v>
      </c>
      <c r="BV366">
        <v>8335</v>
      </c>
      <c r="BW366">
        <v>25005</v>
      </c>
      <c r="BX366">
        <v>25005</v>
      </c>
      <c r="BY366">
        <v>8335</v>
      </c>
      <c r="BZ366">
        <v>8335</v>
      </c>
      <c r="CA366">
        <v>16670</v>
      </c>
      <c r="CB366">
        <v>16670</v>
      </c>
      <c r="CC366">
        <v>25005</v>
      </c>
      <c r="CD366">
        <v>25005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</row>
    <row r="367" spans="1:116" x14ac:dyDescent="0.15">
      <c r="A367" t="s">
        <v>116</v>
      </c>
      <c r="B367">
        <v>175023</v>
      </c>
      <c r="C367" t="s">
        <v>117</v>
      </c>
      <c r="D367" t="s">
        <v>136</v>
      </c>
      <c r="E367" t="s">
        <v>118</v>
      </c>
      <c r="F367" t="s">
        <v>137</v>
      </c>
      <c r="G367" s="1">
        <v>41810</v>
      </c>
      <c r="H367" t="s">
        <v>138</v>
      </c>
      <c r="I367" s="1">
        <v>41891</v>
      </c>
      <c r="J367" t="s">
        <v>6156</v>
      </c>
      <c r="K367" t="s">
        <v>213</v>
      </c>
      <c r="L367" t="s">
        <v>123</v>
      </c>
      <c r="M367" t="s">
        <v>139</v>
      </c>
      <c r="P367" t="s">
        <v>124</v>
      </c>
      <c r="Q367" t="s">
        <v>2380</v>
      </c>
      <c r="R367" t="s">
        <v>126</v>
      </c>
      <c r="S367" t="s">
        <v>215</v>
      </c>
      <c r="T367" t="s">
        <v>7223</v>
      </c>
      <c r="W367">
        <v>287990</v>
      </c>
      <c r="X367">
        <v>209703</v>
      </c>
      <c r="Y367">
        <v>78287</v>
      </c>
      <c r="Z367">
        <v>0</v>
      </c>
      <c r="AA367">
        <v>287990</v>
      </c>
      <c r="AB367">
        <v>209703</v>
      </c>
      <c r="AC367">
        <v>78287</v>
      </c>
      <c r="AD367">
        <v>0</v>
      </c>
      <c r="AE367">
        <v>287990</v>
      </c>
      <c r="AF367" t="s">
        <v>143</v>
      </c>
      <c r="AG367" t="s">
        <v>171</v>
      </c>
      <c r="AH367" t="s">
        <v>6842</v>
      </c>
      <c r="AI367" t="s">
        <v>1010</v>
      </c>
      <c r="AJ367" t="s">
        <v>128</v>
      </c>
      <c r="AK367" t="s">
        <v>313</v>
      </c>
      <c r="AL367" t="s">
        <v>2381</v>
      </c>
      <c r="AM367" t="s">
        <v>7224</v>
      </c>
      <c r="AN367" t="s">
        <v>2646</v>
      </c>
      <c r="AO367" t="s">
        <v>2382</v>
      </c>
      <c r="AP367" t="s">
        <v>2383</v>
      </c>
      <c r="AQ367" t="s">
        <v>2268</v>
      </c>
      <c r="BO367">
        <v>172794</v>
      </c>
      <c r="BP367">
        <v>172794</v>
      </c>
      <c r="BQ367">
        <v>115196</v>
      </c>
      <c r="BR367">
        <v>115196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</row>
    <row r="368" spans="1:116" x14ac:dyDescent="0.15">
      <c r="A368" t="s">
        <v>116</v>
      </c>
      <c r="B368">
        <v>175035</v>
      </c>
      <c r="C368" t="s">
        <v>117</v>
      </c>
      <c r="D368" t="s">
        <v>136</v>
      </c>
      <c r="E368" t="s">
        <v>118</v>
      </c>
      <c r="F368" t="s">
        <v>137</v>
      </c>
      <c r="H368" t="s">
        <v>117</v>
      </c>
      <c r="I368" s="1">
        <v>41809</v>
      </c>
      <c r="J368" t="s">
        <v>5718</v>
      </c>
      <c r="K368" t="s">
        <v>1425</v>
      </c>
      <c r="L368" t="s">
        <v>197</v>
      </c>
      <c r="M368" t="s">
        <v>139</v>
      </c>
      <c r="N368" t="s">
        <v>640</v>
      </c>
      <c r="O368" t="s">
        <v>123</v>
      </c>
      <c r="P368" t="s">
        <v>199</v>
      </c>
      <c r="Q368" t="s">
        <v>641</v>
      </c>
      <c r="R368" t="s">
        <v>126</v>
      </c>
      <c r="S368" t="s">
        <v>251</v>
      </c>
      <c r="T368" t="s">
        <v>5938</v>
      </c>
      <c r="W368">
        <v>0</v>
      </c>
      <c r="X368">
        <v>0</v>
      </c>
      <c r="Y368">
        <v>0</v>
      </c>
      <c r="Z368">
        <v>0</v>
      </c>
      <c r="AA368">
        <v>96602</v>
      </c>
      <c r="AB368">
        <v>0</v>
      </c>
      <c r="AC368">
        <v>0</v>
      </c>
      <c r="AD368">
        <v>0</v>
      </c>
      <c r="AE368">
        <v>585389</v>
      </c>
      <c r="AH368" t="s">
        <v>5898</v>
      </c>
      <c r="AI368" t="s">
        <v>500</v>
      </c>
      <c r="AK368" t="s">
        <v>290</v>
      </c>
      <c r="AL368" t="s">
        <v>642</v>
      </c>
      <c r="AM368" t="s">
        <v>7225</v>
      </c>
      <c r="AN368" t="s">
        <v>5940</v>
      </c>
      <c r="AO368" t="s">
        <v>5941</v>
      </c>
      <c r="AP368" t="s">
        <v>5942</v>
      </c>
      <c r="AQ368" t="s">
        <v>2286</v>
      </c>
      <c r="AR368" t="s">
        <v>619</v>
      </c>
      <c r="AS368" t="s">
        <v>5328</v>
      </c>
      <c r="AT368" t="s">
        <v>4284</v>
      </c>
      <c r="BO368">
        <v>0</v>
      </c>
      <c r="BP368">
        <v>33810.700000000004</v>
      </c>
      <c r="BQ368">
        <v>0</v>
      </c>
      <c r="BR368">
        <v>14490.300000000001</v>
      </c>
      <c r="BS368">
        <v>0</v>
      </c>
      <c r="BT368">
        <v>19320.400000000001</v>
      </c>
      <c r="BU368">
        <v>0</v>
      </c>
      <c r="BV368">
        <v>14490.300000000001</v>
      </c>
      <c r="BW368">
        <v>0</v>
      </c>
      <c r="BX368">
        <v>14490.300000000001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</row>
    <row r="369" spans="1:116" x14ac:dyDescent="0.15">
      <c r="A369" t="s">
        <v>116</v>
      </c>
      <c r="B369">
        <v>175044</v>
      </c>
      <c r="C369" t="s">
        <v>117</v>
      </c>
      <c r="D369" t="s">
        <v>136</v>
      </c>
      <c r="E369" t="s">
        <v>118</v>
      </c>
      <c r="F369" t="s">
        <v>137</v>
      </c>
      <c r="G369" s="1">
        <v>41820</v>
      </c>
      <c r="H369" t="s">
        <v>138</v>
      </c>
      <c r="I369" s="1">
        <v>41879</v>
      </c>
      <c r="J369" t="s">
        <v>6156</v>
      </c>
      <c r="K369" t="s">
        <v>655</v>
      </c>
      <c r="L369" t="s">
        <v>123</v>
      </c>
      <c r="M369" t="s">
        <v>139</v>
      </c>
      <c r="P369" t="s">
        <v>199</v>
      </c>
      <c r="Q369" t="s">
        <v>2157</v>
      </c>
      <c r="R369" t="s">
        <v>126</v>
      </c>
      <c r="S369" t="s">
        <v>657</v>
      </c>
      <c r="T369" t="s">
        <v>7226</v>
      </c>
      <c r="W369">
        <v>30300</v>
      </c>
      <c r="X369">
        <v>26347</v>
      </c>
      <c r="Y369">
        <v>3953</v>
      </c>
      <c r="Z369">
        <v>0</v>
      </c>
      <c r="AA369">
        <v>30300</v>
      </c>
      <c r="AB369">
        <v>0</v>
      </c>
      <c r="AC369">
        <v>0</v>
      </c>
      <c r="AD369">
        <v>0</v>
      </c>
      <c r="AE369">
        <v>30300</v>
      </c>
      <c r="AF369" t="s">
        <v>143</v>
      </c>
      <c r="AG369" t="s">
        <v>171</v>
      </c>
      <c r="AH369" t="s">
        <v>6376</v>
      </c>
      <c r="AI369" t="s">
        <v>526</v>
      </c>
      <c r="AJ369" t="s">
        <v>128</v>
      </c>
      <c r="AK369" t="s">
        <v>290</v>
      </c>
      <c r="AL369" t="s">
        <v>660</v>
      </c>
      <c r="AM369" t="s">
        <v>7227</v>
      </c>
      <c r="AN369" t="s">
        <v>7228</v>
      </c>
      <c r="AO369" t="s">
        <v>663</v>
      </c>
      <c r="AP369" t="s">
        <v>664</v>
      </c>
      <c r="BO369">
        <v>30300</v>
      </c>
      <c r="BP369">
        <v>30300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</row>
    <row r="370" spans="1:116" x14ac:dyDescent="0.15">
      <c r="A370" t="s">
        <v>116</v>
      </c>
      <c r="B370">
        <v>175068</v>
      </c>
      <c r="C370" t="s">
        <v>117</v>
      </c>
      <c r="D370" t="s">
        <v>136</v>
      </c>
      <c r="E370" t="s">
        <v>425</v>
      </c>
      <c r="F370" t="s">
        <v>137</v>
      </c>
      <c r="G370" s="1">
        <v>41814</v>
      </c>
      <c r="H370" t="s">
        <v>138</v>
      </c>
      <c r="I370" s="1">
        <v>41967</v>
      </c>
      <c r="J370" t="s">
        <v>6156</v>
      </c>
      <c r="K370" t="s">
        <v>1392</v>
      </c>
      <c r="L370" t="s">
        <v>123</v>
      </c>
      <c r="M370" t="s">
        <v>139</v>
      </c>
      <c r="P370" t="s">
        <v>199</v>
      </c>
      <c r="Q370" t="s">
        <v>200</v>
      </c>
      <c r="R370" t="s">
        <v>126</v>
      </c>
      <c r="S370" t="s">
        <v>215</v>
      </c>
      <c r="T370" t="s">
        <v>7229</v>
      </c>
      <c r="W370">
        <v>75000</v>
      </c>
      <c r="X370">
        <v>51054</v>
      </c>
      <c r="Y370">
        <v>23946</v>
      </c>
      <c r="Z370">
        <v>0</v>
      </c>
      <c r="AA370">
        <v>75000</v>
      </c>
      <c r="AB370">
        <v>51054</v>
      </c>
      <c r="AC370">
        <v>23946</v>
      </c>
      <c r="AD370">
        <v>0</v>
      </c>
      <c r="AE370">
        <v>75000</v>
      </c>
      <c r="AF370" t="s">
        <v>143</v>
      </c>
      <c r="AG370" t="s">
        <v>143</v>
      </c>
      <c r="AH370" t="s">
        <v>7100</v>
      </c>
      <c r="AI370" t="s">
        <v>7230</v>
      </c>
      <c r="AJ370" t="s">
        <v>128</v>
      </c>
      <c r="AK370" t="s">
        <v>303</v>
      </c>
      <c r="AL370" t="s">
        <v>4231</v>
      </c>
      <c r="AM370" t="s">
        <v>7231</v>
      </c>
      <c r="AN370" t="s">
        <v>7232</v>
      </c>
      <c r="AO370" t="s">
        <v>643</v>
      </c>
      <c r="AP370" t="s">
        <v>644</v>
      </c>
      <c r="AQ370" t="s">
        <v>3103</v>
      </c>
      <c r="AR370" t="s">
        <v>7233</v>
      </c>
      <c r="BO370">
        <v>60000</v>
      </c>
      <c r="BP370">
        <v>60000</v>
      </c>
      <c r="BQ370">
        <v>7500</v>
      </c>
      <c r="BR370">
        <v>7500</v>
      </c>
      <c r="BS370">
        <v>7500</v>
      </c>
      <c r="BT370">
        <v>7500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</row>
    <row r="371" spans="1:116" x14ac:dyDescent="0.15">
      <c r="A371" t="s">
        <v>116</v>
      </c>
      <c r="B371">
        <v>175074</v>
      </c>
      <c r="C371" t="s">
        <v>7234</v>
      </c>
      <c r="D371" t="s">
        <v>136</v>
      </c>
      <c r="E371" t="s">
        <v>118</v>
      </c>
      <c r="F371" t="s">
        <v>137</v>
      </c>
      <c r="G371" s="1">
        <v>41817</v>
      </c>
      <c r="H371" t="s">
        <v>138</v>
      </c>
      <c r="I371" s="1">
        <v>42221</v>
      </c>
      <c r="J371" t="s">
        <v>6397</v>
      </c>
      <c r="K371" t="s">
        <v>213</v>
      </c>
      <c r="L371" t="s">
        <v>123</v>
      </c>
      <c r="M371" t="s">
        <v>139</v>
      </c>
      <c r="P371" t="s">
        <v>232</v>
      </c>
      <c r="Q371" t="s">
        <v>233</v>
      </c>
      <c r="R371" t="s">
        <v>126</v>
      </c>
      <c r="S371" t="s">
        <v>215</v>
      </c>
      <c r="T371" t="s">
        <v>7235</v>
      </c>
      <c r="W371">
        <v>99953</v>
      </c>
      <c r="X371">
        <v>69351</v>
      </c>
      <c r="Y371">
        <v>30602</v>
      </c>
      <c r="Z371">
        <v>0</v>
      </c>
      <c r="AA371">
        <v>99953</v>
      </c>
      <c r="AB371">
        <v>69351</v>
      </c>
      <c r="AC371">
        <v>30602</v>
      </c>
      <c r="AD371">
        <v>0</v>
      </c>
      <c r="AE371">
        <v>99953</v>
      </c>
      <c r="AF371" t="s">
        <v>171</v>
      </c>
      <c r="AG371" t="s">
        <v>143</v>
      </c>
      <c r="AH371" t="s">
        <v>3462</v>
      </c>
      <c r="AI371" t="s">
        <v>218</v>
      </c>
      <c r="AJ371" t="s">
        <v>128</v>
      </c>
      <c r="AK371" t="s">
        <v>604</v>
      </c>
      <c r="AL371" t="s">
        <v>237</v>
      </c>
      <c r="AM371" t="s">
        <v>7236</v>
      </c>
      <c r="AN371" t="s">
        <v>7237</v>
      </c>
      <c r="AO371" t="s">
        <v>6581</v>
      </c>
      <c r="AP371" t="s">
        <v>2294</v>
      </c>
      <c r="BO371">
        <v>99953</v>
      </c>
      <c r="BP371">
        <v>99953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</row>
    <row r="372" spans="1:116" x14ac:dyDescent="0.15">
      <c r="A372" t="s">
        <v>116</v>
      </c>
      <c r="B372">
        <v>175088</v>
      </c>
      <c r="C372" t="s">
        <v>117</v>
      </c>
      <c r="D372" t="s">
        <v>136</v>
      </c>
      <c r="E372" t="s">
        <v>118</v>
      </c>
      <c r="F372" t="s">
        <v>137</v>
      </c>
      <c r="G372" s="1">
        <v>41820</v>
      </c>
      <c r="H372" t="s">
        <v>138</v>
      </c>
      <c r="I372" s="1">
        <v>41864</v>
      </c>
      <c r="J372" t="s">
        <v>6156</v>
      </c>
      <c r="K372" t="s">
        <v>1670</v>
      </c>
      <c r="L372" t="s">
        <v>197</v>
      </c>
      <c r="M372" t="s">
        <v>139</v>
      </c>
      <c r="P372" t="s">
        <v>317</v>
      </c>
      <c r="Q372" t="s">
        <v>1007</v>
      </c>
      <c r="R372" t="s">
        <v>126</v>
      </c>
      <c r="S372" t="s">
        <v>215</v>
      </c>
      <c r="T372" t="s">
        <v>7238</v>
      </c>
      <c r="W372">
        <v>126481</v>
      </c>
      <c r="X372">
        <v>112125</v>
      </c>
      <c r="Y372">
        <v>14356</v>
      </c>
      <c r="Z372">
        <v>0</v>
      </c>
      <c r="AA372">
        <v>126481</v>
      </c>
      <c r="AB372">
        <v>112125</v>
      </c>
      <c r="AC372">
        <v>14356</v>
      </c>
      <c r="AD372">
        <v>0</v>
      </c>
      <c r="AE372">
        <v>342190</v>
      </c>
      <c r="AF372" t="s">
        <v>143</v>
      </c>
      <c r="AG372" t="s">
        <v>143</v>
      </c>
      <c r="AH372" t="s">
        <v>6374</v>
      </c>
      <c r="AI372" t="s">
        <v>517</v>
      </c>
      <c r="AJ372" t="s">
        <v>128</v>
      </c>
      <c r="AK372" t="s">
        <v>5939</v>
      </c>
      <c r="AL372" t="s">
        <v>1011</v>
      </c>
      <c r="AM372" t="s">
        <v>7239</v>
      </c>
      <c r="AN372" t="s">
        <v>7240</v>
      </c>
      <c r="AO372" t="s">
        <v>5459</v>
      </c>
      <c r="AP372" t="s">
        <v>4062</v>
      </c>
      <c r="BO372">
        <v>126481</v>
      </c>
      <c r="BP372">
        <v>126481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</row>
    <row r="373" spans="1:116" x14ac:dyDescent="0.15">
      <c r="A373" t="s">
        <v>116</v>
      </c>
      <c r="B373">
        <v>175096</v>
      </c>
      <c r="C373" t="s">
        <v>117</v>
      </c>
      <c r="D373" t="s">
        <v>136</v>
      </c>
      <c r="E373" t="s">
        <v>118</v>
      </c>
      <c r="F373" t="s">
        <v>137</v>
      </c>
      <c r="G373" s="1">
        <v>41814</v>
      </c>
      <c r="H373" t="s">
        <v>138</v>
      </c>
      <c r="I373" s="1">
        <v>42108</v>
      </c>
      <c r="J373" t="s">
        <v>6156</v>
      </c>
      <c r="K373" t="s">
        <v>213</v>
      </c>
      <c r="L373" t="s">
        <v>123</v>
      </c>
      <c r="M373" t="s">
        <v>139</v>
      </c>
      <c r="P373" t="s">
        <v>124</v>
      </c>
      <c r="Q373" t="s">
        <v>704</v>
      </c>
      <c r="R373" t="s">
        <v>126</v>
      </c>
      <c r="S373" t="s">
        <v>215</v>
      </c>
      <c r="T373" t="s">
        <v>7241</v>
      </c>
      <c r="W373">
        <v>2970000</v>
      </c>
      <c r="X373">
        <v>2683225</v>
      </c>
      <c r="Y373">
        <v>286775</v>
      </c>
      <c r="Z373">
        <v>0</v>
      </c>
      <c r="AA373">
        <v>2970000</v>
      </c>
      <c r="AB373">
        <v>2683225</v>
      </c>
      <c r="AC373">
        <v>286775</v>
      </c>
      <c r="AD373">
        <v>0</v>
      </c>
      <c r="AE373">
        <v>3006000</v>
      </c>
      <c r="AF373" t="s">
        <v>143</v>
      </c>
      <c r="AG373" t="s">
        <v>143</v>
      </c>
      <c r="AH373" t="s">
        <v>1157</v>
      </c>
      <c r="AI373" t="s">
        <v>754</v>
      </c>
      <c r="AJ373" t="s">
        <v>128</v>
      </c>
      <c r="AK373" t="s">
        <v>5883</v>
      </c>
      <c r="AL373" t="s">
        <v>705</v>
      </c>
      <c r="AM373" t="s">
        <v>7242</v>
      </c>
      <c r="AN373" t="s">
        <v>7243</v>
      </c>
      <c r="AO373" t="s">
        <v>5215</v>
      </c>
      <c r="AP373" t="s">
        <v>5114</v>
      </c>
      <c r="AQ373" t="s">
        <v>2798</v>
      </c>
      <c r="AR373" t="s">
        <v>1777</v>
      </c>
      <c r="AS373" t="s">
        <v>2124</v>
      </c>
      <c r="AT373" t="s">
        <v>3342</v>
      </c>
      <c r="AU373" t="s">
        <v>1780</v>
      </c>
      <c r="AV373" t="s">
        <v>715</v>
      </c>
      <c r="AW373" t="s">
        <v>3843</v>
      </c>
      <c r="BO373">
        <v>1485000</v>
      </c>
      <c r="BP373">
        <v>1485000</v>
      </c>
      <c r="BQ373">
        <v>297000</v>
      </c>
      <c r="BR373">
        <v>297000</v>
      </c>
      <c r="BS373">
        <v>297000</v>
      </c>
      <c r="BT373">
        <v>297000</v>
      </c>
      <c r="BU373">
        <v>297000</v>
      </c>
      <c r="BV373">
        <v>297000</v>
      </c>
      <c r="BW373">
        <v>148500</v>
      </c>
      <c r="BX373">
        <v>148500</v>
      </c>
      <c r="BY373">
        <v>148500</v>
      </c>
      <c r="BZ373">
        <v>148500</v>
      </c>
      <c r="CA373">
        <v>148500</v>
      </c>
      <c r="CB373">
        <v>148500</v>
      </c>
      <c r="CC373">
        <v>148500</v>
      </c>
      <c r="CD373">
        <v>148500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</row>
    <row r="374" spans="1:116" x14ac:dyDescent="0.15">
      <c r="A374" t="s">
        <v>116</v>
      </c>
      <c r="B374">
        <v>175157</v>
      </c>
      <c r="C374" t="s">
        <v>117</v>
      </c>
      <c r="D374" t="s">
        <v>136</v>
      </c>
      <c r="E374" t="s">
        <v>118</v>
      </c>
      <c r="F374" t="s">
        <v>137</v>
      </c>
      <c r="G374" s="1">
        <v>41825</v>
      </c>
      <c r="H374" t="s">
        <v>138</v>
      </c>
      <c r="I374" s="1">
        <v>42117</v>
      </c>
      <c r="J374" t="s">
        <v>6156</v>
      </c>
      <c r="K374" t="s">
        <v>3297</v>
      </c>
      <c r="L374" t="s">
        <v>123</v>
      </c>
      <c r="M374" t="s">
        <v>139</v>
      </c>
      <c r="P374" t="s">
        <v>317</v>
      </c>
      <c r="Q374" t="s">
        <v>552</v>
      </c>
      <c r="R374" t="s">
        <v>126</v>
      </c>
      <c r="S374" t="s">
        <v>215</v>
      </c>
      <c r="T374" t="s">
        <v>7244</v>
      </c>
      <c r="W374">
        <v>1483582</v>
      </c>
      <c r="X374">
        <v>1000000</v>
      </c>
      <c r="Y374">
        <v>483582</v>
      </c>
      <c r="Z374">
        <v>0</v>
      </c>
      <c r="AA374">
        <v>336594</v>
      </c>
      <c r="AB374">
        <v>336594</v>
      </c>
      <c r="AC374">
        <v>0</v>
      </c>
      <c r="AD374">
        <v>0</v>
      </c>
      <c r="AE374">
        <v>3864327</v>
      </c>
      <c r="AF374" t="s">
        <v>143</v>
      </c>
      <c r="AG374" t="s">
        <v>143</v>
      </c>
      <c r="AH374" t="s">
        <v>7245</v>
      </c>
      <c r="AI374" t="s">
        <v>859</v>
      </c>
      <c r="AJ374" t="s">
        <v>128</v>
      </c>
      <c r="AK374" t="s">
        <v>1181</v>
      </c>
      <c r="AL374" t="s">
        <v>555</v>
      </c>
      <c r="AM374" t="s">
        <v>7246</v>
      </c>
      <c r="AN374" t="s">
        <v>4645</v>
      </c>
      <c r="AO374" t="s">
        <v>607</v>
      </c>
      <c r="AP374" t="s">
        <v>608</v>
      </c>
      <c r="BO374">
        <v>1483582</v>
      </c>
      <c r="BP374">
        <v>336594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</row>
    <row r="375" spans="1:116" x14ac:dyDescent="0.15">
      <c r="A375" t="s">
        <v>116</v>
      </c>
      <c r="B375">
        <v>175270</v>
      </c>
      <c r="C375" t="s">
        <v>117</v>
      </c>
      <c r="D375" t="s">
        <v>136</v>
      </c>
      <c r="E375" t="s">
        <v>118</v>
      </c>
      <c r="F375" t="s">
        <v>137</v>
      </c>
      <c r="G375" s="1">
        <v>41820</v>
      </c>
      <c r="H375" t="s">
        <v>138</v>
      </c>
      <c r="I375" s="1">
        <v>41967</v>
      </c>
      <c r="J375" t="s">
        <v>6156</v>
      </c>
      <c r="K375" t="s">
        <v>1608</v>
      </c>
      <c r="L375" t="s">
        <v>123</v>
      </c>
      <c r="M375" t="s">
        <v>139</v>
      </c>
      <c r="P375" t="s">
        <v>299</v>
      </c>
      <c r="Q375" t="s">
        <v>2403</v>
      </c>
      <c r="R375" t="s">
        <v>126</v>
      </c>
      <c r="S375" t="s">
        <v>215</v>
      </c>
      <c r="T375" t="s">
        <v>7247</v>
      </c>
      <c r="W375">
        <v>2026958</v>
      </c>
      <c r="X375">
        <v>1968071</v>
      </c>
      <c r="Y375">
        <v>58887</v>
      </c>
      <c r="Z375">
        <v>0</v>
      </c>
      <c r="AA375">
        <v>200000</v>
      </c>
      <c r="AB375">
        <v>200000</v>
      </c>
      <c r="AC375">
        <v>0</v>
      </c>
      <c r="AD375">
        <v>0</v>
      </c>
      <c r="AE375">
        <v>800000</v>
      </c>
      <c r="AF375" t="s">
        <v>143</v>
      </c>
      <c r="AG375" t="s">
        <v>143</v>
      </c>
      <c r="AH375" t="s">
        <v>6376</v>
      </c>
      <c r="AI375" t="s">
        <v>148</v>
      </c>
      <c r="AJ375" t="s">
        <v>128</v>
      </c>
      <c r="AK375" t="s">
        <v>303</v>
      </c>
      <c r="AL375" t="s">
        <v>2405</v>
      </c>
      <c r="AM375" t="s">
        <v>7248</v>
      </c>
      <c r="AN375" t="s">
        <v>7249</v>
      </c>
      <c r="AO375" t="s">
        <v>5582</v>
      </c>
      <c r="AP375" t="s">
        <v>5583</v>
      </c>
      <c r="AQ375" t="s">
        <v>2409</v>
      </c>
      <c r="BO375">
        <v>2026958</v>
      </c>
      <c r="BP375">
        <v>200000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</row>
    <row r="376" spans="1:116" x14ac:dyDescent="0.15">
      <c r="A376" t="s">
        <v>116</v>
      </c>
      <c r="B376">
        <v>175279</v>
      </c>
      <c r="C376" t="s">
        <v>117</v>
      </c>
      <c r="D376" t="s">
        <v>136</v>
      </c>
      <c r="E376" t="s">
        <v>118</v>
      </c>
      <c r="F376" t="s">
        <v>137</v>
      </c>
      <c r="G376" s="1">
        <v>41822</v>
      </c>
      <c r="H376" t="s">
        <v>138</v>
      </c>
      <c r="I376" s="1">
        <v>42019</v>
      </c>
      <c r="J376" t="s">
        <v>6156</v>
      </c>
      <c r="K376" t="s">
        <v>7250</v>
      </c>
      <c r="L376" t="s">
        <v>197</v>
      </c>
      <c r="M376" t="s">
        <v>139</v>
      </c>
      <c r="N376" t="s">
        <v>198</v>
      </c>
      <c r="O376" t="s">
        <v>123</v>
      </c>
      <c r="P376" t="s">
        <v>199</v>
      </c>
      <c r="Q376" t="s">
        <v>804</v>
      </c>
      <c r="R376" t="s">
        <v>126</v>
      </c>
      <c r="S376" t="s">
        <v>251</v>
      </c>
      <c r="T376" t="s">
        <v>7251</v>
      </c>
      <c r="W376">
        <v>465624</v>
      </c>
      <c r="X376">
        <v>436290</v>
      </c>
      <c r="Y376">
        <v>29334</v>
      </c>
      <c r="Z376">
        <v>0</v>
      </c>
      <c r="AA376">
        <v>18649</v>
      </c>
      <c r="AB376">
        <v>0</v>
      </c>
      <c r="AC376">
        <v>0</v>
      </c>
      <c r="AD376">
        <v>0</v>
      </c>
      <c r="AE376">
        <v>76136</v>
      </c>
      <c r="AF376" t="s">
        <v>171</v>
      </c>
      <c r="AG376" t="s">
        <v>143</v>
      </c>
      <c r="AH376" t="s">
        <v>6374</v>
      </c>
      <c r="AI376" t="s">
        <v>248</v>
      </c>
      <c r="AJ376" t="s">
        <v>128</v>
      </c>
      <c r="AK376" t="s">
        <v>172</v>
      </c>
      <c r="AL376" t="s">
        <v>806</v>
      </c>
      <c r="AM376" t="s">
        <v>7252</v>
      </c>
      <c r="AN376" t="s">
        <v>7253</v>
      </c>
      <c r="AO376" t="s">
        <v>1863</v>
      </c>
      <c r="AP376" t="s">
        <v>1864</v>
      </c>
      <c r="AQ376" t="s">
        <v>5111</v>
      </c>
      <c r="BO376">
        <v>232812</v>
      </c>
      <c r="BP376">
        <v>9324.5</v>
      </c>
      <c r="BQ376">
        <v>232812</v>
      </c>
      <c r="BR376">
        <v>9324.5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</row>
    <row r="377" spans="1:116" x14ac:dyDescent="0.15">
      <c r="A377" t="s">
        <v>116</v>
      </c>
      <c r="B377">
        <v>175292</v>
      </c>
      <c r="C377" t="s">
        <v>117</v>
      </c>
      <c r="D377" t="s">
        <v>136</v>
      </c>
      <c r="E377" t="s">
        <v>118</v>
      </c>
      <c r="F377" t="s">
        <v>137</v>
      </c>
      <c r="G377" s="1">
        <v>41844</v>
      </c>
      <c r="H377" t="s">
        <v>138</v>
      </c>
      <c r="I377" s="1">
        <v>41989</v>
      </c>
      <c r="J377" t="s">
        <v>6156</v>
      </c>
      <c r="K377" t="s">
        <v>1670</v>
      </c>
      <c r="L377" t="s">
        <v>197</v>
      </c>
      <c r="M377" t="s">
        <v>139</v>
      </c>
      <c r="N377" t="s">
        <v>122</v>
      </c>
      <c r="O377" t="s">
        <v>123</v>
      </c>
      <c r="P377" t="s">
        <v>317</v>
      </c>
      <c r="Q377" t="s">
        <v>1007</v>
      </c>
      <c r="R377" t="s">
        <v>126</v>
      </c>
      <c r="S377" t="s">
        <v>540</v>
      </c>
      <c r="T377" t="s">
        <v>7254</v>
      </c>
      <c r="W377">
        <v>59390</v>
      </c>
      <c r="X377">
        <v>39409</v>
      </c>
      <c r="Y377">
        <v>19981</v>
      </c>
      <c r="Z377">
        <v>0</v>
      </c>
      <c r="AA377">
        <v>59390</v>
      </c>
      <c r="AB377">
        <v>39409</v>
      </c>
      <c r="AC377">
        <v>19981</v>
      </c>
      <c r="AD377">
        <v>0</v>
      </c>
      <c r="AE377">
        <v>59390</v>
      </c>
      <c r="AF377" t="s">
        <v>171</v>
      </c>
      <c r="AG377" t="s">
        <v>171</v>
      </c>
      <c r="AH377" t="s">
        <v>6842</v>
      </c>
      <c r="AI377" t="s">
        <v>1117</v>
      </c>
      <c r="AJ377" t="s">
        <v>128</v>
      </c>
      <c r="AK377" t="s">
        <v>236</v>
      </c>
      <c r="AL377" t="s">
        <v>1011</v>
      </c>
      <c r="AM377" t="s">
        <v>7255</v>
      </c>
      <c r="AN377" t="s">
        <v>7256</v>
      </c>
      <c r="AO377" t="s">
        <v>2276</v>
      </c>
      <c r="AP377" t="s">
        <v>2277</v>
      </c>
      <c r="BO377">
        <v>59390</v>
      </c>
      <c r="BP377">
        <v>59390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</row>
    <row r="378" spans="1:116" x14ac:dyDescent="0.15">
      <c r="A378" t="s">
        <v>116</v>
      </c>
      <c r="B378">
        <v>175313</v>
      </c>
      <c r="C378" t="s">
        <v>117</v>
      </c>
      <c r="D378" t="s">
        <v>136</v>
      </c>
      <c r="E378" t="s">
        <v>118</v>
      </c>
      <c r="F378" t="s">
        <v>137</v>
      </c>
      <c r="G378" s="1">
        <v>41827</v>
      </c>
      <c r="H378" t="s">
        <v>138</v>
      </c>
      <c r="I378" s="1">
        <v>41961</v>
      </c>
      <c r="J378" t="s">
        <v>6156</v>
      </c>
      <c r="K378" t="s">
        <v>2754</v>
      </c>
      <c r="L378" t="s">
        <v>169</v>
      </c>
      <c r="M378" t="s">
        <v>139</v>
      </c>
      <c r="P378" t="s">
        <v>299</v>
      </c>
      <c r="Q378" t="s">
        <v>3789</v>
      </c>
      <c r="R378" t="s">
        <v>126</v>
      </c>
      <c r="S378" t="s">
        <v>215</v>
      </c>
      <c r="T378" t="s">
        <v>7257</v>
      </c>
      <c r="W378">
        <v>291250</v>
      </c>
      <c r="X378">
        <v>291250</v>
      </c>
      <c r="Y378">
        <v>0</v>
      </c>
      <c r="Z378">
        <v>0</v>
      </c>
      <c r="AA378">
        <v>260000</v>
      </c>
      <c r="AB378">
        <v>260000</v>
      </c>
      <c r="AC378">
        <v>0</v>
      </c>
      <c r="AD378">
        <v>0</v>
      </c>
      <c r="AE378">
        <v>260000</v>
      </c>
      <c r="AF378" t="s">
        <v>143</v>
      </c>
      <c r="AG378" t="s">
        <v>143</v>
      </c>
      <c r="AH378" t="s">
        <v>7100</v>
      </c>
      <c r="AI378" t="s">
        <v>183</v>
      </c>
      <c r="AJ378" t="s">
        <v>128</v>
      </c>
      <c r="AK378" t="s">
        <v>172</v>
      </c>
      <c r="AL378" t="s">
        <v>3790</v>
      </c>
      <c r="AM378" t="s">
        <v>7258</v>
      </c>
      <c r="AN378" t="s">
        <v>7259</v>
      </c>
      <c r="AO378" t="s">
        <v>7260</v>
      </c>
      <c r="AP378" t="s">
        <v>7261</v>
      </c>
      <c r="BO378">
        <v>291250</v>
      </c>
      <c r="BP378">
        <v>260000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</row>
    <row r="379" spans="1:116" x14ac:dyDescent="0.15">
      <c r="A379" t="s">
        <v>116</v>
      </c>
      <c r="B379">
        <v>175321</v>
      </c>
      <c r="C379" t="s">
        <v>7262</v>
      </c>
      <c r="D379" t="s">
        <v>136</v>
      </c>
      <c r="E379" t="s">
        <v>118</v>
      </c>
      <c r="F379" t="s">
        <v>137</v>
      </c>
      <c r="G379" s="1">
        <v>41823</v>
      </c>
      <c r="H379" t="s">
        <v>138</v>
      </c>
      <c r="I379" s="1">
        <v>42114</v>
      </c>
      <c r="J379" t="s">
        <v>6156</v>
      </c>
      <c r="K379" t="s">
        <v>213</v>
      </c>
      <c r="L379" t="s">
        <v>123</v>
      </c>
      <c r="M379" t="s">
        <v>139</v>
      </c>
      <c r="P379" t="s">
        <v>232</v>
      </c>
      <c r="Q379" t="s">
        <v>233</v>
      </c>
      <c r="R379" t="s">
        <v>126</v>
      </c>
      <c r="S379" t="s">
        <v>215</v>
      </c>
      <c r="T379" t="s">
        <v>7263</v>
      </c>
      <c r="W379">
        <v>355335</v>
      </c>
      <c r="X379">
        <v>264545</v>
      </c>
      <c r="Y379">
        <v>90790</v>
      </c>
      <c r="Z379">
        <v>0</v>
      </c>
      <c r="AA379">
        <v>355335</v>
      </c>
      <c r="AB379">
        <v>264545</v>
      </c>
      <c r="AC379">
        <v>90790</v>
      </c>
      <c r="AD379">
        <v>0</v>
      </c>
      <c r="AE379">
        <v>379727</v>
      </c>
      <c r="AF379" t="s">
        <v>143</v>
      </c>
      <c r="AG379" t="s">
        <v>143</v>
      </c>
      <c r="AH379" t="s">
        <v>7264</v>
      </c>
      <c r="AI379" t="s">
        <v>650</v>
      </c>
      <c r="AJ379" t="s">
        <v>128</v>
      </c>
      <c r="AK379" t="s">
        <v>604</v>
      </c>
      <c r="AL379" t="s">
        <v>237</v>
      </c>
      <c r="AM379" t="s">
        <v>7265</v>
      </c>
      <c r="AN379" t="s">
        <v>7266</v>
      </c>
      <c r="AO379" t="s">
        <v>5010</v>
      </c>
      <c r="AP379" t="s">
        <v>5011</v>
      </c>
      <c r="AQ379" t="s">
        <v>5120</v>
      </c>
      <c r="BO379">
        <v>213201</v>
      </c>
      <c r="BP379">
        <v>213201</v>
      </c>
      <c r="BQ379">
        <v>142134</v>
      </c>
      <c r="BR379">
        <v>142134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</row>
    <row r="380" spans="1:116" x14ac:dyDescent="0.15">
      <c r="A380" t="s">
        <v>116</v>
      </c>
      <c r="B380">
        <v>175329</v>
      </c>
      <c r="C380" t="s">
        <v>117</v>
      </c>
      <c r="D380" t="s">
        <v>136</v>
      </c>
      <c r="E380" t="s">
        <v>118</v>
      </c>
      <c r="F380" t="s">
        <v>137</v>
      </c>
      <c r="G380" s="1">
        <v>41844</v>
      </c>
      <c r="H380" t="s">
        <v>138</v>
      </c>
      <c r="I380" s="1">
        <v>41990</v>
      </c>
      <c r="J380" t="s">
        <v>6156</v>
      </c>
      <c r="K380" t="s">
        <v>1670</v>
      </c>
      <c r="L380" t="s">
        <v>197</v>
      </c>
      <c r="M380" t="s">
        <v>139</v>
      </c>
      <c r="N380" t="s">
        <v>122</v>
      </c>
      <c r="O380" t="s">
        <v>123</v>
      </c>
      <c r="P380" t="s">
        <v>317</v>
      </c>
      <c r="Q380" t="s">
        <v>1007</v>
      </c>
      <c r="R380" t="s">
        <v>126</v>
      </c>
      <c r="S380" t="s">
        <v>540</v>
      </c>
      <c r="T380" t="s">
        <v>7267</v>
      </c>
      <c r="W380">
        <v>24433</v>
      </c>
      <c r="X380">
        <v>16344</v>
      </c>
      <c r="Y380">
        <v>8089</v>
      </c>
      <c r="Z380">
        <v>0</v>
      </c>
      <c r="AA380">
        <v>24431</v>
      </c>
      <c r="AB380">
        <v>24431</v>
      </c>
      <c r="AC380">
        <v>0</v>
      </c>
      <c r="AD380">
        <v>0</v>
      </c>
      <c r="AE380">
        <v>24433</v>
      </c>
      <c r="AF380" t="s">
        <v>143</v>
      </c>
      <c r="AG380" t="s">
        <v>171</v>
      </c>
      <c r="AH380" t="s">
        <v>6842</v>
      </c>
      <c r="AI380" t="s">
        <v>1117</v>
      </c>
      <c r="AJ380" t="s">
        <v>128</v>
      </c>
      <c r="AK380" t="s">
        <v>429</v>
      </c>
      <c r="AL380" t="s">
        <v>1011</v>
      </c>
      <c r="AM380" t="s">
        <v>7268</v>
      </c>
      <c r="AN380" t="s">
        <v>7269</v>
      </c>
      <c r="AO380" t="s">
        <v>3327</v>
      </c>
      <c r="AP380" t="s">
        <v>3328</v>
      </c>
      <c r="BO380">
        <v>24433</v>
      </c>
      <c r="BP380">
        <v>24431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</row>
    <row r="381" spans="1:116" x14ac:dyDescent="0.15">
      <c r="A381" t="s">
        <v>116</v>
      </c>
      <c r="B381">
        <v>175380</v>
      </c>
      <c r="C381" t="s">
        <v>117</v>
      </c>
      <c r="D381" t="s">
        <v>136</v>
      </c>
      <c r="E381" t="s">
        <v>425</v>
      </c>
      <c r="F381" t="s">
        <v>137</v>
      </c>
      <c r="G381" s="1">
        <v>41831</v>
      </c>
      <c r="H381" t="s">
        <v>138</v>
      </c>
      <c r="I381" s="1">
        <v>41963</v>
      </c>
      <c r="J381" t="s">
        <v>6156</v>
      </c>
      <c r="K381" t="s">
        <v>5367</v>
      </c>
      <c r="L381" t="s">
        <v>197</v>
      </c>
      <c r="M381" t="s">
        <v>139</v>
      </c>
      <c r="N381" t="s">
        <v>198</v>
      </c>
      <c r="O381" t="s">
        <v>123</v>
      </c>
      <c r="P381" t="s">
        <v>199</v>
      </c>
      <c r="Q381" t="s">
        <v>623</v>
      </c>
      <c r="R381" t="s">
        <v>126</v>
      </c>
      <c r="S381" t="s">
        <v>540</v>
      </c>
      <c r="T381" t="s">
        <v>7270</v>
      </c>
      <c r="W381">
        <v>888533</v>
      </c>
      <c r="X381">
        <v>741064</v>
      </c>
      <c r="Y381">
        <v>147469</v>
      </c>
      <c r="Z381">
        <v>0</v>
      </c>
      <c r="AA381">
        <v>888533</v>
      </c>
      <c r="AB381">
        <v>0</v>
      </c>
      <c r="AC381">
        <v>0</v>
      </c>
      <c r="AD381">
        <v>0</v>
      </c>
      <c r="AE381">
        <v>1184597</v>
      </c>
      <c r="AF381" t="s">
        <v>143</v>
      </c>
      <c r="AG381" t="s">
        <v>143</v>
      </c>
      <c r="AH381" t="s">
        <v>5720</v>
      </c>
      <c r="AI381" t="s">
        <v>517</v>
      </c>
      <c r="AJ381" t="s">
        <v>128</v>
      </c>
      <c r="AK381" t="s">
        <v>236</v>
      </c>
      <c r="AL381" t="s">
        <v>1707</v>
      </c>
      <c r="AM381" t="s">
        <v>7271</v>
      </c>
      <c r="AN381" t="s">
        <v>7272</v>
      </c>
      <c r="AO381" t="s">
        <v>1617</v>
      </c>
      <c r="AP381" t="s">
        <v>1618</v>
      </c>
      <c r="AQ381" t="s">
        <v>5324</v>
      </c>
      <c r="AR381" t="s">
        <v>7273</v>
      </c>
      <c r="AS381" t="s">
        <v>5417</v>
      </c>
      <c r="BO381">
        <v>355413.2</v>
      </c>
      <c r="BP381">
        <v>355413.2</v>
      </c>
      <c r="BQ381">
        <v>177706.6</v>
      </c>
      <c r="BR381">
        <v>177706.6</v>
      </c>
      <c r="BS381">
        <v>177706.6</v>
      </c>
      <c r="BT381">
        <v>177706.6</v>
      </c>
      <c r="BU381">
        <v>177706.6</v>
      </c>
      <c r="BV381">
        <v>177706.6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</row>
    <row r="382" spans="1:116" x14ac:dyDescent="0.15">
      <c r="A382" t="s">
        <v>116</v>
      </c>
      <c r="B382">
        <v>175387</v>
      </c>
      <c r="C382" t="s">
        <v>117</v>
      </c>
      <c r="D382" t="s">
        <v>136</v>
      </c>
      <c r="E382" t="s">
        <v>118</v>
      </c>
      <c r="F382" t="s">
        <v>137</v>
      </c>
      <c r="G382" s="1">
        <v>41828</v>
      </c>
      <c r="H382" t="s">
        <v>138</v>
      </c>
      <c r="I382" s="1">
        <v>41872</v>
      </c>
      <c r="J382" t="s">
        <v>6156</v>
      </c>
      <c r="K382" t="s">
        <v>213</v>
      </c>
      <c r="L382" t="s">
        <v>123</v>
      </c>
      <c r="M382" t="s">
        <v>139</v>
      </c>
      <c r="P382" t="s">
        <v>299</v>
      </c>
      <c r="Q382" t="s">
        <v>501</v>
      </c>
      <c r="R382" t="s">
        <v>126</v>
      </c>
      <c r="S382" t="s">
        <v>215</v>
      </c>
      <c r="T382" t="s">
        <v>7274</v>
      </c>
      <c r="W382">
        <v>24500</v>
      </c>
      <c r="X382">
        <v>24500</v>
      </c>
      <c r="Y382">
        <v>0</v>
      </c>
      <c r="Z382">
        <v>0</v>
      </c>
      <c r="AA382">
        <v>24500</v>
      </c>
      <c r="AB382">
        <v>24500</v>
      </c>
      <c r="AC382">
        <v>0</v>
      </c>
      <c r="AD382">
        <v>0</v>
      </c>
      <c r="AE382">
        <v>1247229</v>
      </c>
      <c r="AF382" t="s">
        <v>143</v>
      </c>
      <c r="AG382" t="s">
        <v>143</v>
      </c>
      <c r="AH382" t="s">
        <v>6158</v>
      </c>
      <c r="AI382" t="s">
        <v>142</v>
      </c>
      <c r="AJ382" t="s">
        <v>128</v>
      </c>
      <c r="AK382" t="s">
        <v>5770</v>
      </c>
      <c r="AL382" t="s">
        <v>7275</v>
      </c>
      <c r="AM382" t="s">
        <v>7276</v>
      </c>
      <c r="AN382" t="s">
        <v>7277</v>
      </c>
      <c r="AO382" t="s">
        <v>796</v>
      </c>
      <c r="AP382" t="s">
        <v>797</v>
      </c>
      <c r="AQ382" t="s">
        <v>4274</v>
      </c>
      <c r="AR382" t="s">
        <v>1145</v>
      </c>
      <c r="BO382">
        <v>14700</v>
      </c>
      <c r="BP382">
        <v>14700</v>
      </c>
      <c r="BQ382">
        <v>9800</v>
      </c>
      <c r="BR382">
        <v>9800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</row>
    <row r="383" spans="1:116" x14ac:dyDescent="0.15">
      <c r="A383" t="s">
        <v>116</v>
      </c>
      <c r="B383">
        <v>175400</v>
      </c>
      <c r="C383" t="s">
        <v>117</v>
      </c>
      <c r="D383" t="s">
        <v>136</v>
      </c>
      <c r="E383" t="s">
        <v>118</v>
      </c>
      <c r="F383" t="s">
        <v>137</v>
      </c>
      <c r="G383" s="1">
        <v>41836</v>
      </c>
      <c r="H383" t="s">
        <v>138</v>
      </c>
      <c r="I383" s="1">
        <v>42060</v>
      </c>
      <c r="J383" t="s">
        <v>6156</v>
      </c>
      <c r="K383" t="s">
        <v>213</v>
      </c>
      <c r="L383" t="s">
        <v>123</v>
      </c>
      <c r="M383" t="s">
        <v>139</v>
      </c>
      <c r="P383" t="s">
        <v>124</v>
      </c>
      <c r="Q383" t="s">
        <v>864</v>
      </c>
      <c r="R383" t="s">
        <v>126</v>
      </c>
      <c r="S383" t="s">
        <v>215</v>
      </c>
      <c r="T383" t="s">
        <v>7278</v>
      </c>
      <c r="W383">
        <v>199841</v>
      </c>
      <c r="X383">
        <v>147921</v>
      </c>
      <c r="Y383">
        <v>51920</v>
      </c>
      <c r="Z383">
        <v>0</v>
      </c>
      <c r="AA383">
        <v>199841</v>
      </c>
      <c r="AB383">
        <v>147921</v>
      </c>
      <c r="AC383">
        <v>51920</v>
      </c>
      <c r="AD383">
        <v>0</v>
      </c>
      <c r="AE383">
        <v>199841</v>
      </c>
      <c r="AF383" t="s">
        <v>143</v>
      </c>
      <c r="AG383" t="s">
        <v>143</v>
      </c>
      <c r="AH383" t="s">
        <v>3462</v>
      </c>
      <c r="AI383" t="s">
        <v>526</v>
      </c>
      <c r="AJ383" t="s">
        <v>128</v>
      </c>
      <c r="AK383" t="s">
        <v>2484</v>
      </c>
      <c r="AL383" t="s">
        <v>865</v>
      </c>
      <c r="AM383" t="s">
        <v>7279</v>
      </c>
      <c r="AN383" t="s">
        <v>7280</v>
      </c>
      <c r="AO383" t="s">
        <v>923</v>
      </c>
      <c r="AP383" t="s">
        <v>924</v>
      </c>
      <c r="AQ383" t="s">
        <v>7130</v>
      </c>
      <c r="BO383">
        <v>185852.13</v>
      </c>
      <c r="BP383">
        <v>185852.13</v>
      </c>
      <c r="BQ383">
        <v>13988.87</v>
      </c>
      <c r="BR383">
        <v>13988.87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</row>
    <row r="384" spans="1:116" x14ac:dyDescent="0.15">
      <c r="A384" t="s">
        <v>116</v>
      </c>
      <c r="B384">
        <v>175406</v>
      </c>
      <c r="C384" t="s">
        <v>117</v>
      </c>
      <c r="D384" t="s">
        <v>136</v>
      </c>
      <c r="E384" t="s">
        <v>118</v>
      </c>
      <c r="F384" t="s">
        <v>137</v>
      </c>
      <c r="G384" s="1">
        <v>41842</v>
      </c>
      <c r="H384" t="s">
        <v>138</v>
      </c>
      <c r="I384" s="1">
        <v>42031</v>
      </c>
      <c r="J384" t="s">
        <v>6156</v>
      </c>
      <c r="K384" t="s">
        <v>213</v>
      </c>
      <c r="L384" t="s">
        <v>123</v>
      </c>
      <c r="M384" t="s">
        <v>139</v>
      </c>
      <c r="P384" t="s">
        <v>124</v>
      </c>
      <c r="Q384" t="s">
        <v>864</v>
      </c>
      <c r="R384" t="s">
        <v>126</v>
      </c>
      <c r="S384" t="s">
        <v>215</v>
      </c>
      <c r="T384" t="s">
        <v>3229</v>
      </c>
      <c r="W384">
        <v>500000</v>
      </c>
      <c r="X384">
        <v>359994</v>
      </c>
      <c r="Y384">
        <v>140006</v>
      </c>
      <c r="Z384">
        <v>0</v>
      </c>
      <c r="AA384">
        <v>500000</v>
      </c>
      <c r="AB384">
        <v>359994</v>
      </c>
      <c r="AC384">
        <v>140006</v>
      </c>
      <c r="AD384">
        <v>0</v>
      </c>
      <c r="AE384">
        <v>500000</v>
      </c>
      <c r="AF384" t="s">
        <v>143</v>
      </c>
      <c r="AG384" t="s">
        <v>143</v>
      </c>
      <c r="AH384" t="s">
        <v>4435</v>
      </c>
      <c r="AI384" t="s">
        <v>159</v>
      </c>
      <c r="AJ384" t="s">
        <v>128</v>
      </c>
      <c r="AK384" t="s">
        <v>5883</v>
      </c>
      <c r="AL384" t="s">
        <v>865</v>
      </c>
      <c r="AM384" t="s">
        <v>7281</v>
      </c>
      <c r="AN384" t="s">
        <v>7282</v>
      </c>
      <c r="AO384" t="s">
        <v>885</v>
      </c>
      <c r="AP384" t="s">
        <v>886</v>
      </c>
      <c r="AQ384" t="s">
        <v>2349</v>
      </c>
      <c r="AR384" t="s">
        <v>887</v>
      </c>
      <c r="AS384" t="s">
        <v>5974</v>
      </c>
      <c r="BO384">
        <v>500000</v>
      </c>
      <c r="BP384">
        <v>500000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</row>
    <row r="385" spans="1:116" x14ac:dyDescent="0.15">
      <c r="A385" t="s">
        <v>116</v>
      </c>
      <c r="B385">
        <v>175442</v>
      </c>
      <c r="C385" t="s">
        <v>117</v>
      </c>
      <c r="D385" t="s">
        <v>136</v>
      </c>
      <c r="E385" t="s">
        <v>118</v>
      </c>
      <c r="F385" t="s">
        <v>137</v>
      </c>
      <c r="G385" s="1">
        <v>41834</v>
      </c>
      <c r="H385" t="s">
        <v>138</v>
      </c>
      <c r="I385" s="1">
        <v>42032</v>
      </c>
      <c r="J385" t="s">
        <v>6156</v>
      </c>
      <c r="K385" t="s">
        <v>213</v>
      </c>
      <c r="L385" t="s">
        <v>123</v>
      </c>
      <c r="M385" t="s">
        <v>139</v>
      </c>
      <c r="P385" t="s">
        <v>299</v>
      </c>
      <c r="Q385" t="s">
        <v>300</v>
      </c>
      <c r="R385" t="s">
        <v>126</v>
      </c>
      <c r="S385" t="s">
        <v>215</v>
      </c>
      <c r="T385" t="s">
        <v>7283</v>
      </c>
      <c r="W385">
        <v>82400</v>
      </c>
      <c r="X385">
        <v>54678</v>
      </c>
      <c r="Y385">
        <v>27722</v>
      </c>
      <c r="Z385">
        <v>0</v>
      </c>
      <c r="AA385">
        <v>82400</v>
      </c>
      <c r="AB385">
        <v>54678</v>
      </c>
      <c r="AC385">
        <v>27722</v>
      </c>
      <c r="AD385">
        <v>0</v>
      </c>
      <c r="AE385">
        <v>82400</v>
      </c>
      <c r="AF385" t="s">
        <v>143</v>
      </c>
      <c r="AG385" t="s">
        <v>171</v>
      </c>
      <c r="AH385" t="s">
        <v>6796</v>
      </c>
      <c r="AI385" t="s">
        <v>275</v>
      </c>
      <c r="AJ385" t="s">
        <v>128</v>
      </c>
      <c r="AK385" t="s">
        <v>219</v>
      </c>
      <c r="AL385" t="s">
        <v>304</v>
      </c>
      <c r="AM385" t="s">
        <v>7284</v>
      </c>
      <c r="AN385" t="s">
        <v>7285</v>
      </c>
      <c r="AO385" t="s">
        <v>5814</v>
      </c>
      <c r="AP385" t="s">
        <v>5815</v>
      </c>
      <c r="AQ385" t="s">
        <v>308</v>
      </c>
      <c r="BO385">
        <v>82400</v>
      </c>
      <c r="BP385">
        <v>82400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</row>
    <row r="386" spans="1:116" x14ac:dyDescent="0.15">
      <c r="A386" t="s">
        <v>116</v>
      </c>
      <c r="B386">
        <v>175446</v>
      </c>
      <c r="C386" t="s">
        <v>117</v>
      </c>
      <c r="D386" t="s">
        <v>136</v>
      </c>
      <c r="E386" t="s">
        <v>425</v>
      </c>
      <c r="F386" t="s">
        <v>137</v>
      </c>
      <c r="G386" s="1">
        <v>41830</v>
      </c>
      <c r="H386" t="s">
        <v>138</v>
      </c>
      <c r="I386" s="1">
        <v>42230</v>
      </c>
      <c r="J386" t="s">
        <v>6397</v>
      </c>
      <c r="K386" t="s">
        <v>1258</v>
      </c>
      <c r="L386" t="s">
        <v>227</v>
      </c>
      <c r="M386" t="s">
        <v>139</v>
      </c>
      <c r="P386" t="s">
        <v>199</v>
      </c>
      <c r="Q386" t="s">
        <v>2562</v>
      </c>
      <c r="R386" t="s">
        <v>126</v>
      </c>
      <c r="S386" t="s">
        <v>215</v>
      </c>
      <c r="T386" t="s">
        <v>7286</v>
      </c>
      <c r="W386">
        <v>178038</v>
      </c>
      <c r="X386">
        <v>169560</v>
      </c>
      <c r="Y386">
        <v>8478</v>
      </c>
      <c r="Z386">
        <v>0</v>
      </c>
      <c r="AA386">
        <v>178038</v>
      </c>
      <c r="AB386">
        <v>169560</v>
      </c>
      <c r="AC386">
        <v>8478</v>
      </c>
      <c r="AD386">
        <v>0</v>
      </c>
      <c r="AE386">
        <v>178038</v>
      </c>
      <c r="AF386" t="s">
        <v>143</v>
      </c>
      <c r="AG386" t="s">
        <v>171</v>
      </c>
      <c r="AH386" t="s">
        <v>7287</v>
      </c>
      <c r="AI386" t="s">
        <v>341</v>
      </c>
      <c r="AJ386" t="s">
        <v>128</v>
      </c>
      <c r="AK386" t="s">
        <v>236</v>
      </c>
      <c r="AL386" t="s">
        <v>7192</v>
      </c>
      <c r="AM386" t="s">
        <v>7288</v>
      </c>
      <c r="AN386" t="s">
        <v>7289</v>
      </c>
      <c r="AO386" t="s">
        <v>7290</v>
      </c>
      <c r="AP386" t="s">
        <v>4583</v>
      </c>
      <c r="AQ386" t="s">
        <v>1926</v>
      </c>
      <c r="BO386">
        <v>178038</v>
      </c>
      <c r="BP386">
        <v>178038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</row>
    <row r="387" spans="1:116" x14ac:dyDescent="0.15">
      <c r="A387" t="s">
        <v>116</v>
      </c>
      <c r="B387">
        <v>175458</v>
      </c>
      <c r="C387" t="s">
        <v>7291</v>
      </c>
      <c r="D387" t="s">
        <v>136</v>
      </c>
      <c r="E387" t="s">
        <v>118</v>
      </c>
      <c r="F387" t="s">
        <v>137</v>
      </c>
      <c r="G387" s="1">
        <v>41845</v>
      </c>
      <c r="H387" t="s">
        <v>138</v>
      </c>
      <c r="I387" s="1">
        <v>42181</v>
      </c>
      <c r="J387" t="s">
        <v>6156</v>
      </c>
      <c r="K387" t="s">
        <v>213</v>
      </c>
      <c r="L387" t="s">
        <v>123</v>
      </c>
      <c r="M387" t="s">
        <v>139</v>
      </c>
      <c r="P387" t="s">
        <v>232</v>
      </c>
      <c r="Q387" t="s">
        <v>233</v>
      </c>
      <c r="R387" t="s">
        <v>126</v>
      </c>
      <c r="S387" t="s">
        <v>215</v>
      </c>
      <c r="T387" t="s">
        <v>7292</v>
      </c>
      <c r="W387">
        <v>500000</v>
      </c>
      <c r="X387">
        <v>347678</v>
      </c>
      <c r="Y387">
        <v>152322</v>
      </c>
      <c r="Z387">
        <v>0</v>
      </c>
      <c r="AA387">
        <v>500000</v>
      </c>
      <c r="AB387">
        <v>347678</v>
      </c>
      <c r="AC387">
        <v>152322</v>
      </c>
      <c r="AD387">
        <v>0</v>
      </c>
      <c r="AE387">
        <v>500000</v>
      </c>
      <c r="AF387" t="s">
        <v>143</v>
      </c>
      <c r="AG387" t="s">
        <v>143</v>
      </c>
      <c r="AH387" t="s">
        <v>4435</v>
      </c>
      <c r="AI387" t="s">
        <v>1066</v>
      </c>
      <c r="AJ387" t="s">
        <v>128</v>
      </c>
      <c r="AK387" t="s">
        <v>1508</v>
      </c>
      <c r="AL387" t="s">
        <v>237</v>
      </c>
      <c r="AM387" t="s">
        <v>7293</v>
      </c>
      <c r="AN387" t="s">
        <v>7294</v>
      </c>
      <c r="AO387" t="s">
        <v>1640</v>
      </c>
      <c r="AP387" t="s">
        <v>1641</v>
      </c>
      <c r="AQ387" t="s">
        <v>6576</v>
      </c>
      <c r="BO387">
        <v>475000</v>
      </c>
      <c r="BP387">
        <v>475000</v>
      </c>
      <c r="BQ387">
        <v>25000</v>
      </c>
      <c r="BR387">
        <v>25000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</row>
    <row r="388" spans="1:116" x14ac:dyDescent="0.15">
      <c r="A388" t="s">
        <v>116</v>
      </c>
      <c r="B388">
        <v>175494</v>
      </c>
      <c r="C388" t="s">
        <v>117</v>
      </c>
      <c r="D388" t="s">
        <v>136</v>
      </c>
      <c r="E388" t="s">
        <v>118</v>
      </c>
      <c r="F388" t="s">
        <v>137</v>
      </c>
      <c r="G388" s="1">
        <v>41844</v>
      </c>
      <c r="H388" t="s">
        <v>138</v>
      </c>
      <c r="I388" s="1">
        <v>42094</v>
      </c>
      <c r="J388" t="s">
        <v>6156</v>
      </c>
      <c r="K388" t="s">
        <v>1670</v>
      </c>
      <c r="L388" t="s">
        <v>197</v>
      </c>
      <c r="M388" t="s">
        <v>139</v>
      </c>
      <c r="N388" t="s">
        <v>122</v>
      </c>
      <c r="O388" t="s">
        <v>123</v>
      </c>
      <c r="P388" t="s">
        <v>317</v>
      </c>
      <c r="Q388" t="s">
        <v>1007</v>
      </c>
      <c r="R388" t="s">
        <v>126</v>
      </c>
      <c r="S388" t="s">
        <v>251</v>
      </c>
      <c r="T388" t="s">
        <v>7295</v>
      </c>
      <c r="W388">
        <v>19499</v>
      </c>
      <c r="X388">
        <v>13043</v>
      </c>
      <c r="Y388">
        <v>6456</v>
      </c>
      <c r="Z388">
        <v>0</v>
      </c>
      <c r="AA388">
        <v>19499</v>
      </c>
      <c r="AB388">
        <v>13043</v>
      </c>
      <c r="AC388">
        <v>6456</v>
      </c>
      <c r="AD388">
        <v>0</v>
      </c>
      <c r="AE388">
        <v>19499</v>
      </c>
      <c r="AF388" t="s">
        <v>143</v>
      </c>
      <c r="AG388" t="s">
        <v>143</v>
      </c>
      <c r="AH388" t="s">
        <v>6796</v>
      </c>
      <c r="AI388" t="s">
        <v>510</v>
      </c>
      <c r="AJ388" t="s">
        <v>128</v>
      </c>
      <c r="AK388" t="s">
        <v>429</v>
      </c>
      <c r="AL388" t="s">
        <v>1011</v>
      </c>
      <c r="AM388" t="s">
        <v>7296</v>
      </c>
      <c r="AN388" t="s">
        <v>7297</v>
      </c>
      <c r="AO388" t="s">
        <v>1014</v>
      </c>
      <c r="AP388" t="s">
        <v>1015</v>
      </c>
      <c r="BO388">
        <v>19499</v>
      </c>
      <c r="BP388">
        <v>19499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</row>
    <row r="389" spans="1:116" x14ac:dyDescent="0.15">
      <c r="A389" t="s">
        <v>116</v>
      </c>
      <c r="B389">
        <v>175516</v>
      </c>
      <c r="C389" t="s">
        <v>7298</v>
      </c>
      <c r="D389" t="s">
        <v>136</v>
      </c>
      <c r="E389" t="s">
        <v>118</v>
      </c>
      <c r="F389" t="s">
        <v>137</v>
      </c>
      <c r="G389" s="1">
        <v>42062</v>
      </c>
      <c r="H389" t="s">
        <v>138</v>
      </c>
      <c r="I389" s="1">
        <v>42198</v>
      </c>
      <c r="J389" t="s">
        <v>6397</v>
      </c>
      <c r="K389" t="s">
        <v>4646</v>
      </c>
      <c r="L389" t="s">
        <v>120</v>
      </c>
      <c r="M389" t="s">
        <v>139</v>
      </c>
      <c r="P389" t="s">
        <v>232</v>
      </c>
      <c r="Q389" t="s">
        <v>2011</v>
      </c>
      <c r="R389" t="s">
        <v>126</v>
      </c>
      <c r="S389" t="s">
        <v>215</v>
      </c>
      <c r="T389" t="s">
        <v>7299</v>
      </c>
      <c r="W389">
        <v>588213</v>
      </c>
      <c r="X389">
        <v>490178</v>
      </c>
      <c r="Y389">
        <v>98035</v>
      </c>
      <c r="Z389">
        <v>0</v>
      </c>
      <c r="AA389">
        <v>588213</v>
      </c>
      <c r="AB389">
        <v>490178</v>
      </c>
      <c r="AC389">
        <v>98035</v>
      </c>
      <c r="AD389">
        <v>0</v>
      </c>
      <c r="AE389">
        <v>588213</v>
      </c>
      <c r="AF389" t="s">
        <v>143</v>
      </c>
      <c r="AG389" t="s">
        <v>143</v>
      </c>
      <c r="AH389" t="s">
        <v>4428</v>
      </c>
      <c r="AI389" t="s">
        <v>1010</v>
      </c>
      <c r="AJ389" t="s">
        <v>128</v>
      </c>
      <c r="AK389" t="s">
        <v>236</v>
      </c>
      <c r="AL389" t="s">
        <v>3305</v>
      </c>
      <c r="AM389" t="s">
        <v>7300</v>
      </c>
      <c r="AN389" t="s">
        <v>7301</v>
      </c>
      <c r="AO389" t="s">
        <v>7302</v>
      </c>
      <c r="AP389" t="s">
        <v>7303</v>
      </c>
      <c r="AQ389" t="s">
        <v>1297</v>
      </c>
      <c r="BO389">
        <v>588213</v>
      </c>
      <c r="BP389">
        <v>588213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</row>
    <row r="390" spans="1:116" x14ac:dyDescent="0.15">
      <c r="A390" t="s">
        <v>116</v>
      </c>
      <c r="B390">
        <v>175517</v>
      </c>
      <c r="C390" t="s">
        <v>117</v>
      </c>
      <c r="D390" t="s">
        <v>136</v>
      </c>
      <c r="E390" t="s">
        <v>118</v>
      </c>
      <c r="F390" t="s">
        <v>137</v>
      </c>
      <c r="G390" s="1">
        <v>41829</v>
      </c>
      <c r="H390" t="s">
        <v>138</v>
      </c>
      <c r="I390" s="1">
        <v>41933</v>
      </c>
      <c r="J390" t="s">
        <v>6156</v>
      </c>
      <c r="K390" t="s">
        <v>1608</v>
      </c>
      <c r="L390" t="s">
        <v>123</v>
      </c>
      <c r="M390" t="s">
        <v>139</v>
      </c>
      <c r="P390" t="s">
        <v>299</v>
      </c>
      <c r="Q390" t="s">
        <v>1878</v>
      </c>
      <c r="R390" t="s">
        <v>126</v>
      </c>
      <c r="S390" t="s">
        <v>215</v>
      </c>
      <c r="T390" t="s">
        <v>7304</v>
      </c>
      <c r="W390">
        <v>617321</v>
      </c>
      <c r="X390">
        <v>571587</v>
      </c>
      <c r="Y390">
        <v>45734</v>
      </c>
      <c r="Z390">
        <v>0</v>
      </c>
      <c r="AA390">
        <v>109613</v>
      </c>
      <c r="AB390">
        <v>101494</v>
      </c>
      <c r="AC390">
        <v>8119</v>
      </c>
      <c r="AD390">
        <v>0</v>
      </c>
      <c r="AE390">
        <v>617321</v>
      </c>
      <c r="AF390" t="s">
        <v>143</v>
      </c>
      <c r="AG390" t="s">
        <v>143</v>
      </c>
      <c r="AH390" t="s">
        <v>6376</v>
      </c>
      <c r="AI390" t="s">
        <v>235</v>
      </c>
      <c r="AJ390" t="s">
        <v>128</v>
      </c>
      <c r="AK390" t="s">
        <v>303</v>
      </c>
      <c r="AL390" t="s">
        <v>7305</v>
      </c>
      <c r="AM390" t="s">
        <v>7306</v>
      </c>
      <c r="AN390" t="s">
        <v>7307</v>
      </c>
      <c r="AO390" t="s">
        <v>7308</v>
      </c>
      <c r="AP390" t="s">
        <v>1942</v>
      </c>
      <c r="AQ390" t="s">
        <v>7309</v>
      </c>
      <c r="AR390" t="s">
        <v>4093</v>
      </c>
      <c r="AS390" t="s">
        <v>7310</v>
      </c>
      <c r="AT390" t="s">
        <v>1884</v>
      </c>
      <c r="AU390" t="s">
        <v>3281</v>
      </c>
      <c r="AV390" t="s">
        <v>7311</v>
      </c>
      <c r="BO390">
        <v>154330.25</v>
      </c>
      <c r="BP390">
        <v>27403.25</v>
      </c>
      <c r="BQ390">
        <v>216062.35</v>
      </c>
      <c r="BR390">
        <v>38364.550000000003</v>
      </c>
      <c r="BS390">
        <v>61732.100000000006</v>
      </c>
      <c r="BT390">
        <v>10961.300000000001</v>
      </c>
      <c r="BU390">
        <v>61732.100000000006</v>
      </c>
      <c r="BV390">
        <v>10961.300000000001</v>
      </c>
      <c r="BW390">
        <v>61732.100000000006</v>
      </c>
      <c r="BX390">
        <v>10961.300000000001</v>
      </c>
      <c r="BY390">
        <v>30866.050000000003</v>
      </c>
      <c r="BZ390">
        <v>5480.6500000000005</v>
      </c>
      <c r="CA390">
        <v>30866.050000000003</v>
      </c>
      <c r="CB390">
        <v>5480.6500000000005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</row>
    <row r="391" spans="1:116" x14ac:dyDescent="0.15">
      <c r="A391" t="s">
        <v>116</v>
      </c>
      <c r="B391">
        <v>175521</v>
      </c>
      <c r="C391" t="s">
        <v>117</v>
      </c>
      <c r="D391" t="s">
        <v>136</v>
      </c>
      <c r="E391" t="s">
        <v>118</v>
      </c>
      <c r="F391" t="s">
        <v>137</v>
      </c>
      <c r="G391" s="1">
        <v>41852</v>
      </c>
      <c r="H391" t="s">
        <v>138</v>
      </c>
      <c r="I391" s="1">
        <v>42174</v>
      </c>
      <c r="J391" t="s">
        <v>6156</v>
      </c>
      <c r="K391" t="s">
        <v>213</v>
      </c>
      <c r="L391" t="s">
        <v>123</v>
      </c>
      <c r="M391" t="s">
        <v>139</v>
      </c>
      <c r="P391" t="s">
        <v>199</v>
      </c>
      <c r="Q391" t="s">
        <v>656</v>
      </c>
      <c r="R391" t="s">
        <v>126</v>
      </c>
      <c r="S391" t="s">
        <v>215</v>
      </c>
      <c r="T391" t="s">
        <v>7312</v>
      </c>
      <c r="W391">
        <v>618535</v>
      </c>
      <c r="X391">
        <v>410438</v>
      </c>
      <c r="Y391">
        <v>208097</v>
      </c>
      <c r="Z391">
        <v>0</v>
      </c>
      <c r="AA391">
        <v>618535</v>
      </c>
      <c r="AB391">
        <v>618535</v>
      </c>
      <c r="AC391">
        <v>0</v>
      </c>
      <c r="AD391">
        <v>0</v>
      </c>
      <c r="AE391">
        <v>618535</v>
      </c>
      <c r="AF391" t="s">
        <v>143</v>
      </c>
      <c r="AG391" t="s">
        <v>143</v>
      </c>
      <c r="AH391" t="s">
        <v>7313</v>
      </c>
      <c r="AI391" t="s">
        <v>259</v>
      </c>
      <c r="AJ391" t="s">
        <v>128</v>
      </c>
      <c r="AK391" t="s">
        <v>2484</v>
      </c>
      <c r="AL391" t="s">
        <v>744</v>
      </c>
      <c r="AM391" t="s">
        <v>7314</v>
      </c>
      <c r="AN391" t="s">
        <v>7315</v>
      </c>
      <c r="AO391" t="s">
        <v>7316</v>
      </c>
      <c r="AP391" t="s">
        <v>7317</v>
      </c>
      <c r="AQ391" t="s">
        <v>987</v>
      </c>
      <c r="BO391">
        <v>618535</v>
      </c>
      <c r="BP391">
        <v>618535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</row>
    <row r="392" spans="1:116" x14ac:dyDescent="0.15">
      <c r="A392" t="s">
        <v>116</v>
      </c>
      <c r="B392">
        <v>175536</v>
      </c>
      <c r="C392" t="s">
        <v>117</v>
      </c>
      <c r="D392" t="s">
        <v>136</v>
      </c>
      <c r="E392" t="s">
        <v>118</v>
      </c>
      <c r="F392" t="s">
        <v>137</v>
      </c>
      <c r="G392" s="1">
        <v>41851</v>
      </c>
      <c r="H392" t="s">
        <v>138</v>
      </c>
      <c r="I392" s="1">
        <v>41878</v>
      </c>
      <c r="J392" t="s">
        <v>6156</v>
      </c>
      <c r="K392" t="s">
        <v>757</v>
      </c>
      <c r="L392" t="s">
        <v>169</v>
      </c>
      <c r="M392" t="s">
        <v>139</v>
      </c>
      <c r="P392" t="s">
        <v>317</v>
      </c>
      <c r="Q392" t="s">
        <v>563</v>
      </c>
      <c r="R392" t="s">
        <v>126</v>
      </c>
      <c r="S392" t="s">
        <v>215</v>
      </c>
      <c r="T392" t="s">
        <v>7318</v>
      </c>
      <c r="W392">
        <v>2375000</v>
      </c>
      <c r="X392">
        <v>2375000</v>
      </c>
      <c r="Y392">
        <v>0</v>
      </c>
      <c r="Z392">
        <v>0</v>
      </c>
      <c r="AA392">
        <v>2375000</v>
      </c>
      <c r="AB392">
        <v>2375000</v>
      </c>
      <c r="AC392">
        <v>0</v>
      </c>
      <c r="AD392">
        <v>0</v>
      </c>
      <c r="AE392">
        <v>2375000</v>
      </c>
      <c r="AF392" t="s">
        <v>143</v>
      </c>
      <c r="AG392" t="s">
        <v>143</v>
      </c>
      <c r="AH392" t="s">
        <v>6374</v>
      </c>
      <c r="AI392" t="s">
        <v>133</v>
      </c>
      <c r="AJ392" t="s">
        <v>128</v>
      </c>
      <c r="AK392" t="s">
        <v>236</v>
      </c>
      <c r="AL392" t="s">
        <v>7319</v>
      </c>
      <c r="AM392" t="s">
        <v>7320</v>
      </c>
      <c r="AN392" t="s">
        <v>7321</v>
      </c>
      <c r="AO392" t="s">
        <v>6008</v>
      </c>
      <c r="AP392" t="s">
        <v>6009</v>
      </c>
      <c r="AQ392" t="s">
        <v>7322</v>
      </c>
      <c r="AR392" t="s">
        <v>3843</v>
      </c>
      <c r="BO392">
        <v>2375000</v>
      </c>
      <c r="BP392">
        <v>2375000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</row>
    <row r="393" spans="1:116" x14ac:dyDescent="0.15">
      <c r="A393" t="s">
        <v>116</v>
      </c>
      <c r="B393">
        <v>175538</v>
      </c>
      <c r="C393" t="s">
        <v>7323</v>
      </c>
      <c r="D393" t="s">
        <v>136</v>
      </c>
      <c r="E393" t="s">
        <v>118</v>
      </c>
      <c r="F393" t="s">
        <v>137</v>
      </c>
      <c r="G393" s="1">
        <v>41836</v>
      </c>
      <c r="H393" t="s">
        <v>138</v>
      </c>
      <c r="I393" s="1">
        <v>42037</v>
      </c>
      <c r="J393" t="s">
        <v>6156</v>
      </c>
      <c r="K393" t="s">
        <v>213</v>
      </c>
      <c r="L393" t="s">
        <v>123</v>
      </c>
      <c r="M393" t="s">
        <v>139</v>
      </c>
      <c r="P393" t="s">
        <v>232</v>
      </c>
      <c r="Q393" t="s">
        <v>2011</v>
      </c>
      <c r="R393" t="s">
        <v>126</v>
      </c>
      <c r="S393" t="s">
        <v>215</v>
      </c>
      <c r="T393" t="s">
        <v>7324</v>
      </c>
      <c r="W393">
        <v>193050</v>
      </c>
      <c r="X393">
        <v>146535</v>
      </c>
      <c r="Y393">
        <v>46515</v>
      </c>
      <c r="Z393">
        <v>0</v>
      </c>
      <c r="AA393">
        <v>193050</v>
      </c>
      <c r="AB393">
        <v>146535</v>
      </c>
      <c r="AC393">
        <v>46515</v>
      </c>
      <c r="AD393">
        <v>0</v>
      </c>
      <c r="AE393">
        <v>193050</v>
      </c>
      <c r="AF393" t="s">
        <v>143</v>
      </c>
      <c r="AG393" t="s">
        <v>143</v>
      </c>
      <c r="AH393" t="s">
        <v>4435</v>
      </c>
      <c r="AI393" t="s">
        <v>342</v>
      </c>
      <c r="AJ393" t="s">
        <v>128</v>
      </c>
      <c r="AK393" t="s">
        <v>604</v>
      </c>
      <c r="AL393" t="s">
        <v>3305</v>
      </c>
      <c r="AM393" t="s">
        <v>7325</v>
      </c>
      <c r="AN393" t="s">
        <v>7326</v>
      </c>
      <c r="AO393" t="s">
        <v>866</v>
      </c>
      <c r="AP393" t="s">
        <v>867</v>
      </c>
      <c r="BO393">
        <v>193050</v>
      </c>
      <c r="BP393">
        <v>193050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</row>
    <row r="394" spans="1:116" x14ac:dyDescent="0.15">
      <c r="A394" t="s">
        <v>116</v>
      </c>
      <c r="B394">
        <v>175562</v>
      </c>
      <c r="C394" t="s">
        <v>117</v>
      </c>
      <c r="D394" t="s">
        <v>136</v>
      </c>
      <c r="E394" t="s">
        <v>118</v>
      </c>
      <c r="F394" t="s">
        <v>137</v>
      </c>
      <c r="G394" s="1">
        <v>41843</v>
      </c>
      <c r="H394" t="s">
        <v>138</v>
      </c>
      <c r="I394" s="1">
        <v>42094</v>
      </c>
      <c r="J394" t="s">
        <v>6156</v>
      </c>
      <c r="K394" t="s">
        <v>213</v>
      </c>
      <c r="L394" t="s">
        <v>123</v>
      </c>
      <c r="M394" t="s">
        <v>139</v>
      </c>
      <c r="P394" t="s">
        <v>317</v>
      </c>
      <c r="Q394" t="s">
        <v>387</v>
      </c>
      <c r="R394" t="s">
        <v>126</v>
      </c>
      <c r="S394" t="s">
        <v>215</v>
      </c>
      <c r="T394" t="s">
        <v>7327</v>
      </c>
      <c r="W394">
        <v>400000</v>
      </c>
      <c r="X394">
        <v>273185</v>
      </c>
      <c r="Y394">
        <v>126815</v>
      </c>
      <c r="Z394">
        <v>0</v>
      </c>
      <c r="AA394">
        <v>89227</v>
      </c>
      <c r="AB394">
        <v>61035</v>
      </c>
      <c r="AC394">
        <v>28192</v>
      </c>
      <c r="AD394">
        <v>0</v>
      </c>
      <c r="AE394">
        <v>180579</v>
      </c>
      <c r="AF394" t="s">
        <v>143</v>
      </c>
      <c r="AG394" t="s">
        <v>143</v>
      </c>
      <c r="AH394" t="s">
        <v>7313</v>
      </c>
      <c r="AI394" t="s">
        <v>285</v>
      </c>
      <c r="AJ394" t="s">
        <v>128</v>
      </c>
      <c r="AK394" t="s">
        <v>321</v>
      </c>
      <c r="AL394" t="s">
        <v>391</v>
      </c>
      <c r="AM394" t="s">
        <v>7328</v>
      </c>
      <c r="AN394" t="s">
        <v>7329</v>
      </c>
      <c r="AO394" t="s">
        <v>2948</v>
      </c>
      <c r="AP394" t="s">
        <v>2949</v>
      </c>
      <c r="BO394">
        <v>400000</v>
      </c>
      <c r="BP394">
        <v>89227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</row>
    <row r="395" spans="1:116" x14ac:dyDescent="0.15">
      <c r="A395" t="s">
        <v>116</v>
      </c>
      <c r="B395">
        <v>175570</v>
      </c>
      <c r="C395" t="s">
        <v>117</v>
      </c>
      <c r="D395" t="s">
        <v>136</v>
      </c>
      <c r="E395" t="s">
        <v>118</v>
      </c>
      <c r="F395" t="s">
        <v>137</v>
      </c>
      <c r="G395" s="1">
        <v>41842</v>
      </c>
      <c r="H395" t="s">
        <v>138</v>
      </c>
      <c r="I395" s="1">
        <v>42038</v>
      </c>
      <c r="J395" t="s">
        <v>6156</v>
      </c>
      <c r="K395" t="s">
        <v>213</v>
      </c>
      <c r="L395" t="s">
        <v>123</v>
      </c>
      <c r="M395" t="s">
        <v>139</v>
      </c>
      <c r="P395" t="s">
        <v>124</v>
      </c>
      <c r="Q395" t="s">
        <v>154</v>
      </c>
      <c r="R395" t="s">
        <v>126</v>
      </c>
      <c r="S395" t="s">
        <v>215</v>
      </c>
      <c r="T395" t="s">
        <v>7330</v>
      </c>
      <c r="W395">
        <v>500759</v>
      </c>
      <c r="X395">
        <v>365089</v>
      </c>
      <c r="Y395">
        <v>135670</v>
      </c>
      <c r="Z395">
        <v>0</v>
      </c>
      <c r="AA395">
        <v>500000</v>
      </c>
      <c r="AB395">
        <v>362080</v>
      </c>
      <c r="AC395">
        <v>137920</v>
      </c>
      <c r="AD395">
        <v>0</v>
      </c>
      <c r="AE395">
        <v>500000</v>
      </c>
      <c r="AF395" t="s">
        <v>143</v>
      </c>
      <c r="AG395" t="s">
        <v>143</v>
      </c>
      <c r="AH395" t="s">
        <v>127</v>
      </c>
      <c r="AI395" t="s">
        <v>1505</v>
      </c>
      <c r="AJ395" t="s">
        <v>128</v>
      </c>
      <c r="AK395" t="s">
        <v>5883</v>
      </c>
      <c r="AL395" t="s">
        <v>161</v>
      </c>
      <c r="AM395" t="s">
        <v>7331</v>
      </c>
      <c r="AN395" t="s">
        <v>7332</v>
      </c>
      <c r="AO395" t="s">
        <v>1424</v>
      </c>
      <c r="AP395" t="s">
        <v>444</v>
      </c>
      <c r="AQ395" t="s">
        <v>922</v>
      </c>
      <c r="BO395">
        <v>500759</v>
      </c>
      <c r="BP395">
        <v>500000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</row>
    <row r="396" spans="1:116" x14ac:dyDescent="0.15">
      <c r="A396" t="s">
        <v>116</v>
      </c>
      <c r="B396">
        <v>175581</v>
      </c>
      <c r="C396" t="s">
        <v>117</v>
      </c>
      <c r="D396" t="s">
        <v>136</v>
      </c>
      <c r="E396" t="s">
        <v>118</v>
      </c>
      <c r="F396" t="s">
        <v>137</v>
      </c>
      <c r="G396" s="1">
        <v>41836</v>
      </c>
      <c r="H396" t="s">
        <v>138</v>
      </c>
      <c r="I396" s="1">
        <v>41849</v>
      </c>
      <c r="J396" t="s">
        <v>6156</v>
      </c>
      <c r="K396" t="s">
        <v>958</v>
      </c>
      <c r="L396" t="s">
        <v>123</v>
      </c>
      <c r="M396" t="s">
        <v>139</v>
      </c>
      <c r="P396" t="s">
        <v>317</v>
      </c>
      <c r="Q396" t="s">
        <v>1168</v>
      </c>
      <c r="R396" t="s">
        <v>126</v>
      </c>
      <c r="S396" t="s">
        <v>215</v>
      </c>
      <c r="T396" t="s">
        <v>7333</v>
      </c>
      <c r="W396">
        <v>265756</v>
      </c>
      <c r="X396">
        <v>186878</v>
      </c>
      <c r="Y396">
        <v>78878</v>
      </c>
      <c r="Z396">
        <v>0</v>
      </c>
      <c r="AA396">
        <v>265756</v>
      </c>
      <c r="AB396">
        <v>186878</v>
      </c>
      <c r="AC396">
        <v>78878</v>
      </c>
      <c r="AD396">
        <v>0</v>
      </c>
      <c r="AE396">
        <v>1048822</v>
      </c>
      <c r="AF396" t="s">
        <v>143</v>
      </c>
      <c r="AG396" t="s">
        <v>143</v>
      </c>
      <c r="AH396" t="s">
        <v>5720</v>
      </c>
      <c r="AI396" t="s">
        <v>142</v>
      </c>
      <c r="AJ396" t="s">
        <v>128</v>
      </c>
      <c r="AK396" t="s">
        <v>2484</v>
      </c>
      <c r="AL396" t="s">
        <v>1169</v>
      </c>
      <c r="AM396" t="s">
        <v>7334</v>
      </c>
      <c r="AN396" t="s">
        <v>6058</v>
      </c>
      <c r="AO396" t="s">
        <v>6059</v>
      </c>
      <c r="AP396" t="s">
        <v>2569</v>
      </c>
      <c r="AQ396" t="s">
        <v>1531</v>
      </c>
      <c r="BO396">
        <v>239180.40000000002</v>
      </c>
      <c r="BP396">
        <v>239180.40000000002</v>
      </c>
      <c r="BQ396">
        <v>26575.600000000002</v>
      </c>
      <c r="BR396">
        <v>26575.600000000002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</row>
    <row r="397" spans="1:116" x14ac:dyDescent="0.15">
      <c r="A397" t="s">
        <v>116</v>
      </c>
      <c r="B397">
        <v>175582</v>
      </c>
      <c r="C397" t="s">
        <v>117</v>
      </c>
      <c r="D397" t="s">
        <v>136</v>
      </c>
      <c r="E397" t="s">
        <v>118</v>
      </c>
      <c r="F397" t="s">
        <v>137</v>
      </c>
      <c r="G397" s="1">
        <v>41836</v>
      </c>
      <c r="H397" t="s">
        <v>138</v>
      </c>
      <c r="I397" s="1">
        <v>41858</v>
      </c>
      <c r="J397" t="s">
        <v>6156</v>
      </c>
      <c r="K397" t="s">
        <v>382</v>
      </c>
      <c r="L397" t="s">
        <v>123</v>
      </c>
      <c r="M397" t="s">
        <v>139</v>
      </c>
      <c r="P397" t="s">
        <v>317</v>
      </c>
      <c r="Q397" t="s">
        <v>552</v>
      </c>
      <c r="R397" t="s">
        <v>126</v>
      </c>
      <c r="S397" t="s">
        <v>215</v>
      </c>
      <c r="T397" t="s">
        <v>7335</v>
      </c>
      <c r="W397">
        <v>291332</v>
      </c>
      <c r="X397">
        <v>195525</v>
      </c>
      <c r="Y397">
        <v>95807</v>
      </c>
      <c r="Z397">
        <v>0</v>
      </c>
      <c r="AA397">
        <v>291332</v>
      </c>
      <c r="AB397">
        <v>200000</v>
      </c>
      <c r="AC397">
        <v>91332</v>
      </c>
      <c r="AD397">
        <v>0</v>
      </c>
      <c r="AE397">
        <v>1446340</v>
      </c>
      <c r="AF397" t="s">
        <v>143</v>
      </c>
      <c r="AG397" t="s">
        <v>143</v>
      </c>
      <c r="AH397" t="s">
        <v>5782</v>
      </c>
      <c r="AI397" t="s">
        <v>142</v>
      </c>
      <c r="AJ397" t="s">
        <v>128</v>
      </c>
      <c r="AK397" t="s">
        <v>2484</v>
      </c>
      <c r="AL397" t="s">
        <v>555</v>
      </c>
      <c r="AM397" t="s">
        <v>7336</v>
      </c>
      <c r="AN397" t="s">
        <v>5784</v>
      </c>
      <c r="AO397" t="s">
        <v>1475</v>
      </c>
      <c r="AP397" t="s">
        <v>1476</v>
      </c>
      <c r="BO397">
        <v>291332</v>
      </c>
      <c r="BP397">
        <v>291332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</row>
    <row r="398" spans="1:116" x14ac:dyDescent="0.15">
      <c r="A398" t="s">
        <v>116</v>
      </c>
      <c r="B398">
        <v>175587</v>
      </c>
      <c r="C398" t="s">
        <v>117</v>
      </c>
      <c r="D398" t="s">
        <v>136</v>
      </c>
      <c r="E398" t="s">
        <v>118</v>
      </c>
      <c r="F398" t="s">
        <v>137</v>
      </c>
      <c r="G398" s="1">
        <v>41836</v>
      </c>
      <c r="H398" t="s">
        <v>138</v>
      </c>
      <c r="I398" s="1">
        <v>41891</v>
      </c>
      <c r="J398" t="s">
        <v>6156</v>
      </c>
      <c r="K398" t="s">
        <v>958</v>
      </c>
      <c r="L398" t="s">
        <v>123</v>
      </c>
      <c r="M398" t="s">
        <v>139</v>
      </c>
      <c r="P398" t="s">
        <v>317</v>
      </c>
      <c r="Q398" t="s">
        <v>563</v>
      </c>
      <c r="R398" t="s">
        <v>126</v>
      </c>
      <c r="S398" t="s">
        <v>215</v>
      </c>
      <c r="T398" t="s">
        <v>7337</v>
      </c>
      <c r="W398">
        <v>363538</v>
      </c>
      <c r="X398">
        <v>250000</v>
      </c>
      <c r="Y398">
        <v>113538</v>
      </c>
      <c r="Z398">
        <v>0</v>
      </c>
      <c r="AA398">
        <v>363538</v>
      </c>
      <c r="AB398">
        <v>250000</v>
      </c>
      <c r="AC398">
        <v>113538</v>
      </c>
      <c r="AD398">
        <v>0</v>
      </c>
      <c r="AE398">
        <v>363538</v>
      </c>
      <c r="AF398" t="s">
        <v>143</v>
      </c>
      <c r="AG398" t="s">
        <v>143</v>
      </c>
      <c r="AH398" t="s">
        <v>7338</v>
      </c>
      <c r="AI398" t="s">
        <v>142</v>
      </c>
      <c r="AJ398" t="s">
        <v>128</v>
      </c>
      <c r="AK398" t="s">
        <v>2484</v>
      </c>
      <c r="AL398" t="s">
        <v>564</v>
      </c>
      <c r="AM398" t="s">
        <v>7339</v>
      </c>
      <c r="AN398" t="s">
        <v>7340</v>
      </c>
      <c r="AO398" t="s">
        <v>960</v>
      </c>
      <c r="AP398" t="s">
        <v>961</v>
      </c>
      <c r="AQ398" t="s">
        <v>963</v>
      </c>
      <c r="BO398">
        <v>181769</v>
      </c>
      <c r="BP398">
        <v>181769</v>
      </c>
      <c r="BQ398">
        <v>181769</v>
      </c>
      <c r="BR398">
        <v>181769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</row>
    <row r="399" spans="1:116" x14ac:dyDescent="0.15">
      <c r="A399" t="s">
        <v>116</v>
      </c>
      <c r="B399">
        <v>175604</v>
      </c>
      <c r="C399" t="s">
        <v>7341</v>
      </c>
      <c r="D399" t="s">
        <v>136</v>
      </c>
      <c r="E399" t="s">
        <v>118</v>
      </c>
      <c r="F399" t="s">
        <v>137</v>
      </c>
      <c r="G399" s="1">
        <v>41843</v>
      </c>
      <c r="H399" t="s">
        <v>138</v>
      </c>
      <c r="I399" s="1">
        <v>42030</v>
      </c>
      <c r="J399" t="s">
        <v>6156</v>
      </c>
      <c r="K399" t="s">
        <v>213</v>
      </c>
      <c r="L399" t="s">
        <v>123</v>
      </c>
      <c r="M399" t="s">
        <v>139</v>
      </c>
      <c r="P399" t="s">
        <v>232</v>
      </c>
      <c r="Q399" t="s">
        <v>567</v>
      </c>
      <c r="R399" t="s">
        <v>126</v>
      </c>
      <c r="S399" t="s">
        <v>215</v>
      </c>
      <c r="T399" t="s">
        <v>7342</v>
      </c>
      <c r="W399">
        <v>452540</v>
      </c>
      <c r="X399">
        <v>334014</v>
      </c>
      <c r="Y399">
        <v>118526</v>
      </c>
      <c r="Z399">
        <v>0</v>
      </c>
      <c r="AA399">
        <v>95782</v>
      </c>
      <c r="AB399">
        <v>69162</v>
      </c>
      <c r="AC399">
        <v>26620</v>
      </c>
      <c r="AD399">
        <v>0</v>
      </c>
      <c r="AE399">
        <v>178410</v>
      </c>
      <c r="AF399" t="s">
        <v>143</v>
      </c>
      <c r="AG399" t="s">
        <v>143</v>
      </c>
      <c r="AH399" t="s">
        <v>4435</v>
      </c>
      <c r="AI399" t="s">
        <v>159</v>
      </c>
      <c r="AJ399" t="s">
        <v>128</v>
      </c>
      <c r="AK399" t="s">
        <v>604</v>
      </c>
      <c r="AL399" t="s">
        <v>568</v>
      </c>
      <c r="AM399" t="s">
        <v>7343</v>
      </c>
      <c r="AN399" t="s">
        <v>7344</v>
      </c>
      <c r="AO399" t="s">
        <v>7345</v>
      </c>
      <c r="AP399" t="s">
        <v>6733</v>
      </c>
      <c r="BO399">
        <v>452540</v>
      </c>
      <c r="BP399">
        <v>95782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</row>
    <row r="400" spans="1:116" x14ac:dyDescent="0.15">
      <c r="A400" t="s">
        <v>116</v>
      </c>
      <c r="B400">
        <v>175605</v>
      </c>
      <c r="C400" t="s">
        <v>117</v>
      </c>
      <c r="D400" t="s">
        <v>136</v>
      </c>
      <c r="E400" t="s">
        <v>118</v>
      </c>
      <c r="F400" t="s">
        <v>137</v>
      </c>
      <c r="G400" s="1">
        <v>41841</v>
      </c>
      <c r="H400" t="s">
        <v>138</v>
      </c>
      <c r="I400" s="1">
        <v>42062</v>
      </c>
      <c r="J400" t="s">
        <v>6156</v>
      </c>
      <c r="K400" t="s">
        <v>213</v>
      </c>
      <c r="L400" t="s">
        <v>123</v>
      </c>
      <c r="M400" t="s">
        <v>139</v>
      </c>
      <c r="P400" t="s">
        <v>124</v>
      </c>
      <c r="Q400" t="s">
        <v>1030</v>
      </c>
      <c r="R400" t="s">
        <v>126</v>
      </c>
      <c r="S400" t="s">
        <v>215</v>
      </c>
      <c r="T400" t="s">
        <v>7346</v>
      </c>
      <c r="W400">
        <v>549710</v>
      </c>
      <c r="X400">
        <v>415308</v>
      </c>
      <c r="Y400">
        <v>134402</v>
      </c>
      <c r="Z400">
        <v>0</v>
      </c>
      <c r="AA400">
        <v>209217</v>
      </c>
      <c r="AB400">
        <v>157561</v>
      </c>
      <c r="AC400">
        <v>51656</v>
      </c>
      <c r="AD400">
        <v>0</v>
      </c>
      <c r="AE400">
        <v>337282</v>
      </c>
      <c r="AF400" t="s">
        <v>143</v>
      </c>
      <c r="AG400" t="s">
        <v>143</v>
      </c>
      <c r="AH400" t="s">
        <v>6796</v>
      </c>
      <c r="AI400" t="s">
        <v>817</v>
      </c>
      <c r="AJ400" t="s">
        <v>128</v>
      </c>
      <c r="AK400" t="s">
        <v>5883</v>
      </c>
      <c r="AL400" t="s">
        <v>1033</v>
      </c>
      <c r="AM400" t="s">
        <v>7347</v>
      </c>
      <c r="AN400" t="s">
        <v>7348</v>
      </c>
      <c r="AO400" t="s">
        <v>6470</v>
      </c>
      <c r="AP400" t="s">
        <v>4498</v>
      </c>
      <c r="BO400">
        <v>549710</v>
      </c>
      <c r="BP400">
        <v>209217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</row>
    <row r="401" spans="1:116" x14ac:dyDescent="0.15">
      <c r="A401" t="s">
        <v>116</v>
      </c>
      <c r="B401">
        <v>175620</v>
      </c>
      <c r="C401" t="s">
        <v>117</v>
      </c>
      <c r="D401" t="s">
        <v>136</v>
      </c>
      <c r="E401" t="s">
        <v>118</v>
      </c>
      <c r="F401" t="s">
        <v>137</v>
      </c>
      <c r="G401" s="1">
        <v>41841</v>
      </c>
      <c r="H401" t="s">
        <v>138</v>
      </c>
      <c r="I401" s="1">
        <v>42039</v>
      </c>
      <c r="J401" t="s">
        <v>6156</v>
      </c>
      <c r="K401" t="s">
        <v>213</v>
      </c>
      <c r="L401" t="s">
        <v>123</v>
      </c>
      <c r="M401" t="s">
        <v>139</v>
      </c>
      <c r="P401" t="s">
        <v>317</v>
      </c>
      <c r="Q401" t="s">
        <v>318</v>
      </c>
      <c r="R401" t="s">
        <v>126</v>
      </c>
      <c r="S401" t="s">
        <v>215</v>
      </c>
      <c r="T401" t="s">
        <v>7349</v>
      </c>
      <c r="W401">
        <v>817000</v>
      </c>
      <c r="X401">
        <v>574387</v>
      </c>
      <c r="Y401">
        <v>242613</v>
      </c>
      <c r="Z401">
        <v>0</v>
      </c>
      <c r="AA401">
        <v>163699</v>
      </c>
      <c r="AB401">
        <v>117083</v>
      </c>
      <c r="AC401">
        <v>46616</v>
      </c>
      <c r="AD401">
        <v>0</v>
      </c>
      <c r="AE401">
        <v>425520</v>
      </c>
      <c r="AF401" t="s">
        <v>143</v>
      </c>
      <c r="AG401" t="s">
        <v>171</v>
      </c>
      <c r="AH401" t="s">
        <v>7078</v>
      </c>
      <c r="AI401" t="s">
        <v>1887</v>
      </c>
      <c r="AJ401" t="s">
        <v>128</v>
      </c>
      <c r="AK401" t="s">
        <v>321</v>
      </c>
      <c r="AL401" t="s">
        <v>322</v>
      </c>
      <c r="AM401" t="s">
        <v>7350</v>
      </c>
      <c r="AN401" t="s">
        <v>7351</v>
      </c>
      <c r="AO401" t="s">
        <v>840</v>
      </c>
      <c r="AP401" t="s">
        <v>841</v>
      </c>
      <c r="BO401">
        <v>817000</v>
      </c>
      <c r="BP401">
        <v>163699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</row>
    <row r="402" spans="1:116" x14ac:dyDescent="0.15">
      <c r="A402" t="s">
        <v>116</v>
      </c>
      <c r="B402">
        <v>175629</v>
      </c>
      <c r="C402" t="s">
        <v>7352</v>
      </c>
      <c r="D402" t="s">
        <v>136</v>
      </c>
      <c r="E402" t="s">
        <v>118</v>
      </c>
      <c r="F402" t="s">
        <v>137</v>
      </c>
      <c r="G402" s="1">
        <v>41843</v>
      </c>
      <c r="H402" t="s">
        <v>138</v>
      </c>
      <c r="I402" s="1">
        <v>42061</v>
      </c>
      <c r="J402" t="s">
        <v>6156</v>
      </c>
      <c r="K402" t="s">
        <v>213</v>
      </c>
      <c r="L402" t="s">
        <v>123</v>
      </c>
      <c r="M402" t="s">
        <v>139</v>
      </c>
      <c r="P402" t="s">
        <v>232</v>
      </c>
      <c r="Q402" t="s">
        <v>263</v>
      </c>
      <c r="R402" t="s">
        <v>126</v>
      </c>
      <c r="S402" t="s">
        <v>215</v>
      </c>
      <c r="T402" t="s">
        <v>7353</v>
      </c>
      <c r="W402">
        <v>500000</v>
      </c>
      <c r="X402">
        <v>355685</v>
      </c>
      <c r="Y402">
        <v>144315</v>
      </c>
      <c r="Z402">
        <v>0</v>
      </c>
      <c r="AA402">
        <v>104526</v>
      </c>
      <c r="AB402">
        <v>76540</v>
      </c>
      <c r="AC402">
        <v>27986</v>
      </c>
      <c r="AD402">
        <v>0</v>
      </c>
      <c r="AE402">
        <v>210976</v>
      </c>
      <c r="AF402" t="s">
        <v>143</v>
      </c>
      <c r="AG402" t="s">
        <v>171</v>
      </c>
      <c r="AH402" t="s">
        <v>127</v>
      </c>
      <c r="AI402" t="s">
        <v>1505</v>
      </c>
      <c r="AJ402" t="s">
        <v>128</v>
      </c>
      <c r="AK402" t="s">
        <v>604</v>
      </c>
      <c r="AL402" t="s">
        <v>267</v>
      </c>
      <c r="AM402" t="s">
        <v>7354</v>
      </c>
      <c r="AN402" t="s">
        <v>7355</v>
      </c>
      <c r="AO402" t="s">
        <v>270</v>
      </c>
      <c r="AP402" t="s">
        <v>271</v>
      </c>
      <c r="BO402">
        <v>500000</v>
      </c>
      <c r="BP402">
        <v>104526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</row>
    <row r="403" spans="1:116" x14ac:dyDescent="0.15">
      <c r="A403" t="s">
        <v>116</v>
      </c>
      <c r="B403">
        <v>175671</v>
      </c>
      <c r="C403" t="s">
        <v>117</v>
      </c>
      <c r="D403" t="s">
        <v>136</v>
      </c>
      <c r="E403" t="s">
        <v>118</v>
      </c>
      <c r="F403" t="s">
        <v>137</v>
      </c>
      <c r="G403" s="1">
        <v>41844</v>
      </c>
      <c r="H403" t="s">
        <v>138</v>
      </c>
      <c r="I403" s="1">
        <v>42039</v>
      </c>
      <c r="J403" t="s">
        <v>6156</v>
      </c>
      <c r="K403" t="s">
        <v>213</v>
      </c>
      <c r="L403" t="s">
        <v>123</v>
      </c>
      <c r="M403" t="s">
        <v>139</v>
      </c>
      <c r="P403" t="s">
        <v>124</v>
      </c>
      <c r="Q403" t="s">
        <v>864</v>
      </c>
      <c r="R403" t="s">
        <v>126</v>
      </c>
      <c r="S403" t="s">
        <v>215</v>
      </c>
      <c r="T403" t="s">
        <v>7356</v>
      </c>
      <c r="W403">
        <v>849189</v>
      </c>
      <c r="X403">
        <v>618196</v>
      </c>
      <c r="Y403">
        <v>230993</v>
      </c>
      <c r="Z403">
        <v>0</v>
      </c>
      <c r="AA403">
        <v>849189</v>
      </c>
      <c r="AB403">
        <v>618196</v>
      </c>
      <c r="AC403">
        <v>230993</v>
      </c>
      <c r="AD403">
        <v>0</v>
      </c>
      <c r="AE403">
        <v>849189</v>
      </c>
      <c r="AF403" t="s">
        <v>143</v>
      </c>
      <c r="AG403" t="s">
        <v>143</v>
      </c>
      <c r="AH403" t="s">
        <v>7078</v>
      </c>
      <c r="AI403" t="s">
        <v>266</v>
      </c>
      <c r="AJ403" t="s">
        <v>128</v>
      </c>
      <c r="AK403" t="s">
        <v>5883</v>
      </c>
      <c r="AL403" t="s">
        <v>865</v>
      </c>
      <c r="AM403" t="s">
        <v>7357</v>
      </c>
      <c r="AN403" t="s">
        <v>7358</v>
      </c>
      <c r="AO403" t="s">
        <v>2125</v>
      </c>
      <c r="AP403" t="s">
        <v>2126</v>
      </c>
      <c r="AQ403" t="s">
        <v>713</v>
      </c>
      <c r="AR403" t="s">
        <v>1581</v>
      </c>
      <c r="AS403" t="s">
        <v>2188</v>
      </c>
      <c r="AT403" t="s">
        <v>886</v>
      </c>
      <c r="BO403">
        <v>254756.7</v>
      </c>
      <c r="BP403">
        <v>254756.7</v>
      </c>
      <c r="BQ403">
        <v>212297.25</v>
      </c>
      <c r="BR403">
        <v>212297.25</v>
      </c>
      <c r="BS403">
        <v>127378.35</v>
      </c>
      <c r="BT403">
        <v>127378.35</v>
      </c>
      <c r="BU403">
        <v>127378.35</v>
      </c>
      <c r="BV403">
        <v>127378.35</v>
      </c>
      <c r="BW403">
        <v>127378.35</v>
      </c>
      <c r="BX403">
        <v>127378.35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</row>
    <row r="404" spans="1:116" x14ac:dyDescent="0.15">
      <c r="A404" t="s">
        <v>116</v>
      </c>
      <c r="B404">
        <v>175676</v>
      </c>
      <c r="C404" t="s">
        <v>117</v>
      </c>
      <c r="D404" t="s">
        <v>136</v>
      </c>
      <c r="E404" t="s">
        <v>118</v>
      </c>
      <c r="F404" t="s">
        <v>137</v>
      </c>
      <c r="G404" s="1">
        <v>41845</v>
      </c>
      <c r="H404" t="s">
        <v>138</v>
      </c>
      <c r="I404" s="1">
        <v>42107</v>
      </c>
      <c r="J404" t="s">
        <v>6156</v>
      </c>
      <c r="K404" t="s">
        <v>213</v>
      </c>
      <c r="L404" t="s">
        <v>123</v>
      </c>
      <c r="M404" t="s">
        <v>139</v>
      </c>
      <c r="P404" t="s">
        <v>317</v>
      </c>
      <c r="Q404" t="s">
        <v>563</v>
      </c>
      <c r="R404" t="s">
        <v>126</v>
      </c>
      <c r="S404" t="s">
        <v>215</v>
      </c>
      <c r="T404" t="s">
        <v>7359</v>
      </c>
      <c r="W404">
        <v>586000</v>
      </c>
      <c r="X404">
        <v>426784</v>
      </c>
      <c r="Y404">
        <v>159216</v>
      </c>
      <c r="Z404">
        <v>0</v>
      </c>
      <c r="AA404">
        <v>386484</v>
      </c>
      <c r="AB404">
        <v>281267</v>
      </c>
      <c r="AC404">
        <v>105217</v>
      </c>
      <c r="AD404">
        <v>0</v>
      </c>
      <c r="AE404">
        <v>386484</v>
      </c>
      <c r="AF404" t="s">
        <v>143</v>
      </c>
      <c r="AG404" t="s">
        <v>143</v>
      </c>
      <c r="AH404" t="s">
        <v>7313</v>
      </c>
      <c r="AI404" t="s">
        <v>255</v>
      </c>
      <c r="AJ404" t="s">
        <v>128</v>
      </c>
      <c r="AK404" t="s">
        <v>5883</v>
      </c>
      <c r="AL404" t="s">
        <v>7360</v>
      </c>
      <c r="AM404" t="s">
        <v>7361</v>
      </c>
      <c r="AN404" t="s">
        <v>7362</v>
      </c>
      <c r="AO404" t="s">
        <v>3845</v>
      </c>
      <c r="AP404" t="s">
        <v>3846</v>
      </c>
      <c r="AQ404" t="s">
        <v>6671</v>
      </c>
      <c r="BO404">
        <v>586000</v>
      </c>
      <c r="BP404">
        <v>386484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</row>
    <row r="405" spans="1:116" x14ac:dyDescent="0.15">
      <c r="A405" t="s">
        <v>116</v>
      </c>
      <c r="B405">
        <v>175685</v>
      </c>
      <c r="C405" t="s">
        <v>117</v>
      </c>
      <c r="D405" t="s">
        <v>136</v>
      </c>
      <c r="E405" t="s">
        <v>118</v>
      </c>
      <c r="F405" t="s">
        <v>137</v>
      </c>
      <c r="G405" s="1">
        <v>42125</v>
      </c>
      <c r="H405" t="s">
        <v>138</v>
      </c>
      <c r="I405" s="1">
        <v>42130</v>
      </c>
      <c r="J405" t="s">
        <v>6156</v>
      </c>
      <c r="K405" t="s">
        <v>958</v>
      </c>
      <c r="L405" t="s">
        <v>123</v>
      </c>
      <c r="M405" t="s">
        <v>139</v>
      </c>
      <c r="P405" t="s">
        <v>317</v>
      </c>
      <c r="Q405" t="s">
        <v>552</v>
      </c>
      <c r="R405" t="s">
        <v>126</v>
      </c>
      <c r="S405" t="s">
        <v>215</v>
      </c>
      <c r="T405" t="s">
        <v>7363</v>
      </c>
      <c r="W405">
        <v>163344</v>
      </c>
      <c r="X405">
        <v>154712</v>
      </c>
      <c r="Y405">
        <v>8632</v>
      </c>
      <c r="Z405">
        <v>0</v>
      </c>
      <c r="AA405">
        <v>165262</v>
      </c>
      <c r="AB405">
        <v>156488</v>
      </c>
      <c r="AC405">
        <v>8774</v>
      </c>
      <c r="AD405">
        <v>0</v>
      </c>
      <c r="AE405">
        <v>743783</v>
      </c>
      <c r="AF405" t="s">
        <v>143</v>
      </c>
      <c r="AG405" t="s">
        <v>143</v>
      </c>
      <c r="AH405" t="s">
        <v>5924</v>
      </c>
      <c r="AI405" t="s">
        <v>342</v>
      </c>
      <c r="AJ405" t="s">
        <v>128</v>
      </c>
      <c r="AK405" t="s">
        <v>236</v>
      </c>
      <c r="AL405" t="s">
        <v>7364</v>
      </c>
      <c r="AM405" t="s">
        <v>7365</v>
      </c>
      <c r="AN405" t="s">
        <v>6063</v>
      </c>
      <c r="AO405" t="s">
        <v>5491</v>
      </c>
      <c r="AP405" t="s">
        <v>1531</v>
      </c>
      <c r="AQ405" t="s">
        <v>2567</v>
      </c>
      <c r="AR405" t="s">
        <v>4868</v>
      </c>
      <c r="BO405">
        <v>55536.959999999999</v>
      </c>
      <c r="BP405">
        <v>56189.08</v>
      </c>
      <c r="BQ405">
        <v>53903.520000000004</v>
      </c>
      <c r="BR405">
        <v>54536.46</v>
      </c>
      <c r="BS405">
        <v>53903.520000000004</v>
      </c>
      <c r="BT405">
        <v>54536.46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</row>
    <row r="406" spans="1:116" x14ac:dyDescent="0.15">
      <c r="A406" t="s">
        <v>116</v>
      </c>
      <c r="B406">
        <v>175705</v>
      </c>
      <c r="C406" t="s">
        <v>117</v>
      </c>
      <c r="D406" t="s">
        <v>136</v>
      </c>
      <c r="E406" t="s">
        <v>118</v>
      </c>
      <c r="F406" t="s">
        <v>137</v>
      </c>
      <c r="G406" s="1">
        <v>41852</v>
      </c>
      <c r="H406" t="s">
        <v>138</v>
      </c>
      <c r="I406" s="1">
        <v>42048</v>
      </c>
      <c r="J406" t="s">
        <v>6156</v>
      </c>
      <c r="K406" t="s">
        <v>213</v>
      </c>
      <c r="L406" t="s">
        <v>123</v>
      </c>
      <c r="M406" t="s">
        <v>139</v>
      </c>
      <c r="P406" t="s">
        <v>299</v>
      </c>
      <c r="Q406" t="s">
        <v>1837</v>
      </c>
      <c r="R406" t="s">
        <v>126</v>
      </c>
      <c r="S406" t="s">
        <v>215</v>
      </c>
      <c r="T406" t="s">
        <v>7366</v>
      </c>
      <c r="W406">
        <v>49716</v>
      </c>
      <c r="X406">
        <v>32990</v>
      </c>
      <c r="Y406">
        <v>16726</v>
      </c>
      <c r="Z406">
        <v>0</v>
      </c>
      <c r="AA406">
        <v>49716</v>
      </c>
      <c r="AB406">
        <v>49716</v>
      </c>
      <c r="AC406">
        <v>0</v>
      </c>
      <c r="AD406">
        <v>0</v>
      </c>
      <c r="AE406">
        <v>49716</v>
      </c>
      <c r="AF406" t="s">
        <v>143</v>
      </c>
      <c r="AG406" t="s">
        <v>143</v>
      </c>
      <c r="AH406" t="s">
        <v>7078</v>
      </c>
      <c r="AI406" t="s">
        <v>859</v>
      </c>
      <c r="AJ406" t="s">
        <v>128</v>
      </c>
      <c r="AK406" t="s">
        <v>219</v>
      </c>
      <c r="AL406" t="s">
        <v>1838</v>
      </c>
      <c r="AM406" t="s">
        <v>7367</v>
      </c>
      <c r="AN406" t="s">
        <v>7368</v>
      </c>
      <c r="AO406" t="s">
        <v>4235</v>
      </c>
      <c r="AP406" t="s">
        <v>4236</v>
      </c>
      <c r="BO406">
        <v>49716</v>
      </c>
      <c r="BP406">
        <v>49716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</row>
    <row r="407" spans="1:116" x14ac:dyDescent="0.15">
      <c r="A407" t="s">
        <v>116</v>
      </c>
      <c r="B407">
        <v>175716</v>
      </c>
      <c r="C407" t="s">
        <v>7369</v>
      </c>
      <c r="D407" t="s">
        <v>136</v>
      </c>
      <c r="E407" t="s">
        <v>118</v>
      </c>
      <c r="F407" t="s">
        <v>137</v>
      </c>
      <c r="G407" s="1">
        <v>41844</v>
      </c>
      <c r="H407" t="s">
        <v>138</v>
      </c>
      <c r="I407" s="1">
        <v>41969</v>
      </c>
      <c r="J407" t="s">
        <v>6156</v>
      </c>
      <c r="K407" t="s">
        <v>1670</v>
      </c>
      <c r="L407" t="s">
        <v>197</v>
      </c>
      <c r="M407" t="s">
        <v>139</v>
      </c>
      <c r="N407" t="s">
        <v>122</v>
      </c>
      <c r="O407" t="s">
        <v>123</v>
      </c>
      <c r="P407" t="s">
        <v>317</v>
      </c>
      <c r="Q407" t="s">
        <v>1007</v>
      </c>
      <c r="R407" t="s">
        <v>126</v>
      </c>
      <c r="S407" t="s">
        <v>540</v>
      </c>
      <c r="T407" t="s">
        <v>7370</v>
      </c>
      <c r="W407">
        <v>51937</v>
      </c>
      <c r="X407">
        <v>34739</v>
      </c>
      <c r="Y407">
        <v>17198</v>
      </c>
      <c r="Z407">
        <v>0</v>
      </c>
      <c r="AA407">
        <v>51937</v>
      </c>
      <c r="AB407">
        <v>34739</v>
      </c>
      <c r="AC407">
        <v>17198</v>
      </c>
      <c r="AD407">
        <v>0</v>
      </c>
      <c r="AE407">
        <v>51937</v>
      </c>
      <c r="AF407" t="s">
        <v>171</v>
      </c>
      <c r="AG407" t="s">
        <v>143</v>
      </c>
      <c r="AH407" t="s">
        <v>6807</v>
      </c>
      <c r="AI407" t="s">
        <v>1982</v>
      </c>
      <c r="AJ407" t="s">
        <v>128</v>
      </c>
      <c r="AK407" t="s">
        <v>429</v>
      </c>
      <c r="AL407" t="s">
        <v>1011</v>
      </c>
      <c r="AM407" t="s">
        <v>7371</v>
      </c>
      <c r="AN407" t="s">
        <v>7372</v>
      </c>
      <c r="AO407" t="s">
        <v>1686</v>
      </c>
      <c r="AP407" t="s">
        <v>1687</v>
      </c>
      <c r="BO407">
        <v>51937</v>
      </c>
      <c r="BP407">
        <v>51937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</row>
    <row r="408" spans="1:116" x14ac:dyDescent="0.15">
      <c r="A408" t="s">
        <v>116</v>
      </c>
      <c r="B408">
        <v>175846</v>
      </c>
      <c r="C408" t="s">
        <v>117</v>
      </c>
      <c r="D408" t="s">
        <v>136</v>
      </c>
      <c r="E408" t="s">
        <v>118</v>
      </c>
      <c r="F408" t="s">
        <v>137</v>
      </c>
      <c r="G408" s="1">
        <v>41882</v>
      </c>
      <c r="H408" t="s">
        <v>138</v>
      </c>
      <c r="I408" s="1">
        <v>42222</v>
      </c>
      <c r="J408" t="s">
        <v>6397</v>
      </c>
      <c r="K408" t="s">
        <v>7373</v>
      </c>
      <c r="L408" t="s">
        <v>197</v>
      </c>
      <c r="M408" t="s">
        <v>339</v>
      </c>
      <c r="N408" t="s">
        <v>539</v>
      </c>
      <c r="O408" t="s">
        <v>169</v>
      </c>
      <c r="P408" t="s">
        <v>177</v>
      </c>
      <c r="Q408" t="s">
        <v>288</v>
      </c>
      <c r="R408" t="s">
        <v>126</v>
      </c>
      <c r="S408" t="s">
        <v>215</v>
      </c>
      <c r="T408" t="s">
        <v>7374</v>
      </c>
      <c r="W408">
        <v>152617</v>
      </c>
      <c r="X408">
        <v>138740</v>
      </c>
      <c r="Y408">
        <v>13877</v>
      </c>
      <c r="Z408">
        <v>0</v>
      </c>
      <c r="AA408">
        <v>152617</v>
      </c>
      <c r="AB408">
        <v>138743</v>
      </c>
      <c r="AC408">
        <v>13874</v>
      </c>
      <c r="AD408">
        <v>0</v>
      </c>
      <c r="AE408">
        <v>152617</v>
      </c>
      <c r="AF408" t="s">
        <v>143</v>
      </c>
      <c r="AG408" t="s">
        <v>171</v>
      </c>
      <c r="AH408" t="s">
        <v>7078</v>
      </c>
      <c r="AI408" t="s">
        <v>133</v>
      </c>
      <c r="AJ408" t="s">
        <v>128</v>
      </c>
      <c r="AK408" t="s">
        <v>290</v>
      </c>
      <c r="AL408" t="s">
        <v>291</v>
      </c>
      <c r="AM408" t="s">
        <v>7375</v>
      </c>
      <c r="AN408" t="s">
        <v>7376</v>
      </c>
      <c r="AO408" t="s">
        <v>7377</v>
      </c>
      <c r="AP408" t="s">
        <v>4261</v>
      </c>
      <c r="BO408">
        <v>152617</v>
      </c>
      <c r="BP408">
        <v>152617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</row>
    <row r="409" spans="1:116" x14ac:dyDescent="0.15">
      <c r="A409" t="s">
        <v>116</v>
      </c>
      <c r="B409">
        <v>175865</v>
      </c>
      <c r="C409" t="s">
        <v>117</v>
      </c>
      <c r="D409" t="s">
        <v>136</v>
      </c>
      <c r="E409" t="s">
        <v>118</v>
      </c>
      <c r="F409" t="s">
        <v>137</v>
      </c>
      <c r="G409" s="1">
        <v>41855</v>
      </c>
      <c r="H409" t="s">
        <v>138</v>
      </c>
      <c r="I409" s="1">
        <v>42209</v>
      </c>
      <c r="J409" t="s">
        <v>6397</v>
      </c>
      <c r="K409" t="s">
        <v>213</v>
      </c>
      <c r="L409" t="s">
        <v>123</v>
      </c>
      <c r="M409" t="s">
        <v>139</v>
      </c>
      <c r="P409" t="s">
        <v>317</v>
      </c>
      <c r="Q409" t="s">
        <v>318</v>
      </c>
      <c r="R409" t="s">
        <v>126</v>
      </c>
      <c r="S409" t="s">
        <v>215</v>
      </c>
      <c r="T409" t="s">
        <v>7378</v>
      </c>
      <c r="W409">
        <v>518173</v>
      </c>
      <c r="X409">
        <v>349897</v>
      </c>
      <c r="Y409">
        <v>168276</v>
      </c>
      <c r="Z409">
        <v>0</v>
      </c>
      <c r="AA409">
        <v>182831</v>
      </c>
      <c r="AB409">
        <v>127375</v>
      </c>
      <c r="AC409">
        <v>55456</v>
      </c>
      <c r="AD409">
        <v>0</v>
      </c>
      <c r="AE409">
        <v>363747</v>
      </c>
      <c r="AF409" t="s">
        <v>143</v>
      </c>
      <c r="AG409" t="s">
        <v>143</v>
      </c>
      <c r="AH409" t="s">
        <v>7379</v>
      </c>
      <c r="AI409" t="s">
        <v>342</v>
      </c>
      <c r="AJ409" t="s">
        <v>128</v>
      </c>
      <c r="AK409" t="s">
        <v>5797</v>
      </c>
      <c r="AL409" t="s">
        <v>322</v>
      </c>
      <c r="AM409" t="s">
        <v>7380</v>
      </c>
      <c r="AN409" t="s">
        <v>7381</v>
      </c>
      <c r="AO409" t="s">
        <v>1698</v>
      </c>
      <c r="AP409" t="s">
        <v>1699</v>
      </c>
      <c r="AQ409" t="s">
        <v>1519</v>
      </c>
      <c r="BO409">
        <v>310903.8</v>
      </c>
      <c r="BP409">
        <v>109698.6</v>
      </c>
      <c r="BQ409">
        <v>207269.2</v>
      </c>
      <c r="BR409">
        <v>73132.400000000009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</row>
    <row r="410" spans="1:116" x14ac:dyDescent="0.15">
      <c r="A410" t="s">
        <v>116</v>
      </c>
      <c r="B410">
        <v>175889</v>
      </c>
      <c r="C410" t="s">
        <v>117</v>
      </c>
      <c r="D410" t="s">
        <v>136</v>
      </c>
      <c r="E410" t="s">
        <v>118</v>
      </c>
      <c r="F410" t="s">
        <v>137</v>
      </c>
      <c r="H410" t="s">
        <v>117</v>
      </c>
      <c r="I410" s="1">
        <v>41900</v>
      </c>
      <c r="J410" t="s">
        <v>6156</v>
      </c>
      <c r="K410" t="s">
        <v>287</v>
      </c>
      <c r="L410" t="s">
        <v>123</v>
      </c>
      <c r="M410" t="s">
        <v>139</v>
      </c>
      <c r="P410" t="s">
        <v>199</v>
      </c>
      <c r="Q410" t="s">
        <v>623</v>
      </c>
      <c r="R410" t="s">
        <v>126</v>
      </c>
      <c r="S410" t="s">
        <v>657</v>
      </c>
      <c r="T410" t="s">
        <v>7382</v>
      </c>
      <c r="W410">
        <v>0</v>
      </c>
      <c r="X410">
        <v>0</v>
      </c>
      <c r="Y410">
        <v>0</v>
      </c>
      <c r="Z410">
        <v>0</v>
      </c>
      <c r="AA410">
        <v>50000</v>
      </c>
      <c r="AB410">
        <v>50000</v>
      </c>
      <c r="AC410">
        <v>0</v>
      </c>
      <c r="AD410">
        <v>0</v>
      </c>
      <c r="AE410">
        <v>150000</v>
      </c>
      <c r="AH410" t="s">
        <v>1146</v>
      </c>
      <c r="AI410" t="s">
        <v>1066</v>
      </c>
      <c r="AK410" t="s">
        <v>236</v>
      </c>
      <c r="AL410" t="s">
        <v>806</v>
      </c>
      <c r="AM410" t="s">
        <v>7383</v>
      </c>
      <c r="AN410" t="s">
        <v>7384</v>
      </c>
      <c r="AO410" t="s">
        <v>5327</v>
      </c>
      <c r="AP410" t="s">
        <v>5328</v>
      </c>
      <c r="BO410">
        <v>0</v>
      </c>
      <c r="BP410">
        <v>50000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</row>
    <row r="411" spans="1:116" x14ac:dyDescent="0.15">
      <c r="A411" t="s">
        <v>116</v>
      </c>
      <c r="B411">
        <v>175899</v>
      </c>
      <c r="C411" t="s">
        <v>117</v>
      </c>
      <c r="D411" t="s">
        <v>136</v>
      </c>
      <c r="E411" t="s">
        <v>118</v>
      </c>
      <c r="F411" t="s">
        <v>137</v>
      </c>
      <c r="G411" s="1">
        <v>41852</v>
      </c>
      <c r="H411" t="s">
        <v>138</v>
      </c>
      <c r="I411" s="1">
        <v>42247</v>
      </c>
      <c r="J411" t="s">
        <v>6397</v>
      </c>
      <c r="K411" t="s">
        <v>213</v>
      </c>
      <c r="L411" t="s">
        <v>123</v>
      </c>
      <c r="M411" t="s">
        <v>139</v>
      </c>
      <c r="P411" t="s">
        <v>199</v>
      </c>
      <c r="Q411" t="s">
        <v>717</v>
      </c>
      <c r="R411" t="s">
        <v>126</v>
      </c>
      <c r="S411" t="s">
        <v>215</v>
      </c>
      <c r="T411" t="s">
        <v>7385</v>
      </c>
      <c r="W411">
        <v>410000</v>
      </c>
      <c r="X411">
        <v>293560</v>
      </c>
      <c r="Y411">
        <v>116440</v>
      </c>
      <c r="Z411">
        <v>0</v>
      </c>
      <c r="AA411">
        <v>210000</v>
      </c>
      <c r="AB411">
        <v>148979</v>
      </c>
      <c r="AC411">
        <v>61021</v>
      </c>
      <c r="AD411">
        <v>0</v>
      </c>
      <c r="AE411">
        <v>310000</v>
      </c>
      <c r="AF411" t="s">
        <v>143</v>
      </c>
      <c r="AG411" t="s">
        <v>143</v>
      </c>
      <c r="AH411" t="s">
        <v>3462</v>
      </c>
      <c r="AI411" t="s">
        <v>218</v>
      </c>
      <c r="AJ411" t="s">
        <v>128</v>
      </c>
      <c r="AK411" t="s">
        <v>5797</v>
      </c>
      <c r="AL411" t="s">
        <v>718</v>
      </c>
      <c r="AM411" t="s">
        <v>7386</v>
      </c>
      <c r="AN411" t="s">
        <v>7387</v>
      </c>
      <c r="AO411" t="s">
        <v>7388</v>
      </c>
      <c r="AP411" t="s">
        <v>1109</v>
      </c>
      <c r="BO411">
        <v>410000</v>
      </c>
      <c r="BP411">
        <v>210000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</row>
    <row r="412" spans="1:116" x14ac:dyDescent="0.15">
      <c r="A412" t="s">
        <v>116</v>
      </c>
      <c r="B412">
        <v>175903</v>
      </c>
      <c r="C412" t="s">
        <v>117</v>
      </c>
      <c r="D412" t="s">
        <v>136</v>
      </c>
      <c r="E412" t="s">
        <v>118</v>
      </c>
      <c r="F412" t="s">
        <v>137</v>
      </c>
      <c r="G412" s="1">
        <v>41857</v>
      </c>
      <c r="H412" t="s">
        <v>138</v>
      </c>
      <c r="I412" s="1">
        <v>41906</v>
      </c>
      <c r="J412" t="s">
        <v>6156</v>
      </c>
      <c r="K412" t="s">
        <v>958</v>
      </c>
      <c r="L412" t="s">
        <v>123</v>
      </c>
      <c r="M412" t="s">
        <v>139</v>
      </c>
      <c r="P412" t="s">
        <v>199</v>
      </c>
      <c r="Q412" t="s">
        <v>327</v>
      </c>
      <c r="R412" t="s">
        <v>126</v>
      </c>
      <c r="S412" t="s">
        <v>215</v>
      </c>
      <c r="T412" t="s">
        <v>7389</v>
      </c>
      <c r="W412">
        <v>450738</v>
      </c>
      <c r="X412">
        <v>439474</v>
      </c>
      <c r="Y412">
        <v>11264</v>
      </c>
      <c r="Z412">
        <v>0</v>
      </c>
      <c r="AA412">
        <v>322574</v>
      </c>
      <c r="AB412">
        <v>312245</v>
      </c>
      <c r="AC412">
        <v>10329</v>
      </c>
      <c r="AD412">
        <v>0</v>
      </c>
      <c r="AE412">
        <v>322574</v>
      </c>
      <c r="AF412" t="s">
        <v>143</v>
      </c>
      <c r="AG412" t="s">
        <v>143</v>
      </c>
      <c r="AH412" t="s">
        <v>7390</v>
      </c>
      <c r="AI412" t="s">
        <v>418</v>
      </c>
      <c r="AJ412" t="s">
        <v>128</v>
      </c>
      <c r="AK412" t="s">
        <v>390</v>
      </c>
      <c r="AL412" t="s">
        <v>328</v>
      </c>
      <c r="AM412" t="s">
        <v>7391</v>
      </c>
      <c r="AN412" t="s">
        <v>7392</v>
      </c>
      <c r="AO412" t="s">
        <v>2552</v>
      </c>
      <c r="AP412" t="s">
        <v>2553</v>
      </c>
      <c r="BO412">
        <v>450738</v>
      </c>
      <c r="BP412">
        <v>322574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</row>
    <row r="413" spans="1:116" x14ac:dyDescent="0.15">
      <c r="A413" t="s">
        <v>116</v>
      </c>
      <c r="B413">
        <v>175930</v>
      </c>
      <c r="C413" t="s">
        <v>7393</v>
      </c>
      <c r="D413" t="s">
        <v>136</v>
      </c>
      <c r="E413" t="s">
        <v>118</v>
      </c>
      <c r="F413" t="s">
        <v>137</v>
      </c>
      <c r="G413" s="1">
        <v>41862</v>
      </c>
      <c r="H413" t="s">
        <v>138</v>
      </c>
      <c r="I413" s="1">
        <v>41907</v>
      </c>
      <c r="J413" t="s">
        <v>6156</v>
      </c>
      <c r="K413" t="s">
        <v>7394</v>
      </c>
      <c r="L413" t="s">
        <v>120</v>
      </c>
      <c r="M413" t="s">
        <v>139</v>
      </c>
      <c r="P413" t="s">
        <v>232</v>
      </c>
      <c r="Q413" t="s">
        <v>1063</v>
      </c>
      <c r="R413" t="s">
        <v>126</v>
      </c>
      <c r="S413" t="s">
        <v>397</v>
      </c>
      <c r="T413" t="s">
        <v>7395</v>
      </c>
      <c r="V413" t="s">
        <v>7396</v>
      </c>
      <c r="W413">
        <v>699941</v>
      </c>
      <c r="X413">
        <v>455757</v>
      </c>
      <c r="Y413">
        <v>244184</v>
      </c>
      <c r="Z413">
        <v>0</v>
      </c>
      <c r="AA413">
        <v>599941</v>
      </c>
      <c r="AB413">
        <v>599941</v>
      </c>
      <c r="AC413">
        <v>0</v>
      </c>
      <c r="AD413">
        <v>0</v>
      </c>
      <c r="AE413">
        <v>699941</v>
      </c>
      <c r="AF413" t="s">
        <v>143</v>
      </c>
      <c r="AG413" t="s">
        <v>143</v>
      </c>
      <c r="AH413" t="s">
        <v>6374</v>
      </c>
      <c r="AI413" t="s">
        <v>255</v>
      </c>
      <c r="AJ413" t="s">
        <v>128</v>
      </c>
      <c r="AK413" t="s">
        <v>236</v>
      </c>
      <c r="AL413" t="s">
        <v>1065</v>
      </c>
      <c r="AM413" t="s">
        <v>7397</v>
      </c>
      <c r="AN413" t="s">
        <v>7398</v>
      </c>
      <c r="AO413" t="s">
        <v>1826</v>
      </c>
      <c r="AP413" t="s">
        <v>1827</v>
      </c>
      <c r="AQ413" t="s">
        <v>1909</v>
      </c>
      <c r="AR413" t="s">
        <v>1584</v>
      </c>
      <c r="BO413">
        <v>349970.5</v>
      </c>
      <c r="BP413">
        <v>299970.5</v>
      </c>
      <c r="BQ413">
        <v>349970.5</v>
      </c>
      <c r="BR413">
        <v>299970.5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</row>
    <row r="414" spans="1:116" x14ac:dyDescent="0.15">
      <c r="A414" t="s">
        <v>116</v>
      </c>
      <c r="B414">
        <v>175951</v>
      </c>
      <c r="C414" t="s">
        <v>117</v>
      </c>
      <c r="D414" t="s">
        <v>136</v>
      </c>
      <c r="E414" t="s">
        <v>118</v>
      </c>
      <c r="F414" t="s">
        <v>137</v>
      </c>
      <c r="G414" s="1">
        <v>41869</v>
      </c>
      <c r="H414" t="s">
        <v>138</v>
      </c>
      <c r="I414" s="1">
        <v>43104</v>
      </c>
      <c r="J414" t="s">
        <v>119</v>
      </c>
      <c r="K414" t="s">
        <v>213</v>
      </c>
      <c r="L414" t="s">
        <v>123</v>
      </c>
      <c r="M414" t="s">
        <v>139</v>
      </c>
      <c r="P414" t="s">
        <v>299</v>
      </c>
      <c r="Q414" t="s">
        <v>3454</v>
      </c>
      <c r="R414" t="s">
        <v>126</v>
      </c>
      <c r="S414" t="s">
        <v>215</v>
      </c>
      <c r="T414" t="s">
        <v>7399</v>
      </c>
      <c r="W414">
        <v>401246</v>
      </c>
      <c r="X414">
        <v>266255</v>
      </c>
      <c r="Y414">
        <v>134991</v>
      </c>
      <c r="Z414">
        <v>0</v>
      </c>
      <c r="AA414">
        <v>277568</v>
      </c>
      <c r="AB414">
        <v>277568</v>
      </c>
      <c r="AC414">
        <v>0</v>
      </c>
      <c r="AD414">
        <v>0</v>
      </c>
      <c r="AE414">
        <v>277568</v>
      </c>
      <c r="AF414" t="s">
        <v>143</v>
      </c>
      <c r="AG414" t="s">
        <v>171</v>
      </c>
      <c r="AH414" t="s">
        <v>127</v>
      </c>
      <c r="AI414" t="s">
        <v>1982</v>
      </c>
      <c r="AJ414" t="s">
        <v>128</v>
      </c>
      <c r="AK414" t="s">
        <v>219</v>
      </c>
      <c r="AL414" t="s">
        <v>3456</v>
      </c>
      <c r="AM414" t="s">
        <v>7400</v>
      </c>
      <c r="AN414" t="s">
        <v>7401</v>
      </c>
      <c r="AO414" t="s">
        <v>7402</v>
      </c>
      <c r="AP414" t="s">
        <v>7403</v>
      </c>
      <c r="BO414">
        <v>401246</v>
      </c>
      <c r="BP414">
        <v>277568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</row>
    <row r="415" spans="1:116" x14ac:dyDescent="0.15">
      <c r="A415" t="s">
        <v>116</v>
      </c>
      <c r="B415">
        <v>175966</v>
      </c>
      <c r="C415" t="s">
        <v>117</v>
      </c>
      <c r="D415" t="s">
        <v>136</v>
      </c>
      <c r="E415" t="s">
        <v>118</v>
      </c>
      <c r="F415" t="s">
        <v>137</v>
      </c>
      <c r="G415" s="1">
        <v>41882</v>
      </c>
      <c r="H415" t="s">
        <v>138</v>
      </c>
      <c r="I415" s="1">
        <v>41907</v>
      </c>
      <c r="J415" t="s">
        <v>6156</v>
      </c>
      <c r="K415" t="s">
        <v>1366</v>
      </c>
      <c r="L415" t="s">
        <v>123</v>
      </c>
      <c r="M415" t="s">
        <v>7404</v>
      </c>
      <c r="P415" t="s">
        <v>177</v>
      </c>
      <c r="Q415" t="s">
        <v>1172</v>
      </c>
      <c r="R415" t="s">
        <v>126</v>
      </c>
      <c r="S415" t="s">
        <v>657</v>
      </c>
      <c r="T415" t="s">
        <v>1580</v>
      </c>
      <c r="U415" t="s">
        <v>7405</v>
      </c>
      <c r="V415" t="s">
        <v>7406</v>
      </c>
      <c r="W415">
        <v>187792</v>
      </c>
      <c r="X415">
        <v>163496</v>
      </c>
      <c r="Y415">
        <v>24296</v>
      </c>
      <c r="Z415">
        <v>0</v>
      </c>
      <c r="AA415">
        <v>187792</v>
      </c>
      <c r="AB415">
        <v>163496</v>
      </c>
      <c r="AC415">
        <v>24296</v>
      </c>
      <c r="AD415">
        <v>0</v>
      </c>
      <c r="AE415">
        <v>187792</v>
      </c>
      <c r="AF415" t="s">
        <v>143</v>
      </c>
      <c r="AG415" t="s">
        <v>143</v>
      </c>
      <c r="AH415" t="s">
        <v>5924</v>
      </c>
      <c r="AI415" t="s">
        <v>526</v>
      </c>
      <c r="AJ415" t="s">
        <v>128</v>
      </c>
      <c r="AK415" t="s">
        <v>1334</v>
      </c>
      <c r="AL415" t="s">
        <v>1371</v>
      </c>
      <c r="AM415" t="s">
        <v>7407</v>
      </c>
      <c r="AN415" t="s">
        <v>7408</v>
      </c>
      <c r="AO415" t="s">
        <v>1374</v>
      </c>
      <c r="AP415" t="s">
        <v>1375</v>
      </c>
      <c r="AQ415" t="s">
        <v>1376</v>
      </c>
      <c r="AR415" t="s">
        <v>381</v>
      </c>
      <c r="AS415" t="s">
        <v>981</v>
      </c>
      <c r="AT415" t="s">
        <v>982</v>
      </c>
      <c r="BO415">
        <v>84506.400000000009</v>
      </c>
      <c r="BP415">
        <v>84506.400000000009</v>
      </c>
      <c r="BQ415">
        <v>75116.800000000003</v>
      </c>
      <c r="BR415">
        <v>75116.800000000003</v>
      </c>
      <c r="BS415">
        <v>9389.6</v>
      </c>
      <c r="BT415">
        <v>9389.6</v>
      </c>
      <c r="BU415">
        <v>9389.6</v>
      </c>
      <c r="BV415">
        <v>9389.6</v>
      </c>
      <c r="BW415">
        <v>9389.6</v>
      </c>
      <c r="BX415">
        <v>9389.6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</row>
    <row r="416" spans="1:116" x14ac:dyDescent="0.15">
      <c r="A416" t="s">
        <v>116</v>
      </c>
      <c r="B416">
        <v>175973</v>
      </c>
      <c r="C416" t="s">
        <v>117</v>
      </c>
      <c r="D416" t="s">
        <v>136</v>
      </c>
      <c r="E416" t="s">
        <v>118</v>
      </c>
      <c r="F416" t="s">
        <v>137</v>
      </c>
      <c r="G416" s="1">
        <v>41856</v>
      </c>
      <c r="H416" t="s">
        <v>138</v>
      </c>
      <c r="I416" s="1">
        <v>42479</v>
      </c>
      <c r="J416" t="s">
        <v>6397</v>
      </c>
      <c r="K416" t="s">
        <v>2305</v>
      </c>
      <c r="L416" t="s">
        <v>120</v>
      </c>
      <c r="M416" t="s">
        <v>139</v>
      </c>
      <c r="N416" t="s">
        <v>144</v>
      </c>
      <c r="O416" t="s">
        <v>123</v>
      </c>
      <c r="P416" t="s">
        <v>199</v>
      </c>
      <c r="Q416" t="s">
        <v>401</v>
      </c>
      <c r="R416" t="s">
        <v>126</v>
      </c>
      <c r="S416" t="s">
        <v>251</v>
      </c>
      <c r="T416" t="s">
        <v>7409</v>
      </c>
      <c r="W416">
        <v>70680</v>
      </c>
      <c r="X416">
        <v>44961</v>
      </c>
      <c r="Y416">
        <v>25719</v>
      </c>
      <c r="Z416">
        <v>0</v>
      </c>
      <c r="AA416">
        <v>70680</v>
      </c>
      <c r="AB416">
        <v>44961</v>
      </c>
      <c r="AC416">
        <v>25719</v>
      </c>
      <c r="AD416">
        <v>0</v>
      </c>
      <c r="AE416">
        <v>70680</v>
      </c>
      <c r="AF416" t="s">
        <v>143</v>
      </c>
      <c r="AG416" t="s">
        <v>143</v>
      </c>
      <c r="AH416" t="s">
        <v>1361</v>
      </c>
      <c r="AI416" t="s">
        <v>275</v>
      </c>
      <c r="AJ416" t="s">
        <v>128</v>
      </c>
      <c r="AK416" t="s">
        <v>512</v>
      </c>
      <c r="AL416" t="s">
        <v>1236</v>
      </c>
      <c r="AM416" t="s">
        <v>7410</v>
      </c>
      <c r="AN416" t="s">
        <v>7411</v>
      </c>
      <c r="AO416" t="s">
        <v>2958</v>
      </c>
      <c r="AP416" t="s">
        <v>2959</v>
      </c>
      <c r="AQ416" t="s">
        <v>4124</v>
      </c>
      <c r="BO416">
        <v>53010</v>
      </c>
      <c r="BP416">
        <v>53010</v>
      </c>
      <c r="BQ416">
        <v>17670</v>
      </c>
      <c r="BR416">
        <v>17670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</row>
    <row r="417" spans="1:116" x14ac:dyDescent="0.15">
      <c r="A417" t="s">
        <v>116</v>
      </c>
      <c r="B417">
        <v>175974</v>
      </c>
      <c r="C417" t="s">
        <v>117</v>
      </c>
      <c r="D417" t="s">
        <v>136</v>
      </c>
      <c r="E417" t="s">
        <v>118</v>
      </c>
      <c r="F417" t="s">
        <v>137</v>
      </c>
      <c r="G417" s="1">
        <v>41858</v>
      </c>
      <c r="H417" t="s">
        <v>138</v>
      </c>
      <c r="I417" s="1">
        <v>42206</v>
      </c>
      <c r="J417" t="s">
        <v>6397</v>
      </c>
      <c r="K417" t="s">
        <v>1608</v>
      </c>
      <c r="L417" t="s">
        <v>123</v>
      </c>
      <c r="M417" t="s">
        <v>139</v>
      </c>
      <c r="P417" t="s">
        <v>299</v>
      </c>
      <c r="Q417" t="s">
        <v>501</v>
      </c>
      <c r="R417" t="s">
        <v>126</v>
      </c>
      <c r="S417" t="s">
        <v>215</v>
      </c>
      <c r="T417" t="s">
        <v>7412</v>
      </c>
      <c r="W417">
        <v>3499998</v>
      </c>
      <c r="X417">
        <v>2322492</v>
      </c>
      <c r="Y417">
        <v>1177506</v>
      </c>
      <c r="Z417">
        <v>0</v>
      </c>
      <c r="AA417">
        <v>890928</v>
      </c>
      <c r="AB417">
        <v>890928</v>
      </c>
      <c r="AC417">
        <v>0</v>
      </c>
      <c r="AD417">
        <v>0</v>
      </c>
      <c r="AE417">
        <v>3499998</v>
      </c>
      <c r="AF417" t="s">
        <v>143</v>
      </c>
      <c r="AG417" t="s">
        <v>143</v>
      </c>
      <c r="AH417" t="s">
        <v>4435</v>
      </c>
      <c r="AI417" t="s">
        <v>1066</v>
      </c>
      <c r="AJ417" t="s">
        <v>128</v>
      </c>
      <c r="AK417" t="s">
        <v>303</v>
      </c>
      <c r="AL417" t="s">
        <v>502</v>
      </c>
      <c r="AM417" t="s">
        <v>7413</v>
      </c>
      <c r="AN417" t="s">
        <v>7414</v>
      </c>
      <c r="AO417" t="s">
        <v>1403</v>
      </c>
      <c r="AP417" t="s">
        <v>1404</v>
      </c>
      <c r="AQ417" t="s">
        <v>1957</v>
      </c>
      <c r="AR417" t="s">
        <v>1771</v>
      </c>
      <c r="AS417" t="s">
        <v>6648</v>
      </c>
      <c r="AT417" t="s">
        <v>1682</v>
      </c>
      <c r="BO417">
        <v>1749999</v>
      </c>
      <c r="BP417">
        <v>445464</v>
      </c>
      <c r="BQ417">
        <v>524999.70000000007</v>
      </c>
      <c r="BR417">
        <v>133639.20000000001</v>
      </c>
      <c r="BS417">
        <v>524999.70000000007</v>
      </c>
      <c r="BT417">
        <v>133639.20000000001</v>
      </c>
      <c r="BU417">
        <v>524999.70000000007</v>
      </c>
      <c r="BV417">
        <v>133639.20000000001</v>
      </c>
      <c r="BW417">
        <v>174999.9</v>
      </c>
      <c r="BX417">
        <v>44546.400000000001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</row>
    <row r="418" spans="1:116" x14ac:dyDescent="0.15">
      <c r="A418" t="s">
        <v>116</v>
      </c>
      <c r="B418">
        <v>175986</v>
      </c>
      <c r="C418" t="s">
        <v>117</v>
      </c>
      <c r="D418" t="s">
        <v>136</v>
      </c>
      <c r="E418" t="s">
        <v>118</v>
      </c>
      <c r="F418" t="s">
        <v>137</v>
      </c>
      <c r="G418" s="1">
        <v>41866</v>
      </c>
      <c r="H418" t="s">
        <v>138</v>
      </c>
      <c r="I418" s="1">
        <v>41960</v>
      </c>
      <c r="J418" t="s">
        <v>6156</v>
      </c>
      <c r="K418" t="s">
        <v>2166</v>
      </c>
      <c r="L418" t="s">
        <v>197</v>
      </c>
      <c r="M418" t="s">
        <v>139</v>
      </c>
      <c r="N418" t="s">
        <v>198</v>
      </c>
      <c r="O418" t="s">
        <v>123</v>
      </c>
      <c r="P418" t="s">
        <v>145</v>
      </c>
      <c r="Q418" t="s">
        <v>146</v>
      </c>
      <c r="R418" t="s">
        <v>126</v>
      </c>
      <c r="S418" t="s">
        <v>251</v>
      </c>
      <c r="T418" t="s">
        <v>7415</v>
      </c>
      <c r="W418">
        <v>579720</v>
      </c>
      <c r="X418">
        <v>478098</v>
      </c>
      <c r="Y418">
        <v>101622</v>
      </c>
      <c r="Z418">
        <v>0</v>
      </c>
      <c r="AA418">
        <v>579720</v>
      </c>
      <c r="AB418">
        <v>0</v>
      </c>
      <c r="AC418">
        <v>0</v>
      </c>
      <c r="AD418">
        <v>0</v>
      </c>
      <c r="AE418">
        <v>579720</v>
      </c>
      <c r="AF418" t="s">
        <v>171</v>
      </c>
      <c r="AG418" t="s">
        <v>143</v>
      </c>
      <c r="AH418" t="s">
        <v>6374</v>
      </c>
      <c r="AI418" t="s">
        <v>517</v>
      </c>
      <c r="AJ418" t="s">
        <v>128</v>
      </c>
      <c r="AK418" t="s">
        <v>160</v>
      </c>
      <c r="AL418" t="s">
        <v>1000</v>
      </c>
      <c r="AM418" t="s">
        <v>7416</v>
      </c>
      <c r="AN418" t="s">
        <v>7417</v>
      </c>
      <c r="AO418" t="s">
        <v>1071</v>
      </c>
      <c r="AP418" t="s">
        <v>1004</v>
      </c>
      <c r="AQ418" t="s">
        <v>1957</v>
      </c>
      <c r="BO418">
        <v>521748</v>
      </c>
      <c r="BP418">
        <v>521748</v>
      </c>
      <c r="BQ418">
        <v>57972</v>
      </c>
      <c r="BR418">
        <v>57972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</row>
    <row r="419" spans="1:116" x14ac:dyDescent="0.15">
      <c r="A419" t="s">
        <v>116</v>
      </c>
      <c r="B419">
        <v>176003</v>
      </c>
      <c r="C419" t="s">
        <v>117</v>
      </c>
      <c r="D419" t="s">
        <v>136</v>
      </c>
      <c r="E419" t="s">
        <v>118</v>
      </c>
      <c r="F419" t="s">
        <v>137</v>
      </c>
      <c r="G419" s="1">
        <v>41858</v>
      </c>
      <c r="H419" t="s">
        <v>138</v>
      </c>
      <c r="I419" s="1">
        <v>42151</v>
      </c>
      <c r="J419" t="s">
        <v>6156</v>
      </c>
      <c r="K419" t="s">
        <v>198</v>
      </c>
      <c r="L419" t="s">
        <v>123</v>
      </c>
      <c r="M419" t="s">
        <v>139</v>
      </c>
      <c r="P419" t="s">
        <v>199</v>
      </c>
      <c r="Q419" t="s">
        <v>717</v>
      </c>
      <c r="R419" t="s">
        <v>126</v>
      </c>
      <c r="S419" t="s">
        <v>215</v>
      </c>
      <c r="T419" t="s">
        <v>7418</v>
      </c>
      <c r="W419">
        <v>150000</v>
      </c>
      <c r="X419">
        <v>116525</v>
      </c>
      <c r="Y419">
        <v>33475</v>
      </c>
      <c r="Z419">
        <v>0</v>
      </c>
      <c r="AA419">
        <v>150000</v>
      </c>
      <c r="AB419">
        <v>116526</v>
      </c>
      <c r="AC419">
        <v>33474</v>
      </c>
      <c r="AD419">
        <v>0</v>
      </c>
      <c r="AE419">
        <v>150000</v>
      </c>
      <c r="AF419" t="s">
        <v>143</v>
      </c>
      <c r="AG419" t="s">
        <v>143</v>
      </c>
      <c r="AH419" t="s">
        <v>7313</v>
      </c>
      <c r="AI419" t="s">
        <v>255</v>
      </c>
      <c r="AJ419" t="s">
        <v>128</v>
      </c>
      <c r="AK419" t="s">
        <v>407</v>
      </c>
      <c r="AL419" t="s">
        <v>718</v>
      </c>
      <c r="AM419" t="s">
        <v>7419</v>
      </c>
      <c r="AN419" t="s">
        <v>7420</v>
      </c>
      <c r="AO419" t="s">
        <v>4265</v>
      </c>
      <c r="AP419" t="s">
        <v>1501</v>
      </c>
      <c r="BO419">
        <v>150000</v>
      </c>
      <c r="BP419">
        <v>150000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</row>
    <row r="420" spans="1:116" x14ac:dyDescent="0.15">
      <c r="A420" t="s">
        <v>116</v>
      </c>
      <c r="B420">
        <v>176015</v>
      </c>
      <c r="C420" t="s">
        <v>7421</v>
      </c>
      <c r="D420" t="s">
        <v>136</v>
      </c>
      <c r="E420" t="s">
        <v>118</v>
      </c>
      <c r="F420" t="s">
        <v>137</v>
      </c>
      <c r="G420" s="1">
        <v>41865</v>
      </c>
      <c r="H420" t="s">
        <v>138</v>
      </c>
      <c r="I420" s="1">
        <v>42257</v>
      </c>
      <c r="J420" t="s">
        <v>6397</v>
      </c>
      <c r="K420" t="s">
        <v>213</v>
      </c>
      <c r="L420" t="s">
        <v>123</v>
      </c>
      <c r="M420" t="s">
        <v>139</v>
      </c>
      <c r="P420" t="s">
        <v>232</v>
      </c>
      <c r="Q420" t="s">
        <v>567</v>
      </c>
      <c r="R420" t="s">
        <v>126</v>
      </c>
      <c r="S420" t="s">
        <v>215</v>
      </c>
      <c r="T420" t="s">
        <v>7422</v>
      </c>
      <c r="W420">
        <v>72168</v>
      </c>
      <c r="X420">
        <v>47890</v>
      </c>
      <c r="Y420">
        <v>24278</v>
      </c>
      <c r="Z420">
        <v>0</v>
      </c>
      <c r="AA420">
        <v>17639</v>
      </c>
      <c r="AB420">
        <v>11705</v>
      </c>
      <c r="AC420">
        <v>5934</v>
      </c>
      <c r="AD420">
        <v>0</v>
      </c>
      <c r="AE420">
        <v>52171</v>
      </c>
      <c r="AF420" t="s">
        <v>143</v>
      </c>
      <c r="AG420" t="s">
        <v>171</v>
      </c>
      <c r="AH420" t="s">
        <v>4428</v>
      </c>
      <c r="AI420" t="s">
        <v>584</v>
      </c>
      <c r="AJ420" t="s">
        <v>128</v>
      </c>
      <c r="AK420" t="s">
        <v>604</v>
      </c>
      <c r="AL420" t="s">
        <v>568</v>
      </c>
      <c r="AM420" t="s">
        <v>7423</v>
      </c>
      <c r="AN420" t="s">
        <v>7424</v>
      </c>
      <c r="AO420" t="s">
        <v>1582</v>
      </c>
      <c r="AP420" t="s">
        <v>1583</v>
      </c>
      <c r="BO420">
        <v>72168</v>
      </c>
      <c r="BP420">
        <v>17639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</row>
    <row r="421" spans="1:116" x14ac:dyDescent="0.15">
      <c r="A421" t="s">
        <v>116</v>
      </c>
      <c r="B421">
        <v>176041</v>
      </c>
      <c r="C421" t="s">
        <v>117</v>
      </c>
      <c r="D421" t="s">
        <v>136</v>
      </c>
      <c r="E421" t="s">
        <v>118</v>
      </c>
      <c r="F421" t="s">
        <v>137</v>
      </c>
      <c r="G421" s="1">
        <v>41882</v>
      </c>
      <c r="H421" t="s">
        <v>138</v>
      </c>
      <c r="I421" s="1">
        <v>42102</v>
      </c>
      <c r="J421" t="s">
        <v>6156</v>
      </c>
      <c r="K421" t="s">
        <v>310</v>
      </c>
      <c r="L421" t="s">
        <v>123</v>
      </c>
      <c r="M421" t="s">
        <v>139</v>
      </c>
      <c r="P421" t="s">
        <v>124</v>
      </c>
      <c r="Q421" t="s">
        <v>154</v>
      </c>
      <c r="R421" t="s">
        <v>126</v>
      </c>
      <c r="S421" t="s">
        <v>215</v>
      </c>
      <c r="T421" t="s">
        <v>7425</v>
      </c>
      <c r="W421">
        <v>308032</v>
      </c>
      <c r="X421">
        <v>221562</v>
      </c>
      <c r="Y421">
        <v>86470</v>
      </c>
      <c r="Z421">
        <v>0</v>
      </c>
      <c r="AA421">
        <v>15000</v>
      </c>
      <c r="AB421">
        <v>0</v>
      </c>
      <c r="AC421">
        <v>0</v>
      </c>
      <c r="AD421">
        <v>0</v>
      </c>
      <c r="AE421">
        <v>202709</v>
      </c>
      <c r="AF421" t="s">
        <v>143</v>
      </c>
      <c r="AG421" t="s">
        <v>171</v>
      </c>
      <c r="AH421" t="s">
        <v>7083</v>
      </c>
      <c r="AI421" t="s">
        <v>4820</v>
      </c>
      <c r="AJ421" t="s">
        <v>128</v>
      </c>
      <c r="AK421" t="s">
        <v>429</v>
      </c>
      <c r="AL421" t="s">
        <v>161</v>
      </c>
      <c r="AM421" t="s">
        <v>7426</v>
      </c>
      <c r="AN421" t="s">
        <v>7427</v>
      </c>
      <c r="AO421" t="s">
        <v>1424</v>
      </c>
      <c r="AP421" t="s">
        <v>444</v>
      </c>
      <c r="BO421">
        <v>308032</v>
      </c>
      <c r="BP421">
        <v>15000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</row>
    <row r="422" spans="1:116" x14ac:dyDescent="0.15">
      <c r="A422" t="s">
        <v>116</v>
      </c>
      <c r="B422">
        <v>176091</v>
      </c>
      <c r="C422" t="s">
        <v>117</v>
      </c>
      <c r="D422" t="s">
        <v>136</v>
      </c>
      <c r="E422" t="s">
        <v>118</v>
      </c>
      <c r="F422" t="s">
        <v>137</v>
      </c>
      <c r="G422" s="1">
        <v>41865</v>
      </c>
      <c r="H422" t="s">
        <v>138</v>
      </c>
      <c r="I422" s="1">
        <v>41919</v>
      </c>
      <c r="J422" t="s">
        <v>6156</v>
      </c>
      <c r="K422" t="s">
        <v>1544</v>
      </c>
      <c r="L422" t="s">
        <v>123</v>
      </c>
      <c r="M422" t="s">
        <v>139</v>
      </c>
      <c r="P422" t="s">
        <v>124</v>
      </c>
      <c r="Q422" t="s">
        <v>125</v>
      </c>
      <c r="R422" t="s">
        <v>126</v>
      </c>
      <c r="S422" t="s">
        <v>215</v>
      </c>
      <c r="T422" t="s">
        <v>7428</v>
      </c>
      <c r="W422">
        <v>333134</v>
      </c>
      <c r="X422">
        <v>231908</v>
      </c>
      <c r="Y422">
        <v>101226</v>
      </c>
      <c r="Z422">
        <v>0</v>
      </c>
      <c r="AA422">
        <v>333134</v>
      </c>
      <c r="AB422">
        <v>231908</v>
      </c>
      <c r="AC422">
        <v>101226</v>
      </c>
      <c r="AD422">
        <v>0</v>
      </c>
      <c r="AE422">
        <v>333134</v>
      </c>
      <c r="AF422" t="s">
        <v>171</v>
      </c>
      <c r="AG422" t="s">
        <v>143</v>
      </c>
      <c r="AH422" t="s">
        <v>6787</v>
      </c>
      <c r="AI422" t="s">
        <v>235</v>
      </c>
      <c r="AJ422" t="s">
        <v>128</v>
      </c>
      <c r="AK422" t="s">
        <v>1032</v>
      </c>
      <c r="AL422" t="s">
        <v>408</v>
      </c>
      <c r="AM422" t="s">
        <v>7429</v>
      </c>
      <c r="AN422" t="s">
        <v>1953</v>
      </c>
      <c r="AO422" t="s">
        <v>7430</v>
      </c>
      <c r="AP422" t="s">
        <v>6991</v>
      </c>
      <c r="AQ422" t="s">
        <v>708</v>
      </c>
      <c r="AR422" t="s">
        <v>7431</v>
      </c>
      <c r="BO422">
        <v>113265.56000000001</v>
      </c>
      <c r="BP422">
        <v>113265.56000000001</v>
      </c>
      <c r="BQ422">
        <v>109934.22</v>
      </c>
      <c r="BR422">
        <v>109934.22</v>
      </c>
      <c r="BS422">
        <v>109934.22</v>
      </c>
      <c r="BT422">
        <v>109934.22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</row>
    <row r="423" spans="1:116" x14ac:dyDescent="0.15">
      <c r="A423" t="s">
        <v>116</v>
      </c>
      <c r="B423">
        <v>176155</v>
      </c>
      <c r="C423" t="s">
        <v>117</v>
      </c>
      <c r="D423" t="s">
        <v>136</v>
      </c>
      <c r="E423" t="s">
        <v>118</v>
      </c>
      <c r="F423" t="s">
        <v>137</v>
      </c>
      <c r="G423" s="1">
        <v>41879</v>
      </c>
      <c r="H423" t="s">
        <v>138</v>
      </c>
      <c r="I423" s="1">
        <v>41915</v>
      </c>
      <c r="J423" t="s">
        <v>6156</v>
      </c>
      <c r="K423" t="s">
        <v>198</v>
      </c>
      <c r="L423" t="s">
        <v>123</v>
      </c>
      <c r="M423" t="s">
        <v>139</v>
      </c>
      <c r="P423" t="s">
        <v>145</v>
      </c>
      <c r="Q423" t="s">
        <v>146</v>
      </c>
      <c r="R423" t="s">
        <v>126</v>
      </c>
      <c r="S423" t="s">
        <v>657</v>
      </c>
      <c r="T423" t="s">
        <v>7432</v>
      </c>
      <c r="W423">
        <v>450000</v>
      </c>
      <c r="X423">
        <v>358281</v>
      </c>
      <c r="Y423">
        <v>91719</v>
      </c>
      <c r="Z423">
        <v>0</v>
      </c>
      <c r="AA423">
        <v>454545</v>
      </c>
      <c r="AB423">
        <v>454545</v>
      </c>
      <c r="AC423">
        <v>0</v>
      </c>
      <c r="AD423">
        <v>0</v>
      </c>
      <c r="AE423">
        <v>454545</v>
      </c>
      <c r="AF423" t="s">
        <v>171</v>
      </c>
      <c r="AG423" t="s">
        <v>143</v>
      </c>
      <c r="AH423" t="s">
        <v>6374</v>
      </c>
      <c r="AI423" t="s">
        <v>517</v>
      </c>
      <c r="AJ423" t="s">
        <v>128</v>
      </c>
      <c r="AK423" t="s">
        <v>160</v>
      </c>
      <c r="AL423" t="s">
        <v>1000</v>
      </c>
      <c r="AM423" t="s">
        <v>7433</v>
      </c>
      <c r="AN423" t="s">
        <v>7434</v>
      </c>
      <c r="AO423" t="s">
        <v>1071</v>
      </c>
      <c r="AP423" t="s">
        <v>1004</v>
      </c>
      <c r="AQ423" t="s">
        <v>1003</v>
      </c>
      <c r="BO423">
        <v>405000</v>
      </c>
      <c r="BP423">
        <v>409090.5</v>
      </c>
      <c r="BQ423">
        <v>45000</v>
      </c>
      <c r="BR423">
        <v>45454.5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</row>
    <row r="424" spans="1:116" x14ac:dyDescent="0.15">
      <c r="A424" t="s">
        <v>116</v>
      </c>
      <c r="B424">
        <v>176170</v>
      </c>
      <c r="C424" t="s">
        <v>7435</v>
      </c>
      <c r="D424" t="s">
        <v>136</v>
      </c>
      <c r="E424" t="s">
        <v>118</v>
      </c>
      <c r="F424" t="s">
        <v>137</v>
      </c>
      <c r="G424" s="1">
        <v>41878</v>
      </c>
      <c r="H424" t="s">
        <v>138</v>
      </c>
      <c r="I424" s="1">
        <v>42135</v>
      </c>
      <c r="J424" t="s">
        <v>6156</v>
      </c>
      <c r="K424" t="s">
        <v>213</v>
      </c>
      <c r="L424" t="s">
        <v>123</v>
      </c>
      <c r="M424" t="s">
        <v>139</v>
      </c>
      <c r="P424" t="s">
        <v>232</v>
      </c>
      <c r="Q424" t="s">
        <v>567</v>
      </c>
      <c r="R424" t="s">
        <v>126</v>
      </c>
      <c r="S424" t="s">
        <v>215</v>
      </c>
      <c r="T424" t="s">
        <v>7436</v>
      </c>
      <c r="W424">
        <v>467317</v>
      </c>
      <c r="X424">
        <v>418861</v>
      </c>
      <c r="Y424">
        <v>48456</v>
      </c>
      <c r="Z424">
        <v>0</v>
      </c>
      <c r="AA424">
        <v>149114</v>
      </c>
      <c r="AB424">
        <v>133797</v>
      </c>
      <c r="AC424">
        <v>15317</v>
      </c>
      <c r="AD424">
        <v>0</v>
      </c>
      <c r="AE424">
        <v>298867</v>
      </c>
      <c r="AF424" t="s">
        <v>143</v>
      </c>
      <c r="AG424" t="s">
        <v>171</v>
      </c>
      <c r="AH424" t="s">
        <v>7264</v>
      </c>
      <c r="AI424" t="s">
        <v>650</v>
      </c>
      <c r="AJ424" t="s">
        <v>128</v>
      </c>
      <c r="AK424" t="s">
        <v>604</v>
      </c>
      <c r="AL424" t="s">
        <v>568</v>
      </c>
      <c r="AM424" t="s">
        <v>7437</v>
      </c>
      <c r="AN424" t="s">
        <v>7438</v>
      </c>
      <c r="AO424" t="s">
        <v>7439</v>
      </c>
      <c r="AP424" t="s">
        <v>7440</v>
      </c>
      <c r="AQ424" t="s">
        <v>4771</v>
      </c>
      <c r="BO424">
        <v>233658.5</v>
      </c>
      <c r="BP424">
        <v>74557</v>
      </c>
      <c r="BQ424">
        <v>233658.5</v>
      </c>
      <c r="BR424">
        <v>74557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</row>
    <row r="425" spans="1:116" x14ac:dyDescent="0.15">
      <c r="A425" t="s">
        <v>116</v>
      </c>
      <c r="B425">
        <v>176178</v>
      </c>
      <c r="C425" t="s">
        <v>117</v>
      </c>
      <c r="D425" t="s">
        <v>136</v>
      </c>
      <c r="E425" t="s">
        <v>118</v>
      </c>
      <c r="F425" t="s">
        <v>137</v>
      </c>
      <c r="G425" s="1">
        <v>41897</v>
      </c>
      <c r="H425" t="s">
        <v>138</v>
      </c>
      <c r="I425" s="1">
        <v>42216</v>
      </c>
      <c r="J425" t="s">
        <v>6397</v>
      </c>
      <c r="K425" t="s">
        <v>958</v>
      </c>
      <c r="L425" t="s">
        <v>123</v>
      </c>
      <c r="M425" t="s">
        <v>139</v>
      </c>
      <c r="P425" t="s">
        <v>317</v>
      </c>
      <c r="Q425" t="s">
        <v>609</v>
      </c>
      <c r="R425" t="s">
        <v>126</v>
      </c>
      <c r="S425" t="s">
        <v>215</v>
      </c>
      <c r="T425" t="s">
        <v>7441</v>
      </c>
      <c r="W425">
        <v>600000</v>
      </c>
      <c r="X425">
        <v>400838</v>
      </c>
      <c r="Y425">
        <v>199162</v>
      </c>
      <c r="Z425">
        <v>0</v>
      </c>
      <c r="AA425">
        <v>149157</v>
      </c>
      <c r="AB425">
        <v>149157</v>
      </c>
      <c r="AC425">
        <v>0</v>
      </c>
      <c r="AD425">
        <v>0</v>
      </c>
      <c r="AE425">
        <v>570573</v>
      </c>
      <c r="AF425" t="s">
        <v>171</v>
      </c>
      <c r="AG425" t="s">
        <v>143</v>
      </c>
      <c r="AH425" t="s">
        <v>3462</v>
      </c>
      <c r="AI425" t="s">
        <v>1982</v>
      </c>
      <c r="AJ425" t="s">
        <v>128</v>
      </c>
      <c r="AK425" t="s">
        <v>955</v>
      </c>
      <c r="AL425" t="s">
        <v>610</v>
      </c>
      <c r="AM425" t="s">
        <v>7442</v>
      </c>
      <c r="AN425" t="s">
        <v>7443</v>
      </c>
      <c r="AO425" t="s">
        <v>5136</v>
      </c>
      <c r="AP425" t="s">
        <v>5137</v>
      </c>
      <c r="BO425">
        <v>600000</v>
      </c>
      <c r="BP425">
        <v>149157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</row>
    <row r="426" spans="1:116" x14ac:dyDescent="0.15">
      <c r="A426" t="s">
        <v>116</v>
      </c>
      <c r="B426">
        <v>176203</v>
      </c>
      <c r="C426" t="s">
        <v>117</v>
      </c>
      <c r="D426" t="s">
        <v>136</v>
      </c>
      <c r="E426" t="s">
        <v>168</v>
      </c>
      <c r="F426" t="s">
        <v>137</v>
      </c>
      <c r="G426" s="1">
        <v>41873</v>
      </c>
      <c r="H426" t="s">
        <v>138</v>
      </c>
      <c r="I426" s="1">
        <v>41880</v>
      </c>
      <c r="J426" t="s">
        <v>6156</v>
      </c>
      <c r="K426" t="s">
        <v>386</v>
      </c>
      <c r="L426" t="s">
        <v>123</v>
      </c>
      <c r="M426" t="s">
        <v>139</v>
      </c>
      <c r="P426" t="s">
        <v>124</v>
      </c>
      <c r="Q426" t="s">
        <v>125</v>
      </c>
      <c r="R426" t="s">
        <v>126</v>
      </c>
      <c r="S426" t="s">
        <v>657</v>
      </c>
      <c r="T426" t="s">
        <v>1928</v>
      </c>
      <c r="W426">
        <v>5000</v>
      </c>
      <c r="X426">
        <v>5000</v>
      </c>
      <c r="Y426">
        <v>0</v>
      </c>
      <c r="Z426">
        <v>0</v>
      </c>
      <c r="AA426">
        <v>5000</v>
      </c>
      <c r="AB426">
        <v>5000</v>
      </c>
      <c r="AC426">
        <v>0</v>
      </c>
      <c r="AD426">
        <v>0</v>
      </c>
      <c r="AE426">
        <v>685001</v>
      </c>
      <c r="AF426" t="s">
        <v>143</v>
      </c>
      <c r="AG426" t="s">
        <v>143</v>
      </c>
      <c r="AH426" t="s">
        <v>7444</v>
      </c>
      <c r="AI426" t="s">
        <v>175</v>
      </c>
      <c r="AJ426" t="s">
        <v>128</v>
      </c>
      <c r="AK426" t="s">
        <v>1032</v>
      </c>
      <c r="AL426" t="s">
        <v>408</v>
      </c>
      <c r="AM426" t="s">
        <v>1929</v>
      </c>
      <c r="AN426" t="s">
        <v>1930</v>
      </c>
      <c r="AO426" t="s">
        <v>1931</v>
      </c>
      <c r="AP426" t="s">
        <v>1932</v>
      </c>
      <c r="BO426">
        <v>5000</v>
      </c>
      <c r="BP426">
        <v>5000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</row>
    <row r="427" spans="1:116" x14ac:dyDescent="0.15">
      <c r="A427" t="s">
        <v>116</v>
      </c>
      <c r="B427">
        <v>176212</v>
      </c>
      <c r="C427" t="s">
        <v>117</v>
      </c>
      <c r="D427" t="s">
        <v>136</v>
      </c>
      <c r="E427" t="s">
        <v>118</v>
      </c>
      <c r="F427" t="s">
        <v>137</v>
      </c>
      <c r="G427" s="1">
        <v>41893</v>
      </c>
      <c r="H427" t="s">
        <v>138</v>
      </c>
      <c r="I427" s="1">
        <v>42164</v>
      </c>
      <c r="J427" t="s">
        <v>6156</v>
      </c>
      <c r="K427" t="s">
        <v>2208</v>
      </c>
      <c r="L427" t="s">
        <v>169</v>
      </c>
      <c r="M427" t="s">
        <v>2209</v>
      </c>
      <c r="P427" t="s">
        <v>317</v>
      </c>
      <c r="Q427" t="s">
        <v>552</v>
      </c>
      <c r="R427" t="s">
        <v>126</v>
      </c>
      <c r="S427" t="s">
        <v>215</v>
      </c>
      <c r="T427" t="s">
        <v>7445</v>
      </c>
      <c r="W427">
        <v>348000</v>
      </c>
      <c r="X427">
        <v>316363</v>
      </c>
      <c r="Y427">
        <v>31637</v>
      </c>
      <c r="Z427">
        <v>0</v>
      </c>
      <c r="AA427">
        <v>116000</v>
      </c>
      <c r="AB427">
        <v>105453</v>
      </c>
      <c r="AC427">
        <v>10547</v>
      </c>
      <c r="AD427">
        <v>0</v>
      </c>
      <c r="AE427">
        <v>116000</v>
      </c>
      <c r="AF427" t="s">
        <v>143</v>
      </c>
      <c r="AG427" t="s">
        <v>171</v>
      </c>
      <c r="AH427" t="s">
        <v>7313</v>
      </c>
      <c r="AI427" t="s">
        <v>1010</v>
      </c>
      <c r="AJ427" t="s">
        <v>128</v>
      </c>
      <c r="AK427" t="s">
        <v>429</v>
      </c>
      <c r="AL427" t="s">
        <v>555</v>
      </c>
      <c r="AM427" t="s">
        <v>7446</v>
      </c>
      <c r="AN427" t="s">
        <v>7447</v>
      </c>
      <c r="AO427" t="s">
        <v>1917</v>
      </c>
      <c r="AP427" t="s">
        <v>1918</v>
      </c>
      <c r="BO427">
        <v>348000</v>
      </c>
      <c r="BP427">
        <v>116000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</row>
    <row r="428" spans="1:116" x14ac:dyDescent="0.15">
      <c r="A428" t="s">
        <v>116</v>
      </c>
      <c r="B428">
        <v>176214</v>
      </c>
      <c r="C428" t="s">
        <v>117</v>
      </c>
      <c r="D428" t="s">
        <v>136</v>
      </c>
      <c r="E428" t="s">
        <v>118</v>
      </c>
      <c r="F428" t="s">
        <v>137</v>
      </c>
      <c r="G428" s="1">
        <v>41876</v>
      </c>
      <c r="H428" t="s">
        <v>138</v>
      </c>
      <c r="I428" s="1">
        <v>42102</v>
      </c>
      <c r="J428" t="s">
        <v>6156</v>
      </c>
      <c r="K428" t="s">
        <v>7448</v>
      </c>
      <c r="L428" t="s">
        <v>120</v>
      </c>
      <c r="M428" t="s">
        <v>139</v>
      </c>
      <c r="P428" t="s">
        <v>177</v>
      </c>
      <c r="Q428" t="s">
        <v>288</v>
      </c>
      <c r="R428" t="s">
        <v>126</v>
      </c>
      <c r="S428" t="s">
        <v>397</v>
      </c>
      <c r="T428" t="s">
        <v>7449</v>
      </c>
      <c r="W428">
        <v>446272</v>
      </c>
      <c r="X428">
        <v>354177</v>
      </c>
      <c r="Y428">
        <v>92095</v>
      </c>
      <c r="Z428">
        <v>0</v>
      </c>
      <c r="AA428">
        <v>446272</v>
      </c>
      <c r="AB428">
        <v>354177</v>
      </c>
      <c r="AC428">
        <v>92095</v>
      </c>
      <c r="AD428">
        <v>0</v>
      </c>
      <c r="AE428">
        <v>446272</v>
      </c>
      <c r="AF428" t="s">
        <v>143</v>
      </c>
      <c r="AG428" t="s">
        <v>143</v>
      </c>
      <c r="AH428" t="s">
        <v>7078</v>
      </c>
      <c r="AI428" t="s">
        <v>133</v>
      </c>
      <c r="AJ428" t="s">
        <v>128</v>
      </c>
      <c r="AK428" t="s">
        <v>290</v>
      </c>
      <c r="AL428" t="s">
        <v>291</v>
      </c>
      <c r="AM428" t="s">
        <v>7450</v>
      </c>
      <c r="AN428" t="s">
        <v>7451</v>
      </c>
      <c r="AO428" t="s">
        <v>1353</v>
      </c>
      <c r="AP428" t="s">
        <v>297</v>
      </c>
      <c r="AQ428" t="s">
        <v>6764</v>
      </c>
      <c r="BO428">
        <v>446272</v>
      </c>
      <c r="BP428">
        <v>446272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</row>
    <row r="429" spans="1:116" x14ac:dyDescent="0.15">
      <c r="A429" t="s">
        <v>116</v>
      </c>
      <c r="B429">
        <v>176225</v>
      </c>
      <c r="C429" t="s">
        <v>117</v>
      </c>
      <c r="D429" t="s">
        <v>136</v>
      </c>
      <c r="E429" t="s">
        <v>118</v>
      </c>
      <c r="F429" t="s">
        <v>137</v>
      </c>
      <c r="G429" s="1">
        <v>41899</v>
      </c>
      <c r="H429" t="s">
        <v>138</v>
      </c>
      <c r="I429" s="1">
        <v>42090</v>
      </c>
      <c r="J429" t="s">
        <v>6156</v>
      </c>
      <c r="K429" t="s">
        <v>1969</v>
      </c>
      <c r="L429" t="s">
        <v>197</v>
      </c>
      <c r="M429" t="s">
        <v>139</v>
      </c>
      <c r="P429" t="s">
        <v>317</v>
      </c>
      <c r="Q429" t="s">
        <v>1007</v>
      </c>
      <c r="R429" t="s">
        <v>126</v>
      </c>
      <c r="S429" t="s">
        <v>251</v>
      </c>
      <c r="T429" t="s">
        <v>7452</v>
      </c>
      <c r="W429">
        <v>50325</v>
      </c>
      <c r="X429">
        <v>33394</v>
      </c>
      <c r="Y429">
        <v>16931</v>
      </c>
      <c r="Z429">
        <v>0</v>
      </c>
      <c r="AA429">
        <v>50325</v>
      </c>
      <c r="AB429">
        <v>33394</v>
      </c>
      <c r="AC429">
        <v>16931</v>
      </c>
      <c r="AD429">
        <v>0</v>
      </c>
      <c r="AE429">
        <v>50325</v>
      </c>
      <c r="AF429" t="s">
        <v>143</v>
      </c>
      <c r="AG429" t="s">
        <v>143</v>
      </c>
      <c r="AH429" t="s">
        <v>7453</v>
      </c>
      <c r="AI429" t="s">
        <v>7454</v>
      </c>
      <c r="AJ429" t="s">
        <v>128</v>
      </c>
      <c r="AK429" t="s">
        <v>429</v>
      </c>
      <c r="AL429" t="s">
        <v>1011</v>
      </c>
      <c r="AM429" t="s">
        <v>7455</v>
      </c>
      <c r="AN429" t="s">
        <v>7456</v>
      </c>
      <c r="AO429" t="s">
        <v>1014</v>
      </c>
      <c r="AP429" t="s">
        <v>1015</v>
      </c>
      <c r="BO429">
        <v>50325</v>
      </c>
      <c r="BP429">
        <v>50325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</row>
    <row r="430" spans="1:116" x14ac:dyDescent="0.15">
      <c r="A430" t="s">
        <v>116</v>
      </c>
      <c r="B430">
        <v>176226</v>
      </c>
      <c r="C430" t="s">
        <v>117</v>
      </c>
      <c r="D430" t="s">
        <v>136</v>
      </c>
      <c r="E430" t="s">
        <v>118</v>
      </c>
      <c r="F430" t="s">
        <v>137</v>
      </c>
      <c r="G430" s="1">
        <v>41873</v>
      </c>
      <c r="H430" t="s">
        <v>138</v>
      </c>
      <c r="I430" s="1">
        <v>42083</v>
      </c>
      <c r="J430" t="s">
        <v>6156</v>
      </c>
      <c r="K430" t="s">
        <v>1969</v>
      </c>
      <c r="L430" t="s">
        <v>197</v>
      </c>
      <c r="M430" t="s">
        <v>139</v>
      </c>
      <c r="N430" t="s">
        <v>122</v>
      </c>
      <c r="O430" t="s">
        <v>123</v>
      </c>
      <c r="P430" t="s">
        <v>317</v>
      </c>
      <c r="Q430" t="s">
        <v>1007</v>
      </c>
      <c r="R430" t="s">
        <v>126</v>
      </c>
      <c r="S430" t="s">
        <v>251</v>
      </c>
      <c r="T430" t="s">
        <v>7457</v>
      </c>
      <c r="W430">
        <v>47276</v>
      </c>
      <c r="X430">
        <v>33197</v>
      </c>
      <c r="Y430">
        <v>14079</v>
      </c>
      <c r="Z430">
        <v>0</v>
      </c>
      <c r="AA430">
        <v>47276</v>
      </c>
      <c r="AB430">
        <v>33197</v>
      </c>
      <c r="AC430">
        <v>14079</v>
      </c>
      <c r="AD430">
        <v>0</v>
      </c>
      <c r="AE430">
        <v>47276</v>
      </c>
      <c r="AF430" t="s">
        <v>143</v>
      </c>
      <c r="AG430" t="s">
        <v>143</v>
      </c>
      <c r="AH430" t="s">
        <v>7458</v>
      </c>
      <c r="AI430" t="s">
        <v>510</v>
      </c>
      <c r="AJ430" t="s">
        <v>128</v>
      </c>
      <c r="AK430" t="s">
        <v>429</v>
      </c>
      <c r="AL430" t="s">
        <v>1011</v>
      </c>
      <c r="AM430" t="s">
        <v>7459</v>
      </c>
      <c r="AN430" t="s">
        <v>7460</v>
      </c>
      <c r="AO430" t="s">
        <v>1014</v>
      </c>
      <c r="AP430" t="s">
        <v>1015</v>
      </c>
      <c r="BO430">
        <v>47276</v>
      </c>
      <c r="BP430">
        <v>47276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</row>
    <row r="431" spans="1:116" x14ac:dyDescent="0.15">
      <c r="A431" t="s">
        <v>116</v>
      </c>
      <c r="B431">
        <v>176245</v>
      </c>
      <c r="C431" t="s">
        <v>117</v>
      </c>
      <c r="D431" t="s">
        <v>136</v>
      </c>
      <c r="E431" t="s">
        <v>118</v>
      </c>
      <c r="F431" t="s">
        <v>137</v>
      </c>
      <c r="H431" t="s">
        <v>117</v>
      </c>
      <c r="I431" s="1">
        <v>41926</v>
      </c>
      <c r="J431" t="s">
        <v>6156</v>
      </c>
      <c r="K431" t="s">
        <v>7461</v>
      </c>
      <c r="L431" t="s">
        <v>197</v>
      </c>
      <c r="M431" t="s">
        <v>339</v>
      </c>
      <c r="P431" t="s">
        <v>145</v>
      </c>
      <c r="Q431" t="s">
        <v>214</v>
      </c>
      <c r="R431" t="s">
        <v>126</v>
      </c>
      <c r="S431" t="s">
        <v>571</v>
      </c>
      <c r="T431" t="s">
        <v>7462</v>
      </c>
      <c r="W431">
        <v>0</v>
      </c>
      <c r="X431">
        <v>0</v>
      </c>
      <c r="Y431">
        <v>0</v>
      </c>
      <c r="Z431">
        <v>0</v>
      </c>
      <c r="AA431">
        <v>15000</v>
      </c>
      <c r="AB431">
        <v>9634</v>
      </c>
      <c r="AC431">
        <v>5366</v>
      </c>
      <c r="AD431">
        <v>0</v>
      </c>
      <c r="AE431">
        <v>15000</v>
      </c>
      <c r="AH431" t="s">
        <v>6158</v>
      </c>
      <c r="AI431" t="s">
        <v>218</v>
      </c>
      <c r="AK431" t="s">
        <v>1181</v>
      </c>
      <c r="AL431" t="s">
        <v>184</v>
      </c>
      <c r="AM431" t="s">
        <v>7463</v>
      </c>
      <c r="AN431" t="s">
        <v>7464</v>
      </c>
      <c r="AO431" t="s">
        <v>572</v>
      </c>
      <c r="AP431" t="s">
        <v>573</v>
      </c>
      <c r="BO431">
        <v>0</v>
      </c>
      <c r="BP431">
        <v>15000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</row>
    <row r="432" spans="1:116" x14ac:dyDescent="0.15">
      <c r="A432" t="s">
        <v>116</v>
      </c>
      <c r="B432">
        <v>176246</v>
      </c>
      <c r="C432" t="s">
        <v>117</v>
      </c>
      <c r="D432" t="s">
        <v>136</v>
      </c>
      <c r="E432" t="s">
        <v>118</v>
      </c>
      <c r="F432" t="s">
        <v>137</v>
      </c>
      <c r="G432" s="1">
        <v>41899</v>
      </c>
      <c r="H432" t="s">
        <v>138</v>
      </c>
      <c r="I432" s="1">
        <v>42229</v>
      </c>
      <c r="J432" t="s">
        <v>6397</v>
      </c>
      <c r="K432" t="s">
        <v>1969</v>
      </c>
      <c r="L432" t="s">
        <v>197</v>
      </c>
      <c r="M432" t="s">
        <v>139</v>
      </c>
      <c r="P432" t="s">
        <v>317</v>
      </c>
      <c r="Q432" t="s">
        <v>1007</v>
      </c>
      <c r="R432" t="s">
        <v>126</v>
      </c>
      <c r="S432" t="s">
        <v>215</v>
      </c>
      <c r="T432" t="s">
        <v>7465</v>
      </c>
      <c r="W432">
        <v>55122</v>
      </c>
      <c r="X432">
        <v>43886</v>
      </c>
      <c r="Y432">
        <v>11236</v>
      </c>
      <c r="Z432">
        <v>0</v>
      </c>
      <c r="AA432">
        <v>55122</v>
      </c>
      <c r="AB432">
        <v>0</v>
      </c>
      <c r="AC432">
        <v>0</v>
      </c>
      <c r="AD432">
        <v>0</v>
      </c>
      <c r="AE432">
        <v>55122</v>
      </c>
      <c r="AF432" t="s">
        <v>143</v>
      </c>
      <c r="AG432" t="s">
        <v>171</v>
      </c>
      <c r="AH432" t="s">
        <v>7466</v>
      </c>
      <c r="AI432" t="s">
        <v>7467</v>
      </c>
      <c r="AJ432" t="s">
        <v>128</v>
      </c>
      <c r="AK432" t="s">
        <v>429</v>
      </c>
      <c r="AL432" t="s">
        <v>1011</v>
      </c>
      <c r="AM432" t="s">
        <v>7468</v>
      </c>
      <c r="AN432" t="s">
        <v>7469</v>
      </c>
      <c r="AO432" t="s">
        <v>1973</v>
      </c>
      <c r="AP432" t="s">
        <v>1974</v>
      </c>
      <c r="AQ432" t="s">
        <v>1975</v>
      </c>
      <c r="BO432">
        <v>55122</v>
      </c>
      <c r="BP432">
        <v>55122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</row>
    <row r="433" spans="1:116" x14ac:dyDescent="0.15">
      <c r="A433" t="s">
        <v>116</v>
      </c>
      <c r="B433">
        <v>176253</v>
      </c>
      <c r="C433" t="s">
        <v>117</v>
      </c>
      <c r="D433" t="s">
        <v>136</v>
      </c>
      <c r="E433" t="s">
        <v>118</v>
      </c>
      <c r="F433" t="s">
        <v>137</v>
      </c>
      <c r="G433" s="1">
        <v>41878</v>
      </c>
      <c r="H433" t="s">
        <v>138</v>
      </c>
      <c r="I433" s="1">
        <v>42303</v>
      </c>
      <c r="J433" t="s">
        <v>6397</v>
      </c>
      <c r="K433" t="s">
        <v>1969</v>
      </c>
      <c r="L433" t="s">
        <v>197</v>
      </c>
      <c r="M433" t="s">
        <v>117</v>
      </c>
      <c r="N433" t="s">
        <v>122</v>
      </c>
      <c r="O433" t="s">
        <v>123</v>
      </c>
      <c r="P433" t="s">
        <v>317</v>
      </c>
      <c r="Q433" t="s">
        <v>1007</v>
      </c>
      <c r="R433" t="s">
        <v>126</v>
      </c>
      <c r="S433" t="s">
        <v>215</v>
      </c>
      <c r="T433" t="s">
        <v>7470</v>
      </c>
      <c r="W433">
        <v>21905</v>
      </c>
      <c r="X433">
        <v>17441</v>
      </c>
      <c r="Y433">
        <v>4464</v>
      </c>
      <c r="Z433">
        <v>0</v>
      </c>
      <c r="AA433">
        <v>21905</v>
      </c>
      <c r="AB433">
        <v>0</v>
      </c>
      <c r="AC433">
        <v>0</v>
      </c>
      <c r="AD433">
        <v>0</v>
      </c>
      <c r="AE433">
        <v>21905</v>
      </c>
      <c r="AF433" t="s">
        <v>143</v>
      </c>
      <c r="AG433" t="s">
        <v>171</v>
      </c>
      <c r="AH433" t="s">
        <v>7471</v>
      </c>
      <c r="AI433" t="s">
        <v>7472</v>
      </c>
      <c r="AJ433" t="s">
        <v>128</v>
      </c>
      <c r="AK433" t="s">
        <v>429</v>
      </c>
      <c r="AL433" t="s">
        <v>1011</v>
      </c>
      <c r="AM433" t="s">
        <v>7473</v>
      </c>
      <c r="AN433" t="s">
        <v>7474</v>
      </c>
      <c r="AO433" t="s">
        <v>1973</v>
      </c>
      <c r="AP433" t="s">
        <v>1974</v>
      </c>
      <c r="AQ433" t="s">
        <v>1975</v>
      </c>
      <c r="BO433">
        <v>21905</v>
      </c>
      <c r="BP433">
        <v>21905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</row>
    <row r="434" spans="1:116" x14ac:dyDescent="0.15">
      <c r="A434" t="s">
        <v>116</v>
      </c>
      <c r="B434">
        <v>176254</v>
      </c>
      <c r="C434" t="s">
        <v>117</v>
      </c>
      <c r="D434" t="s">
        <v>136</v>
      </c>
      <c r="E434" t="s">
        <v>118</v>
      </c>
      <c r="F434" t="s">
        <v>137</v>
      </c>
      <c r="G434" s="1">
        <v>41919</v>
      </c>
      <c r="H434" t="s">
        <v>138</v>
      </c>
      <c r="I434" s="1">
        <v>42156</v>
      </c>
      <c r="J434" t="s">
        <v>6156</v>
      </c>
      <c r="K434" t="s">
        <v>213</v>
      </c>
      <c r="L434" t="s">
        <v>123</v>
      </c>
      <c r="M434" t="s">
        <v>139</v>
      </c>
      <c r="P434" t="s">
        <v>317</v>
      </c>
      <c r="Q434" t="s">
        <v>609</v>
      </c>
      <c r="R434" t="s">
        <v>126</v>
      </c>
      <c r="S434" t="s">
        <v>215</v>
      </c>
      <c r="T434" t="s">
        <v>7475</v>
      </c>
      <c r="W434">
        <v>212262</v>
      </c>
      <c r="X434">
        <v>140855</v>
      </c>
      <c r="Y434">
        <v>71407</v>
      </c>
      <c r="Z434">
        <v>0</v>
      </c>
      <c r="AA434">
        <v>42453</v>
      </c>
      <c r="AB434">
        <v>28171</v>
      </c>
      <c r="AC434">
        <v>14282</v>
      </c>
      <c r="AD434">
        <v>0</v>
      </c>
      <c r="AE434">
        <v>84906</v>
      </c>
      <c r="AF434" t="s">
        <v>143</v>
      </c>
      <c r="AG434" t="s">
        <v>143</v>
      </c>
      <c r="AH434" t="s">
        <v>4435</v>
      </c>
      <c r="AI434" t="s">
        <v>159</v>
      </c>
      <c r="AJ434" t="s">
        <v>128</v>
      </c>
      <c r="AK434" t="s">
        <v>321</v>
      </c>
      <c r="AL434" t="s">
        <v>7476</v>
      </c>
      <c r="AM434" t="s">
        <v>7477</v>
      </c>
      <c r="AN434" t="s">
        <v>7478</v>
      </c>
      <c r="AO434" t="s">
        <v>7479</v>
      </c>
      <c r="AP434" t="s">
        <v>7480</v>
      </c>
      <c r="BO434">
        <v>212262</v>
      </c>
      <c r="BP434">
        <v>42453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</row>
    <row r="435" spans="1:116" x14ac:dyDescent="0.15">
      <c r="A435" t="s">
        <v>116</v>
      </c>
      <c r="B435">
        <v>176256</v>
      </c>
      <c r="C435" t="s">
        <v>7481</v>
      </c>
      <c r="D435" t="s">
        <v>136</v>
      </c>
      <c r="E435" t="s">
        <v>118</v>
      </c>
      <c r="F435" t="s">
        <v>137</v>
      </c>
      <c r="G435" s="1">
        <v>41880</v>
      </c>
      <c r="H435" t="s">
        <v>138</v>
      </c>
      <c r="I435" s="1">
        <v>42299</v>
      </c>
      <c r="J435" t="s">
        <v>6397</v>
      </c>
      <c r="K435" t="s">
        <v>7482</v>
      </c>
      <c r="L435" t="s">
        <v>1021</v>
      </c>
      <c r="M435" t="s">
        <v>4900</v>
      </c>
      <c r="P435" t="s">
        <v>232</v>
      </c>
      <c r="Q435" t="s">
        <v>1063</v>
      </c>
      <c r="R435" t="s">
        <v>126</v>
      </c>
      <c r="S435" t="s">
        <v>140</v>
      </c>
      <c r="T435" t="s">
        <v>7483</v>
      </c>
      <c r="W435">
        <v>1318332</v>
      </c>
      <c r="X435">
        <v>1122956</v>
      </c>
      <c r="Y435">
        <v>195376</v>
      </c>
      <c r="Z435">
        <v>0</v>
      </c>
      <c r="AA435">
        <v>1318000</v>
      </c>
      <c r="AB435">
        <v>1122956</v>
      </c>
      <c r="AC435">
        <v>195044</v>
      </c>
      <c r="AD435">
        <v>0</v>
      </c>
      <c r="AE435">
        <v>1318000</v>
      </c>
      <c r="AF435" t="s">
        <v>143</v>
      </c>
      <c r="AG435" t="s">
        <v>143</v>
      </c>
      <c r="AH435" t="s">
        <v>7484</v>
      </c>
      <c r="AI435" t="s">
        <v>3029</v>
      </c>
      <c r="AJ435" t="s">
        <v>128</v>
      </c>
      <c r="AK435" t="s">
        <v>236</v>
      </c>
      <c r="AL435" t="s">
        <v>1065</v>
      </c>
      <c r="AM435" t="s">
        <v>7485</v>
      </c>
      <c r="AN435" t="s">
        <v>7486</v>
      </c>
      <c r="AO435" t="s">
        <v>1874</v>
      </c>
      <c r="AP435" t="s">
        <v>1850</v>
      </c>
      <c r="BO435">
        <v>1318332</v>
      </c>
      <c r="BP435">
        <v>1318000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</row>
    <row r="436" spans="1:116" x14ac:dyDescent="0.15">
      <c r="A436" t="s">
        <v>116</v>
      </c>
      <c r="B436">
        <v>176284</v>
      </c>
      <c r="C436" t="s">
        <v>117</v>
      </c>
      <c r="D436" t="s">
        <v>136</v>
      </c>
      <c r="E436" t="s">
        <v>118</v>
      </c>
      <c r="F436" t="s">
        <v>137</v>
      </c>
      <c r="G436" s="1">
        <v>41878</v>
      </c>
      <c r="H436" t="s">
        <v>138</v>
      </c>
      <c r="I436" s="1">
        <v>42020</v>
      </c>
      <c r="J436" t="s">
        <v>6156</v>
      </c>
      <c r="K436" t="s">
        <v>213</v>
      </c>
      <c r="L436" t="s">
        <v>123</v>
      </c>
      <c r="M436" t="s">
        <v>139</v>
      </c>
      <c r="P436" t="s">
        <v>317</v>
      </c>
      <c r="Q436" t="s">
        <v>387</v>
      </c>
      <c r="R436" t="s">
        <v>126</v>
      </c>
      <c r="S436" t="s">
        <v>215</v>
      </c>
      <c r="T436" t="s">
        <v>7487</v>
      </c>
      <c r="W436">
        <v>450000</v>
      </c>
      <c r="X436">
        <v>421135</v>
      </c>
      <c r="Y436">
        <v>28865</v>
      </c>
      <c r="Z436">
        <v>0</v>
      </c>
      <c r="AA436">
        <v>150000</v>
      </c>
      <c r="AB436">
        <v>0</v>
      </c>
      <c r="AC436">
        <v>0</v>
      </c>
      <c r="AD436">
        <v>0</v>
      </c>
      <c r="AE436">
        <v>300000</v>
      </c>
      <c r="AF436" t="s">
        <v>143</v>
      </c>
      <c r="AG436" t="s">
        <v>143</v>
      </c>
      <c r="AH436" t="s">
        <v>127</v>
      </c>
      <c r="AI436" t="s">
        <v>756</v>
      </c>
      <c r="AJ436" t="s">
        <v>128</v>
      </c>
      <c r="AK436" t="s">
        <v>321</v>
      </c>
      <c r="AL436" t="s">
        <v>391</v>
      </c>
      <c r="AM436" t="s">
        <v>7488</v>
      </c>
      <c r="AN436" t="s">
        <v>7489</v>
      </c>
      <c r="AO436" t="s">
        <v>1776</v>
      </c>
      <c r="AP436" t="s">
        <v>1777</v>
      </c>
      <c r="AQ436" t="s">
        <v>1778</v>
      </c>
      <c r="AR436" t="s">
        <v>4276</v>
      </c>
      <c r="AS436" t="s">
        <v>1780</v>
      </c>
      <c r="AT436" t="s">
        <v>7490</v>
      </c>
      <c r="AU436" t="s">
        <v>1824</v>
      </c>
      <c r="AV436" t="s">
        <v>271</v>
      </c>
      <c r="AW436" t="s">
        <v>1783</v>
      </c>
      <c r="AX436" t="s">
        <v>7491</v>
      </c>
      <c r="AY436" t="s">
        <v>7072</v>
      </c>
      <c r="AZ436" t="s">
        <v>620</v>
      </c>
      <c r="BA436" t="s">
        <v>1782</v>
      </c>
      <c r="BO436">
        <v>225000</v>
      </c>
      <c r="BP436">
        <v>75000</v>
      </c>
      <c r="BQ436">
        <v>225000</v>
      </c>
      <c r="BR436">
        <v>75000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</row>
    <row r="437" spans="1:116" x14ac:dyDescent="0.15">
      <c r="A437" t="s">
        <v>116</v>
      </c>
      <c r="B437">
        <v>176316</v>
      </c>
      <c r="C437" t="s">
        <v>117</v>
      </c>
      <c r="D437" t="s">
        <v>136</v>
      </c>
      <c r="E437" t="s">
        <v>425</v>
      </c>
      <c r="F437" t="s">
        <v>137</v>
      </c>
      <c r="G437" s="1">
        <v>41884</v>
      </c>
      <c r="H437" t="s">
        <v>138</v>
      </c>
      <c r="I437" s="1">
        <v>41906</v>
      </c>
      <c r="J437" t="s">
        <v>6156</v>
      </c>
      <c r="K437" t="s">
        <v>198</v>
      </c>
      <c r="L437" t="s">
        <v>123</v>
      </c>
      <c r="M437" t="s">
        <v>139</v>
      </c>
      <c r="P437" t="s">
        <v>199</v>
      </c>
      <c r="Q437" t="s">
        <v>623</v>
      </c>
      <c r="R437" t="s">
        <v>126</v>
      </c>
      <c r="S437" t="s">
        <v>215</v>
      </c>
      <c r="T437" t="s">
        <v>7492</v>
      </c>
      <c r="W437">
        <v>900000</v>
      </c>
      <c r="X437">
        <v>629882</v>
      </c>
      <c r="Y437">
        <v>270118</v>
      </c>
      <c r="Z437">
        <v>0</v>
      </c>
      <c r="AA437">
        <v>900000</v>
      </c>
      <c r="AB437">
        <v>629882</v>
      </c>
      <c r="AC437">
        <v>270118</v>
      </c>
      <c r="AD437">
        <v>0</v>
      </c>
      <c r="AE437">
        <v>900000</v>
      </c>
      <c r="AF437" t="s">
        <v>143</v>
      </c>
      <c r="AG437" t="s">
        <v>143</v>
      </c>
      <c r="AH437" t="s">
        <v>6374</v>
      </c>
      <c r="AI437" t="s">
        <v>418</v>
      </c>
      <c r="AJ437" t="s">
        <v>128</v>
      </c>
      <c r="AK437" t="s">
        <v>737</v>
      </c>
      <c r="AL437" t="s">
        <v>1130</v>
      </c>
      <c r="AM437" t="s">
        <v>7493</v>
      </c>
      <c r="AN437" t="s">
        <v>7494</v>
      </c>
      <c r="AO437" t="s">
        <v>628</v>
      </c>
      <c r="AP437" t="s">
        <v>629</v>
      </c>
      <c r="AQ437" t="s">
        <v>7495</v>
      </c>
      <c r="AR437" t="s">
        <v>3669</v>
      </c>
      <c r="BO437">
        <v>153000</v>
      </c>
      <c r="BP437">
        <v>153000</v>
      </c>
      <c r="BQ437">
        <v>450000</v>
      </c>
      <c r="BR437">
        <v>450000</v>
      </c>
      <c r="BS437">
        <v>297000</v>
      </c>
      <c r="BT437">
        <v>297000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</row>
    <row r="438" spans="1:116" x14ac:dyDescent="0.15">
      <c r="A438" t="s">
        <v>116</v>
      </c>
      <c r="B438">
        <v>176318</v>
      </c>
      <c r="C438" t="s">
        <v>117</v>
      </c>
      <c r="D438" t="s">
        <v>136</v>
      </c>
      <c r="E438" t="s">
        <v>118</v>
      </c>
      <c r="F438" t="s">
        <v>137</v>
      </c>
      <c r="G438" s="1">
        <v>41894</v>
      </c>
      <c r="H438" t="s">
        <v>138</v>
      </c>
      <c r="I438" s="1">
        <v>42268</v>
      </c>
      <c r="J438" t="s">
        <v>6397</v>
      </c>
      <c r="K438" t="s">
        <v>213</v>
      </c>
      <c r="L438" t="s">
        <v>123</v>
      </c>
      <c r="M438" t="s">
        <v>139</v>
      </c>
      <c r="P438" t="s">
        <v>317</v>
      </c>
      <c r="Q438" t="s">
        <v>1168</v>
      </c>
      <c r="R438" t="s">
        <v>126</v>
      </c>
      <c r="S438" t="s">
        <v>215</v>
      </c>
      <c r="T438" t="s">
        <v>7496</v>
      </c>
      <c r="W438">
        <v>250000</v>
      </c>
      <c r="X438">
        <v>177122</v>
      </c>
      <c r="Y438">
        <v>72878</v>
      </c>
      <c r="Z438">
        <v>0</v>
      </c>
      <c r="AA438">
        <v>250000</v>
      </c>
      <c r="AB438">
        <v>250000</v>
      </c>
      <c r="AC438">
        <v>0</v>
      </c>
      <c r="AD438">
        <v>0</v>
      </c>
      <c r="AE438">
        <v>250000</v>
      </c>
      <c r="AF438" t="s">
        <v>143</v>
      </c>
      <c r="AG438" t="s">
        <v>143</v>
      </c>
      <c r="AH438" t="s">
        <v>4428</v>
      </c>
      <c r="AI438" t="s">
        <v>418</v>
      </c>
      <c r="AJ438" t="s">
        <v>128</v>
      </c>
      <c r="AK438" t="s">
        <v>2484</v>
      </c>
      <c r="AL438" t="s">
        <v>1169</v>
      </c>
      <c r="AM438" t="s">
        <v>7497</v>
      </c>
      <c r="AN438" t="s">
        <v>7498</v>
      </c>
      <c r="AO438" t="s">
        <v>2650</v>
      </c>
      <c r="AP438" t="s">
        <v>772</v>
      </c>
      <c r="BO438">
        <v>250000</v>
      </c>
      <c r="BP438">
        <v>250000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</row>
    <row r="439" spans="1:116" x14ac:dyDescent="0.15">
      <c r="A439" t="s">
        <v>116</v>
      </c>
      <c r="B439">
        <v>176322</v>
      </c>
      <c r="C439" t="s">
        <v>117</v>
      </c>
      <c r="D439" t="s">
        <v>136</v>
      </c>
      <c r="E439" t="s">
        <v>118</v>
      </c>
      <c r="F439" t="s">
        <v>137</v>
      </c>
      <c r="G439" s="1">
        <v>41885</v>
      </c>
      <c r="H439" t="s">
        <v>138</v>
      </c>
      <c r="I439" s="1">
        <v>42348</v>
      </c>
      <c r="J439" t="s">
        <v>6397</v>
      </c>
      <c r="K439" t="s">
        <v>213</v>
      </c>
      <c r="L439" t="s">
        <v>123</v>
      </c>
      <c r="M439" t="s">
        <v>139</v>
      </c>
      <c r="P439" t="s">
        <v>299</v>
      </c>
      <c r="Q439" t="s">
        <v>501</v>
      </c>
      <c r="R439" t="s">
        <v>126</v>
      </c>
      <c r="S439" t="s">
        <v>215</v>
      </c>
      <c r="T439" t="s">
        <v>7499</v>
      </c>
      <c r="W439">
        <v>98781</v>
      </c>
      <c r="X439">
        <v>71315</v>
      </c>
      <c r="Y439">
        <v>27466</v>
      </c>
      <c r="Z439">
        <v>0</v>
      </c>
      <c r="AA439">
        <v>98781</v>
      </c>
      <c r="AB439">
        <v>0</v>
      </c>
      <c r="AC439">
        <v>0</v>
      </c>
      <c r="AD439">
        <v>0</v>
      </c>
      <c r="AE439">
        <v>98781</v>
      </c>
      <c r="AF439" t="s">
        <v>143</v>
      </c>
      <c r="AG439" t="s">
        <v>143</v>
      </c>
      <c r="AH439" t="s">
        <v>7500</v>
      </c>
      <c r="AI439" t="s">
        <v>1117</v>
      </c>
      <c r="AJ439" t="s">
        <v>128</v>
      </c>
      <c r="AK439" t="s">
        <v>321</v>
      </c>
      <c r="AL439" t="s">
        <v>184</v>
      </c>
      <c r="AN439" t="s">
        <v>7501</v>
      </c>
      <c r="AO439" t="s">
        <v>7502</v>
      </c>
      <c r="AP439" t="s">
        <v>7503</v>
      </c>
      <c r="BO439">
        <v>98781</v>
      </c>
      <c r="BP439">
        <v>98781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</row>
    <row r="440" spans="1:116" x14ac:dyDescent="0.15">
      <c r="A440" t="s">
        <v>116</v>
      </c>
      <c r="B440">
        <v>176338</v>
      </c>
      <c r="C440" t="s">
        <v>117</v>
      </c>
      <c r="D440" t="s">
        <v>136</v>
      </c>
      <c r="E440" t="s">
        <v>118</v>
      </c>
      <c r="F440" t="s">
        <v>137</v>
      </c>
      <c r="G440" s="1">
        <v>41899</v>
      </c>
      <c r="H440" t="s">
        <v>138</v>
      </c>
      <c r="I440" s="1">
        <v>42095</v>
      </c>
      <c r="J440" t="s">
        <v>6156</v>
      </c>
      <c r="K440" t="s">
        <v>1969</v>
      </c>
      <c r="L440" t="s">
        <v>197</v>
      </c>
      <c r="M440" t="s">
        <v>139</v>
      </c>
      <c r="N440" t="s">
        <v>122</v>
      </c>
      <c r="O440" t="s">
        <v>123</v>
      </c>
      <c r="P440" t="s">
        <v>317</v>
      </c>
      <c r="Q440" t="s">
        <v>1007</v>
      </c>
      <c r="R440" t="s">
        <v>126</v>
      </c>
      <c r="S440" t="s">
        <v>251</v>
      </c>
      <c r="T440" t="s">
        <v>7504</v>
      </c>
      <c r="W440">
        <v>163000</v>
      </c>
      <c r="X440">
        <v>108162</v>
      </c>
      <c r="Y440">
        <v>54838</v>
      </c>
      <c r="Z440">
        <v>0</v>
      </c>
      <c r="AA440">
        <v>163000</v>
      </c>
      <c r="AB440">
        <v>163000</v>
      </c>
      <c r="AC440">
        <v>0</v>
      </c>
      <c r="AD440">
        <v>0</v>
      </c>
      <c r="AE440">
        <v>163000</v>
      </c>
      <c r="AF440" t="s">
        <v>143</v>
      </c>
      <c r="AG440" t="s">
        <v>171</v>
      </c>
      <c r="AH440" t="s">
        <v>6895</v>
      </c>
      <c r="AI440" t="s">
        <v>266</v>
      </c>
      <c r="AJ440" t="s">
        <v>128</v>
      </c>
      <c r="AK440" t="s">
        <v>429</v>
      </c>
      <c r="AL440" t="s">
        <v>1011</v>
      </c>
      <c r="AM440" t="s">
        <v>7505</v>
      </c>
      <c r="AN440" t="s">
        <v>7114</v>
      </c>
      <c r="AO440" t="s">
        <v>7115</v>
      </c>
      <c r="AP440" t="s">
        <v>3470</v>
      </c>
      <c r="AQ440" t="s">
        <v>1975</v>
      </c>
      <c r="AR440" t="s">
        <v>3469</v>
      </c>
      <c r="BO440">
        <v>130400</v>
      </c>
      <c r="BP440">
        <v>130400</v>
      </c>
      <c r="BQ440">
        <v>8150</v>
      </c>
      <c r="BR440">
        <v>8150</v>
      </c>
      <c r="BS440">
        <v>24450</v>
      </c>
      <c r="BT440">
        <v>24450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</row>
    <row r="441" spans="1:116" x14ac:dyDescent="0.15">
      <c r="A441" t="s">
        <v>116</v>
      </c>
      <c r="B441">
        <v>176364</v>
      </c>
      <c r="C441" t="s">
        <v>117</v>
      </c>
      <c r="D441" t="s">
        <v>136</v>
      </c>
      <c r="E441" t="s">
        <v>118</v>
      </c>
      <c r="F441" t="s">
        <v>137</v>
      </c>
      <c r="H441" t="s">
        <v>117</v>
      </c>
      <c r="I441" s="1">
        <v>41905</v>
      </c>
      <c r="J441" t="s">
        <v>6156</v>
      </c>
      <c r="K441" t="s">
        <v>577</v>
      </c>
      <c r="L441" t="s">
        <v>123</v>
      </c>
      <c r="M441" t="s">
        <v>139</v>
      </c>
      <c r="P441" t="s">
        <v>199</v>
      </c>
      <c r="Q441" t="s">
        <v>401</v>
      </c>
      <c r="R441" t="s">
        <v>126</v>
      </c>
      <c r="S441" t="s">
        <v>657</v>
      </c>
      <c r="T441" t="s">
        <v>7506</v>
      </c>
      <c r="W441">
        <v>0</v>
      </c>
      <c r="X441">
        <v>0</v>
      </c>
      <c r="Y441">
        <v>0</v>
      </c>
      <c r="Z441">
        <v>0</v>
      </c>
      <c r="AA441">
        <v>21000</v>
      </c>
      <c r="AB441">
        <v>21000</v>
      </c>
      <c r="AC441">
        <v>0</v>
      </c>
      <c r="AD441">
        <v>0</v>
      </c>
      <c r="AE441">
        <v>21000</v>
      </c>
      <c r="AH441" t="s">
        <v>7507</v>
      </c>
      <c r="AI441" t="s">
        <v>248</v>
      </c>
      <c r="AK441" t="s">
        <v>527</v>
      </c>
      <c r="AL441" t="s">
        <v>1236</v>
      </c>
      <c r="AM441" t="s">
        <v>7508</v>
      </c>
      <c r="AN441" t="s">
        <v>7509</v>
      </c>
      <c r="AO441" t="s">
        <v>1651</v>
      </c>
      <c r="AP441" t="s">
        <v>1652</v>
      </c>
      <c r="AQ441" t="s">
        <v>1653</v>
      </c>
      <c r="BO441">
        <v>0</v>
      </c>
      <c r="BP441">
        <v>10500</v>
      </c>
      <c r="BQ441">
        <v>0</v>
      </c>
      <c r="BR441">
        <v>10500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</row>
    <row r="442" spans="1:116" x14ac:dyDescent="0.15">
      <c r="A442" t="s">
        <v>116</v>
      </c>
      <c r="B442">
        <v>176366</v>
      </c>
      <c r="C442" t="s">
        <v>117</v>
      </c>
      <c r="D442" t="s">
        <v>136</v>
      </c>
      <c r="E442" t="s">
        <v>118</v>
      </c>
      <c r="F442" t="s">
        <v>137</v>
      </c>
      <c r="H442" t="s">
        <v>117</v>
      </c>
      <c r="I442" s="1">
        <v>41884</v>
      </c>
      <c r="J442" t="s">
        <v>6156</v>
      </c>
      <c r="K442" t="s">
        <v>213</v>
      </c>
      <c r="L442" t="s">
        <v>123</v>
      </c>
      <c r="M442" t="s">
        <v>139</v>
      </c>
      <c r="P442" t="s">
        <v>145</v>
      </c>
      <c r="Q442" t="s">
        <v>228</v>
      </c>
      <c r="R442" t="s">
        <v>126</v>
      </c>
      <c r="S442" t="s">
        <v>215</v>
      </c>
      <c r="T442" t="s">
        <v>6029</v>
      </c>
      <c r="W442">
        <v>0</v>
      </c>
      <c r="X442">
        <v>0</v>
      </c>
      <c r="Y442">
        <v>0</v>
      </c>
      <c r="Z442">
        <v>0</v>
      </c>
      <c r="AA442">
        <v>802001</v>
      </c>
      <c r="AB442">
        <v>0</v>
      </c>
      <c r="AC442">
        <v>0</v>
      </c>
      <c r="AD442">
        <v>0</v>
      </c>
      <c r="AE442">
        <v>11668917</v>
      </c>
      <c r="AH442" t="s">
        <v>5749</v>
      </c>
      <c r="AI442" t="s">
        <v>142</v>
      </c>
      <c r="AK442" t="s">
        <v>5797</v>
      </c>
      <c r="AL442" t="s">
        <v>514</v>
      </c>
      <c r="AM442" t="s">
        <v>7510</v>
      </c>
      <c r="AN442" t="s">
        <v>6030</v>
      </c>
      <c r="AO442" t="s">
        <v>6031</v>
      </c>
      <c r="AP442" t="s">
        <v>6032</v>
      </c>
      <c r="AQ442" t="s">
        <v>6034</v>
      </c>
      <c r="BO442">
        <v>0</v>
      </c>
      <c r="BP442">
        <v>0</v>
      </c>
      <c r="BQ442">
        <v>0</v>
      </c>
      <c r="BR442">
        <v>802001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</row>
    <row r="443" spans="1:116" x14ac:dyDescent="0.15">
      <c r="A443" t="s">
        <v>116</v>
      </c>
      <c r="B443">
        <v>176382</v>
      </c>
      <c r="C443" t="s">
        <v>117</v>
      </c>
      <c r="D443" t="s">
        <v>136</v>
      </c>
      <c r="E443" t="s">
        <v>118</v>
      </c>
      <c r="F443" t="s">
        <v>137</v>
      </c>
      <c r="G443" s="1">
        <v>41892</v>
      </c>
      <c r="H443" t="s">
        <v>138</v>
      </c>
      <c r="I443" s="1">
        <v>41887</v>
      </c>
      <c r="J443" t="s">
        <v>6156</v>
      </c>
      <c r="K443" t="s">
        <v>4299</v>
      </c>
      <c r="L443" t="s">
        <v>123</v>
      </c>
      <c r="M443" t="s">
        <v>139</v>
      </c>
      <c r="N443" t="s">
        <v>577</v>
      </c>
      <c r="O443" t="s">
        <v>123</v>
      </c>
      <c r="P443" t="s">
        <v>199</v>
      </c>
      <c r="Q443" t="s">
        <v>656</v>
      </c>
      <c r="R443" t="s">
        <v>126</v>
      </c>
      <c r="S443" t="s">
        <v>657</v>
      </c>
      <c r="T443" t="s">
        <v>7511</v>
      </c>
      <c r="U443" t="s">
        <v>7512</v>
      </c>
      <c r="W443">
        <v>25000</v>
      </c>
      <c r="X443">
        <v>25000</v>
      </c>
      <c r="Y443">
        <v>0</v>
      </c>
      <c r="Z443">
        <v>0</v>
      </c>
      <c r="AA443">
        <v>25000</v>
      </c>
      <c r="AB443">
        <v>25000</v>
      </c>
      <c r="AC443">
        <v>0</v>
      </c>
      <c r="AD443">
        <v>0</v>
      </c>
      <c r="AE443">
        <v>25000</v>
      </c>
      <c r="AF443" t="s">
        <v>143</v>
      </c>
      <c r="AG443" t="s">
        <v>143</v>
      </c>
      <c r="AH443" t="s">
        <v>7513</v>
      </c>
      <c r="AI443" t="s">
        <v>133</v>
      </c>
      <c r="AJ443" t="s">
        <v>128</v>
      </c>
      <c r="AK443" t="s">
        <v>236</v>
      </c>
      <c r="AL443" t="s">
        <v>744</v>
      </c>
      <c r="AM443" t="s">
        <v>7514</v>
      </c>
      <c r="AN443" t="s">
        <v>7515</v>
      </c>
      <c r="AO443" t="s">
        <v>5516</v>
      </c>
      <c r="AP443" t="s">
        <v>1346</v>
      </c>
      <c r="BO443">
        <v>25000</v>
      </c>
      <c r="BP443">
        <v>25000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</row>
    <row r="444" spans="1:116" x14ac:dyDescent="0.15">
      <c r="A444" t="s">
        <v>116</v>
      </c>
      <c r="B444">
        <v>176407</v>
      </c>
      <c r="C444" t="s">
        <v>117</v>
      </c>
      <c r="D444" t="s">
        <v>136</v>
      </c>
      <c r="E444" t="s">
        <v>118</v>
      </c>
      <c r="F444" t="s">
        <v>137</v>
      </c>
      <c r="G444" s="1">
        <v>41897</v>
      </c>
      <c r="H444" t="s">
        <v>138</v>
      </c>
      <c r="I444" s="1">
        <v>42249</v>
      </c>
      <c r="J444" t="s">
        <v>6397</v>
      </c>
      <c r="K444" t="s">
        <v>213</v>
      </c>
      <c r="L444" t="s">
        <v>123</v>
      </c>
      <c r="M444" t="s">
        <v>139</v>
      </c>
      <c r="P444" t="s">
        <v>124</v>
      </c>
      <c r="Q444" t="s">
        <v>2380</v>
      </c>
      <c r="R444" t="s">
        <v>126</v>
      </c>
      <c r="S444" t="s">
        <v>215</v>
      </c>
      <c r="T444" t="s">
        <v>7516</v>
      </c>
      <c r="W444">
        <v>347443</v>
      </c>
      <c r="X444">
        <v>248955</v>
      </c>
      <c r="Y444">
        <v>98488</v>
      </c>
      <c r="Z444">
        <v>0</v>
      </c>
      <c r="AA444">
        <v>347443</v>
      </c>
      <c r="AB444">
        <v>248955</v>
      </c>
      <c r="AC444">
        <v>98488</v>
      </c>
      <c r="AD444">
        <v>0</v>
      </c>
      <c r="AE444">
        <v>347443</v>
      </c>
      <c r="AF444" t="s">
        <v>143</v>
      </c>
      <c r="AG444" t="s">
        <v>143</v>
      </c>
      <c r="AH444" t="s">
        <v>4428</v>
      </c>
      <c r="AI444" t="s">
        <v>418</v>
      </c>
      <c r="AJ444" t="s">
        <v>128</v>
      </c>
      <c r="AK444" t="s">
        <v>5883</v>
      </c>
      <c r="AL444" t="s">
        <v>7517</v>
      </c>
      <c r="AM444" t="s">
        <v>7518</v>
      </c>
      <c r="AN444" t="s">
        <v>7519</v>
      </c>
      <c r="AO444" t="s">
        <v>4368</v>
      </c>
      <c r="AP444" t="s">
        <v>2999</v>
      </c>
      <c r="AQ444" t="s">
        <v>5337</v>
      </c>
      <c r="AR444" t="s">
        <v>3938</v>
      </c>
      <c r="AS444" t="s">
        <v>2345</v>
      </c>
      <c r="AT444" t="s">
        <v>7520</v>
      </c>
      <c r="BO444">
        <v>173721.5</v>
      </c>
      <c r="BP444">
        <v>173721.5</v>
      </c>
      <c r="BQ444">
        <v>173721.5</v>
      </c>
      <c r="BR444">
        <v>173721.5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</row>
    <row r="445" spans="1:116" x14ac:dyDescent="0.15">
      <c r="A445" t="s">
        <v>116</v>
      </c>
      <c r="B445">
        <v>176427</v>
      </c>
      <c r="C445" t="s">
        <v>117</v>
      </c>
      <c r="D445" t="s">
        <v>136</v>
      </c>
      <c r="E445" t="s">
        <v>118</v>
      </c>
      <c r="F445" t="s">
        <v>137</v>
      </c>
      <c r="G445" s="1">
        <v>41897</v>
      </c>
      <c r="H445" t="s">
        <v>138</v>
      </c>
      <c r="I445" s="1">
        <v>42100</v>
      </c>
      <c r="J445" t="s">
        <v>6156</v>
      </c>
      <c r="K445" t="s">
        <v>213</v>
      </c>
      <c r="L445" t="s">
        <v>123</v>
      </c>
      <c r="M445" t="s">
        <v>139</v>
      </c>
      <c r="P445" t="s">
        <v>124</v>
      </c>
      <c r="Q445" t="s">
        <v>709</v>
      </c>
      <c r="R445" t="s">
        <v>126</v>
      </c>
      <c r="S445" t="s">
        <v>215</v>
      </c>
      <c r="T445" t="s">
        <v>7521</v>
      </c>
      <c r="W445">
        <v>407225</v>
      </c>
      <c r="X445">
        <v>289873</v>
      </c>
      <c r="Y445">
        <v>117352</v>
      </c>
      <c r="Z445">
        <v>0</v>
      </c>
      <c r="AA445">
        <v>407225</v>
      </c>
      <c r="AB445">
        <v>289873</v>
      </c>
      <c r="AC445">
        <v>117352</v>
      </c>
      <c r="AD445">
        <v>0</v>
      </c>
      <c r="AE445">
        <v>407225</v>
      </c>
      <c r="AF445" t="s">
        <v>143</v>
      </c>
      <c r="AG445" t="s">
        <v>143</v>
      </c>
      <c r="AH445" t="s">
        <v>7264</v>
      </c>
      <c r="AI445" t="s">
        <v>418</v>
      </c>
      <c r="AJ445" t="s">
        <v>128</v>
      </c>
      <c r="AK445" t="s">
        <v>2484</v>
      </c>
      <c r="AL445" t="s">
        <v>710</v>
      </c>
      <c r="AM445" t="s">
        <v>7522</v>
      </c>
      <c r="AN445" t="s">
        <v>7523</v>
      </c>
      <c r="AO445" t="s">
        <v>2414</v>
      </c>
      <c r="AP445" t="s">
        <v>1477</v>
      </c>
      <c r="AQ445" t="s">
        <v>2124</v>
      </c>
      <c r="BO445">
        <v>264696.25</v>
      </c>
      <c r="BP445">
        <v>264696.25</v>
      </c>
      <c r="BQ445">
        <v>142528.75</v>
      </c>
      <c r="BR445">
        <v>142528.75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</row>
    <row r="446" spans="1:116" x14ac:dyDescent="0.15">
      <c r="A446" t="s">
        <v>116</v>
      </c>
      <c r="B446">
        <v>176457</v>
      </c>
      <c r="C446" t="s">
        <v>117</v>
      </c>
      <c r="D446" t="s">
        <v>136</v>
      </c>
      <c r="E446" t="s">
        <v>118</v>
      </c>
      <c r="F446" t="s">
        <v>137</v>
      </c>
      <c r="G446" s="1">
        <v>41953</v>
      </c>
      <c r="H446" t="s">
        <v>138</v>
      </c>
      <c r="I446" s="1">
        <v>42233</v>
      </c>
      <c r="J446" t="s">
        <v>6397</v>
      </c>
      <c r="K446" t="s">
        <v>213</v>
      </c>
      <c r="L446" t="s">
        <v>123</v>
      </c>
      <c r="M446" t="s">
        <v>139</v>
      </c>
      <c r="P446" t="s">
        <v>124</v>
      </c>
      <c r="Q446" t="s">
        <v>154</v>
      </c>
      <c r="R446" t="s">
        <v>126</v>
      </c>
      <c r="S446" t="s">
        <v>215</v>
      </c>
      <c r="T446" t="s">
        <v>7524</v>
      </c>
      <c r="W446">
        <v>240000</v>
      </c>
      <c r="X446">
        <v>183111</v>
      </c>
      <c r="Y446">
        <v>56889</v>
      </c>
      <c r="Z446">
        <v>0</v>
      </c>
      <c r="AA446">
        <v>240000</v>
      </c>
      <c r="AB446">
        <v>186475</v>
      </c>
      <c r="AC446">
        <v>53525</v>
      </c>
      <c r="AD446">
        <v>0</v>
      </c>
      <c r="AE446">
        <v>240000</v>
      </c>
      <c r="AF446" t="s">
        <v>143</v>
      </c>
      <c r="AG446" t="s">
        <v>143</v>
      </c>
      <c r="AH446" t="s">
        <v>4428</v>
      </c>
      <c r="AI446" t="s">
        <v>133</v>
      </c>
      <c r="AJ446" t="s">
        <v>128</v>
      </c>
      <c r="AK446" t="s">
        <v>2484</v>
      </c>
      <c r="AL446" t="s">
        <v>161</v>
      </c>
      <c r="AM446" t="s">
        <v>7525</v>
      </c>
      <c r="AN446" t="s">
        <v>7526</v>
      </c>
      <c r="AO446" t="s">
        <v>4384</v>
      </c>
      <c r="AP446" t="s">
        <v>4385</v>
      </c>
      <c r="AQ446" t="s">
        <v>7527</v>
      </c>
      <c r="BO446">
        <v>240000</v>
      </c>
      <c r="BP446">
        <v>240000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</row>
    <row r="447" spans="1:116" x14ac:dyDescent="0.15">
      <c r="A447" t="s">
        <v>116</v>
      </c>
      <c r="B447">
        <v>176469</v>
      </c>
      <c r="C447" t="s">
        <v>117</v>
      </c>
      <c r="D447" t="s">
        <v>136</v>
      </c>
      <c r="E447" t="s">
        <v>118</v>
      </c>
      <c r="F447" t="s">
        <v>137</v>
      </c>
      <c r="G447" s="1">
        <v>41894</v>
      </c>
      <c r="H447" t="s">
        <v>138</v>
      </c>
      <c r="I447" s="1">
        <v>42086</v>
      </c>
      <c r="J447" t="s">
        <v>6156</v>
      </c>
      <c r="K447" t="s">
        <v>213</v>
      </c>
      <c r="L447" t="s">
        <v>123</v>
      </c>
      <c r="M447" t="s">
        <v>139</v>
      </c>
      <c r="P447" t="s">
        <v>299</v>
      </c>
      <c r="Q447" t="s">
        <v>300</v>
      </c>
      <c r="R447" t="s">
        <v>126</v>
      </c>
      <c r="S447" t="s">
        <v>215</v>
      </c>
      <c r="T447" t="s">
        <v>7528</v>
      </c>
      <c r="W447">
        <v>30080</v>
      </c>
      <c r="X447">
        <v>19960</v>
      </c>
      <c r="Y447">
        <v>10120</v>
      </c>
      <c r="Z447">
        <v>0</v>
      </c>
      <c r="AA447">
        <v>30080</v>
      </c>
      <c r="AB447">
        <v>19960</v>
      </c>
      <c r="AC447">
        <v>10120</v>
      </c>
      <c r="AD447">
        <v>0</v>
      </c>
      <c r="AE447">
        <v>30080</v>
      </c>
      <c r="AF447" t="s">
        <v>143</v>
      </c>
      <c r="AG447" t="s">
        <v>143</v>
      </c>
      <c r="AH447" t="s">
        <v>6796</v>
      </c>
      <c r="AI447" t="s">
        <v>510</v>
      </c>
      <c r="AJ447" t="s">
        <v>128</v>
      </c>
      <c r="AK447" t="s">
        <v>321</v>
      </c>
      <c r="AL447" t="s">
        <v>304</v>
      </c>
      <c r="AM447" t="s">
        <v>7529</v>
      </c>
      <c r="AN447" t="s">
        <v>7530</v>
      </c>
      <c r="AO447" t="s">
        <v>6832</v>
      </c>
      <c r="AP447" t="s">
        <v>6833</v>
      </c>
      <c r="AQ447" t="s">
        <v>7038</v>
      </c>
      <c r="AR447" t="s">
        <v>7531</v>
      </c>
      <c r="BO447">
        <v>30080</v>
      </c>
      <c r="BP447">
        <v>30080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</row>
    <row r="448" spans="1:116" x14ac:dyDescent="0.15">
      <c r="A448" t="s">
        <v>116</v>
      </c>
      <c r="B448">
        <v>176523</v>
      </c>
      <c r="C448" t="s">
        <v>117</v>
      </c>
      <c r="D448" t="s">
        <v>136</v>
      </c>
      <c r="E448" t="s">
        <v>118</v>
      </c>
      <c r="F448" t="s">
        <v>137</v>
      </c>
      <c r="G448" s="1">
        <v>41899</v>
      </c>
      <c r="H448" t="s">
        <v>138</v>
      </c>
      <c r="I448" s="1">
        <v>42124</v>
      </c>
      <c r="J448" t="s">
        <v>6156</v>
      </c>
      <c r="K448" t="s">
        <v>1969</v>
      </c>
      <c r="L448" t="s">
        <v>197</v>
      </c>
      <c r="M448" t="s">
        <v>139</v>
      </c>
      <c r="N448" t="s">
        <v>122</v>
      </c>
      <c r="O448" t="s">
        <v>123</v>
      </c>
      <c r="P448" t="s">
        <v>317</v>
      </c>
      <c r="Q448" t="s">
        <v>1007</v>
      </c>
      <c r="R448" t="s">
        <v>126</v>
      </c>
      <c r="S448" t="s">
        <v>251</v>
      </c>
      <c r="T448" t="s">
        <v>7532</v>
      </c>
      <c r="W448">
        <v>67052</v>
      </c>
      <c r="X448">
        <v>44493</v>
      </c>
      <c r="Y448">
        <v>22559</v>
      </c>
      <c r="Z448">
        <v>0</v>
      </c>
      <c r="AA448">
        <v>67052</v>
      </c>
      <c r="AB448">
        <v>44493</v>
      </c>
      <c r="AC448">
        <v>22559</v>
      </c>
      <c r="AD448">
        <v>0</v>
      </c>
      <c r="AE448">
        <v>67052</v>
      </c>
      <c r="AF448" t="s">
        <v>143</v>
      </c>
      <c r="AG448" t="s">
        <v>171</v>
      </c>
      <c r="AH448" t="s">
        <v>7533</v>
      </c>
      <c r="AI448" t="s">
        <v>7534</v>
      </c>
      <c r="AJ448" t="s">
        <v>128</v>
      </c>
      <c r="AK448" t="s">
        <v>429</v>
      </c>
      <c r="AL448" t="s">
        <v>1011</v>
      </c>
      <c r="AM448" t="s">
        <v>7535</v>
      </c>
      <c r="AN448" t="s">
        <v>7536</v>
      </c>
      <c r="AO448" t="s">
        <v>2276</v>
      </c>
      <c r="AP448" t="s">
        <v>2277</v>
      </c>
      <c r="BO448">
        <v>67052</v>
      </c>
      <c r="BP448">
        <v>67052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</row>
    <row r="449" spans="1:116" x14ac:dyDescent="0.15">
      <c r="A449" t="s">
        <v>116</v>
      </c>
      <c r="B449">
        <v>176548</v>
      </c>
      <c r="C449" t="s">
        <v>117</v>
      </c>
      <c r="D449" t="s">
        <v>136</v>
      </c>
      <c r="E449" t="s">
        <v>118</v>
      </c>
      <c r="F449" t="s">
        <v>137</v>
      </c>
      <c r="G449" s="1">
        <v>41897</v>
      </c>
      <c r="H449" t="s">
        <v>138</v>
      </c>
      <c r="I449" s="1">
        <v>42100</v>
      </c>
      <c r="J449" t="s">
        <v>6156</v>
      </c>
      <c r="K449" t="s">
        <v>213</v>
      </c>
      <c r="L449" t="s">
        <v>123</v>
      </c>
      <c r="M449" t="s">
        <v>139</v>
      </c>
      <c r="P449" t="s">
        <v>299</v>
      </c>
      <c r="Q449" t="s">
        <v>3454</v>
      </c>
      <c r="R449" t="s">
        <v>126</v>
      </c>
      <c r="S449" t="s">
        <v>215</v>
      </c>
      <c r="T449" t="s">
        <v>7537</v>
      </c>
      <c r="W449">
        <v>258492</v>
      </c>
      <c r="X449">
        <v>171528</v>
      </c>
      <c r="Y449">
        <v>86964</v>
      </c>
      <c r="Z449">
        <v>0</v>
      </c>
      <c r="AA449">
        <v>258492</v>
      </c>
      <c r="AB449">
        <v>0</v>
      </c>
      <c r="AC449">
        <v>0</v>
      </c>
      <c r="AD449">
        <v>0</v>
      </c>
      <c r="AE449">
        <v>258492</v>
      </c>
      <c r="AF449" t="s">
        <v>143</v>
      </c>
      <c r="AG449" t="s">
        <v>171</v>
      </c>
      <c r="AH449" t="s">
        <v>7264</v>
      </c>
      <c r="AI449" t="s">
        <v>650</v>
      </c>
      <c r="AJ449" t="s">
        <v>128</v>
      </c>
      <c r="AK449" t="s">
        <v>5797</v>
      </c>
      <c r="AL449" t="s">
        <v>3456</v>
      </c>
      <c r="AM449" t="s">
        <v>7538</v>
      </c>
      <c r="AN449" t="s">
        <v>7539</v>
      </c>
      <c r="AO449" t="s">
        <v>7540</v>
      </c>
      <c r="AP449" t="s">
        <v>7541</v>
      </c>
      <c r="BO449">
        <v>258492</v>
      </c>
      <c r="BP449">
        <v>258492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</row>
    <row r="450" spans="1:116" x14ac:dyDescent="0.15">
      <c r="A450" t="s">
        <v>116</v>
      </c>
      <c r="B450">
        <v>176591</v>
      </c>
      <c r="C450" t="s">
        <v>117</v>
      </c>
      <c r="D450" t="s">
        <v>136</v>
      </c>
      <c r="E450" t="s">
        <v>118</v>
      </c>
      <c r="F450" t="s">
        <v>137</v>
      </c>
      <c r="G450" s="1">
        <v>41897</v>
      </c>
      <c r="H450" t="s">
        <v>138</v>
      </c>
      <c r="I450" s="1">
        <v>42388</v>
      </c>
      <c r="J450" t="s">
        <v>6397</v>
      </c>
      <c r="K450" t="s">
        <v>587</v>
      </c>
      <c r="L450" t="s">
        <v>123</v>
      </c>
      <c r="M450" t="s">
        <v>139</v>
      </c>
      <c r="P450" t="s">
        <v>124</v>
      </c>
      <c r="Q450" t="s">
        <v>125</v>
      </c>
      <c r="R450" t="s">
        <v>126</v>
      </c>
      <c r="S450" t="s">
        <v>215</v>
      </c>
      <c r="T450" t="s">
        <v>7542</v>
      </c>
      <c r="W450">
        <v>349901</v>
      </c>
      <c r="X450">
        <v>249341</v>
      </c>
      <c r="Y450">
        <v>100560</v>
      </c>
      <c r="Z450">
        <v>0</v>
      </c>
      <c r="AA450">
        <v>119998</v>
      </c>
      <c r="AB450">
        <v>0</v>
      </c>
      <c r="AC450">
        <v>0</v>
      </c>
      <c r="AD450">
        <v>0</v>
      </c>
      <c r="AE450">
        <v>119998</v>
      </c>
      <c r="AF450" t="s">
        <v>143</v>
      </c>
      <c r="AG450" t="s">
        <v>171</v>
      </c>
      <c r="AH450" t="s">
        <v>7500</v>
      </c>
      <c r="AI450" t="s">
        <v>1010</v>
      </c>
      <c r="AJ450" t="s">
        <v>128</v>
      </c>
      <c r="AK450" t="s">
        <v>1032</v>
      </c>
      <c r="AL450" t="s">
        <v>528</v>
      </c>
      <c r="AM450" t="s">
        <v>7543</v>
      </c>
      <c r="AN450" t="s">
        <v>7544</v>
      </c>
      <c r="AO450" t="s">
        <v>780</v>
      </c>
      <c r="AP450" t="s">
        <v>681</v>
      </c>
      <c r="BO450">
        <v>349901</v>
      </c>
      <c r="BP450">
        <v>119998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</row>
    <row r="451" spans="1:116" x14ac:dyDescent="0.15">
      <c r="A451" t="s">
        <v>116</v>
      </c>
      <c r="B451">
        <v>176611</v>
      </c>
      <c r="C451" t="s">
        <v>117</v>
      </c>
      <c r="D451" t="s">
        <v>136</v>
      </c>
      <c r="E451" t="s">
        <v>118</v>
      </c>
      <c r="F451" t="s">
        <v>137</v>
      </c>
      <c r="G451" s="1">
        <v>41904</v>
      </c>
      <c r="H451" t="s">
        <v>138</v>
      </c>
      <c r="I451" s="1">
        <v>42244</v>
      </c>
      <c r="J451" t="s">
        <v>6397</v>
      </c>
      <c r="K451" t="s">
        <v>417</v>
      </c>
      <c r="L451" t="s">
        <v>123</v>
      </c>
      <c r="M451" t="s">
        <v>139</v>
      </c>
      <c r="P451" t="s">
        <v>177</v>
      </c>
      <c r="Q451" t="s">
        <v>590</v>
      </c>
      <c r="R451" t="s">
        <v>126</v>
      </c>
      <c r="S451" t="s">
        <v>215</v>
      </c>
      <c r="T451" t="s">
        <v>7545</v>
      </c>
      <c r="W451">
        <v>14458817</v>
      </c>
      <c r="X451">
        <v>10610914</v>
      </c>
      <c r="Y451">
        <v>3847903</v>
      </c>
      <c r="Z451">
        <v>0</v>
      </c>
      <c r="AA451">
        <v>2698712</v>
      </c>
      <c r="AB451">
        <v>1956055</v>
      </c>
      <c r="AC451">
        <v>742657</v>
      </c>
      <c r="AD451">
        <v>0</v>
      </c>
      <c r="AE451">
        <v>13513452</v>
      </c>
      <c r="AF451" t="s">
        <v>143</v>
      </c>
      <c r="AG451" t="s">
        <v>143</v>
      </c>
      <c r="AH451" t="s">
        <v>4428</v>
      </c>
      <c r="AI451" t="s">
        <v>891</v>
      </c>
      <c r="AJ451" t="s">
        <v>128</v>
      </c>
      <c r="AK451" t="s">
        <v>160</v>
      </c>
      <c r="AL451" t="s">
        <v>592</v>
      </c>
      <c r="AM451" t="s">
        <v>7546</v>
      </c>
      <c r="AN451" t="s">
        <v>7547</v>
      </c>
      <c r="AO451" t="s">
        <v>4303</v>
      </c>
      <c r="AP451" t="s">
        <v>4304</v>
      </c>
      <c r="AQ451" t="s">
        <v>594</v>
      </c>
      <c r="AR451" t="s">
        <v>422</v>
      </c>
      <c r="AS451" t="s">
        <v>595</v>
      </c>
      <c r="AT451" t="s">
        <v>596</v>
      </c>
      <c r="AU451" t="s">
        <v>5522</v>
      </c>
      <c r="BO451">
        <v>4337645.1000000006</v>
      </c>
      <c r="BP451">
        <v>809613.60000000009</v>
      </c>
      <c r="BQ451">
        <v>3759292.4200000004</v>
      </c>
      <c r="BR451">
        <v>701665.12</v>
      </c>
      <c r="BS451">
        <v>2891763.4</v>
      </c>
      <c r="BT451">
        <v>539742.4</v>
      </c>
      <c r="BU451">
        <v>2891763.4</v>
      </c>
      <c r="BV451">
        <v>539742.4</v>
      </c>
      <c r="BW451">
        <v>433764.51</v>
      </c>
      <c r="BX451">
        <v>80961.36</v>
      </c>
      <c r="BY451">
        <v>144588.17000000001</v>
      </c>
      <c r="BZ451">
        <v>26987.120000000003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</row>
    <row r="452" spans="1:116" x14ac:dyDescent="0.15">
      <c r="A452" t="s">
        <v>116</v>
      </c>
      <c r="B452">
        <v>176619</v>
      </c>
      <c r="C452" t="s">
        <v>117</v>
      </c>
      <c r="D452" t="s">
        <v>136</v>
      </c>
      <c r="E452" t="s">
        <v>118</v>
      </c>
      <c r="F452" t="s">
        <v>137</v>
      </c>
      <c r="H452" t="s">
        <v>117</v>
      </c>
      <c r="I452" s="1">
        <v>41936</v>
      </c>
      <c r="J452" t="s">
        <v>6156</v>
      </c>
      <c r="K452" t="s">
        <v>287</v>
      </c>
      <c r="L452" t="s">
        <v>123</v>
      </c>
      <c r="M452" t="s">
        <v>139</v>
      </c>
      <c r="P452" t="s">
        <v>199</v>
      </c>
      <c r="Q452" t="s">
        <v>327</v>
      </c>
      <c r="R452" t="s">
        <v>126</v>
      </c>
      <c r="S452" t="s">
        <v>657</v>
      </c>
      <c r="T452" t="s">
        <v>2216</v>
      </c>
      <c r="W452">
        <v>0</v>
      </c>
      <c r="X452">
        <v>0</v>
      </c>
      <c r="Y452">
        <v>0</v>
      </c>
      <c r="Z452">
        <v>0</v>
      </c>
      <c r="AA452">
        <v>20000</v>
      </c>
      <c r="AB452">
        <v>20000</v>
      </c>
      <c r="AC452">
        <v>0</v>
      </c>
      <c r="AD452">
        <v>0</v>
      </c>
      <c r="AE452">
        <v>20000</v>
      </c>
      <c r="AH452" t="s">
        <v>6374</v>
      </c>
      <c r="AI452" t="s">
        <v>183</v>
      </c>
      <c r="AK452" t="s">
        <v>659</v>
      </c>
      <c r="AL452" t="s">
        <v>328</v>
      </c>
      <c r="AM452" t="s">
        <v>2217</v>
      </c>
      <c r="AN452" t="s">
        <v>2218</v>
      </c>
      <c r="AO452" t="s">
        <v>6528</v>
      </c>
      <c r="AP452" t="s">
        <v>6529</v>
      </c>
      <c r="AQ452" t="s">
        <v>2220</v>
      </c>
      <c r="BO452">
        <v>0</v>
      </c>
      <c r="BP452">
        <v>20000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</row>
    <row r="453" spans="1:116" x14ac:dyDescent="0.15">
      <c r="A453" t="s">
        <v>116</v>
      </c>
      <c r="B453">
        <v>176644</v>
      </c>
      <c r="C453" t="s">
        <v>117</v>
      </c>
      <c r="D453" t="s">
        <v>136</v>
      </c>
      <c r="E453" t="s">
        <v>118</v>
      </c>
      <c r="F453" t="s">
        <v>137</v>
      </c>
      <c r="H453" t="s">
        <v>117</v>
      </c>
      <c r="I453" s="1">
        <v>41908</v>
      </c>
      <c r="J453" t="s">
        <v>6156</v>
      </c>
      <c r="K453" t="s">
        <v>287</v>
      </c>
      <c r="L453" t="s">
        <v>123</v>
      </c>
      <c r="M453" t="s">
        <v>139</v>
      </c>
      <c r="P453" t="s">
        <v>199</v>
      </c>
      <c r="Q453" t="s">
        <v>623</v>
      </c>
      <c r="R453" t="s">
        <v>126</v>
      </c>
      <c r="S453" t="s">
        <v>657</v>
      </c>
      <c r="T453" t="s">
        <v>7548</v>
      </c>
      <c r="W453">
        <v>0</v>
      </c>
      <c r="X453">
        <v>0</v>
      </c>
      <c r="Y453">
        <v>0</v>
      </c>
      <c r="Z453">
        <v>0</v>
      </c>
      <c r="AA453">
        <v>58740</v>
      </c>
      <c r="AB453">
        <v>58740</v>
      </c>
      <c r="AC453">
        <v>0</v>
      </c>
      <c r="AD453">
        <v>0</v>
      </c>
      <c r="AE453">
        <v>160740</v>
      </c>
      <c r="AH453" t="s">
        <v>6374</v>
      </c>
      <c r="AI453" t="s">
        <v>133</v>
      </c>
      <c r="AK453" t="s">
        <v>236</v>
      </c>
      <c r="AL453" t="s">
        <v>7549</v>
      </c>
      <c r="AM453" t="s">
        <v>7550</v>
      </c>
      <c r="AN453" t="s">
        <v>7551</v>
      </c>
      <c r="AO453" t="s">
        <v>6188</v>
      </c>
      <c r="AP453" t="s">
        <v>5145</v>
      </c>
      <c r="BO453">
        <v>0</v>
      </c>
      <c r="BP453">
        <v>58740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</row>
    <row r="454" spans="1:116" x14ac:dyDescent="0.15">
      <c r="A454" t="s">
        <v>116</v>
      </c>
      <c r="B454">
        <v>176655</v>
      </c>
      <c r="C454" t="s">
        <v>117</v>
      </c>
      <c r="D454" t="s">
        <v>136</v>
      </c>
      <c r="E454" t="s">
        <v>118</v>
      </c>
      <c r="F454" t="s">
        <v>137</v>
      </c>
      <c r="G454" s="1">
        <v>41908</v>
      </c>
      <c r="H454" t="s">
        <v>138</v>
      </c>
      <c r="I454" s="1">
        <v>42396</v>
      </c>
      <c r="J454" t="s">
        <v>6397</v>
      </c>
      <c r="K454" t="s">
        <v>5517</v>
      </c>
      <c r="L454" t="s">
        <v>120</v>
      </c>
      <c r="M454" t="s">
        <v>139</v>
      </c>
      <c r="N454" t="s">
        <v>151</v>
      </c>
      <c r="O454" t="s">
        <v>120</v>
      </c>
      <c r="P454" t="s">
        <v>124</v>
      </c>
      <c r="Q454" t="s">
        <v>668</v>
      </c>
      <c r="R454" t="s">
        <v>126</v>
      </c>
      <c r="S454" t="s">
        <v>251</v>
      </c>
      <c r="T454" t="s">
        <v>7552</v>
      </c>
      <c r="W454">
        <v>186499</v>
      </c>
      <c r="X454">
        <v>140147</v>
      </c>
      <c r="Y454">
        <v>46352</v>
      </c>
      <c r="Z454">
        <v>0</v>
      </c>
      <c r="AA454">
        <v>186499</v>
      </c>
      <c r="AB454">
        <v>0</v>
      </c>
      <c r="AC454">
        <v>0</v>
      </c>
      <c r="AD454">
        <v>0</v>
      </c>
      <c r="AE454">
        <v>186499</v>
      </c>
      <c r="AF454" t="s">
        <v>143</v>
      </c>
      <c r="AG454" t="s">
        <v>171</v>
      </c>
      <c r="AH454" t="s">
        <v>7553</v>
      </c>
      <c r="AI454" t="s">
        <v>7554</v>
      </c>
      <c r="AJ454" t="s">
        <v>128</v>
      </c>
      <c r="AK454" t="s">
        <v>955</v>
      </c>
      <c r="AL454" t="s">
        <v>669</v>
      </c>
      <c r="AM454" t="s">
        <v>7555</v>
      </c>
      <c r="AN454" t="s">
        <v>7556</v>
      </c>
      <c r="AO454" t="s">
        <v>2982</v>
      </c>
      <c r="AP454" t="s">
        <v>2983</v>
      </c>
      <c r="BO454">
        <v>186499</v>
      </c>
      <c r="BP454">
        <v>186499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</row>
    <row r="455" spans="1:116" x14ac:dyDescent="0.15">
      <c r="A455" t="s">
        <v>116</v>
      </c>
      <c r="B455">
        <v>176802</v>
      </c>
      <c r="C455" t="s">
        <v>117</v>
      </c>
      <c r="D455" t="s">
        <v>136</v>
      </c>
      <c r="E455" t="s">
        <v>118</v>
      </c>
      <c r="F455" t="s">
        <v>137</v>
      </c>
      <c r="G455" s="1">
        <v>41906</v>
      </c>
      <c r="H455" t="s">
        <v>138</v>
      </c>
      <c r="I455" s="1">
        <v>42044</v>
      </c>
      <c r="J455" t="s">
        <v>6156</v>
      </c>
      <c r="K455" t="s">
        <v>213</v>
      </c>
      <c r="L455" t="s">
        <v>123</v>
      </c>
      <c r="M455" t="s">
        <v>139</v>
      </c>
      <c r="P455" t="s">
        <v>124</v>
      </c>
      <c r="Q455" t="s">
        <v>154</v>
      </c>
      <c r="R455" t="s">
        <v>126</v>
      </c>
      <c r="S455" t="s">
        <v>215</v>
      </c>
      <c r="T455" t="s">
        <v>7557</v>
      </c>
      <c r="W455">
        <v>174371</v>
      </c>
      <c r="X455">
        <v>132972</v>
      </c>
      <c r="Y455">
        <v>41399</v>
      </c>
      <c r="Z455">
        <v>0</v>
      </c>
      <c r="AA455">
        <v>174371</v>
      </c>
      <c r="AB455">
        <v>132972</v>
      </c>
      <c r="AC455">
        <v>41399</v>
      </c>
      <c r="AD455">
        <v>0</v>
      </c>
      <c r="AE455">
        <v>174371</v>
      </c>
      <c r="AF455" t="s">
        <v>143</v>
      </c>
      <c r="AG455" t="s">
        <v>143</v>
      </c>
      <c r="AH455" t="s">
        <v>3462</v>
      </c>
      <c r="AI455" t="s">
        <v>218</v>
      </c>
      <c r="AJ455" t="s">
        <v>128</v>
      </c>
      <c r="AK455" t="s">
        <v>2484</v>
      </c>
      <c r="AL455" t="s">
        <v>161</v>
      </c>
      <c r="AM455" t="s">
        <v>7558</v>
      </c>
      <c r="AN455" t="s">
        <v>7559</v>
      </c>
      <c r="AO455" t="s">
        <v>2641</v>
      </c>
      <c r="AP455" t="s">
        <v>2642</v>
      </c>
      <c r="BO455">
        <v>174371</v>
      </c>
      <c r="BP455">
        <v>174371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</row>
    <row r="456" spans="1:116" x14ac:dyDescent="0.15">
      <c r="A456" t="s">
        <v>116</v>
      </c>
      <c r="B456">
        <v>176815</v>
      </c>
      <c r="C456" t="s">
        <v>117</v>
      </c>
      <c r="D456" t="s">
        <v>136</v>
      </c>
      <c r="E456" t="s">
        <v>118</v>
      </c>
      <c r="F456" t="s">
        <v>137</v>
      </c>
      <c r="G456" s="1">
        <v>41912</v>
      </c>
      <c r="H456" t="s">
        <v>138</v>
      </c>
      <c r="I456" s="1">
        <v>42219</v>
      </c>
      <c r="J456" t="s">
        <v>6397</v>
      </c>
      <c r="K456" t="s">
        <v>213</v>
      </c>
      <c r="L456" t="s">
        <v>123</v>
      </c>
      <c r="M456" t="s">
        <v>139</v>
      </c>
      <c r="P456" t="s">
        <v>317</v>
      </c>
      <c r="Q456" t="s">
        <v>563</v>
      </c>
      <c r="R456" t="s">
        <v>126</v>
      </c>
      <c r="S456" t="s">
        <v>215</v>
      </c>
      <c r="T456" t="s">
        <v>7560</v>
      </c>
      <c r="W456">
        <v>432882</v>
      </c>
      <c r="X456">
        <v>300873</v>
      </c>
      <c r="Y456">
        <v>132009</v>
      </c>
      <c r="Z456">
        <v>0</v>
      </c>
      <c r="AA456">
        <v>135396</v>
      </c>
      <c r="AB456">
        <v>96995</v>
      </c>
      <c r="AC456">
        <v>38401</v>
      </c>
      <c r="AD456">
        <v>0</v>
      </c>
      <c r="AE456">
        <v>395396</v>
      </c>
      <c r="AF456" t="s">
        <v>143</v>
      </c>
      <c r="AG456" t="s">
        <v>143</v>
      </c>
      <c r="AH456" t="s">
        <v>3462</v>
      </c>
      <c r="AI456" t="s">
        <v>218</v>
      </c>
      <c r="AJ456" t="s">
        <v>128</v>
      </c>
      <c r="AK456" t="s">
        <v>604</v>
      </c>
      <c r="AL456" t="s">
        <v>564</v>
      </c>
      <c r="AM456" t="s">
        <v>7561</v>
      </c>
      <c r="AN456" t="s">
        <v>7562</v>
      </c>
      <c r="AO456" t="s">
        <v>3261</v>
      </c>
      <c r="AP456" t="s">
        <v>3262</v>
      </c>
      <c r="AQ456" t="s">
        <v>898</v>
      </c>
      <c r="BO456">
        <v>411237.9</v>
      </c>
      <c r="BP456">
        <v>128626.20000000001</v>
      </c>
      <c r="BQ456">
        <v>21644.100000000002</v>
      </c>
      <c r="BR456">
        <v>6769.8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</row>
    <row r="457" spans="1:116" x14ac:dyDescent="0.15">
      <c r="A457" t="s">
        <v>116</v>
      </c>
      <c r="B457">
        <v>176842</v>
      </c>
      <c r="C457" t="s">
        <v>117</v>
      </c>
      <c r="D457" t="s">
        <v>136</v>
      </c>
      <c r="E457" t="s">
        <v>425</v>
      </c>
      <c r="F457" t="s">
        <v>137</v>
      </c>
      <c r="G457" s="1">
        <v>41926</v>
      </c>
      <c r="H457" t="s">
        <v>138</v>
      </c>
      <c r="I457" s="1">
        <v>42296</v>
      </c>
      <c r="J457" t="s">
        <v>6397</v>
      </c>
      <c r="K457" t="s">
        <v>2916</v>
      </c>
      <c r="L457" t="s">
        <v>197</v>
      </c>
      <c r="M457" t="s">
        <v>139</v>
      </c>
      <c r="N457" t="s">
        <v>577</v>
      </c>
      <c r="O457" t="s">
        <v>123</v>
      </c>
      <c r="P457" t="s">
        <v>199</v>
      </c>
      <c r="Q457" t="s">
        <v>401</v>
      </c>
      <c r="R457" t="s">
        <v>126</v>
      </c>
      <c r="S457" t="s">
        <v>251</v>
      </c>
      <c r="T457" t="s">
        <v>7563</v>
      </c>
      <c r="W457">
        <v>48873</v>
      </c>
      <c r="X457">
        <v>43992</v>
      </c>
      <c r="Y457">
        <v>4881</v>
      </c>
      <c r="Z457">
        <v>0</v>
      </c>
      <c r="AA457">
        <v>48873</v>
      </c>
      <c r="AB457">
        <v>0</v>
      </c>
      <c r="AC457">
        <v>0</v>
      </c>
      <c r="AD457">
        <v>0</v>
      </c>
      <c r="AE457">
        <v>48873</v>
      </c>
      <c r="AF457" t="s">
        <v>171</v>
      </c>
      <c r="AG457" t="s">
        <v>143</v>
      </c>
      <c r="AH457" t="s">
        <v>4428</v>
      </c>
      <c r="AI457" t="s">
        <v>341</v>
      </c>
      <c r="AJ457" t="s">
        <v>128</v>
      </c>
      <c r="AK457" t="s">
        <v>429</v>
      </c>
      <c r="AL457" t="s">
        <v>5420</v>
      </c>
      <c r="AM457" t="s">
        <v>7564</v>
      </c>
      <c r="AN457" t="s">
        <v>7565</v>
      </c>
      <c r="AO457" t="s">
        <v>7566</v>
      </c>
      <c r="AP457" t="s">
        <v>7567</v>
      </c>
      <c r="AQ457" t="s">
        <v>7568</v>
      </c>
      <c r="AR457" t="s">
        <v>810</v>
      </c>
      <c r="AS457" t="s">
        <v>5360</v>
      </c>
      <c r="AT457" t="s">
        <v>4721</v>
      </c>
      <c r="BO457">
        <v>14661.900000000001</v>
      </c>
      <c r="BP457">
        <v>14661.900000000001</v>
      </c>
      <c r="BQ457">
        <v>14661.900000000001</v>
      </c>
      <c r="BR457">
        <v>14661.900000000001</v>
      </c>
      <c r="BS457">
        <v>4887.3</v>
      </c>
      <c r="BT457">
        <v>4887.3</v>
      </c>
      <c r="BU457">
        <v>7330.9500000000007</v>
      </c>
      <c r="BV457">
        <v>7330.9500000000007</v>
      </c>
      <c r="BW457">
        <v>7330.9500000000007</v>
      </c>
      <c r="BX457">
        <v>7330.9500000000007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</row>
    <row r="458" spans="1:116" x14ac:dyDescent="0.15">
      <c r="A458" t="s">
        <v>116</v>
      </c>
      <c r="B458">
        <v>176849</v>
      </c>
      <c r="C458" t="s">
        <v>117</v>
      </c>
      <c r="D458" t="s">
        <v>136</v>
      </c>
      <c r="E458" t="s">
        <v>118</v>
      </c>
      <c r="F458" t="s">
        <v>137</v>
      </c>
      <c r="G458" s="1">
        <v>41914</v>
      </c>
      <c r="H458" t="s">
        <v>138</v>
      </c>
      <c r="I458" s="1">
        <v>41992</v>
      </c>
      <c r="J458" t="s">
        <v>6156</v>
      </c>
      <c r="K458" t="s">
        <v>1427</v>
      </c>
      <c r="L458" t="s">
        <v>169</v>
      </c>
      <c r="M458" t="s">
        <v>139</v>
      </c>
      <c r="P458" t="s">
        <v>145</v>
      </c>
      <c r="Q458" t="s">
        <v>146</v>
      </c>
      <c r="R458" t="s">
        <v>126</v>
      </c>
      <c r="S458" t="s">
        <v>215</v>
      </c>
      <c r="T458" t="s">
        <v>7569</v>
      </c>
      <c r="W458">
        <v>750000</v>
      </c>
      <c r="X458">
        <v>675359</v>
      </c>
      <c r="Y458">
        <v>74641</v>
      </c>
      <c r="Z458">
        <v>0</v>
      </c>
      <c r="AA458">
        <v>750000</v>
      </c>
      <c r="AB458">
        <v>0</v>
      </c>
      <c r="AC458">
        <v>0</v>
      </c>
      <c r="AD458">
        <v>0</v>
      </c>
      <c r="AE458">
        <v>750000</v>
      </c>
      <c r="AF458" t="s">
        <v>171</v>
      </c>
      <c r="AG458" t="s">
        <v>171</v>
      </c>
      <c r="AH458" t="s">
        <v>7191</v>
      </c>
      <c r="AI458" t="s">
        <v>4573</v>
      </c>
      <c r="AJ458" t="s">
        <v>128</v>
      </c>
      <c r="AK458" t="s">
        <v>527</v>
      </c>
      <c r="AL458" t="s">
        <v>149</v>
      </c>
      <c r="AM458" t="s">
        <v>7570</v>
      </c>
      <c r="AN458" t="s">
        <v>7571</v>
      </c>
      <c r="AO458" t="s">
        <v>7572</v>
      </c>
      <c r="AP458" t="s">
        <v>5212</v>
      </c>
      <c r="BO458">
        <v>750000</v>
      </c>
      <c r="BP458">
        <v>750000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</row>
    <row r="459" spans="1:116" x14ac:dyDescent="0.15">
      <c r="A459" t="s">
        <v>116</v>
      </c>
      <c r="B459">
        <v>176897</v>
      </c>
      <c r="C459" t="s">
        <v>117</v>
      </c>
      <c r="D459" t="s">
        <v>136</v>
      </c>
      <c r="E459" t="s">
        <v>118</v>
      </c>
      <c r="F459" t="s">
        <v>137</v>
      </c>
      <c r="G459" s="1">
        <v>41913</v>
      </c>
      <c r="H459" t="s">
        <v>138</v>
      </c>
      <c r="I459" s="1">
        <v>42292</v>
      </c>
      <c r="J459" t="s">
        <v>6397</v>
      </c>
      <c r="K459" t="s">
        <v>587</v>
      </c>
      <c r="L459" t="s">
        <v>123</v>
      </c>
      <c r="M459" t="s">
        <v>139</v>
      </c>
      <c r="P459" t="s">
        <v>317</v>
      </c>
      <c r="Q459" t="s">
        <v>563</v>
      </c>
      <c r="R459" t="s">
        <v>126</v>
      </c>
      <c r="S459" t="s">
        <v>215</v>
      </c>
      <c r="T459" t="s">
        <v>7573</v>
      </c>
      <c r="W459">
        <v>379617</v>
      </c>
      <c r="X459">
        <v>271415</v>
      </c>
      <c r="Y459">
        <v>108202</v>
      </c>
      <c r="Z459">
        <v>0</v>
      </c>
      <c r="AA459">
        <v>156388</v>
      </c>
      <c r="AB459">
        <v>118681</v>
      </c>
      <c r="AC459">
        <v>37707</v>
      </c>
      <c r="AD459">
        <v>0</v>
      </c>
      <c r="AE459">
        <v>379617</v>
      </c>
      <c r="AF459" t="s">
        <v>143</v>
      </c>
      <c r="AG459" t="s">
        <v>143</v>
      </c>
      <c r="AH459" t="s">
        <v>7574</v>
      </c>
      <c r="AI459" t="s">
        <v>5567</v>
      </c>
      <c r="AJ459" t="s">
        <v>128</v>
      </c>
      <c r="AK459" t="s">
        <v>1334</v>
      </c>
      <c r="AL459" t="s">
        <v>564</v>
      </c>
      <c r="AM459" t="s">
        <v>7575</v>
      </c>
      <c r="AN459" t="s">
        <v>7576</v>
      </c>
      <c r="AO459" t="s">
        <v>835</v>
      </c>
      <c r="AP459" t="s">
        <v>836</v>
      </c>
      <c r="BO459">
        <v>379617</v>
      </c>
      <c r="BP459">
        <v>156388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</row>
    <row r="460" spans="1:116" x14ac:dyDescent="0.15">
      <c r="A460" t="s">
        <v>116</v>
      </c>
      <c r="B460">
        <v>176941</v>
      </c>
      <c r="C460" t="s">
        <v>117</v>
      </c>
      <c r="D460" t="s">
        <v>136</v>
      </c>
      <c r="E460" t="s">
        <v>118</v>
      </c>
      <c r="F460" t="s">
        <v>137</v>
      </c>
      <c r="G460" s="1">
        <v>41914</v>
      </c>
      <c r="H460" t="s">
        <v>138</v>
      </c>
      <c r="I460" s="1">
        <v>42173</v>
      </c>
      <c r="J460" t="s">
        <v>6156</v>
      </c>
      <c r="K460" t="s">
        <v>417</v>
      </c>
      <c r="L460" t="s">
        <v>123</v>
      </c>
      <c r="M460" t="s">
        <v>139</v>
      </c>
      <c r="P460" t="s">
        <v>177</v>
      </c>
      <c r="Q460" t="s">
        <v>590</v>
      </c>
      <c r="R460" t="s">
        <v>126</v>
      </c>
      <c r="S460" t="s">
        <v>215</v>
      </c>
      <c r="T460" t="s">
        <v>7577</v>
      </c>
      <c r="W460">
        <v>678150</v>
      </c>
      <c r="X460">
        <v>450000</v>
      </c>
      <c r="Y460">
        <v>228150</v>
      </c>
      <c r="Z460">
        <v>0</v>
      </c>
      <c r="AA460">
        <v>226050</v>
      </c>
      <c r="AB460">
        <v>150000</v>
      </c>
      <c r="AC460">
        <v>76050</v>
      </c>
      <c r="AD460">
        <v>0</v>
      </c>
      <c r="AE460">
        <v>675889</v>
      </c>
      <c r="AF460" t="s">
        <v>143</v>
      </c>
      <c r="AG460" t="s">
        <v>143</v>
      </c>
      <c r="AH460" t="s">
        <v>4435</v>
      </c>
      <c r="AI460" t="s">
        <v>255</v>
      </c>
      <c r="AJ460" t="s">
        <v>128</v>
      </c>
      <c r="AK460" t="s">
        <v>160</v>
      </c>
      <c r="AL460" t="s">
        <v>592</v>
      </c>
      <c r="AM460" t="s">
        <v>7578</v>
      </c>
      <c r="AN460" t="s">
        <v>7579</v>
      </c>
      <c r="AO460" t="s">
        <v>593</v>
      </c>
      <c r="AP460" t="s">
        <v>594</v>
      </c>
      <c r="AQ460" t="s">
        <v>596</v>
      </c>
      <c r="AR460" t="s">
        <v>422</v>
      </c>
      <c r="AS460" t="s">
        <v>599</v>
      </c>
      <c r="AT460" t="s">
        <v>2503</v>
      </c>
      <c r="BO460">
        <v>271260</v>
      </c>
      <c r="BP460">
        <v>90420</v>
      </c>
      <c r="BQ460">
        <v>271260</v>
      </c>
      <c r="BR460">
        <v>90420</v>
      </c>
      <c r="BS460">
        <v>67815</v>
      </c>
      <c r="BT460">
        <v>22605</v>
      </c>
      <c r="BU460">
        <v>33907.5</v>
      </c>
      <c r="BV460">
        <v>11302.5</v>
      </c>
      <c r="BW460">
        <v>33907.5</v>
      </c>
      <c r="BX460">
        <v>11302.5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</row>
    <row r="461" spans="1:116" x14ac:dyDescent="0.15">
      <c r="A461" t="s">
        <v>116</v>
      </c>
      <c r="B461">
        <v>176962</v>
      </c>
      <c r="C461" t="s">
        <v>7580</v>
      </c>
      <c r="D461" t="s">
        <v>136</v>
      </c>
      <c r="E461" t="s">
        <v>118</v>
      </c>
      <c r="F461" t="s">
        <v>137</v>
      </c>
      <c r="G461" s="1">
        <v>41915</v>
      </c>
      <c r="H461" t="s">
        <v>138</v>
      </c>
      <c r="I461" s="1">
        <v>41936</v>
      </c>
      <c r="J461" t="s">
        <v>6156</v>
      </c>
      <c r="K461" t="s">
        <v>5006</v>
      </c>
      <c r="L461" t="s">
        <v>120</v>
      </c>
      <c r="M461" t="s">
        <v>139</v>
      </c>
      <c r="P461" t="s">
        <v>232</v>
      </c>
      <c r="Q461" t="s">
        <v>263</v>
      </c>
      <c r="R461" t="s">
        <v>126</v>
      </c>
      <c r="S461" t="s">
        <v>140</v>
      </c>
      <c r="T461" t="s">
        <v>7581</v>
      </c>
      <c r="U461" t="s">
        <v>7582</v>
      </c>
      <c r="V461" t="s">
        <v>7583</v>
      </c>
      <c r="W461">
        <v>671842</v>
      </c>
      <c r="X461">
        <v>455013</v>
      </c>
      <c r="Y461">
        <v>216829</v>
      </c>
      <c r="Z461">
        <v>0</v>
      </c>
      <c r="AA461">
        <v>671842</v>
      </c>
      <c r="AB461">
        <v>671842</v>
      </c>
      <c r="AC461">
        <v>0</v>
      </c>
      <c r="AD461">
        <v>0</v>
      </c>
      <c r="AE461">
        <v>671842</v>
      </c>
      <c r="AF461" t="s">
        <v>171</v>
      </c>
      <c r="AG461" t="s">
        <v>143</v>
      </c>
      <c r="AH461" t="s">
        <v>6787</v>
      </c>
      <c r="AI461" t="s">
        <v>183</v>
      </c>
      <c r="AJ461" t="s">
        <v>128</v>
      </c>
      <c r="AK461" t="s">
        <v>731</v>
      </c>
      <c r="AL461" t="s">
        <v>267</v>
      </c>
      <c r="AM461" t="s">
        <v>7584</v>
      </c>
      <c r="AN461" t="s">
        <v>7585</v>
      </c>
      <c r="AO461" t="s">
        <v>6926</v>
      </c>
      <c r="AP461" t="s">
        <v>6927</v>
      </c>
      <c r="AQ461" t="s">
        <v>344</v>
      </c>
      <c r="BO461">
        <v>537473.6</v>
      </c>
      <c r="BP461">
        <v>537473.6</v>
      </c>
      <c r="BQ461">
        <v>134368.4</v>
      </c>
      <c r="BR461">
        <v>134368.4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</row>
    <row r="462" spans="1:116" x14ac:dyDescent="0.15">
      <c r="A462" t="s">
        <v>116</v>
      </c>
      <c r="B462">
        <v>177019</v>
      </c>
      <c r="C462" t="s">
        <v>117</v>
      </c>
      <c r="D462" t="s">
        <v>136</v>
      </c>
      <c r="E462" t="s">
        <v>118</v>
      </c>
      <c r="F462" t="s">
        <v>137</v>
      </c>
      <c r="G462" s="1">
        <v>41918</v>
      </c>
      <c r="H462" t="s">
        <v>138</v>
      </c>
      <c r="I462" s="1">
        <v>42241</v>
      </c>
      <c r="J462" t="s">
        <v>6397</v>
      </c>
      <c r="K462" t="s">
        <v>958</v>
      </c>
      <c r="L462" t="s">
        <v>123</v>
      </c>
      <c r="M462" t="s">
        <v>139</v>
      </c>
      <c r="P462" t="s">
        <v>317</v>
      </c>
      <c r="Q462" t="s">
        <v>318</v>
      </c>
      <c r="R462" t="s">
        <v>126</v>
      </c>
      <c r="S462" t="s">
        <v>215</v>
      </c>
      <c r="T462" t="s">
        <v>7586</v>
      </c>
      <c r="W462">
        <v>2585025</v>
      </c>
      <c r="X462">
        <v>1946766</v>
      </c>
      <c r="Y462">
        <v>638259</v>
      </c>
      <c r="Z462">
        <v>0</v>
      </c>
      <c r="AA462">
        <v>520434</v>
      </c>
      <c r="AB462">
        <v>520434</v>
      </c>
      <c r="AC462">
        <v>0</v>
      </c>
      <c r="AD462">
        <v>0</v>
      </c>
      <c r="AE462">
        <v>2306363</v>
      </c>
      <c r="AF462" t="s">
        <v>143</v>
      </c>
      <c r="AG462" t="s">
        <v>143</v>
      </c>
      <c r="AH462" t="s">
        <v>3462</v>
      </c>
      <c r="AI462" t="s">
        <v>440</v>
      </c>
      <c r="AJ462" t="s">
        <v>128</v>
      </c>
      <c r="AK462" t="s">
        <v>160</v>
      </c>
      <c r="AL462" t="s">
        <v>322</v>
      </c>
      <c r="AM462" t="s">
        <v>7587</v>
      </c>
      <c r="AN462" t="s">
        <v>4867</v>
      </c>
      <c r="AO462" t="s">
        <v>4496</v>
      </c>
      <c r="AP462" t="s">
        <v>4497</v>
      </c>
      <c r="AQ462" t="s">
        <v>4868</v>
      </c>
      <c r="AR462" t="s">
        <v>249</v>
      </c>
      <c r="AS462" t="s">
        <v>1442</v>
      </c>
      <c r="BO462">
        <v>1809517.5</v>
      </c>
      <c r="BP462">
        <v>364303.8</v>
      </c>
      <c r="BQ462">
        <v>258502.5</v>
      </c>
      <c r="BR462">
        <v>52043.4</v>
      </c>
      <c r="BS462">
        <v>258502.5</v>
      </c>
      <c r="BT462">
        <v>52043.4</v>
      </c>
      <c r="BU462">
        <v>258502.5</v>
      </c>
      <c r="BV462">
        <v>52043.4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</row>
    <row r="463" spans="1:116" x14ac:dyDescent="0.15">
      <c r="A463" t="s">
        <v>116</v>
      </c>
      <c r="B463">
        <v>177021</v>
      </c>
      <c r="C463" t="s">
        <v>117</v>
      </c>
      <c r="D463" t="s">
        <v>136</v>
      </c>
      <c r="E463" t="s">
        <v>118</v>
      </c>
      <c r="F463" t="s">
        <v>137</v>
      </c>
      <c r="G463" s="1">
        <v>41919</v>
      </c>
      <c r="H463" t="s">
        <v>138</v>
      </c>
      <c r="I463" s="1">
        <v>42160</v>
      </c>
      <c r="J463" t="s">
        <v>6156</v>
      </c>
      <c r="K463" t="s">
        <v>213</v>
      </c>
      <c r="L463" t="s">
        <v>123</v>
      </c>
      <c r="M463" t="s">
        <v>139</v>
      </c>
      <c r="P463" t="s">
        <v>317</v>
      </c>
      <c r="Q463" t="s">
        <v>609</v>
      </c>
      <c r="R463" t="s">
        <v>126</v>
      </c>
      <c r="S463" t="s">
        <v>215</v>
      </c>
      <c r="T463" t="s">
        <v>7588</v>
      </c>
      <c r="W463">
        <v>304594</v>
      </c>
      <c r="X463">
        <v>202119</v>
      </c>
      <c r="Y463">
        <v>102475</v>
      </c>
      <c r="Z463">
        <v>0</v>
      </c>
      <c r="AA463">
        <v>99405</v>
      </c>
      <c r="AB463">
        <v>65962</v>
      </c>
      <c r="AC463">
        <v>33443</v>
      </c>
      <c r="AD463">
        <v>0</v>
      </c>
      <c r="AE463">
        <v>200920</v>
      </c>
      <c r="AF463" t="s">
        <v>143</v>
      </c>
      <c r="AG463" t="s">
        <v>143</v>
      </c>
      <c r="AH463" t="s">
        <v>7589</v>
      </c>
      <c r="AI463" t="s">
        <v>756</v>
      </c>
      <c r="AJ463" t="s">
        <v>128</v>
      </c>
      <c r="AK463" t="s">
        <v>321</v>
      </c>
      <c r="AL463" t="s">
        <v>7476</v>
      </c>
      <c r="AM463" t="s">
        <v>7590</v>
      </c>
      <c r="AN463" t="s">
        <v>7591</v>
      </c>
      <c r="AO463" t="s">
        <v>2732</v>
      </c>
      <c r="AP463" t="s">
        <v>2733</v>
      </c>
      <c r="BO463">
        <v>304594</v>
      </c>
      <c r="BP463">
        <v>99405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</row>
    <row r="464" spans="1:116" x14ac:dyDescent="0.15">
      <c r="A464" t="s">
        <v>116</v>
      </c>
      <c r="B464">
        <v>177044</v>
      </c>
      <c r="C464" t="s">
        <v>7592</v>
      </c>
      <c r="D464" t="s">
        <v>136</v>
      </c>
      <c r="E464" t="s">
        <v>118</v>
      </c>
      <c r="F464" t="s">
        <v>137</v>
      </c>
      <c r="G464" s="1">
        <v>41919</v>
      </c>
      <c r="H464" t="s">
        <v>138</v>
      </c>
      <c r="I464" s="1">
        <v>42146</v>
      </c>
      <c r="J464" t="s">
        <v>6156</v>
      </c>
      <c r="K464" t="s">
        <v>213</v>
      </c>
      <c r="L464" t="s">
        <v>123</v>
      </c>
      <c r="M464" t="s">
        <v>139</v>
      </c>
      <c r="P464" t="s">
        <v>317</v>
      </c>
      <c r="Q464" t="s">
        <v>609</v>
      </c>
      <c r="R464" t="s">
        <v>126</v>
      </c>
      <c r="S464" t="s">
        <v>215</v>
      </c>
      <c r="T464" t="s">
        <v>7593</v>
      </c>
      <c r="W464">
        <v>162561</v>
      </c>
      <c r="X464">
        <v>107870</v>
      </c>
      <c r="Y464">
        <v>54691</v>
      </c>
      <c r="Z464">
        <v>0</v>
      </c>
      <c r="AA464">
        <v>107853</v>
      </c>
      <c r="AB464">
        <v>0</v>
      </c>
      <c r="AC464">
        <v>0</v>
      </c>
      <c r="AD464">
        <v>0</v>
      </c>
      <c r="AE464">
        <v>107853</v>
      </c>
      <c r="AF464" t="s">
        <v>143</v>
      </c>
      <c r="AG464" t="s">
        <v>143</v>
      </c>
      <c r="AH464" t="s">
        <v>4435</v>
      </c>
      <c r="AI464" t="s">
        <v>342</v>
      </c>
      <c r="AJ464" t="s">
        <v>128</v>
      </c>
      <c r="AK464" t="s">
        <v>321</v>
      </c>
      <c r="AL464" t="s">
        <v>610</v>
      </c>
      <c r="AM464" t="s">
        <v>7594</v>
      </c>
      <c r="AN464" t="s">
        <v>7595</v>
      </c>
      <c r="AO464" t="s">
        <v>1223</v>
      </c>
      <c r="AP464" t="s">
        <v>1224</v>
      </c>
      <c r="BO464">
        <v>162561</v>
      </c>
      <c r="BP464">
        <v>107853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</row>
    <row r="465" spans="1:116" x14ac:dyDescent="0.15">
      <c r="A465" t="s">
        <v>116</v>
      </c>
      <c r="B465">
        <v>177046</v>
      </c>
      <c r="C465" t="s">
        <v>117</v>
      </c>
      <c r="D465" t="s">
        <v>136</v>
      </c>
      <c r="E465" t="s">
        <v>118</v>
      </c>
      <c r="F465" t="s">
        <v>137</v>
      </c>
      <c r="G465" s="1">
        <v>41921</v>
      </c>
      <c r="H465" t="s">
        <v>138</v>
      </c>
      <c r="I465" s="1">
        <v>42249</v>
      </c>
      <c r="J465" t="s">
        <v>6397</v>
      </c>
      <c r="K465" t="s">
        <v>213</v>
      </c>
      <c r="L465" t="s">
        <v>123</v>
      </c>
      <c r="M465" t="s">
        <v>139</v>
      </c>
      <c r="P465" t="s">
        <v>124</v>
      </c>
      <c r="Q465" t="s">
        <v>899</v>
      </c>
      <c r="R465" t="s">
        <v>126</v>
      </c>
      <c r="S465" t="s">
        <v>215</v>
      </c>
      <c r="T465" t="s">
        <v>7596</v>
      </c>
      <c r="W465">
        <v>549559</v>
      </c>
      <c r="X465">
        <v>414405</v>
      </c>
      <c r="Y465">
        <v>135154</v>
      </c>
      <c r="Z465">
        <v>0</v>
      </c>
      <c r="AA465">
        <v>549559</v>
      </c>
      <c r="AB465">
        <v>414405</v>
      </c>
      <c r="AC465">
        <v>135154</v>
      </c>
      <c r="AD465">
        <v>0</v>
      </c>
      <c r="AE465">
        <v>549559</v>
      </c>
      <c r="AF465" t="s">
        <v>143</v>
      </c>
      <c r="AG465" t="s">
        <v>143</v>
      </c>
      <c r="AH465" t="s">
        <v>4428</v>
      </c>
      <c r="AI465" t="s">
        <v>133</v>
      </c>
      <c r="AJ465" t="s">
        <v>128</v>
      </c>
      <c r="AK465" t="s">
        <v>313</v>
      </c>
      <c r="AL465" t="s">
        <v>900</v>
      </c>
      <c r="AM465" t="s">
        <v>7597</v>
      </c>
      <c r="AN465" t="s">
        <v>7598</v>
      </c>
      <c r="AO465" t="s">
        <v>6953</v>
      </c>
      <c r="AP465" t="s">
        <v>1935</v>
      </c>
      <c r="AQ465" t="s">
        <v>1450</v>
      </c>
      <c r="AR465" t="s">
        <v>7599</v>
      </c>
      <c r="AS465" t="s">
        <v>7600</v>
      </c>
      <c r="BO465">
        <v>329735.40000000002</v>
      </c>
      <c r="BP465">
        <v>329735.40000000002</v>
      </c>
      <c r="BQ465">
        <v>54955.9</v>
      </c>
      <c r="BR465">
        <v>54955.9</v>
      </c>
      <c r="BS465">
        <v>109911.8</v>
      </c>
      <c r="BT465">
        <v>109911.8</v>
      </c>
      <c r="BU465">
        <v>54955.9</v>
      </c>
      <c r="BV465">
        <v>54955.9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</row>
    <row r="466" spans="1:116" x14ac:dyDescent="0.15">
      <c r="A466" t="s">
        <v>116</v>
      </c>
      <c r="B466">
        <v>177102</v>
      </c>
      <c r="C466" t="s">
        <v>7601</v>
      </c>
      <c r="D466" t="s">
        <v>136</v>
      </c>
      <c r="E466" t="s">
        <v>118</v>
      </c>
      <c r="F466" t="s">
        <v>137</v>
      </c>
      <c r="G466" s="1">
        <v>41927</v>
      </c>
      <c r="H466" t="s">
        <v>138</v>
      </c>
      <c r="I466" s="1">
        <v>42151</v>
      </c>
      <c r="J466" t="s">
        <v>6156</v>
      </c>
      <c r="K466" t="s">
        <v>310</v>
      </c>
      <c r="L466" t="s">
        <v>123</v>
      </c>
      <c r="M466" t="s">
        <v>139</v>
      </c>
      <c r="P466" t="s">
        <v>232</v>
      </c>
      <c r="Q466" t="s">
        <v>233</v>
      </c>
      <c r="R466" t="s">
        <v>126</v>
      </c>
      <c r="S466" t="s">
        <v>215</v>
      </c>
      <c r="T466" t="s">
        <v>7602</v>
      </c>
      <c r="W466">
        <v>464729</v>
      </c>
      <c r="X466">
        <v>327316</v>
      </c>
      <c r="Y466">
        <v>137413</v>
      </c>
      <c r="Z466">
        <v>0</v>
      </c>
      <c r="AA466">
        <v>125000</v>
      </c>
      <c r="AB466">
        <v>0</v>
      </c>
      <c r="AC466">
        <v>0</v>
      </c>
      <c r="AD466">
        <v>0</v>
      </c>
      <c r="AE466">
        <v>282488</v>
      </c>
      <c r="AF466" t="s">
        <v>143</v>
      </c>
      <c r="AG466" t="s">
        <v>143</v>
      </c>
      <c r="AH466" t="s">
        <v>7603</v>
      </c>
      <c r="AI466" t="s">
        <v>510</v>
      </c>
      <c r="AJ466" t="s">
        <v>128</v>
      </c>
      <c r="AK466" t="s">
        <v>527</v>
      </c>
      <c r="AL466" t="s">
        <v>237</v>
      </c>
      <c r="AM466" t="s">
        <v>7604</v>
      </c>
      <c r="AN466" t="s">
        <v>7605</v>
      </c>
      <c r="AO466" t="s">
        <v>2396</v>
      </c>
      <c r="AP466" t="s">
        <v>2293</v>
      </c>
      <c r="AQ466" t="s">
        <v>4051</v>
      </c>
      <c r="AR466" t="s">
        <v>7606</v>
      </c>
      <c r="BO466">
        <v>348546.75</v>
      </c>
      <c r="BP466">
        <v>93750</v>
      </c>
      <c r="BQ466">
        <v>116182.25</v>
      </c>
      <c r="BR466">
        <v>31250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</row>
    <row r="467" spans="1:116" x14ac:dyDescent="0.15">
      <c r="A467" t="s">
        <v>116</v>
      </c>
      <c r="B467">
        <v>177167</v>
      </c>
      <c r="C467" t="s">
        <v>117</v>
      </c>
      <c r="D467" t="s">
        <v>136</v>
      </c>
      <c r="E467" t="s">
        <v>425</v>
      </c>
      <c r="F467" t="s">
        <v>137</v>
      </c>
      <c r="G467" s="1">
        <v>41926</v>
      </c>
      <c r="H467" t="s">
        <v>138</v>
      </c>
      <c r="I467" s="1">
        <v>42307</v>
      </c>
      <c r="J467" t="s">
        <v>6397</v>
      </c>
      <c r="K467" t="s">
        <v>2916</v>
      </c>
      <c r="L467" t="s">
        <v>197</v>
      </c>
      <c r="M467" t="s">
        <v>139</v>
      </c>
      <c r="N467" t="s">
        <v>198</v>
      </c>
      <c r="O467" t="s">
        <v>123</v>
      </c>
      <c r="P467" t="s">
        <v>199</v>
      </c>
      <c r="Q467" t="s">
        <v>200</v>
      </c>
      <c r="R467" t="s">
        <v>126</v>
      </c>
      <c r="S467" t="s">
        <v>251</v>
      </c>
      <c r="T467" t="s">
        <v>7607</v>
      </c>
      <c r="W467">
        <v>54434</v>
      </c>
      <c r="X467">
        <v>48993</v>
      </c>
      <c r="Y467">
        <v>5441</v>
      </c>
      <c r="Z467">
        <v>0</v>
      </c>
      <c r="AA467">
        <v>54432</v>
      </c>
      <c r="AB467">
        <v>50979</v>
      </c>
      <c r="AC467">
        <v>3453</v>
      </c>
      <c r="AD467">
        <v>0</v>
      </c>
      <c r="AE467">
        <v>54432</v>
      </c>
      <c r="AF467" t="s">
        <v>143</v>
      </c>
      <c r="AG467" t="s">
        <v>143</v>
      </c>
      <c r="AH467" t="s">
        <v>4428</v>
      </c>
      <c r="AI467" t="s">
        <v>1066</v>
      </c>
      <c r="AJ467" t="s">
        <v>128</v>
      </c>
      <c r="AK467" t="s">
        <v>512</v>
      </c>
      <c r="AL467" t="s">
        <v>4231</v>
      </c>
      <c r="AM467" t="s">
        <v>7608</v>
      </c>
      <c r="AN467" t="s">
        <v>7609</v>
      </c>
      <c r="AO467" t="s">
        <v>4076</v>
      </c>
      <c r="AP467" t="s">
        <v>4077</v>
      </c>
      <c r="AQ467" t="s">
        <v>7198</v>
      </c>
      <c r="AR467" t="s">
        <v>452</v>
      </c>
      <c r="BO467">
        <v>21773.600000000002</v>
      </c>
      <c r="BP467">
        <v>21772.799999999999</v>
      </c>
      <c r="BQ467">
        <v>16330.2</v>
      </c>
      <c r="BR467">
        <v>16329.6</v>
      </c>
      <c r="BS467">
        <v>16330.2</v>
      </c>
      <c r="BT467">
        <v>16329.6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</row>
    <row r="468" spans="1:116" x14ac:dyDescent="0.15">
      <c r="A468" t="s">
        <v>116</v>
      </c>
      <c r="B468">
        <v>177169</v>
      </c>
      <c r="C468" t="s">
        <v>117</v>
      </c>
      <c r="D468" t="s">
        <v>136</v>
      </c>
      <c r="E468" t="s">
        <v>118</v>
      </c>
      <c r="F468" t="s">
        <v>137</v>
      </c>
      <c r="G468" s="1">
        <v>41947</v>
      </c>
      <c r="H468" t="s">
        <v>138</v>
      </c>
      <c r="I468" s="1">
        <v>42275</v>
      </c>
      <c r="J468" t="s">
        <v>6397</v>
      </c>
      <c r="K468" t="s">
        <v>213</v>
      </c>
      <c r="L468" t="s">
        <v>123</v>
      </c>
      <c r="M468" t="s">
        <v>139</v>
      </c>
      <c r="P468" t="s">
        <v>317</v>
      </c>
      <c r="Q468" t="s">
        <v>609</v>
      </c>
      <c r="R468" t="s">
        <v>126</v>
      </c>
      <c r="S468" t="s">
        <v>215</v>
      </c>
      <c r="T468" t="s">
        <v>7610</v>
      </c>
      <c r="W468">
        <v>213000</v>
      </c>
      <c r="X468">
        <v>144158</v>
      </c>
      <c r="Y468">
        <v>68842</v>
      </c>
      <c r="Z468">
        <v>0</v>
      </c>
      <c r="AA468">
        <v>213000</v>
      </c>
      <c r="AB468">
        <v>213000</v>
      </c>
      <c r="AC468">
        <v>0</v>
      </c>
      <c r="AD468">
        <v>0</v>
      </c>
      <c r="AE468">
        <v>213000</v>
      </c>
      <c r="AF468" t="s">
        <v>143</v>
      </c>
      <c r="AG468" t="s">
        <v>143</v>
      </c>
      <c r="AH468" t="s">
        <v>4428</v>
      </c>
      <c r="AI468" t="s">
        <v>133</v>
      </c>
      <c r="AJ468" t="s">
        <v>128</v>
      </c>
      <c r="AK468" t="s">
        <v>1453</v>
      </c>
      <c r="AL468" t="s">
        <v>610</v>
      </c>
      <c r="AM468" t="s">
        <v>7611</v>
      </c>
      <c r="AN468" t="s">
        <v>7612</v>
      </c>
      <c r="AO468" t="s">
        <v>2634</v>
      </c>
      <c r="AP468" t="s">
        <v>2635</v>
      </c>
      <c r="BO468">
        <v>213000</v>
      </c>
      <c r="BP468">
        <v>213000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</row>
    <row r="469" spans="1:116" x14ac:dyDescent="0.15">
      <c r="A469" t="s">
        <v>116</v>
      </c>
      <c r="B469">
        <v>177172</v>
      </c>
      <c r="C469" t="s">
        <v>7613</v>
      </c>
      <c r="D469" t="s">
        <v>136</v>
      </c>
      <c r="E469" t="s">
        <v>118</v>
      </c>
      <c r="F469" t="s">
        <v>137</v>
      </c>
      <c r="G469" s="1">
        <v>41929</v>
      </c>
      <c r="H469" t="s">
        <v>138</v>
      </c>
      <c r="I469" s="1">
        <v>42207</v>
      </c>
      <c r="J469" t="s">
        <v>6397</v>
      </c>
      <c r="K469" t="s">
        <v>2802</v>
      </c>
      <c r="L469" t="s">
        <v>153</v>
      </c>
      <c r="M469" t="s">
        <v>139</v>
      </c>
      <c r="P469" t="s">
        <v>232</v>
      </c>
      <c r="Q469" t="s">
        <v>567</v>
      </c>
      <c r="R469" t="s">
        <v>126</v>
      </c>
      <c r="S469" t="s">
        <v>215</v>
      </c>
      <c r="T469" t="s">
        <v>7614</v>
      </c>
      <c r="W469">
        <v>110000</v>
      </c>
      <c r="X469">
        <v>110000</v>
      </c>
      <c r="Y469">
        <v>0</v>
      </c>
      <c r="Z469">
        <v>0</v>
      </c>
      <c r="AA469">
        <v>110000</v>
      </c>
      <c r="AB469">
        <v>110000</v>
      </c>
      <c r="AC469">
        <v>0</v>
      </c>
      <c r="AD469">
        <v>0</v>
      </c>
      <c r="AE469">
        <v>110000</v>
      </c>
      <c r="AF469" t="s">
        <v>143</v>
      </c>
      <c r="AG469" t="s">
        <v>143</v>
      </c>
      <c r="AH469" t="s">
        <v>4428</v>
      </c>
      <c r="AI469" t="s">
        <v>418</v>
      </c>
      <c r="AJ469" t="s">
        <v>128</v>
      </c>
      <c r="AK469" t="s">
        <v>407</v>
      </c>
      <c r="AL469" t="s">
        <v>568</v>
      </c>
      <c r="AM469" t="s">
        <v>7615</v>
      </c>
      <c r="AN469" t="s">
        <v>7616</v>
      </c>
      <c r="AO469" t="s">
        <v>3181</v>
      </c>
      <c r="AP469" t="s">
        <v>3182</v>
      </c>
      <c r="BO469">
        <v>110000</v>
      </c>
      <c r="BP469">
        <v>110000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</row>
    <row r="470" spans="1:116" x14ac:dyDescent="0.15">
      <c r="A470" t="s">
        <v>116</v>
      </c>
      <c r="B470">
        <v>177181</v>
      </c>
      <c r="C470" t="s">
        <v>117</v>
      </c>
      <c r="D470" t="s">
        <v>136</v>
      </c>
      <c r="E470" t="s">
        <v>118</v>
      </c>
      <c r="F470" t="s">
        <v>137</v>
      </c>
      <c r="G470" s="1">
        <v>41922</v>
      </c>
      <c r="H470" t="s">
        <v>138</v>
      </c>
      <c r="I470" s="1">
        <v>42151</v>
      </c>
      <c r="J470" t="s">
        <v>6156</v>
      </c>
      <c r="K470" t="s">
        <v>213</v>
      </c>
      <c r="L470" t="s">
        <v>123</v>
      </c>
      <c r="M470" t="s">
        <v>139</v>
      </c>
      <c r="P470" t="s">
        <v>317</v>
      </c>
      <c r="Q470" t="s">
        <v>609</v>
      </c>
      <c r="R470" t="s">
        <v>126</v>
      </c>
      <c r="S470" t="s">
        <v>215</v>
      </c>
      <c r="T470" t="s">
        <v>7617</v>
      </c>
      <c r="W470">
        <v>49946</v>
      </c>
      <c r="X470">
        <v>46600</v>
      </c>
      <c r="Y470">
        <v>3346</v>
      </c>
      <c r="Z470">
        <v>0</v>
      </c>
      <c r="AA470">
        <v>49946</v>
      </c>
      <c r="AB470">
        <v>49946</v>
      </c>
      <c r="AC470">
        <v>0</v>
      </c>
      <c r="AD470">
        <v>0</v>
      </c>
      <c r="AE470">
        <v>49946</v>
      </c>
      <c r="AF470" t="s">
        <v>143</v>
      </c>
      <c r="AG470" t="s">
        <v>143</v>
      </c>
      <c r="AH470" t="s">
        <v>4435</v>
      </c>
      <c r="AI470" t="s">
        <v>1066</v>
      </c>
      <c r="AJ470" t="s">
        <v>128</v>
      </c>
      <c r="AK470" t="s">
        <v>321</v>
      </c>
      <c r="AL470" t="s">
        <v>610</v>
      </c>
      <c r="AM470" t="s">
        <v>7618</v>
      </c>
      <c r="AN470" t="s">
        <v>7619</v>
      </c>
      <c r="AO470" t="s">
        <v>3225</v>
      </c>
      <c r="AP470" t="s">
        <v>3226</v>
      </c>
      <c r="AQ470" t="s">
        <v>6658</v>
      </c>
      <c r="BO470">
        <v>24973</v>
      </c>
      <c r="BP470">
        <v>24973</v>
      </c>
      <c r="BQ470">
        <v>24973</v>
      </c>
      <c r="BR470">
        <v>24973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</row>
    <row r="471" spans="1:116" x14ac:dyDescent="0.15">
      <c r="A471" t="s">
        <v>116</v>
      </c>
      <c r="B471">
        <v>177198</v>
      </c>
      <c r="C471" t="s">
        <v>117</v>
      </c>
      <c r="D471" t="s">
        <v>136</v>
      </c>
      <c r="E471" t="s">
        <v>118</v>
      </c>
      <c r="F471" t="s">
        <v>137</v>
      </c>
      <c r="G471" s="1">
        <v>41927</v>
      </c>
      <c r="H471" t="s">
        <v>138</v>
      </c>
      <c r="I471" s="1">
        <v>42219</v>
      </c>
      <c r="J471" t="s">
        <v>6397</v>
      </c>
      <c r="K471" t="s">
        <v>151</v>
      </c>
      <c r="L471" t="s">
        <v>120</v>
      </c>
      <c r="M471" t="s">
        <v>139</v>
      </c>
      <c r="N471" t="s">
        <v>1085</v>
      </c>
      <c r="O471" t="s">
        <v>123</v>
      </c>
      <c r="P471" t="s">
        <v>124</v>
      </c>
      <c r="Q471" t="s">
        <v>668</v>
      </c>
      <c r="R471" t="s">
        <v>126</v>
      </c>
      <c r="S471" t="s">
        <v>251</v>
      </c>
      <c r="T471" t="s">
        <v>7620</v>
      </c>
      <c r="U471" t="s">
        <v>398</v>
      </c>
      <c r="V471" t="s">
        <v>7621</v>
      </c>
      <c r="W471">
        <v>373624</v>
      </c>
      <c r="X471">
        <v>272387</v>
      </c>
      <c r="Y471">
        <v>101237</v>
      </c>
      <c r="Z471">
        <v>0</v>
      </c>
      <c r="AA471">
        <v>106203</v>
      </c>
      <c r="AB471">
        <v>0</v>
      </c>
      <c r="AC471">
        <v>0</v>
      </c>
      <c r="AD471">
        <v>0</v>
      </c>
      <c r="AE471">
        <v>237333</v>
      </c>
      <c r="AF471" t="s">
        <v>143</v>
      </c>
      <c r="AG471" t="s">
        <v>171</v>
      </c>
      <c r="AH471" t="s">
        <v>7622</v>
      </c>
      <c r="AI471" t="s">
        <v>7554</v>
      </c>
      <c r="AJ471" t="s">
        <v>128</v>
      </c>
      <c r="AK471" t="s">
        <v>1334</v>
      </c>
      <c r="AL471" t="s">
        <v>669</v>
      </c>
      <c r="AM471" t="s">
        <v>7623</v>
      </c>
      <c r="AN471" t="s">
        <v>7624</v>
      </c>
      <c r="AO471" t="s">
        <v>7625</v>
      </c>
      <c r="AP471" t="s">
        <v>3192</v>
      </c>
      <c r="BO471">
        <v>373624</v>
      </c>
      <c r="BP471">
        <v>106203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</row>
    <row r="472" spans="1:116" x14ac:dyDescent="0.15">
      <c r="A472" t="s">
        <v>116</v>
      </c>
      <c r="B472">
        <v>177263</v>
      </c>
      <c r="C472" t="s">
        <v>117</v>
      </c>
      <c r="D472" t="s">
        <v>136</v>
      </c>
      <c r="E472" t="s">
        <v>425</v>
      </c>
      <c r="F472" t="s">
        <v>137</v>
      </c>
      <c r="G472" s="1">
        <v>41927</v>
      </c>
      <c r="H472" t="s">
        <v>138</v>
      </c>
      <c r="I472" s="1">
        <v>42053</v>
      </c>
      <c r="J472" t="s">
        <v>6156</v>
      </c>
      <c r="K472" t="s">
        <v>7626</v>
      </c>
      <c r="L472" t="s">
        <v>169</v>
      </c>
      <c r="M472" t="s">
        <v>139</v>
      </c>
      <c r="P472" t="s">
        <v>199</v>
      </c>
      <c r="Q472" t="s">
        <v>401</v>
      </c>
      <c r="R472" t="s">
        <v>126</v>
      </c>
      <c r="S472" t="s">
        <v>215</v>
      </c>
      <c r="T472" t="s">
        <v>7627</v>
      </c>
      <c r="W472">
        <v>13995</v>
      </c>
      <c r="X472">
        <v>12170</v>
      </c>
      <c r="Y472">
        <v>1825</v>
      </c>
      <c r="Z472">
        <v>0</v>
      </c>
      <c r="AA472">
        <v>10000</v>
      </c>
      <c r="AB472">
        <v>10000</v>
      </c>
      <c r="AC472">
        <v>0</v>
      </c>
      <c r="AD472">
        <v>0</v>
      </c>
      <c r="AE472">
        <v>10000</v>
      </c>
      <c r="AF472" t="s">
        <v>143</v>
      </c>
      <c r="AG472" t="s">
        <v>143</v>
      </c>
      <c r="AH472" t="s">
        <v>7313</v>
      </c>
      <c r="AI472" t="s">
        <v>259</v>
      </c>
      <c r="AJ472" t="s">
        <v>128</v>
      </c>
      <c r="AK472" t="s">
        <v>512</v>
      </c>
      <c r="AL472" t="s">
        <v>5420</v>
      </c>
      <c r="AM472" t="s">
        <v>7628</v>
      </c>
      <c r="AN472" t="s">
        <v>7629</v>
      </c>
      <c r="AO472" t="s">
        <v>7630</v>
      </c>
      <c r="AP472" t="s">
        <v>7631</v>
      </c>
      <c r="AQ472" t="s">
        <v>7632</v>
      </c>
      <c r="BO472">
        <v>11196</v>
      </c>
      <c r="BP472">
        <v>8000</v>
      </c>
      <c r="BQ472">
        <v>2799</v>
      </c>
      <c r="BR472">
        <v>2000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</row>
    <row r="473" spans="1:116" x14ac:dyDescent="0.15">
      <c r="A473" t="s">
        <v>116</v>
      </c>
      <c r="B473">
        <v>177295</v>
      </c>
      <c r="C473" t="s">
        <v>7633</v>
      </c>
      <c r="D473" t="s">
        <v>136</v>
      </c>
      <c r="E473" t="s">
        <v>118</v>
      </c>
      <c r="F473" t="s">
        <v>137</v>
      </c>
      <c r="G473" s="1">
        <v>41928</v>
      </c>
      <c r="H473" t="s">
        <v>138</v>
      </c>
      <c r="I473" s="1">
        <v>42265</v>
      </c>
      <c r="J473" t="s">
        <v>6397</v>
      </c>
      <c r="K473" t="s">
        <v>2044</v>
      </c>
      <c r="L473" t="s">
        <v>123</v>
      </c>
      <c r="M473" t="s">
        <v>139</v>
      </c>
      <c r="P473" t="s">
        <v>232</v>
      </c>
      <c r="Q473" t="s">
        <v>2011</v>
      </c>
      <c r="R473" t="s">
        <v>126</v>
      </c>
      <c r="S473" t="s">
        <v>215</v>
      </c>
      <c r="T473" t="s">
        <v>7634</v>
      </c>
      <c r="W473">
        <v>133470</v>
      </c>
      <c r="X473">
        <v>99366</v>
      </c>
      <c r="Y473">
        <v>34104</v>
      </c>
      <c r="Z473">
        <v>0</v>
      </c>
      <c r="AA473">
        <v>66904</v>
      </c>
      <c r="AB473">
        <v>49682</v>
      </c>
      <c r="AC473">
        <v>17222</v>
      </c>
      <c r="AD473">
        <v>0</v>
      </c>
      <c r="AE473">
        <v>66904</v>
      </c>
      <c r="AF473" t="s">
        <v>143</v>
      </c>
      <c r="AG473" t="s">
        <v>143</v>
      </c>
      <c r="AH473" t="s">
        <v>4428</v>
      </c>
      <c r="AI473" t="s">
        <v>517</v>
      </c>
      <c r="AJ473" t="s">
        <v>128</v>
      </c>
      <c r="AK473" t="s">
        <v>236</v>
      </c>
      <c r="AL473" t="s">
        <v>3305</v>
      </c>
      <c r="AM473" t="s">
        <v>7635</v>
      </c>
      <c r="AN473" t="s">
        <v>7636</v>
      </c>
      <c r="AO473" t="s">
        <v>4660</v>
      </c>
      <c r="AP473" t="s">
        <v>4661</v>
      </c>
      <c r="BO473">
        <v>133470</v>
      </c>
      <c r="BP473">
        <v>66904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</row>
    <row r="474" spans="1:116" x14ac:dyDescent="0.15">
      <c r="A474" t="s">
        <v>116</v>
      </c>
      <c r="B474">
        <v>177323</v>
      </c>
      <c r="C474" t="s">
        <v>7637</v>
      </c>
      <c r="D474" t="s">
        <v>136</v>
      </c>
      <c r="E474" t="s">
        <v>118</v>
      </c>
      <c r="F474" t="s">
        <v>137</v>
      </c>
      <c r="G474" s="1">
        <v>41943</v>
      </c>
      <c r="H474" t="s">
        <v>138</v>
      </c>
      <c r="I474" s="1">
        <v>42079</v>
      </c>
      <c r="J474" t="s">
        <v>6156</v>
      </c>
      <c r="K474" t="s">
        <v>213</v>
      </c>
      <c r="L474" t="s">
        <v>123</v>
      </c>
      <c r="M474" t="s">
        <v>139</v>
      </c>
      <c r="P474" t="s">
        <v>232</v>
      </c>
      <c r="Q474" t="s">
        <v>263</v>
      </c>
      <c r="R474" t="s">
        <v>126</v>
      </c>
      <c r="S474" t="s">
        <v>215</v>
      </c>
      <c r="T474" t="s">
        <v>7638</v>
      </c>
      <c r="W474">
        <v>420000</v>
      </c>
      <c r="X474">
        <v>304943</v>
      </c>
      <c r="Y474">
        <v>115057</v>
      </c>
      <c r="Z474">
        <v>0</v>
      </c>
      <c r="AA474">
        <v>420000</v>
      </c>
      <c r="AB474">
        <v>304943</v>
      </c>
      <c r="AC474">
        <v>115057</v>
      </c>
      <c r="AD474">
        <v>0</v>
      </c>
      <c r="AE474">
        <v>420000</v>
      </c>
      <c r="AF474" t="s">
        <v>143</v>
      </c>
      <c r="AG474" t="s">
        <v>143</v>
      </c>
      <c r="AH474" t="s">
        <v>7313</v>
      </c>
      <c r="AI474" t="s">
        <v>255</v>
      </c>
      <c r="AJ474" t="s">
        <v>128</v>
      </c>
      <c r="AK474" t="s">
        <v>604</v>
      </c>
      <c r="AL474" t="s">
        <v>267</v>
      </c>
      <c r="AM474" t="s">
        <v>7639</v>
      </c>
      <c r="AN474" t="s">
        <v>7640</v>
      </c>
      <c r="AO474" t="s">
        <v>6587</v>
      </c>
      <c r="AP474" t="s">
        <v>2346</v>
      </c>
      <c r="BO474">
        <v>420000</v>
      </c>
      <c r="BP474">
        <v>420000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</row>
    <row r="475" spans="1:116" x14ac:dyDescent="0.15">
      <c r="A475" t="s">
        <v>116</v>
      </c>
      <c r="B475">
        <v>177342</v>
      </c>
      <c r="C475" t="s">
        <v>117</v>
      </c>
      <c r="D475" t="s">
        <v>136</v>
      </c>
      <c r="E475" t="s">
        <v>118</v>
      </c>
      <c r="F475" t="s">
        <v>137</v>
      </c>
      <c r="G475" s="1">
        <v>41939</v>
      </c>
      <c r="H475" t="s">
        <v>138</v>
      </c>
      <c r="I475" s="1">
        <v>42226</v>
      </c>
      <c r="J475" t="s">
        <v>6397</v>
      </c>
      <c r="K475" t="s">
        <v>213</v>
      </c>
      <c r="L475" t="s">
        <v>123</v>
      </c>
      <c r="M475" t="s">
        <v>139</v>
      </c>
      <c r="P475" t="s">
        <v>317</v>
      </c>
      <c r="Q475" t="s">
        <v>1168</v>
      </c>
      <c r="R475" t="s">
        <v>126</v>
      </c>
      <c r="S475" t="s">
        <v>215</v>
      </c>
      <c r="T475" t="s">
        <v>7641</v>
      </c>
      <c r="W475">
        <v>126102</v>
      </c>
      <c r="X475">
        <v>83678</v>
      </c>
      <c r="Y475">
        <v>42424</v>
      </c>
      <c r="Z475">
        <v>0</v>
      </c>
      <c r="AA475">
        <v>42665</v>
      </c>
      <c r="AB475">
        <v>28311</v>
      </c>
      <c r="AC475">
        <v>14354</v>
      </c>
      <c r="AD475">
        <v>0</v>
      </c>
      <c r="AE475">
        <v>86391</v>
      </c>
      <c r="AF475" t="s">
        <v>143</v>
      </c>
      <c r="AG475" t="s">
        <v>143</v>
      </c>
      <c r="AH475" t="s">
        <v>7642</v>
      </c>
      <c r="AI475" t="s">
        <v>218</v>
      </c>
      <c r="AJ475" t="s">
        <v>128</v>
      </c>
      <c r="AK475" t="s">
        <v>321</v>
      </c>
      <c r="AL475" t="s">
        <v>1169</v>
      </c>
      <c r="AM475" t="s">
        <v>7643</v>
      </c>
      <c r="AN475" t="s">
        <v>7644</v>
      </c>
      <c r="AO475" t="s">
        <v>3139</v>
      </c>
      <c r="AP475" t="s">
        <v>3140</v>
      </c>
      <c r="BO475">
        <v>126102</v>
      </c>
      <c r="BP475">
        <v>42665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</row>
    <row r="476" spans="1:116" x14ac:dyDescent="0.15">
      <c r="A476" t="s">
        <v>116</v>
      </c>
      <c r="B476">
        <v>177348</v>
      </c>
      <c r="C476" t="s">
        <v>117</v>
      </c>
      <c r="D476" t="s">
        <v>136</v>
      </c>
      <c r="E476" t="s">
        <v>118</v>
      </c>
      <c r="F476" t="s">
        <v>137</v>
      </c>
      <c r="G476" s="1">
        <v>41968</v>
      </c>
      <c r="H476" t="s">
        <v>138</v>
      </c>
      <c r="I476" s="1">
        <v>42459</v>
      </c>
      <c r="J476" t="s">
        <v>6397</v>
      </c>
      <c r="K476" t="s">
        <v>213</v>
      </c>
      <c r="L476" t="s">
        <v>123</v>
      </c>
      <c r="M476" t="s">
        <v>139</v>
      </c>
      <c r="P476" t="s">
        <v>299</v>
      </c>
      <c r="Q476" t="s">
        <v>501</v>
      </c>
      <c r="R476" t="s">
        <v>126</v>
      </c>
      <c r="S476" t="s">
        <v>215</v>
      </c>
      <c r="T476" t="s">
        <v>7645</v>
      </c>
      <c r="W476">
        <v>5000000</v>
      </c>
      <c r="X476">
        <v>3836910</v>
      </c>
      <c r="Y476">
        <v>1163090</v>
      </c>
      <c r="Z476">
        <v>0</v>
      </c>
      <c r="AA476">
        <v>1131793</v>
      </c>
      <c r="AB476">
        <v>884048</v>
      </c>
      <c r="AC476">
        <v>247745</v>
      </c>
      <c r="AD476">
        <v>0</v>
      </c>
      <c r="AE476">
        <v>2048412</v>
      </c>
      <c r="AF476" t="s">
        <v>171</v>
      </c>
      <c r="AG476" t="s">
        <v>171</v>
      </c>
      <c r="AH476" t="s">
        <v>3741</v>
      </c>
      <c r="AI476" t="s">
        <v>337</v>
      </c>
      <c r="AJ476" t="s">
        <v>128</v>
      </c>
      <c r="AK476" t="s">
        <v>5797</v>
      </c>
      <c r="AL476" t="s">
        <v>7275</v>
      </c>
      <c r="AM476" t="s">
        <v>7646</v>
      </c>
      <c r="AN476" t="s">
        <v>7647</v>
      </c>
      <c r="AO476" t="s">
        <v>796</v>
      </c>
      <c r="AP476" t="s">
        <v>797</v>
      </c>
      <c r="AQ476" t="s">
        <v>1167</v>
      </c>
      <c r="AR476" t="s">
        <v>4274</v>
      </c>
      <c r="AS476" t="s">
        <v>7648</v>
      </c>
      <c r="AT476" t="s">
        <v>7649</v>
      </c>
      <c r="AU476" t="s">
        <v>1144</v>
      </c>
      <c r="AV476" t="s">
        <v>4239</v>
      </c>
      <c r="AW476" t="s">
        <v>504</v>
      </c>
      <c r="AX476" t="s">
        <v>7650</v>
      </c>
      <c r="AY476" t="s">
        <v>6173</v>
      </c>
      <c r="AZ476" t="s">
        <v>7651</v>
      </c>
      <c r="BA476" t="s">
        <v>7652</v>
      </c>
      <c r="BB476" t="s">
        <v>7653</v>
      </c>
      <c r="BC476" t="s">
        <v>7654</v>
      </c>
      <c r="BD476" t="s">
        <v>7655</v>
      </c>
      <c r="BE476" t="s">
        <v>4154</v>
      </c>
      <c r="BF476" t="s">
        <v>1145</v>
      </c>
      <c r="BO476">
        <v>2350000</v>
      </c>
      <c r="BP476">
        <v>531942.71000000008</v>
      </c>
      <c r="BQ476">
        <v>1000000</v>
      </c>
      <c r="BR476">
        <v>226358.6</v>
      </c>
      <c r="BS476">
        <v>1000000</v>
      </c>
      <c r="BT476">
        <v>226358.6</v>
      </c>
      <c r="BU476">
        <v>50000</v>
      </c>
      <c r="BV476">
        <v>11317.93</v>
      </c>
      <c r="BW476">
        <v>50000</v>
      </c>
      <c r="BX476">
        <v>11317.93</v>
      </c>
      <c r="BY476">
        <v>50000</v>
      </c>
      <c r="BZ476">
        <v>11317.93</v>
      </c>
      <c r="CA476">
        <v>50000</v>
      </c>
      <c r="CB476">
        <v>11317.93</v>
      </c>
      <c r="CC476">
        <v>50000</v>
      </c>
      <c r="CD476">
        <v>11317.93</v>
      </c>
      <c r="CE476">
        <v>50000</v>
      </c>
      <c r="CF476">
        <v>11317.93</v>
      </c>
      <c r="CG476">
        <v>50000</v>
      </c>
      <c r="CH476">
        <v>11317.93</v>
      </c>
      <c r="CI476">
        <v>50000</v>
      </c>
      <c r="CJ476">
        <v>11317.93</v>
      </c>
      <c r="CK476">
        <v>50000</v>
      </c>
      <c r="CL476">
        <v>11317.93</v>
      </c>
      <c r="CM476">
        <v>50000</v>
      </c>
      <c r="CN476">
        <v>11317.93</v>
      </c>
      <c r="CO476">
        <v>50000</v>
      </c>
      <c r="CP476">
        <v>11317.93</v>
      </c>
      <c r="CQ476">
        <v>50000</v>
      </c>
      <c r="CR476">
        <v>11317.93</v>
      </c>
      <c r="CS476">
        <v>50000</v>
      </c>
      <c r="CT476">
        <v>11317.93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</row>
    <row r="477" spans="1:116" x14ac:dyDescent="0.15">
      <c r="A477" t="s">
        <v>116</v>
      </c>
      <c r="B477">
        <v>177351</v>
      </c>
      <c r="C477" t="s">
        <v>117</v>
      </c>
      <c r="D477" t="s">
        <v>136</v>
      </c>
      <c r="E477" t="s">
        <v>118</v>
      </c>
      <c r="F477" t="s">
        <v>137</v>
      </c>
      <c r="G477" s="1">
        <v>41940</v>
      </c>
      <c r="H477" t="s">
        <v>138</v>
      </c>
      <c r="I477" s="1">
        <v>42207</v>
      </c>
      <c r="J477" t="s">
        <v>6397</v>
      </c>
      <c r="K477" t="s">
        <v>213</v>
      </c>
      <c r="L477" t="s">
        <v>123</v>
      </c>
      <c r="M477" t="s">
        <v>139</v>
      </c>
      <c r="P477" t="s">
        <v>124</v>
      </c>
      <c r="Q477" t="s">
        <v>154</v>
      </c>
      <c r="R477" t="s">
        <v>126</v>
      </c>
      <c r="S477" t="s">
        <v>215</v>
      </c>
      <c r="T477" t="s">
        <v>7656</v>
      </c>
      <c r="W477">
        <v>500000</v>
      </c>
      <c r="X477">
        <v>366779</v>
      </c>
      <c r="Y477">
        <v>133221</v>
      </c>
      <c r="Z477">
        <v>0</v>
      </c>
      <c r="AA477">
        <v>500000</v>
      </c>
      <c r="AB477">
        <v>366779</v>
      </c>
      <c r="AC477">
        <v>133221</v>
      </c>
      <c r="AD477">
        <v>0</v>
      </c>
      <c r="AE477">
        <v>500000</v>
      </c>
      <c r="AF477" t="s">
        <v>143</v>
      </c>
      <c r="AG477" t="s">
        <v>143</v>
      </c>
      <c r="AH477" t="s">
        <v>7379</v>
      </c>
      <c r="AI477" t="s">
        <v>1066</v>
      </c>
      <c r="AJ477" t="s">
        <v>128</v>
      </c>
      <c r="AK477" t="s">
        <v>2484</v>
      </c>
      <c r="AL477" t="s">
        <v>161</v>
      </c>
      <c r="AM477" t="s">
        <v>7657</v>
      </c>
      <c r="AN477" t="s">
        <v>7658</v>
      </c>
      <c r="AO477" t="s">
        <v>2205</v>
      </c>
      <c r="AP477" t="s">
        <v>2206</v>
      </c>
      <c r="AQ477" t="s">
        <v>2681</v>
      </c>
      <c r="BO477">
        <v>275000</v>
      </c>
      <c r="BP477">
        <v>275000</v>
      </c>
      <c r="BQ477">
        <v>225000</v>
      </c>
      <c r="BR477">
        <v>225000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</row>
    <row r="478" spans="1:116" x14ac:dyDescent="0.15">
      <c r="A478" t="s">
        <v>116</v>
      </c>
      <c r="B478">
        <v>177352</v>
      </c>
      <c r="C478" t="s">
        <v>117</v>
      </c>
      <c r="D478" t="s">
        <v>136</v>
      </c>
      <c r="E478" t="s">
        <v>118</v>
      </c>
      <c r="F478" t="s">
        <v>137</v>
      </c>
      <c r="G478" s="1">
        <v>41933</v>
      </c>
      <c r="H478" t="s">
        <v>138</v>
      </c>
      <c r="I478" s="1">
        <v>42166</v>
      </c>
      <c r="J478" t="s">
        <v>6156</v>
      </c>
      <c r="K478" t="s">
        <v>213</v>
      </c>
      <c r="L478" t="s">
        <v>123</v>
      </c>
      <c r="M478" t="s">
        <v>139</v>
      </c>
      <c r="P478" t="s">
        <v>124</v>
      </c>
      <c r="Q478" t="s">
        <v>864</v>
      </c>
      <c r="R478" t="s">
        <v>126</v>
      </c>
      <c r="S478" t="s">
        <v>215</v>
      </c>
      <c r="T478" t="s">
        <v>7659</v>
      </c>
      <c r="W478">
        <v>272356</v>
      </c>
      <c r="X478">
        <v>192162</v>
      </c>
      <c r="Y478">
        <v>80194</v>
      </c>
      <c r="Z478">
        <v>0</v>
      </c>
      <c r="AA478">
        <v>272356</v>
      </c>
      <c r="AB478">
        <v>192162</v>
      </c>
      <c r="AC478">
        <v>80194</v>
      </c>
      <c r="AD478">
        <v>0</v>
      </c>
      <c r="AE478">
        <v>272356</v>
      </c>
      <c r="AF478" t="s">
        <v>143</v>
      </c>
      <c r="AG478" t="s">
        <v>143</v>
      </c>
      <c r="AH478" t="s">
        <v>4435</v>
      </c>
      <c r="AI478" t="s">
        <v>342</v>
      </c>
      <c r="AJ478" t="s">
        <v>128</v>
      </c>
      <c r="AK478" t="s">
        <v>6050</v>
      </c>
      <c r="AL478" t="s">
        <v>865</v>
      </c>
      <c r="AM478" t="s">
        <v>7660</v>
      </c>
      <c r="AN478" t="s">
        <v>7661</v>
      </c>
      <c r="AO478" t="s">
        <v>3856</v>
      </c>
      <c r="AP478" t="s">
        <v>2189</v>
      </c>
      <c r="AQ478" t="s">
        <v>7662</v>
      </c>
      <c r="BO478">
        <v>149795.80000000002</v>
      </c>
      <c r="BP478">
        <v>149795.80000000002</v>
      </c>
      <c r="BQ478">
        <v>122560.20000000001</v>
      </c>
      <c r="BR478">
        <v>122560.20000000001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</row>
    <row r="479" spans="1:116" x14ac:dyDescent="0.15">
      <c r="A479" t="s">
        <v>116</v>
      </c>
      <c r="B479">
        <v>177353</v>
      </c>
      <c r="C479" t="s">
        <v>117</v>
      </c>
      <c r="D479" t="s">
        <v>136</v>
      </c>
      <c r="E479" t="s">
        <v>118</v>
      </c>
      <c r="F479" t="s">
        <v>137</v>
      </c>
      <c r="G479" s="1">
        <v>41939</v>
      </c>
      <c r="H479" t="s">
        <v>138</v>
      </c>
      <c r="I479" s="1">
        <v>42223</v>
      </c>
      <c r="J479" t="s">
        <v>6397</v>
      </c>
      <c r="K479" t="s">
        <v>213</v>
      </c>
      <c r="L479" t="s">
        <v>123</v>
      </c>
      <c r="M479" t="s">
        <v>139</v>
      </c>
      <c r="P479" t="s">
        <v>317</v>
      </c>
      <c r="Q479" t="s">
        <v>387</v>
      </c>
      <c r="R479" t="s">
        <v>126</v>
      </c>
      <c r="S479" t="s">
        <v>215</v>
      </c>
      <c r="T479" t="s">
        <v>7663</v>
      </c>
      <c r="W479">
        <v>810000</v>
      </c>
      <c r="X479">
        <v>553665</v>
      </c>
      <c r="Y479">
        <v>256335</v>
      </c>
      <c r="Z479">
        <v>0</v>
      </c>
      <c r="AA479">
        <v>274970</v>
      </c>
      <c r="AB479">
        <v>188416</v>
      </c>
      <c r="AC479">
        <v>86554</v>
      </c>
      <c r="AD479">
        <v>0</v>
      </c>
      <c r="AE479">
        <v>558471</v>
      </c>
      <c r="AF479" t="s">
        <v>143</v>
      </c>
      <c r="AG479" t="s">
        <v>143</v>
      </c>
      <c r="AH479" t="s">
        <v>3462</v>
      </c>
      <c r="AI479" t="s">
        <v>218</v>
      </c>
      <c r="AJ479" t="s">
        <v>128</v>
      </c>
      <c r="AK479" t="s">
        <v>604</v>
      </c>
      <c r="AL479" t="s">
        <v>391</v>
      </c>
      <c r="AM479" t="s">
        <v>7664</v>
      </c>
      <c r="AN479" t="s">
        <v>7665</v>
      </c>
      <c r="AO479" t="s">
        <v>2037</v>
      </c>
      <c r="AP479" t="s">
        <v>2038</v>
      </c>
      <c r="BO479">
        <v>810000</v>
      </c>
      <c r="BP479">
        <v>274970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</row>
    <row r="480" spans="1:116" x14ac:dyDescent="0.15">
      <c r="A480" t="s">
        <v>116</v>
      </c>
      <c r="B480">
        <v>177418</v>
      </c>
      <c r="C480" t="s">
        <v>117</v>
      </c>
      <c r="D480" t="s">
        <v>136</v>
      </c>
      <c r="E480" t="s">
        <v>118</v>
      </c>
      <c r="F480" t="s">
        <v>137</v>
      </c>
      <c r="G480" s="1">
        <v>41948</v>
      </c>
      <c r="H480" t="s">
        <v>138</v>
      </c>
      <c r="I480" s="1">
        <v>42221</v>
      </c>
      <c r="J480" t="s">
        <v>6397</v>
      </c>
      <c r="K480" t="s">
        <v>213</v>
      </c>
      <c r="L480" t="s">
        <v>123</v>
      </c>
      <c r="M480" t="s">
        <v>139</v>
      </c>
      <c r="P480" t="s">
        <v>124</v>
      </c>
      <c r="Q480" t="s">
        <v>704</v>
      </c>
      <c r="R480" t="s">
        <v>126</v>
      </c>
      <c r="S480" t="s">
        <v>215</v>
      </c>
      <c r="T480" t="s">
        <v>7666</v>
      </c>
      <c r="W480">
        <v>308514</v>
      </c>
      <c r="X480">
        <v>222215</v>
      </c>
      <c r="Y480">
        <v>86299</v>
      </c>
      <c r="Z480">
        <v>0</v>
      </c>
      <c r="AA480">
        <v>308514</v>
      </c>
      <c r="AB480">
        <v>222215</v>
      </c>
      <c r="AC480">
        <v>86299</v>
      </c>
      <c r="AD480">
        <v>0</v>
      </c>
      <c r="AE480">
        <v>314014</v>
      </c>
      <c r="AF480" t="s">
        <v>143</v>
      </c>
      <c r="AG480" t="s">
        <v>143</v>
      </c>
      <c r="AH480" t="s">
        <v>3462</v>
      </c>
      <c r="AI480" t="s">
        <v>248</v>
      </c>
      <c r="AJ480" t="s">
        <v>128</v>
      </c>
      <c r="AK480" t="s">
        <v>2484</v>
      </c>
      <c r="AL480" t="s">
        <v>705</v>
      </c>
      <c r="AM480" t="s">
        <v>7667</v>
      </c>
      <c r="AN480" t="s">
        <v>7668</v>
      </c>
      <c r="AO480" t="s">
        <v>3008</v>
      </c>
      <c r="AP480" t="s">
        <v>3009</v>
      </c>
      <c r="BO480">
        <v>308514</v>
      </c>
      <c r="BP480">
        <v>308514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</row>
    <row r="481" spans="1:116" x14ac:dyDescent="0.15">
      <c r="A481" t="s">
        <v>116</v>
      </c>
      <c r="B481">
        <v>177420</v>
      </c>
      <c r="C481" t="s">
        <v>117</v>
      </c>
      <c r="D481" t="s">
        <v>136</v>
      </c>
      <c r="E481" t="s">
        <v>118</v>
      </c>
      <c r="F481" t="s">
        <v>137</v>
      </c>
      <c r="G481" s="1">
        <v>41941</v>
      </c>
      <c r="H481" t="s">
        <v>138</v>
      </c>
      <c r="I481" s="1">
        <v>42186</v>
      </c>
      <c r="J481" t="s">
        <v>6397</v>
      </c>
      <c r="K481" t="s">
        <v>213</v>
      </c>
      <c r="L481" t="s">
        <v>123</v>
      </c>
      <c r="M481" t="s">
        <v>139</v>
      </c>
      <c r="P481" t="s">
        <v>317</v>
      </c>
      <c r="Q481" t="s">
        <v>387</v>
      </c>
      <c r="R481" t="s">
        <v>126</v>
      </c>
      <c r="S481" t="s">
        <v>215</v>
      </c>
      <c r="T481" t="s">
        <v>7669</v>
      </c>
      <c r="W481">
        <v>1015710</v>
      </c>
      <c r="X481">
        <v>685396</v>
      </c>
      <c r="Y481">
        <v>330314</v>
      </c>
      <c r="Z481">
        <v>0</v>
      </c>
      <c r="AA481">
        <v>330561</v>
      </c>
      <c r="AB481">
        <v>223002</v>
      </c>
      <c r="AC481">
        <v>107559</v>
      </c>
      <c r="AD481">
        <v>0</v>
      </c>
      <c r="AE481">
        <v>669068</v>
      </c>
      <c r="AF481" t="s">
        <v>143</v>
      </c>
      <c r="AG481" t="s">
        <v>143</v>
      </c>
      <c r="AH481" t="s">
        <v>3462</v>
      </c>
      <c r="AI481" t="s">
        <v>218</v>
      </c>
      <c r="AJ481" t="s">
        <v>128</v>
      </c>
      <c r="AK481" t="s">
        <v>321</v>
      </c>
      <c r="AL481" t="s">
        <v>391</v>
      </c>
      <c r="AM481" t="s">
        <v>7670</v>
      </c>
      <c r="AN481" t="s">
        <v>3253</v>
      </c>
      <c r="AO481" t="s">
        <v>1869</v>
      </c>
      <c r="AP481" t="s">
        <v>1870</v>
      </c>
      <c r="BO481">
        <v>1015710</v>
      </c>
      <c r="BP481">
        <v>330561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</row>
    <row r="482" spans="1:116" x14ac:dyDescent="0.15">
      <c r="A482" t="s">
        <v>116</v>
      </c>
      <c r="B482">
        <v>177434</v>
      </c>
      <c r="C482" t="s">
        <v>117</v>
      </c>
      <c r="D482" t="s">
        <v>136</v>
      </c>
      <c r="E482" t="s">
        <v>118</v>
      </c>
      <c r="F482" t="s">
        <v>137</v>
      </c>
      <c r="G482" s="1">
        <v>41943</v>
      </c>
      <c r="H482" t="s">
        <v>138</v>
      </c>
      <c r="I482" s="1">
        <v>42151</v>
      </c>
      <c r="J482" t="s">
        <v>6156</v>
      </c>
      <c r="K482" t="s">
        <v>382</v>
      </c>
      <c r="L482" t="s">
        <v>123</v>
      </c>
      <c r="M482" t="s">
        <v>139</v>
      </c>
      <c r="P482" t="s">
        <v>177</v>
      </c>
      <c r="Q482" t="s">
        <v>288</v>
      </c>
      <c r="R482" t="s">
        <v>126</v>
      </c>
      <c r="S482" t="s">
        <v>215</v>
      </c>
      <c r="T482" t="s">
        <v>7671</v>
      </c>
      <c r="W482">
        <v>2239378</v>
      </c>
      <c r="X482">
        <v>1485981</v>
      </c>
      <c r="Y482">
        <v>753397</v>
      </c>
      <c r="Z482">
        <v>0</v>
      </c>
      <c r="AA482">
        <v>391395</v>
      </c>
      <c r="AB482">
        <v>391395</v>
      </c>
      <c r="AC482">
        <v>0</v>
      </c>
      <c r="AD482">
        <v>0</v>
      </c>
      <c r="AE482">
        <v>3648103</v>
      </c>
      <c r="AF482" t="s">
        <v>143</v>
      </c>
      <c r="AG482" t="s">
        <v>143</v>
      </c>
      <c r="AH482" t="s">
        <v>7672</v>
      </c>
      <c r="AI482" t="s">
        <v>159</v>
      </c>
      <c r="AJ482" t="s">
        <v>128</v>
      </c>
      <c r="AK482" t="s">
        <v>290</v>
      </c>
      <c r="AL482" t="s">
        <v>291</v>
      </c>
      <c r="AM482" t="s">
        <v>7673</v>
      </c>
      <c r="AN482" t="s">
        <v>5390</v>
      </c>
      <c r="AO482" t="s">
        <v>1047</v>
      </c>
      <c r="AP482" t="s">
        <v>1048</v>
      </c>
      <c r="AQ482" t="s">
        <v>2936</v>
      </c>
      <c r="AR482" t="s">
        <v>5391</v>
      </c>
      <c r="BO482">
        <v>1119689</v>
      </c>
      <c r="BP482">
        <v>195697.5</v>
      </c>
      <c r="BQ482">
        <v>559844.5</v>
      </c>
      <c r="BR482">
        <v>97848.75</v>
      </c>
      <c r="BS482">
        <v>559844.5</v>
      </c>
      <c r="BT482">
        <v>97848.75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</row>
    <row r="483" spans="1:116" x14ac:dyDescent="0.15">
      <c r="A483" t="s">
        <v>116</v>
      </c>
      <c r="B483">
        <v>177461</v>
      </c>
      <c r="C483" t="s">
        <v>117</v>
      </c>
      <c r="D483" t="s">
        <v>136</v>
      </c>
      <c r="E483" t="s">
        <v>118</v>
      </c>
      <c r="F483" t="s">
        <v>137</v>
      </c>
      <c r="G483" s="1">
        <v>41973</v>
      </c>
      <c r="H483" t="s">
        <v>138</v>
      </c>
      <c r="I483" s="1">
        <v>42199</v>
      </c>
      <c r="J483" t="s">
        <v>6397</v>
      </c>
      <c r="K483" t="s">
        <v>1072</v>
      </c>
      <c r="L483" t="s">
        <v>123</v>
      </c>
      <c r="M483" t="s">
        <v>139</v>
      </c>
      <c r="P483" t="s">
        <v>199</v>
      </c>
      <c r="Q483" t="s">
        <v>327</v>
      </c>
      <c r="R483" t="s">
        <v>126</v>
      </c>
      <c r="S483" t="s">
        <v>215</v>
      </c>
      <c r="T483" t="s">
        <v>7674</v>
      </c>
      <c r="W483">
        <v>2416462</v>
      </c>
      <c r="X483">
        <v>1633854</v>
      </c>
      <c r="Y483">
        <v>782608</v>
      </c>
      <c r="Z483">
        <v>0</v>
      </c>
      <c r="AA483">
        <v>476920</v>
      </c>
      <c r="AB483">
        <v>476920</v>
      </c>
      <c r="AC483">
        <v>0</v>
      </c>
      <c r="AD483">
        <v>0</v>
      </c>
      <c r="AE483">
        <v>476920</v>
      </c>
      <c r="AF483" t="s">
        <v>143</v>
      </c>
      <c r="AG483" t="s">
        <v>143</v>
      </c>
      <c r="AH483" t="s">
        <v>3462</v>
      </c>
      <c r="AI483" t="s">
        <v>142</v>
      </c>
      <c r="AJ483" t="s">
        <v>128</v>
      </c>
      <c r="AK483" t="s">
        <v>390</v>
      </c>
      <c r="AL483" t="s">
        <v>328</v>
      </c>
      <c r="AM483" t="s">
        <v>7675</v>
      </c>
      <c r="AN483" t="s">
        <v>7676</v>
      </c>
      <c r="AO483" t="s">
        <v>2528</v>
      </c>
      <c r="AP483" t="s">
        <v>2529</v>
      </c>
      <c r="AQ483" t="s">
        <v>2107</v>
      </c>
      <c r="AR483" t="s">
        <v>2643</v>
      </c>
      <c r="AS483" t="s">
        <v>665</v>
      </c>
      <c r="AT483" t="s">
        <v>4779</v>
      </c>
      <c r="BO483">
        <v>1449877.2</v>
      </c>
      <c r="BP483">
        <v>286152</v>
      </c>
      <c r="BQ483">
        <v>96658.48000000001</v>
      </c>
      <c r="BR483">
        <v>19076.8</v>
      </c>
      <c r="BS483">
        <v>773267.84000000008</v>
      </c>
      <c r="BT483">
        <v>152614.39999999999</v>
      </c>
      <c r="BU483">
        <v>48329.240000000005</v>
      </c>
      <c r="BV483">
        <v>9538.4</v>
      </c>
      <c r="BW483">
        <v>48329.240000000005</v>
      </c>
      <c r="BX483">
        <v>9538.4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</row>
    <row r="484" spans="1:116" x14ac:dyDescent="0.15">
      <c r="A484" t="s">
        <v>116</v>
      </c>
      <c r="B484">
        <v>177466</v>
      </c>
      <c r="C484" t="s">
        <v>117</v>
      </c>
      <c r="D484" t="s">
        <v>136</v>
      </c>
      <c r="E484" t="s">
        <v>118</v>
      </c>
      <c r="F484" t="s">
        <v>137</v>
      </c>
      <c r="G484" s="1">
        <v>41941</v>
      </c>
      <c r="H484" t="s">
        <v>138</v>
      </c>
      <c r="I484" s="1">
        <v>42229</v>
      </c>
      <c r="J484" t="s">
        <v>6397</v>
      </c>
      <c r="K484" t="s">
        <v>213</v>
      </c>
      <c r="L484" t="s">
        <v>123</v>
      </c>
      <c r="M484" t="s">
        <v>139</v>
      </c>
      <c r="P484" t="s">
        <v>317</v>
      </c>
      <c r="Q484" t="s">
        <v>387</v>
      </c>
      <c r="R484" t="s">
        <v>126</v>
      </c>
      <c r="S484" t="s">
        <v>215</v>
      </c>
      <c r="T484" t="s">
        <v>7677</v>
      </c>
      <c r="W484">
        <v>655085</v>
      </c>
      <c r="X484">
        <v>444005</v>
      </c>
      <c r="Y484">
        <v>211080</v>
      </c>
      <c r="Z484">
        <v>0</v>
      </c>
      <c r="AA484">
        <v>327573</v>
      </c>
      <c r="AB484">
        <v>226679</v>
      </c>
      <c r="AC484">
        <v>100894</v>
      </c>
      <c r="AD484">
        <v>0</v>
      </c>
      <c r="AE484">
        <v>491329</v>
      </c>
      <c r="AF484" t="s">
        <v>143</v>
      </c>
      <c r="AG484" t="s">
        <v>143</v>
      </c>
      <c r="AH484" t="s">
        <v>3462</v>
      </c>
      <c r="AI484" t="s">
        <v>218</v>
      </c>
      <c r="AJ484" t="s">
        <v>128</v>
      </c>
      <c r="AK484" t="s">
        <v>604</v>
      </c>
      <c r="AL484" t="s">
        <v>391</v>
      </c>
      <c r="AM484" t="s">
        <v>7678</v>
      </c>
      <c r="AN484" t="s">
        <v>7679</v>
      </c>
      <c r="AO484" t="s">
        <v>3227</v>
      </c>
      <c r="AP484" t="s">
        <v>3228</v>
      </c>
      <c r="BO484">
        <v>655085</v>
      </c>
      <c r="BP484">
        <v>327573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</row>
    <row r="485" spans="1:116" x14ac:dyDescent="0.15">
      <c r="A485" t="s">
        <v>116</v>
      </c>
      <c r="B485">
        <v>177470</v>
      </c>
      <c r="C485" t="s">
        <v>117</v>
      </c>
      <c r="D485" t="s">
        <v>136</v>
      </c>
      <c r="E485" t="s">
        <v>118</v>
      </c>
      <c r="F485" t="s">
        <v>137</v>
      </c>
      <c r="G485" s="1">
        <v>41941</v>
      </c>
      <c r="H485" t="s">
        <v>138</v>
      </c>
      <c r="I485" s="1">
        <v>42234</v>
      </c>
      <c r="J485" t="s">
        <v>6397</v>
      </c>
      <c r="K485" t="s">
        <v>213</v>
      </c>
      <c r="L485" t="s">
        <v>123</v>
      </c>
      <c r="M485" t="s">
        <v>139</v>
      </c>
      <c r="P485" t="s">
        <v>317</v>
      </c>
      <c r="Q485" t="s">
        <v>387</v>
      </c>
      <c r="R485" t="s">
        <v>126</v>
      </c>
      <c r="S485" t="s">
        <v>215</v>
      </c>
      <c r="T485" t="s">
        <v>7680</v>
      </c>
      <c r="W485">
        <v>90000</v>
      </c>
      <c r="X485">
        <v>72439</v>
      </c>
      <c r="Y485">
        <v>17561</v>
      </c>
      <c r="Z485">
        <v>0</v>
      </c>
      <c r="AA485">
        <v>90000</v>
      </c>
      <c r="AB485">
        <v>72439</v>
      </c>
      <c r="AC485">
        <v>17561</v>
      </c>
      <c r="AD485">
        <v>0</v>
      </c>
      <c r="AE485">
        <v>90000</v>
      </c>
      <c r="AF485" t="s">
        <v>143</v>
      </c>
      <c r="AG485" t="s">
        <v>143</v>
      </c>
      <c r="AH485" t="s">
        <v>4428</v>
      </c>
      <c r="AI485" t="s">
        <v>418</v>
      </c>
      <c r="AJ485" t="s">
        <v>128</v>
      </c>
      <c r="AK485" t="s">
        <v>321</v>
      </c>
      <c r="AL485" t="s">
        <v>391</v>
      </c>
      <c r="AM485" t="s">
        <v>7681</v>
      </c>
      <c r="AN485" t="s">
        <v>7682</v>
      </c>
      <c r="AO485" t="s">
        <v>7683</v>
      </c>
      <c r="AP485" t="s">
        <v>7684</v>
      </c>
      <c r="BO485">
        <v>90000</v>
      </c>
      <c r="BP485">
        <v>90000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</row>
    <row r="486" spans="1:116" x14ac:dyDescent="0.15">
      <c r="A486" t="s">
        <v>116</v>
      </c>
      <c r="B486">
        <v>177485</v>
      </c>
      <c r="C486" t="s">
        <v>117</v>
      </c>
      <c r="D486" t="s">
        <v>136</v>
      </c>
      <c r="E486" t="s">
        <v>118</v>
      </c>
      <c r="F486" t="s">
        <v>137</v>
      </c>
      <c r="G486" s="1">
        <v>41948</v>
      </c>
      <c r="H486" t="s">
        <v>138</v>
      </c>
      <c r="I486" s="1">
        <v>42233</v>
      </c>
      <c r="J486" t="s">
        <v>6397</v>
      </c>
      <c r="K486" t="s">
        <v>213</v>
      </c>
      <c r="L486" t="s">
        <v>123</v>
      </c>
      <c r="M486" t="s">
        <v>139</v>
      </c>
      <c r="P486" t="s">
        <v>124</v>
      </c>
      <c r="Q486" t="s">
        <v>704</v>
      </c>
      <c r="R486" t="s">
        <v>126</v>
      </c>
      <c r="S486" t="s">
        <v>215</v>
      </c>
      <c r="T486" t="s">
        <v>7685</v>
      </c>
      <c r="W486">
        <v>194695</v>
      </c>
      <c r="X486">
        <v>132528</v>
      </c>
      <c r="Y486">
        <v>62167</v>
      </c>
      <c r="Z486">
        <v>0</v>
      </c>
      <c r="AA486">
        <v>194695</v>
      </c>
      <c r="AB486">
        <v>132528</v>
      </c>
      <c r="AC486">
        <v>62167</v>
      </c>
      <c r="AD486">
        <v>0</v>
      </c>
      <c r="AE486">
        <v>194695</v>
      </c>
      <c r="AF486" t="s">
        <v>143</v>
      </c>
      <c r="AG486" t="s">
        <v>143</v>
      </c>
      <c r="AH486" t="s">
        <v>7642</v>
      </c>
      <c r="AI486" t="s">
        <v>218</v>
      </c>
      <c r="AJ486" t="s">
        <v>128</v>
      </c>
      <c r="AK486" t="s">
        <v>5883</v>
      </c>
      <c r="AL486" t="s">
        <v>705</v>
      </c>
      <c r="AM486" t="s">
        <v>7686</v>
      </c>
      <c r="AN486" t="s">
        <v>7687</v>
      </c>
      <c r="AO486" t="s">
        <v>3154</v>
      </c>
      <c r="AP486" t="s">
        <v>3148</v>
      </c>
      <c r="BO486">
        <v>194695</v>
      </c>
      <c r="BP486">
        <v>194695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</row>
    <row r="487" spans="1:116" x14ac:dyDescent="0.15">
      <c r="A487" t="s">
        <v>116</v>
      </c>
      <c r="B487">
        <v>177497</v>
      </c>
      <c r="C487" t="s">
        <v>117</v>
      </c>
      <c r="D487" t="s">
        <v>136</v>
      </c>
      <c r="E487" t="s">
        <v>118</v>
      </c>
      <c r="F487" t="s">
        <v>137</v>
      </c>
      <c r="G487" s="1">
        <v>41943</v>
      </c>
      <c r="H487" t="s">
        <v>138</v>
      </c>
      <c r="I487" s="1">
        <v>42195</v>
      </c>
      <c r="J487" t="s">
        <v>6397</v>
      </c>
      <c r="K487" t="s">
        <v>213</v>
      </c>
      <c r="L487" t="s">
        <v>123</v>
      </c>
      <c r="M487" t="s">
        <v>139</v>
      </c>
      <c r="P487" t="s">
        <v>124</v>
      </c>
      <c r="Q487" t="s">
        <v>704</v>
      </c>
      <c r="R487" t="s">
        <v>126</v>
      </c>
      <c r="S487" t="s">
        <v>215</v>
      </c>
      <c r="T487" t="s">
        <v>7688</v>
      </c>
      <c r="W487">
        <v>266500</v>
      </c>
      <c r="X487">
        <v>194377</v>
      </c>
      <c r="Y487">
        <v>72123</v>
      </c>
      <c r="Z487">
        <v>0</v>
      </c>
      <c r="AA487">
        <v>266500</v>
      </c>
      <c r="AB487">
        <v>194377</v>
      </c>
      <c r="AC487">
        <v>72123</v>
      </c>
      <c r="AD487">
        <v>0</v>
      </c>
      <c r="AE487">
        <v>266500</v>
      </c>
      <c r="AF487" t="s">
        <v>143</v>
      </c>
      <c r="AG487" t="s">
        <v>143</v>
      </c>
      <c r="AH487" t="s">
        <v>7379</v>
      </c>
      <c r="AI487" t="s">
        <v>342</v>
      </c>
      <c r="AJ487" t="s">
        <v>128</v>
      </c>
      <c r="AK487" t="s">
        <v>5883</v>
      </c>
      <c r="AL487" t="s">
        <v>705</v>
      </c>
      <c r="AM487" t="s">
        <v>7689</v>
      </c>
      <c r="AN487" t="s">
        <v>7690</v>
      </c>
      <c r="AO487" t="s">
        <v>5581</v>
      </c>
      <c r="AP487" t="s">
        <v>2798</v>
      </c>
      <c r="AQ487" t="s">
        <v>2124</v>
      </c>
      <c r="BO487">
        <v>133250</v>
      </c>
      <c r="BP487">
        <v>133250</v>
      </c>
      <c r="BQ487">
        <v>133250</v>
      </c>
      <c r="BR487">
        <v>133250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</row>
    <row r="488" spans="1:116" x14ac:dyDescent="0.15">
      <c r="A488" t="s">
        <v>116</v>
      </c>
      <c r="B488">
        <v>177509</v>
      </c>
      <c r="C488" t="s">
        <v>117</v>
      </c>
      <c r="D488" t="s">
        <v>136</v>
      </c>
      <c r="E488" t="s">
        <v>118</v>
      </c>
      <c r="F488" t="s">
        <v>137</v>
      </c>
      <c r="G488" s="1">
        <v>41948</v>
      </c>
      <c r="H488" t="s">
        <v>138</v>
      </c>
      <c r="I488" s="1">
        <v>42121</v>
      </c>
      <c r="J488" t="s">
        <v>6156</v>
      </c>
      <c r="K488" t="s">
        <v>1072</v>
      </c>
      <c r="L488" t="s">
        <v>123</v>
      </c>
      <c r="M488" t="s">
        <v>139</v>
      </c>
      <c r="P488" t="s">
        <v>317</v>
      </c>
      <c r="Q488" t="s">
        <v>552</v>
      </c>
      <c r="R488" t="s">
        <v>126</v>
      </c>
      <c r="S488" t="s">
        <v>215</v>
      </c>
      <c r="T488" t="s">
        <v>7691</v>
      </c>
      <c r="W488">
        <v>1793735</v>
      </c>
      <c r="X488">
        <v>1263006</v>
      </c>
      <c r="Y488">
        <v>530729</v>
      </c>
      <c r="Z488">
        <v>0</v>
      </c>
      <c r="AA488">
        <v>371943</v>
      </c>
      <c r="AB488">
        <v>257047</v>
      </c>
      <c r="AC488">
        <v>114896</v>
      </c>
      <c r="AD488">
        <v>0</v>
      </c>
      <c r="AE488">
        <v>371943</v>
      </c>
      <c r="AF488" t="s">
        <v>143</v>
      </c>
      <c r="AG488" t="s">
        <v>143</v>
      </c>
      <c r="AH488" t="s">
        <v>127</v>
      </c>
      <c r="AI488" t="s">
        <v>1505</v>
      </c>
      <c r="AJ488" t="s">
        <v>128</v>
      </c>
      <c r="AK488" t="s">
        <v>429</v>
      </c>
      <c r="AL488" t="s">
        <v>555</v>
      </c>
      <c r="AM488" t="s">
        <v>7692</v>
      </c>
      <c r="AN488" t="s">
        <v>3367</v>
      </c>
      <c r="AO488" t="s">
        <v>1917</v>
      </c>
      <c r="AP488" t="s">
        <v>1918</v>
      </c>
      <c r="BO488">
        <v>1793735</v>
      </c>
      <c r="BP488">
        <v>371943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</row>
    <row r="489" spans="1:116" x14ac:dyDescent="0.15">
      <c r="A489" t="s">
        <v>116</v>
      </c>
      <c r="B489">
        <v>177510</v>
      </c>
      <c r="C489" t="s">
        <v>117</v>
      </c>
      <c r="D489" t="s">
        <v>136</v>
      </c>
      <c r="E489" t="s">
        <v>118</v>
      </c>
      <c r="F489" t="s">
        <v>137</v>
      </c>
      <c r="G489" s="1">
        <v>41948</v>
      </c>
      <c r="H489" t="s">
        <v>138</v>
      </c>
      <c r="I489" s="1">
        <v>42271</v>
      </c>
      <c r="J489" t="s">
        <v>6397</v>
      </c>
      <c r="K489" t="s">
        <v>958</v>
      </c>
      <c r="L489" t="s">
        <v>123</v>
      </c>
      <c r="M489" t="s">
        <v>139</v>
      </c>
      <c r="P489" t="s">
        <v>317</v>
      </c>
      <c r="Q489" t="s">
        <v>563</v>
      </c>
      <c r="R489" t="s">
        <v>126</v>
      </c>
      <c r="S489" t="s">
        <v>215</v>
      </c>
      <c r="T489" t="s">
        <v>7693</v>
      </c>
      <c r="W489">
        <v>2312153</v>
      </c>
      <c r="X489">
        <v>1767520</v>
      </c>
      <c r="Y489">
        <v>544633</v>
      </c>
      <c r="Z489">
        <v>0</v>
      </c>
      <c r="AA489">
        <v>461237</v>
      </c>
      <c r="AB489">
        <v>461237</v>
      </c>
      <c r="AC489">
        <v>0</v>
      </c>
      <c r="AD489">
        <v>0</v>
      </c>
      <c r="AE489">
        <v>1768634</v>
      </c>
      <c r="AF489" t="s">
        <v>143</v>
      </c>
      <c r="AG489" t="s">
        <v>143</v>
      </c>
      <c r="AH489" t="s">
        <v>7694</v>
      </c>
      <c r="AI489" t="s">
        <v>1066</v>
      </c>
      <c r="AJ489" t="s">
        <v>128</v>
      </c>
      <c r="AK489" t="s">
        <v>1334</v>
      </c>
      <c r="AL489" t="s">
        <v>564</v>
      </c>
      <c r="AM489" t="s">
        <v>7695</v>
      </c>
      <c r="AN489" t="s">
        <v>5547</v>
      </c>
      <c r="AO489" t="s">
        <v>4956</v>
      </c>
      <c r="AP489" t="s">
        <v>963</v>
      </c>
      <c r="AQ489" t="s">
        <v>961</v>
      </c>
      <c r="AR489" t="s">
        <v>962</v>
      </c>
      <c r="AS489" t="s">
        <v>7696</v>
      </c>
      <c r="AT489" t="s">
        <v>816</v>
      </c>
      <c r="BO489">
        <v>462430.60000000003</v>
      </c>
      <c r="BP489">
        <v>92247.400000000009</v>
      </c>
      <c r="BQ489">
        <v>462430.60000000003</v>
      </c>
      <c r="BR489">
        <v>92247.400000000009</v>
      </c>
      <c r="BS489">
        <v>462430.60000000003</v>
      </c>
      <c r="BT489">
        <v>92247.400000000009</v>
      </c>
      <c r="BU489">
        <v>462430.60000000003</v>
      </c>
      <c r="BV489">
        <v>92247.400000000009</v>
      </c>
      <c r="BW489">
        <v>462430.60000000003</v>
      </c>
      <c r="BX489">
        <v>92247.400000000009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</row>
    <row r="490" spans="1:116" x14ac:dyDescent="0.15">
      <c r="A490" t="s">
        <v>116</v>
      </c>
      <c r="B490">
        <v>177517</v>
      </c>
      <c r="C490" t="s">
        <v>117</v>
      </c>
      <c r="D490" t="s">
        <v>136</v>
      </c>
      <c r="E490" t="s">
        <v>118</v>
      </c>
      <c r="F490" t="s">
        <v>137</v>
      </c>
      <c r="G490" s="1">
        <v>41943</v>
      </c>
      <c r="H490" t="s">
        <v>138</v>
      </c>
      <c r="I490" s="1">
        <v>42066</v>
      </c>
      <c r="J490" t="s">
        <v>6156</v>
      </c>
      <c r="K490" t="s">
        <v>7697</v>
      </c>
      <c r="L490" t="s">
        <v>2143</v>
      </c>
      <c r="M490" t="s">
        <v>139</v>
      </c>
      <c r="P490" t="s">
        <v>177</v>
      </c>
      <c r="Q490" t="s">
        <v>288</v>
      </c>
      <c r="R490" t="s">
        <v>126</v>
      </c>
      <c r="S490" t="s">
        <v>874</v>
      </c>
      <c r="T490" t="s">
        <v>7698</v>
      </c>
      <c r="W490">
        <v>354879</v>
      </c>
      <c r="X490">
        <v>308588</v>
      </c>
      <c r="Y490">
        <v>46291</v>
      </c>
      <c r="Z490">
        <v>0</v>
      </c>
      <c r="AA490">
        <v>354879</v>
      </c>
      <c r="AB490">
        <v>281648</v>
      </c>
      <c r="AC490">
        <v>73231</v>
      </c>
      <c r="AD490">
        <v>0</v>
      </c>
      <c r="AE490">
        <v>354879</v>
      </c>
      <c r="AF490" t="s">
        <v>143</v>
      </c>
      <c r="AG490" t="s">
        <v>171</v>
      </c>
      <c r="AH490" t="s">
        <v>6895</v>
      </c>
      <c r="AI490" t="s">
        <v>341</v>
      </c>
      <c r="AJ490" t="s">
        <v>128</v>
      </c>
      <c r="AK490" t="s">
        <v>290</v>
      </c>
      <c r="AL490" t="s">
        <v>291</v>
      </c>
      <c r="AM490" t="s">
        <v>7699</v>
      </c>
      <c r="AN490" t="s">
        <v>7700</v>
      </c>
      <c r="AO490" t="s">
        <v>3587</v>
      </c>
      <c r="AP490" t="s">
        <v>2936</v>
      </c>
      <c r="AQ490" t="s">
        <v>1048</v>
      </c>
      <c r="BO490">
        <v>301647.15000000002</v>
      </c>
      <c r="BP490">
        <v>301647.15000000002</v>
      </c>
      <c r="BQ490">
        <v>53231.850000000006</v>
      </c>
      <c r="BR490">
        <v>53231.850000000006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</row>
    <row r="491" spans="1:116" x14ac:dyDescent="0.15">
      <c r="A491" t="s">
        <v>116</v>
      </c>
      <c r="B491">
        <v>177549</v>
      </c>
      <c r="C491" t="s">
        <v>117</v>
      </c>
      <c r="D491" t="s">
        <v>136</v>
      </c>
      <c r="E491" t="s">
        <v>118</v>
      </c>
      <c r="F491" t="s">
        <v>137</v>
      </c>
      <c r="G491" s="1">
        <v>41943</v>
      </c>
      <c r="H491" t="s">
        <v>138</v>
      </c>
      <c r="I491" s="1">
        <v>42233</v>
      </c>
      <c r="J491" t="s">
        <v>6397</v>
      </c>
      <c r="K491" t="s">
        <v>213</v>
      </c>
      <c r="L491" t="s">
        <v>123</v>
      </c>
      <c r="M491" t="s">
        <v>139</v>
      </c>
      <c r="P491" t="s">
        <v>317</v>
      </c>
      <c r="Q491" t="s">
        <v>387</v>
      </c>
      <c r="R491" t="s">
        <v>126</v>
      </c>
      <c r="S491" t="s">
        <v>215</v>
      </c>
      <c r="T491" t="s">
        <v>7701</v>
      </c>
      <c r="W491">
        <v>438190</v>
      </c>
      <c r="X491">
        <v>300325</v>
      </c>
      <c r="Y491">
        <v>137865</v>
      </c>
      <c r="Z491">
        <v>0</v>
      </c>
      <c r="AA491">
        <v>438190</v>
      </c>
      <c r="AB491">
        <v>0</v>
      </c>
      <c r="AC491">
        <v>0</v>
      </c>
      <c r="AD491">
        <v>0</v>
      </c>
      <c r="AE491">
        <v>438190</v>
      </c>
      <c r="AF491" t="s">
        <v>143</v>
      </c>
      <c r="AG491" t="s">
        <v>143</v>
      </c>
      <c r="AH491" t="s">
        <v>4428</v>
      </c>
      <c r="AI491" t="s">
        <v>418</v>
      </c>
      <c r="AJ491" t="s">
        <v>128</v>
      </c>
      <c r="AK491" t="s">
        <v>321</v>
      </c>
      <c r="AL491" t="s">
        <v>391</v>
      </c>
      <c r="AM491" t="s">
        <v>7702</v>
      </c>
      <c r="AN491" t="s">
        <v>7703</v>
      </c>
      <c r="AO491" t="s">
        <v>2723</v>
      </c>
      <c r="AP491" t="s">
        <v>1782</v>
      </c>
      <c r="BO491">
        <v>438190</v>
      </c>
      <c r="BP491">
        <v>438190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</row>
    <row r="492" spans="1:116" x14ac:dyDescent="0.15">
      <c r="A492" t="s">
        <v>116</v>
      </c>
      <c r="B492">
        <v>177551</v>
      </c>
      <c r="C492" t="s">
        <v>117</v>
      </c>
      <c r="D492" t="s">
        <v>136</v>
      </c>
      <c r="E492" t="s">
        <v>118</v>
      </c>
      <c r="F492" t="s">
        <v>137</v>
      </c>
      <c r="G492" s="1">
        <v>41946</v>
      </c>
      <c r="H492" t="s">
        <v>138</v>
      </c>
      <c r="I492" s="1">
        <v>42242</v>
      </c>
      <c r="J492" t="s">
        <v>6397</v>
      </c>
      <c r="K492" t="s">
        <v>213</v>
      </c>
      <c r="L492" t="s">
        <v>123</v>
      </c>
      <c r="M492" t="s">
        <v>139</v>
      </c>
      <c r="P492" t="s">
        <v>124</v>
      </c>
      <c r="Q492" t="s">
        <v>154</v>
      </c>
      <c r="R492" t="s">
        <v>126</v>
      </c>
      <c r="S492" t="s">
        <v>215</v>
      </c>
      <c r="T492" t="s">
        <v>7704</v>
      </c>
      <c r="W492">
        <v>306910</v>
      </c>
      <c r="X492">
        <v>221153</v>
      </c>
      <c r="Y492">
        <v>85757</v>
      </c>
      <c r="Z492">
        <v>0</v>
      </c>
      <c r="AA492">
        <v>306910</v>
      </c>
      <c r="AB492">
        <v>221153</v>
      </c>
      <c r="AC492">
        <v>85757</v>
      </c>
      <c r="AD492">
        <v>0</v>
      </c>
      <c r="AE492">
        <v>306910</v>
      </c>
      <c r="AF492" t="s">
        <v>143</v>
      </c>
      <c r="AG492" t="s">
        <v>143</v>
      </c>
      <c r="AH492" t="s">
        <v>4428</v>
      </c>
      <c r="AI492" t="s">
        <v>418</v>
      </c>
      <c r="AJ492" t="s">
        <v>128</v>
      </c>
      <c r="AK492" t="s">
        <v>5883</v>
      </c>
      <c r="AL492" t="s">
        <v>161</v>
      </c>
      <c r="AM492" t="s">
        <v>7705</v>
      </c>
      <c r="AN492" t="s">
        <v>7706</v>
      </c>
      <c r="AO492" t="s">
        <v>894</v>
      </c>
      <c r="AP492" t="s">
        <v>895</v>
      </c>
      <c r="BO492">
        <v>306910</v>
      </c>
      <c r="BP492">
        <v>306910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</row>
    <row r="493" spans="1:116" x14ac:dyDescent="0.15">
      <c r="A493" t="s">
        <v>116</v>
      </c>
      <c r="B493">
        <v>177553</v>
      </c>
      <c r="C493" t="s">
        <v>7707</v>
      </c>
      <c r="D493" t="s">
        <v>136</v>
      </c>
      <c r="E493" t="s">
        <v>118</v>
      </c>
      <c r="F493" t="s">
        <v>137</v>
      </c>
      <c r="G493" s="1">
        <v>41942</v>
      </c>
      <c r="H493" t="s">
        <v>138</v>
      </c>
      <c r="I493" s="1">
        <v>42233</v>
      </c>
      <c r="J493" t="s">
        <v>6397</v>
      </c>
      <c r="K493" t="s">
        <v>213</v>
      </c>
      <c r="L493" t="s">
        <v>123</v>
      </c>
      <c r="M493" t="s">
        <v>139</v>
      </c>
      <c r="P493" t="s">
        <v>232</v>
      </c>
      <c r="Q493" t="s">
        <v>263</v>
      </c>
      <c r="R493" t="s">
        <v>126</v>
      </c>
      <c r="S493" t="s">
        <v>215</v>
      </c>
      <c r="T493" t="s">
        <v>7708</v>
      </c>
      <c r="W493">
        <v>345000</v>
      </c>
      <c r="X493">
        <v>248748</v>
      </c>
      <c r="Y493">
        <v>96252</v>
      </c>
      <c r="Z493">
        <v>0</v>
      </c>
      <c r="AA493">
        <v>345000</v>
      </c>
      <c r="AB493">
        <v>249084</v>
      </c>
      <c r="AC493">
        <v>95916</v>
      </c>
      <c r="AD493">
        <v>0</v>
      </c>
      <c r="AE493">
        <v>345000</v>
      </c>
      <c r="AF493" t="s">
        <v>143</v>
      </c>
      <c r="AG493" t="s">
        <v>143</v>
      </c>
      <c r="AH493" t="s">
        <v>7642</v>
      </c>
      <c r="AI493" t="s">
        <v>248</v>
      </c>
      <c r="AJ493" t="s">
        <v>128</v>
      </c>
      <c r="AK493" t="s">
        <v>1508</v>
      </c>
      <c r="AL493" t="s">
        <v>267</v>
      </c>
      <c r="AM493" t="s">
        <v>7709</v>
      </c>
      <c r="AN493" t="s">
        <v>7710</v>
      </c>
      <c r="AO493" t="s">
        <v>3311</v>
      </c>
      <c r="AP493" t="s">
        <v>3312</v>
      </c>
      <c r="BO493">
        <v>345000</v>
      </c>
      <c r="BP493">
        <v>345000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</row>
    <row r="494" spans="1:116" x14ac:dyDescent="0.15">
      <c r="A494" t="s">
        <v>116</v>
      </c>
      <c r="B494">
        <v>177554</v>
      </c>
      <c r="C494" t="s">
        <v>117</v>
      </c>
      <c r="D494" t="s">
        <v>136</v>
      </c>
      <c r="E494" t="s">
        <v>118</v>
      </c>
      <c r="F494" t="s">
        <v>137</v>
      </c>
      <c r="G494" s="1">
        <v>41943</v>
      </c>
      <c r="H494" t="s">
        <v>138</v>
      </c>
      <c r="I494" s="1">
        <v>42207</v>
      </c>
      <c r="J494" t="s">
        <v>6397</v>
      </c>
      <c r="K494" t="s">
        <v>213</v>
      </c>
      <c r="L494" t="s">
        <v>123</v>
      </c>
      <c r="M494" t="s">
        <v>139</v>
      </c>
      <c r="P494" t="s">
        <v>124</v>
      </c>
      <c r="Q494" t="s">
        <v>704</v>
      </c>
      <c r="R494" t="s">
        <v>126</v>
      </c>
      <c r="S494" t="s">
        <v>215</v>
      </c>
      <c r="T494" t="s">
        <v>7711</v>
      </c>
      <c r="W494">
        <v>341045</v>
      </c>
      <c r="X494">
        <v>243845</v>
      </c>
      <c r="Y494">
        <v>97200</v>
      </c>
      <c r="Z494">
        <v>0</v>
      </c>
      <c r="AA494">
        <v>224431</v>
      </c>
      <c r="AB494">
        <v>160386</v>
      </c>
      <c r="AC494">
        <v>64045</v>
      </c>
      <c r="AD494">
        <v>0</v>
      </c>
      <c r="AE494">
        <v>224431</v>
      </c>
      <c r="AF494" t="s">
        <v>143</v>
      </c>
      <c r="AG494" t="s">
        <v>143</v>
      </c>
      <c r="AH494" t="s">
        <v>4428</v>
      </c>
      <c r="AI494" t="s">
        <v>418</v>
      </c>
      <c r="AJ494" t="s">
        <v>128</v>
      </c>
      <c r="AK494" t="s">
        <v>5883</v>
      </c>
      <c r="AL494" t="s">
        <v>705</v>
      </c>
      <c r="AM494" t="s">
        <v>7712</v>
      </c>
      <c r="AN494" t="s">
        <v>7713</v>
      </c>
      <c r="AO494" t="s">
        <v>3073</v>
      </c>
      <c r="AP494" t="s">
        <v>3074</v>
      </c>
      <c r="BO494">
        <v>341045</v>
      </c>
      <c r="BP494">
        <v>224431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</row>
    <row r="495" spans="1:116" x14ac:dyDescent="0.15">
      <c r="A495" t="s">
        <v>116</v>
      </c>
      <c r="B495">
        <v>177568</v>
      </c>
      <c r="C495" t="s">
        <v>117</v>
      </c>
      <c r="D495" t="s">
        <v>136</v>
      </c>
      <c r="E495" t="s">
        <v>425</v>
      </c>
      <c r="F495" t="s">
        <v>137</v>
      </c>
      <c r="G495" s="1">
        <v>41947</v>
      </c>
      <c r="H495" t="s">
        <v>138</v>
      </c>
      <c r="I495" s="1">
        <v>42157</v>
      </c>
      <c r="J495" t="s">
        <v>6156</v>
      </c>
      <c r="K495" t="s">
        <v>2916</v>
      </c>
      <c r="L495" t="s">
        <v>197</v>
      </c>
      <c r="M495" t="s">
        <v>139</v>
      </c>
      <c r="N495" t="s">
        <v>198</v>
      </c>
      <c r="O495" t="s">
        <v>123</v>
      </c>
      <c r="P495" t="s">
        <v>199</v>
      </c>
      <c r="Q495" t="s">
        <v>446</v>
      </c>
      <c r="R495" t="s">
        <v>126</v>
      </c>
      <c r="S495" t="s">
        <v>251</v>
      </c>
      <c r="T495" t="s">
        <v>7714</v>
      </c>
      <c r="W495">
        <v>15000</v>
      </c>
      <c r="X495">
        <v>13499</v>
      </c>
      <c r="Y495">
        <v>1501</v>
      </c>
      <c r="Z495">
        <v>0</v>
      </c>
      <c r="AA495">
        <v>14999</v>
      </c>
      <c r="AB495">
        <v>13499</v>
      </c>
      <c r="AC495">
        <v>1500</v>
      </c>
      <c r="AD495">
        <v>0</v>
      </c>
      <c r="AE495">
        <v>14999</v>
      </c>
      <c r="AF495" t="s">
        <v>143</v>
      </c>
      <c r="AG495" t="s">
        <v>143</v>
      </c>
      <c r="AH495" t="s">
        <v>6914</v>
      </c>
      <c r="AI495" t="s">
        <v>183</v>
      </c>
      <c r="AJ495" t="s">
        <v>128</v>
      </c>
      <c r="AK495" t="s">
        <v>172</v>
      </c>
      <c r="AL495" t="s">
        <v>7192</v>
      </c>
      <c r="AM495" t="s">
        <v>7715</v>
      </c>
      <c r="AN495" t="s">
        <v>7716</v>
      </c>
      <c r="AO495" t="s">
        <v>7717</v>
      </c>
      <c r="AP495" t="s">
        <v>1237</v>
      </c>
      <c r="BO495">
        <v>15000</v>
      </c>
      <c r="BP495">
        <v>14999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</row>
    <row r="496" spans="1:116" x14ac:dyDescent="0.15">
      <c r="A496" t="s">
        <v>116</v>
      </c>
      <c r="B496">
        <v>177577</v>
      </c>
      <c r="C496" t="s">
        <v>117</v>
      </c>
      <c r="D496" t="s">
        <v>136</v>
      </c>
      <c r="E496" t="s">
        <v>118</v>
      </c>
      <c r="F496" t="s">
        <v>137</v>
      </c>
      <c r="G496" s="1">
        <v>41948</v>
      </c>
      <c r="H496" t="s">
        <v>138</v>
      </c>
      <c r="I496" s="1">
        <v>42158</v>
      </c>
      <c r="J496" t="s">
        <v>6156</v>
      </c>
      <c r="K496" t="s">
        <v>3497</v>
      </c>
      <c r="L496" t="s">
        <v>197</v>
      </c>
      <c r="M496" t="s">
        <v>139</v>
      </c>
      <c r="N496" t="s">
        <v>122</v>
      </c>
      <c r="O496" t="s">
        <v>123</v>
      </c>
      <c r="P496" t="s">
        <v>124</v>
      </c>
      <c r="Q496" t="s">
        <v>154</v>
      </c>
      <c r="R496" t="s">
        <v>126</v>
      </c>
      <c r="S496" t="s">
        <v>251</v>
      </c>
      <c r="T496" t="s">
        <v>4725</v>
      </c>
      <c r="W496">
        <v>6000</v>
      </c>
      <c r="X496">
        <v>3982</v>
      </c>
      <c r="Y496">
        <v>2018</v>
      </c>
      <c r="Z496">
        <v>0</v>
      </c>
      <c r="AA496">
        <v>6000</v>
      </c>
      <c r="AB496">
        <v>3982</v>
      </c>
      <c r="AC496">
        <v>2018</v>
      </c>
      <c r="AD496">
        <v>0</v>
      </c>
      <c r="AE496">
        <v>6000</v>
      </c>
      <c r="AF496" t="s">
        <v>143</v>
      </c>
      <c r="AG496" t="s">
        <v>143</v>
      </c>
      <c r="AH496" t="s">
        <v>7718</v>
      </c>
      <c r="AI496" t="s">
        <v>7719</v>
      </c>
      <c r="AJ496" t="s">
        <v>128</v>
      </c>
      <c r="AK496" t="s">
        <v>160</v>
      </c>
      <c r="AL496" t="s">
        <v>161</v>
      </c>
      <c r="AM496" t="s">
        <v>4726</v>
      </c>
      <c r="AN496" t="s">
        <v>7720</v>
      </c>
      <c r="AO496" t="s">
        <v>4628</v>
      </c>
      <c r="AP496" t="s">
        <v>824</v>
      </c>
      <c r="BO496">
        <v>6000</v>
      </c>
      <c r="BP496">
        <v>6000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</row>
    <row r="497" spans="1:116" x14ac:dyDescent="0.15">
      <c r="A497" t="s">
        <v>116</v>
      </c>
      <c r="B497">
        <v>177582</v>
      </c>
      <c r="C497" t="s">
        <v>117</v>
      </c>
      <c r="D497" t="s">
        <v>136</v>
      </c>
      <c r="E497" t="s">
        <v>118</v>
      </c>
      <c r="F497" t="s">
        <v>137</v>
      </c>
      <c r="G497" s="1">
        <v>41948</v>
      </c>
      <c r="H497" t="s">
        <v>138</v>
      </c>
      <c r="I497" s="1">
        <v>42229</v>
      </c>
      <c r="J497" t="s">
        <v>6397</v>
      </c>
      <c r="K497" t="s">
        <v>3548</v>
      </c>
      <c r="L497" t="s">
        <v>123</v>
      </c>
      <c r="M497" t="s">
        <v>139</v>
      </c>
      <c r="P497" t="s">
        <v>299</v>
      </c>
      <c r="Q497" t="s">
        <v>1465</v>
      </c>
      <c r="R497" t="s">
        <v>126</v>
      </c>
      <c r="S497" t="s">
        <v>215</v>
      </c>
      <c r="T497" t="s">
        <v>7721</v>
      </c>
      <c r="W497">
        <v>457863</v>
      </c>
      <c r="X497">
        <v>350395</v>
      </c>
      <c r="Y497">
        <v>107468</v>
      </c>
      <c r="Z497">
        <v>0</v>
      </c>
      <c r="AA497">
        <v>257539</v>
      </c>
      <c r="AB497">
        <v>0</v>
      </c>
      <c r="AC497">
        <v>0</v>
      </c>
      <c r="AD497">
        <v>0</v>
      </c>
      <c r="AE497">
        <v>259397</v>
      </c>
      <c r="AF497" t="s">
        <v>143</v>
      </c>
      <c r="AG497" t="s">
        <v>171</v>
      </c>
      <c r="AH497" t="s">
        <v>3462</v>
      </c>
      <c r="AI497" t="s">
        <v>142</v>
      </c>
      <c r="AJ497" t="s">
        <v>128</v>
      </c>
      <c r="AK497" t="s">
        <v>303</v>
      </c>
      <c r="AL497" t="s">
        <v>1467</v>
      </c>
      <c r="AM497" t="s">
        <v>7722</v>
      </c>
      <c r="AN497" t="s">
        <v>7723</v>
      </c>
      <c r="AO497" t="s">
        <v>7724</v>
      </c>
      <c r="AP497" t="s">
        <v>4113</v>
      </c>
      <c r="AQ497" t="s">
        <v>1472</v>
      </c>
      <c r="BO497">
        <v>274717.8</v>
      </c>
      <c r="BP497">
        <v>154523.4</v>
      </c>
      <c r="BQ497">
        <v>183145.2</v>
      </c>
      <c r="BR497">
        <v>103015.6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</row>
    <row r="498" spans="1:116" x14ac:dyDescent="0.15">
      <c r="A498" t="s">
        <v>116</v>
      </c>
      <c r="B498">
        <v>177587</v>
      </c>
      <c r="C498" t="s">
        <v>117</v>
      </c>
      <c r="D498" t="s">
        <v>136</v>
      </c>
      <c r="E498" t="s">
        <v>118</v>
      </c>
      <c r="F498" t="s">
        <v>137</v>
      </c>
      <c r="G498" s="1">
        <v>41960</v>
      </c>
      <c r="H498" t="s">
        <v>138</v>
      </c>
      <c r="I498" s="1">
        <v>42234</v>
      </c>
      <c r="J498" t="s">
        <v>6397</v>
      </c>
      <c r="K498" t="s">
        <v>213</v>
      </c>
      <c r="L498" t="s">
        <v>123</v>
      </c>
      <c r="M498" t="s">
        <v>139</v>
      </c>
      <c r="P498" t="s">
        <v>317</v>
      </c>
      <c r="Q498" t="s">
        <v>609</v>
      </c>
      <c r="R498" t="s">
        <v>126</v>
      </c>
      <c r="S498" t="s">
        <v>215</v>
      </c>
      <c r="T498" t="s">
        <v>7725</v>
      </c>
      <c r="W498">
        <v>150000</v>
      </c>
      <c r="X498">
        <v>105258</v>
      </c>
      <c r="Y498">
        <v>44742</v>
      </c>
      <c r="Z498">
        <v>0</v>
      </c>
      <c r="AA498">
        <v>150000</v>
      </c>
      <c r="AB498">
        <v>0</v>
      </c>
      <c r="AC498">
        <v>0</v>
      </c>
      <c r="AD498">
        <v>0</v>
      </c>
      <c r="AE498">
        <v>150000</v>
      </c>
      <c r="AF498" t="s">
        <v>143</v>
      </c>
      <c r="AG498" t="s">
        <v>143</v>
      </c>
      <c r="AH498" t="s">
        <v>3462</v>
      </c>
      <c r="AI498" t="s">
        <v>418</v>
      </c>
      <c r="AJ498" t="s">
        <v>128</v>
      </c>
      <c r="AK498" t="s">
        <v>321</v>
      </c>
      <c r="AL498" t="s">
        <v>610</v>
      </c>
      <c r="AM498" t="s">
        <v>7726</v>
      </c>
      <c r="AN498" t="s">
        <v>7727</v>
      </c>
      <c r="AO498" t="s">
        <v>5549</v>
      </c>
      <c r="AP498" t="s">
        <v>5550</v>
      </c>
      <c r="BO498">
        <v>150000</v>
      </c>
      <c r="BP498">
        <v>150000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</row>
    <row r="499" spans="1:116" x14ac:dyDescent="0.15">
      <c r="A499" t="s">
        <v>116</v>
      </c>
      <c r="B499">
        <v>177601</v>
      </c>
      <c r="C499" t="s">
        <v>117</v>
      </c>
      <c r="D499" t="s">
        <v>136</v>
      </c>
      <c r="E499" t="s">
        <v>118</v>
      </c>
      <c r="F499" t="s">
        <v>137</v>
      </c>
      <c r="G499" s="1">
        <v>41948</v>
      </c>
      <c r="H499" t="s">
        <v>138</v>
      </c>
      <c r="I499" s="1">
        <v>42207</v>
      </c>
      <c r="J499" t="s">
        <v>6397</v>
      </c>
      <c r="K499" t="s">
        <v>690</v>
      </c>
      <c r="L499" t="s">
        <v>123</v>
      </c>
      <c r="M499" t="s">
        <v>139</v>
      </c>
      <c r="P499" t="s">
        <v>124</v>
      </c>
      <c r="Q499" t="s">
        <v>558</v>
      </c>
      <c r="R499" t="s">
        <v>126</v>
      </c>
      <c r="S499" t="s">
        <v>215</v>
      </c>
      <c r="T499" t="s">
        <v>7728</v>
      </c>
      <c r="W499">
        <v>2237425</v>
      </c>
      <c r="X499">
        <v>1660308</v>
      </c>
      <c r="Y499">
        <v>577117</v>
      </c>
      <c r="Z499">
        <v>0</v>
      </c>
      <c r="AA499">
        <v>442530</v>
      </c>
      <c r="AB499">
        <v>318213</v>
      </c>
      <c r="AC499">
        <v>124317</v>
      </c>
      <c r="AD499">
        <v>0</v>
      </c>
      <c r="AE499">
        <v>1890750</v>
      </c>
      <c r="AF499" t="s">
        <v>143</v>
      </c>
      <c r="AG499" t="s">
        <v>143</v>
      </c>
      <c r="AH499" t="s">
        <v>3462</v>
      </c>
      <c r="AI499" t="s">
        <v>285</v>
      </c>
      <c r="AJ499" t="s">
        <v>128</v>
      </c>
      <c r="AK499" t="s">
        <v>303</v>
      </c>
      <c r="AL499" t="s">
        <v>559</v>
      </c>
      <c r="AM499" t="s">
        <v>7729</v>
      </c>
      <c r="AN499" t="s">
        <v>5141</v>
      </c>
      <c r="AO499" t="s">
        <v>2256</v>
      </c>
      <c r="AP499" t="s">
        <v>2257</v>
      </c>
      <c r="BO499">
        <v>2237425</v>
      </c>
      <c r="BP499">
        <v>442530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</row>
    <row r="500" spans="1:116" x14ac:dyDescent="0.15">
      <c r="A500" t="s">
        <v>116</v>
      </c>
      <c r="B500">
        <v>177626</v>
      </c>
      <c r="C500" t="s">
        <v>117</v>
      </c>
      <c r="D500" t="s">
        <v>136</v>
      </c>
      <c r="E500" t="s">
        <v>118</v>
      </c>
      <c r="F500" t="s">
        <v>137</v>
      </c>
      <c r="G500" s="1">
        <v>41943</v>
      </c>
      <c r="H500" t="s">
        <v>138</v>
      </c>
      <c r="I500" s="1">
        <v>42230</v>
      </c>
      <c r="J500" t="s">
        <v>6397</v>
      </c>
      <c r="K500" t="s">
        <v>766</v>
      </c>
      <c r="L500" t="s">
        <v>123</v>
      </c>
      <c r="M500" t="s">
        <v>139</v>
      </c>
      <c r="P500" t="s">
        <v>124</v>
      </c>
      <c r="Q500" t="s">
        <v>125</v>
      </c>
      <c r="R500" t="s">
        <v>126</v>
      </c>
      <c r="S500" t="s">
        <v>140</v>
      </c>
      <c r="T500" t="s">
        <v>7730</v>
      </c>
      <c r="W500">
        <v>241028</v>
      </c>
      <c r="X500">
        <v>228019</v>
      </c>
      <c r="Y500">
        <v>13009</v>
      </c>
      <c r="Z500">
        <v>0</v>
      </c>
      <c r="AA500">
        <v>241028</v>
      </c>
      <c r="AB500">
        <v>228019</v>
      </c>
      <c r="AC500">
        <v>13009</v>
      </c>
      <c r="AD500">
        <v>0</v>
      </c>
      <c r="AE500">
        <v>241028</v>
      </c>
      <c r="AF500" t="s">
        <v>143</v>
      </c>
      <c r="AG500" t="s">
        <v>143</v>
      </c>
      <c r="AH500" t="s">
        <v>7642</v>
      </c>
      <c r="AI500" t="s">
        <v>6377</v>
      </c>
      <c r="AJ500" t="s">
        <v>128</v>
      </c>
      <c r="AK500" t="s">
        <v>527</v>
      </c>
      <c r="AL500" t="s">
        <v>528</v>
      </c>
      <c r="AM500" t="s">
        <v>7731</v>
      </c>
      <c r="AN500" t="s">
        <v>7732</v>
      </c>
      <c r="AO500" t="s">
        <v>5270</v>
      </c>
      <c r="AP500" t="s">
        <v>4613</v>
      </c>
      <c r="BO500">
        <v>241028</v>
      </c>
      <c r="BP500">
        <v>241028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</row>
    <row r="501" spans="1:116" x14ac:dyDescent="0.15">
      <c r="A501" t="s">
        <v>116</v>
      </c>
      <c r="B501">
        <v>177642</v>
      </c>
      <c r="C501" t="s">
        <v>117</v>
      </c>
      <c r="D501" t="s">
        <v>136</v>
      </c>
      <c r="E501" t="s">
        <v>118</v>
      </c>
      <c r="F501" t="s">
        <v>137</v>
      </c>
      <c r="G501" s="1">
        <v>41948</v>
      </c>
      <c r="H501" t="s">
        <v>138</v>
      </c>
      <c r="I501" s="1">
        <v>42181</v>
      </c>
      <c r="J501" t="s">
        <v>6156</v>
      </c>
      <c r="K501" t="s">
        <v>213</v>
      </c>
      <c r="L501" t="s">
        <v>123</v>
      </c>
      <c r="M501" t="s">
        <v>139</v>
      </c>
      <c r="P501" t="s">
        <v>124</v>
      </c>
      <c r="Q501" t="s">
        <v>704</v>
      </c>
      <c r="R501" t="s">
        <v>126</v>
      </c>
      <c r="S501" t="s">
        <v>215</v>
      </c>
      <c r="T501" t="s">
        <v>7733</v>
      </c>
      <c r="W501">
        <v>211865</v>
      </c>
      <c r="X501">
        <v>153419</v>
      </c>
      <c r="Y501">
        <v>58446</v>
      </c>
      <c r="Z501">
        <v>0</v>
      </c>
      <c r="AA501">
        <v>211865</v>
      </c>
      <c r="AB501">
        <v>153419</v>
      </c>
      <c r="AC501">
        <v>58446</v>
      </c>
      <c r="AD501">
        <v>0</v>
      </c>
      <c r="AE501">
        <v>211865</v>
      </c>
      <c r="AF501" t="s">
        <v>143</v>
      </c>
      <c r="AG501" t="s">
        <v>143</v>
      </c>
      <c r="AH501" t="s">
        <v>4435</v>
      </c>
      <c r="AI501" t="s">
        <v>1066</v>
      </c>
      <c r="AJ501" t="s">
        <v>128</v>
      </c>
      <c r="AK501" t="s">
        <v>1106</v>
      </c>
      <c r="AL501" t="s">
        <v>705</v>
      </c>
      <c r="AM501" t="s">
        <v>7734</v>
      </c>
      <c r="AN501" t="s">
        <v>7735</v>
      </c>
      <c r="AO501" t="s">
        <v>5581</v>
      </c>
      <c r="AP501" t="s">
        <v>2798</v>
      </c>
      <c r="BO501">
        <v>211865</v>
      </c>
      <c r="BP501">
        <v>211865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</row>
    <row r="502" spans="1:116" x14ac:dyDescent="0.15">
      <c r="A502" t="s">
        <v>116</v>
      </c>
      <c r="B502">
        <v>177646</v>
      </c>
      <c r="C502" t="s">
        <v>117</v>
      </c>
      <c r="D502" t="s">
        <v>136</v>
      </c>
      <c r="E502" t="s">
        <v>118</v>
      </c>
      <c r="F502" t="s">
        <v>137</v>
      </c>
      <c r="G502" s="1">
        <v>41948</v>
      </c>
      <c r="H502" t="s">
        <v>138</v>
      </c>
      <c r="I502" s="1">
        <v>42170</v>
      </c>
      <c r="J502" t="s">
        <v>6156</v>
      </c>
      <c r="K502" t="s">
        <v>382</v>
      </c>
      <c r="L502" t="s">
        <v>123</v>
      </c>
      <c r="M502" t="s">
        <v>139</v>
      </c>
      <c r="P502" t="s">
        <v>317</v>
      </c>
      <c r="Q502" t="s">
        <v>318</v>
      </c>
      <c r="R502" t="s">
        <v>126</v>
      </c>
      <c r="S502" t="s">
        <v>215</v>
      </c>
      <c r="T502" t="s">
        <v>7736</v>
      </c>
      <c r="W502">
        <v>1821256</v>
      </c>
      <c r="X502">
        <v>1250000</v>
      </c>
      <c r="Y502">
        <v>571256</v>
      </c>
      <c r="Z502">
        <v>0</v>
      </c>
      <c r="AA502">
        <v>326520</v>
      </c>
      <c r="AB502">
        <v>326520</v>
      </c>
      <c r="AC502">
        <v>0</v>
      </c>
      <c r="AD502">
        <v>0</v>
      </c>
      <c r="AE502">
        <v>2579742</v>
      </c>
      <c r="AF502" t="s">
        <v>143</v>
      </c>
      <c r="AG502" t="s">
        <v>143</v>
      </c>
      <c r="AH502" t="s">
        <v>7737</v>
      </c>
      <c r="AI502" t="s">
        <v>1066</v>
      </c>
      <c r="AJ502" t="s">
        <v>128</v>
      </c>
      <c r="AK502" t="s">
        <v>236</v>
      </c>
      <c r="AL502" t="s">
        <v>322</v>
      </c>
      <c r="AM502" t="s">
        <v>7738</v>
      </c>
      <c r="AN502" t="s">
        <v>5537</v>
      </c>
      <c r="AO502" t="s">
        <v>5538</v>
      </c>
      <c r="AP502" t="s">
        <v>565</v>
      </c>
      <c r="AQ502" t="s">
        <v>5539</v>
      </c>
      <c r="BO502">
        <v>1821256</v>
      </c>
      <c r="BP502">
        <v>326520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</row>
    <row r="503" spans="1:116" x14ac:dyDescent="0.15">
      <c r="A503" t="s">
        <v>116</v>
      </c>
      <c r="B503">
        <v>177649</v>
      </c>
      <c r="C503" t="s">
        <v>117</v>
      </c>
      <c r="D503" t="s">
        <v>136</v>
      </c>
      <c r="E503" t="s">
        <v>425</v>
      </c>
      <c r="F503" t="s">
        <v>137</v>
      </c>
      <c r="G503" s="1">
        <v>41946</v>
      </c>
      <c r="H503" t="s">
        <v>138</v>
      </c>
      <c r="I503" s="1">
        <v>42128</v>
      </c>
      <c r="J503" t="s">
        <v>6156</v>
      </c>
      <c r="K503" t="s">
        <v>1674</v>
      </c>
      <c r="L503" t="s">
        <v>123</v>
      </c>
      <c r="M503" t="s">
        <v>139</v>
      </c>
      <c r="N503" t="s">
        <v>2139</v>
      </c>
      <c r="O503" t="s">
        <v>123</v>
      </c>
      <c r="P503" t="s">
        <v>145</v>
      </c>
      <c r="Q503" t="s">
        <v>427</v>
      </c>
      <c r="R503" t="s">
        <v>126</v>
      </c>
      <c r="S503" t="s">
        <v>215</v>
      </c>
      <c r="T503" t="s">
        <v>7739</v>
      </c>
      <c r="W503">
        <v>500000</v>
      </c>
      <c r="X503">
        <v>500000</v>
      </c>
      <c r="Y503">
        <v>0</v>
      </c>
      <c r="Z503">
        <v>0</v>
      </c>
      <c r="AA503">
        <v>500000</v>
      </c>
      <c r="AB503">
        <v>500000</v>
      </c>
      <c r="AC503">
        <v>0</v>
      </c>
      <c r="AD503">
        <v>0</v>
      </c>
      <c r="AE503">
        <v>500000</v>
      </c>
      <c r="AF503" t="s">
        <v>143</v>
      </c>
      <c r="AG503" t="s">
        <v>143</v>
      </c>
      <c r="AH503" t="s">
        <v>1157</v>
      </c>
      <c r="AI503" t="s">
        <v>650</v>
      </c>
      <c r="AJ503" t="s">
        <v>128</v>
      </c>
      <c r="AK503" t="s">
        <v>429</v>
      </c>
      <c r="AL503" t="s">
        <v>7740</v>
      </c>
      <c r="AM503" t="s">
        <v>7741</v>
      </c>
      <c r="AN503" t="s">
        <v>7742</v>
      </c>
      <c r="AO503" t="s">
        <v>7743</v>
      </c>
      <c r="AP503" t="s">
        <v>7744</v>
      </c>
      <c r="AQ503" t="s">
        <v>7745</v>
      </c>
      <c r="AR503" t="s">
        <v>7746</v>
      </c>
      <c r="AS503" t="s">
        <v>7747</v>
      </c>
      <c r="AT503" t="s">
        <v>7748</v>
      </c>
      <c r="AU503" t="s">
        <v>3107</v>
      </c>
      <c r="AV503" t="s">
        <v>7749</v>
      </c>
      <c r="AW503" t="s">
        <v>7750</v>
      </c>
      <c r="AX503" t="s">
        <v>7751</v>
      </c>
      <c r="AY503" t="s">
        <v>439</v>
      </c>
      <c r="BO503">
        <v>250000</v>
      </c>
      <c r="BP503">
        <v>250000</v>
      </c>
      <c r="BQ503">
        <v>250000</v>
      </c>
      <c r="BR503">
        <v>250000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</row>
    <row r="504" spans="1:116" x14ac:dyDescent="0.15">
      <c r="A504" t="s">
        <v>116</v>
      </c>
      <c r="B504">
        <v>177653</v>
      </c>
      <c r="C504" t="s">
        <v>117</v>
      </c>
      <c r="D504" t="s">
        <v>136</v>
      </c>
      <c r="E504" t="s">
        <v>118</v>
      </c>
      <c r="F504" t="s">
        <v>137</v>
      </c>
      <c r="G504" s="1">
        <v>41947</v>
      </c>
      <c r="H504" t="s">
        <v>138</v>
      </c>
      <c r="I504" s="1">
        <v>42157</v>
      </c>
      <c r="J504" t="s">
        <v>6156</v>
      </c>
      <c r="K504" t="s">
        <v>2916</v>
      </c>
      <c r="L504" t="s">
        <v>197</v>
      </c>
      <c r="M504" t="s">
        <v>139</v>
      </c>
      <c r="N504" t="s">
        <v>198</v>
      </c>
      <c r="O504" t="s">
        <v>123</v>
      </c>
      <c r="P504" t="s">
        <v>199</v>
      </c>
      <c r="Q504" t="s">
        <v>369</v>
      </c>
      <c r="R504" t="s">
        <v>126</v>
      </c>
      <c r="S504" t="s">
        <v>251</v>
      </c>
      <c r="T504" t="s">
        <v>7752</v>
      </c>
      <c r="W504">
        <v>14999</v>
      </c>
      <c r="X504">
        <v>13500</v>
      </c>
      <c r="Y504">
        <v>1499</v>
      </c>
      <c r="Z504">
        <v>0</v>
      </c>
      <c r="AA504">
        <v>14999</v>
      </c>
      <c r="AB504">
        <v>0</v>
      </c>
      <c r="AC504">
        <v>0</v>
      </c>
      <c r="AD504">
        <v>0</v>
      </c>
      <c r="AE504">
        <v>14999</v>
      </c>
      <c r="AF504" t="s">
        <v>143</v>
      </c>
      <c r="AG504" t="s">
        <v>143</v>
      </c>
      <c r="AH504" t="s">
        <v>6914</v>
      </c>
      <c r="AI504" t="s">
        <v>183</v>
      </c>
      <c r="AJ504" t="s">
        <v>128</v>
      </c>
      <c r="AK504" t="s">
        <v>290</v>
      </c>
      <c r="AL504" t="s">
        <v>371</v>
      </c>
      <c r="AM504" t="s">
        <v>7753</v>
      </c>
      <c r="AN504" t="s">
        <v>7754</v>
      </c>
      <c r="AO504" t="s">
        <v>7755</v>
      </c>
      <c r="AP504" t="s">
        <v>7756</v>
      </c>
      <c r="BO504">
        <v>14999</v>
      </c>
      <c r="BP504">
        <v>14999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</row>
    <row r="505" spans="1:116" x14ac:dyDescent="0.15">
      <c r="A505" t="s">
        <v>116</v>
      </c>
      <c r="B505">
        <v>177671</v>
      </c>
      <c r="C505" t="s">
        <v>117</v>
      </c>
      <c r="D505" t="s">
        <v>136</v>
      </c>
      <c r="E505" t="s">
        <v>118</v>
      </c>
      <c r="F505" t="s">
        <v>137</v>
      </c>
      <c r="G505" s="1">
        <v>41950</v>
      </c>
      <c r="H505" t="s">
        <v>138</v>
      </c>
      <c r="I505" s="1">
        <v>42086</v>
      </c>
      <c r="J505" t="s">
        <v>6156</v>
      </c>
      <c r="K505" t="s">
        <v>1561</v>
      </c>
      <c r="L505" t="s">
        <v>123</v>
      </c>
      <c r="M505" t="s">
        <v>139</v>
      </c>
      <c r="P505" t="s">
        <v>199</v>
      </c>
      <c r="Q505" t="s">
        <v>717</v>
      </c>
      <c r="R505" t="s">
        <v>126</v>
      </c>
      <c r="S505" t="s">
        <v>215</v>
      </c>
      <c r="T505" t="s">
        <v>7757</v>
      </c>
      <c r="W505">
        <v>231200</v>
      </c>
      <c r="X505">
        <v>227895</v>
      </c>
      <c r="Y505">
        <v>3305</v>
      </c>
      <c r="Z505">
        <v>0</v>
      </c>
      <c r="AA505">
        <v>229200</v>
      </c>
      <c r="AB505">
        <v>226711</v>
      </c>
      <c r="AC505">
        <v>2489</v>
      </c>
      <c r="AD505">
        <v>0</v>
      </c>
      <c r="AE505">
        <v>1899077</v>
      </c>
      <c r="AF505" t="s">
        <v>143</v>
      </c>
      <c r="AG505" t="s">
        <v>171</v>
      </c>
      <c r="AH505" t="s">
        <v>6309</v>
      </c>
      <c r="AI505" t="s">
        <v>341</v>
      </c>
      <c r="AJ505" t="s">
        <v>128</v>
      </c>
      <c r="AK505" t="s">
        <v>6882</v>
      </c>
      <c r="AL505" t="s">
        <v>718</v>
      </c>
      <c r="AM505" t="s">
        <v>7758</v>
      </c>
      <c r="AN505" t="s">
        <v>3516</v>
      </c>
      <c r="AO505" t="s">
        <v>2971</v>
      </c>
      <c r="AP505" t="s">
        <v>2703</v>
      </c>
      <c r="BO505">
        <v>231200</v>
      </c>
      <c r="BP505">
        <v>229200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</row>
    <row r="506" spans="1:116" x14ac:dyDescent="0.15">
      <c r="A506" t="s">
        <v>116</v>
      </c>
      <c r="B506">
        <v>177675</v>
      </c>
      <c r="C506" t="s">
        <v>117</v>
      </c>
      <c r="D506" t="s">
        <v>136</v>
      </c>
      <c r="E506" t="s">
        <v>118</v>
      </c>
      <c r="F506" t="s">
        <v>137</v>
      </c>
      <c r="G506" s="1">
        <v>41948</v>
      </c>
      <c r="H506" t="s">
        <v>138</v>
      </c>
      <c r="I506" s="1">
        <v>42249</v>
      </c>
      <c r="J506" t="s">
        <v>6397</v>
      </c>
      <c r="K506" t="s">
        <v>998</v>
      </c>
      <c r="L506" t="s">
        <v>123</v>
      </c>
      <c r="M506" t="s">
        <v>139</v>
      </c>
      <c r="P506" t="s">
        <v>177</v>
      </c>
      <c r="Q506" t="s">
        <v>1631</v>
      </c>
      <c r="R506" t="s">
        <v>126</v>
      </c>
      <c r="S506" t="s">
        <v>215</v>
      </c>
      <c r="T506" t="s">
        <v>7759</v>
      </c>
      <c r="W506">
        <v>3528842</v>
      </c>
      <c r="X506">
        <v>3028695</v>
      </c>
      <c r="Y506">
        <v>500147</v>
      </c>
      <c r="Z506">
        <v>0</v>
      </c>
      <c r="AA506">
        <v>640499</v>
      </c>
      <c r="AB506">
        <v>640499</v>
      </c>
      <c r="AC506">
        <v>0</v>
      </c>
      <c r="AD506">
        <v>0</v>
      </c>
      <c r="AE506">
        <v>2851234</v>
      </c>
      <c r="AF506" t="s">
        <v>143</v>
      </c>
      <c r="AG506" t="s">
        <v>143</v>
      </c>
      <c r="AH506" t="s">
        <v>3462</v>
      </c>
      <c r="AI506" t="s">
        <v>159</v>
      </c>
      <c r="AJ506" t="s">
        <v>128</v>
      </c>
      <c r="AK506" t="s">
        <v>160</v>
      </c>
      <c r="AL506" t="s">
        <v>460</v>
      </c>
      <c r="AM506" t="s">
        <v>7760</v>
      </c>
      <c r="AN506" t="s">
        <v>5528</v>
      </c>
      <c r="AO506" t="s">
        <v>1256</v>
      </c>
      <c r="AP506" t="s">
        <v>1257</v>
      </c>
      <c r="AQ506" t="s">
        <v>1993</v>
      </c>
      <c r="AR506" t="s">
        <v>793</v>
      </c>
      <c r="AS506" t="s">
        <v>7761</v>
      </c>
      <c r="BO506">
        <v>2117305.2000000002</v>
      </c>
      <c r="BP506">
        <v>384299.4</v>
      </c>
      <c r="BQ506">
        <v>705768.4</v>
      </c>
      <c r="BR506">
        <v>128099.8</v>
      </c>
      <c r="BS506">
        <v>352884.2</v>
      </c>
      <c r="BT506">
        <v>64049.9</v>
      </c>
      <c r="BU506">
        <v>352884.2</v>
      </c>
      <c r="BV506">
        <v>64049.9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</row>
    <row r="507" spans="1:116" x14ac:dyDescent="0.15">
      <c r="A507" t="s">
        <v>116</v>
      </c>
      <c r="B507">
        <v>177688</v>
      </c>
      <c r="C507" t="s">
        <v>117</v>
      </c>
      <c r="D507" t="s">
        <v>136</v>
      </c>
      <c r="E507" t="s">
        <v>118</v>
      </c>
      <c r="F507" t="s">
        <v>137</v>
      </c>
      <c r="H507" t="s">
        <v>117</v>
      </c>
      <c r="I507" s="1">
        <v>42320</v>
      </c>
      <c r="J507" t="s">
        <v>6397</v>
      </c>
      <c r="K507" t="s">
        <v>7762</v>
      </c>
      <c r="L507" t="s">
        <v>197</v>
      </c>
      <c r="M507" t="s">
        <v>4462</v>
      </c>
      <c r="N507" t="s">
        <v>4461</v>
      </c>
      <c r="O507" t="s">
        <v>1021</v>
      </c>
      <c r="P507" t="s">
        <v>124</v>
      </c>
      <c r="Q507" t="s">
        <v>899</v>
      </c>
      <c r="R507" t="s">
        <v>126</v>
      </c>
      <c r="S507" t="s">
        <v>251</v>
      </c>
      <c r="T507" t="s">
        <v>7763</v>
      </c>
      <c r="W507">
        <v>0</v>
      </c>
      <c r="X507">
        <v>0</v>
      </c>
      <c r="Y507">
        <v>0</v>
      </c>
      <c r="Z507">
        <v>0</v>
      </c>
      <c r="AA507">
        <v>33168</v>
      </c>
      <c r="AB507">
        <v>33168</v>
      </c>
      <c r="AC507">
        <v>0</v>
      </c>
      <c r="AD507">
        <v>0</v>
      </c>
      <c r="AE507">
        <v>33168</v>
      </c>
      <c r="AH507" t="s">
        <v>7313</v>
      </c>
      <c r="AI507" t="s">
        <v>7764</v>
      </c>
      <c r="AK507" t="s">
        <v>429</v>
      </c>
      <c r="AL507" t="s">
        <v>900</v>
      </c>
      <c r="AM507" t="s">
        <v>7765</v>
      </c>
      <c r="AN507" t="s">
        <v>7766</v>
      </c>
      <c r="AO507" t="s">
        <v>1933</v>
      </c>
      <c r="AP507" t="s">
        <v>1934</v>
      </c>
      <c r="BO507">
        <v>0</v>
      </c>
      <c r="BP507">
        <v>33168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</row>
    <row r="508" spans="1:116" x14ac:dyDescent="0.15">
      <c r="A508" t="s">
        <v>116</v>
      </c>
      <c r="B508">
        <v>177691</v>
      </c>
      <c r="C508" t="s">
        <v>117</v>
      </c>
      <c r="D508" t="s">
        <v>136</v>
      </c>
      <c r="E508" t="s">
        <v>118</v>
      </c>
      <c r="F508" t="s">
        <v>137</v>
      </c>
      <c r="H508" t="s">
        <v>117</v>
      </c>
      <c r="I508" s="1">
        <v>42319</v>
      </c>
      <c r="J508" t="s">
        <v>6397</v>
      </c>
      <c r="K508" t="s">
        <v>7762</v>
      </c>
      <c r="L508" t="s">
        <v>197</v>
      </c>
      <c r="M508" t="s">
        <v>4462</v>
      </c>
      <c r="N508" t="s">
        <v>4461</v>
      </c>
      <c r="O508" t="s">
        <v>1021</v>
      </c>
      <c r="P508" t="s">
        <v>124</v>
      </c>
      <c r="Q508" t="s">
        <v>899</v>
      </c>
      <c r="R508" t="s">
        <v>126</v>
      </c>
      <c r="S508" t="s">
        <v>251</v>
      </c>
      <c r="T508" t="s">
        <v>7767</v>
      </c>
      <c r="W508">
        <v>0</v>
      </c>
      <c r="X508">
        <v>0</v>
      </c>
      <c r="Y508">
        <v>0</v>
      </c>
      <c r="Z508">
        <v>0</v>
      </c>
      <c r="AA508">
        <v>55725</v>
      </c>
      <c r="AB508">
        <v>0</v>
      </c>
      <c r="AC508">
        <v>55725</v>
      </c>
      <c r="AD508">
        <v>0</v>
      </c>
      <c r="AE508">
        <v>167788</v>
      </c>
      <c r="AH508" t="s">
        <v>7768</v>
      </c>
      <c r="AI508" t="s">
        <v>5479</v>
      </c>
      <c r="AK508" t="s">
        <v>1181</v>
      </c>
      <c r="AL508" t="s">
        <v>900</v>
      </c>
      <c r="AM508" t="s">
        <v>7769</v>
      </c>
      <c r="AN508" t="s">
        <v>7770</v>
      </c>
      <c r="AO508" t="s">
        <v>1933</v>
      </c>
      <c r="AP508" t="s">
        <v>1934</v>
      </c>
      <c r="BO508">
        <v>0</v>
      </c>
      <c r="BP508">
        <v>55725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</row>
    <row r="509" spans="1:116" x14ac:dyDescent="0.15">
      <c r="A509" t="s">
        <v>116</v>
      </c>
      <c r="B509">
        <v>177713</v>
      </c>
      <c r="C509" t="s">
        <v>117</v>
      </c>
      <c r="D509" t="s">
        <v>136</v>
      </c>
      <c r="E509" t="s">
        <v>118</v>
      </c>
      <c r="F509" t="s">
        <v>137</v>
      </c>
      <c r="G509" s="1">
        <v>41949</v>
      </c>
      <c r="H509" t="s">
        <v>138</v>
      </c>
      <c r="I509" s="1">
        <v>42244</v>
      </c>
      <c r="J509" t="s">
        <v>6397</v>
      </c>
      <c r="K509" t="s">
        <v>213</v>
      </c>
      <c r="L509" t="s">
        <v>123</v>
      </c>
      <c r="M509" t="s">
        <v>139</v>
      </c>
      <c r="P509" t="s">
        <v>317</v>
      </c>
      <c r="Q509" t="s">
        <v>1168</v>
      </c>
      <c r="R509" t="s">
        <v>126</v>
      </c>
      <c r="S509" t="s">
        <v>215</v>
      </c>
      <c r="T509" t="s">
        <v>7771</v>
      </c>
      <c r="W509">
        <v>123288</v>
      </c>
      <c r="X509">
        <v>81810</v>
      </c>
      <c r="Y509">
        <v>41478</v>
      </c>
      <c r="Z509">
        <v>0</v>
      </c>
      <c r="AA509">
        <v>123288</v>
      </c>
      <c r="AB509">
        <v>123288</v>
      </c>
      <c r="AC509">
        <v>0</v>
      </c>
      <c r="AD509">
        <v>0</v>
      </c>
      <c r="AE509">
        <v>123288</v>
      </c>
      <c r="AF509" t="s">
        <v>171</v>
      </c>
      <c r="AG509" t="s">
        <v>143</v>
      </c>
      <c r="AH509" t="s">
        <v>4435</v>
      </c>
      <c r="AI509" t="s">
        <v>259</v>
      </c>
      <c r="AJ509" t="s">
        <v>128</v>
      </c>
      <c r="AK509" t="s">
        <v>321</v>
      </c>
      <c r="AL509" t="s">
        <v>1169</v>
      </c>
      <c r="AM509" t="s">
        <v>7772</v>
      </c>
      <c r="AN509" t="s">
        <v>7773</v>
      </c>
      <c r="AO509" t="s">
        <v>2502</v>
      </c>
      <c r="AP509" t="s">
        <v>422</v>
      </c>
      <c r="BO509">
        <v>123288</v>
      </c>
      <c r="BP509">
        <v>123288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</row>
    <row r="510" spans="1:116" x14ac:dyDescent="0.15">
      <c r="A510" t="s">
        <v>116</v>
      </c>
      <c r="B510">
        <v>177732</v>
      </c>
      <c r="C510" t="s">
        <v>117</v>
      </c>
      <c r="D510" t="s">
        <v>136</v>
      </c>
      <c r="E510" t="s">
        <v>118</v>
      </c>
      <c r="F510" t="s">
        <v>137</v>
      </c>
      <c r="G510" s="1">
        <v>41957</v>
      </c>
      <c r="H510" t="s">
        <v>138</v>
      </c>
      <c r="I510" s="1">
        <v>42222</v>
      </c>
      <c r="J510" t="s">
        <v>6397</v>
      </c>
      <c r="K510" t="s">
        <v>310</v>
      </c>
      <c r="L510" t="s">
        <v>123</v>
      </c>
      <c r="M510" t="s">
        <v>139</v>
      </c>
      <c r="P510" t="s">
        <v>317</v>
      </c>
      <c r="Q510" t="s">
        <v>387</v>
      </c>
      <c r="R510" t="s">
        <v>126</v>
      </c>
      <c r="S510" t="s">
        <v>215</v>
      </c>
      <c r="T510" t="s">
        <v>7774</v>
      </c>
      <c r="W510">
        <v>495000</v>
      </c>
      <c r="X510">
        <v>334058</v>
      </c>
      <c r="Y510">
        <v>160942</v>
      </c>
      <c r="Z510">
        <v>0</v>
      </c>
      <c r="AA510">
        <v>60000</v>
      </c>
      <c r="AB510">
        <v>60000</v>
      </c>
      <c r="AC510">
        <v>0</v>
      </c>
      <c r="AD510">
        <v>0</v>
      </c>
      <c r="AE510">
        <v>225000</v>
      </c>
      <c r="AF510" t="s">
        <v>143</v>
      </c>
      <c r="AG510" t="s">
        <v>171</v>
      </c>
      <c r="AH510" t="s">
        <v>7313</v>
      </c>
      <c r="AI510" t="s">
        <v>7775</v>
      </c>
      <c r="AJ510" t="s">
        <v>128</v>
      </c>
      <c r="AK510" t="s">
        <v>1181</v>
      </c>
      <c r="AL510" t="s">
        <v>5835</v>
      </c>
      <c r="AM510" t="s">
        <v>7776</v>
      </c>
      <c r="AN510" t="s">
        <v>7777</v>
      </c>
      <c r="AO510" t="s">
        <v>2374</v>
      </c>
      <c r="AP510" t="s">
        <v>1783</v>
      </c>
      <c r="BO510">
        <v>495000</v>
      </c>
      <c r="BP510">
        <v>60000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</row>
    <row r="511" spans="1:116" x14ac:dyDescent="0.15">
      <c r="A511" t="s">
        <v>116</v>
      </c>
      <c r="B511">
        <v>177741</v>
      </c>
      <c r="C511" t="s">
        <v>117</v>
      </c>
      <c r="D511" t="s">
        <v>136</v>
      </c>
      <c r="E511" t="s">
        <v>118</v>
      </c>
      <c r="F511" t="s">
        <v>137</v>
      </c>
      <c r="G511" s="1">
        <v>41947</v>
      </c>
      <c r="H511" t="s">
        <v>138</v>
      </c>
      <c r="I511" s="1">
        <v>42272</v>
      </c>
      <c r="J511" t="s">
        <v>6397</v>
      </c>
      <c r="K511" t="s">
        <v>213</v>
      </c>
      <c r="L511" t="s">
        <v>123</v>
      </c>
      <c r="M511" t="s">
        <v>139</v>
      </c>
      <c r="P511" t="s">
        <v>317</v>
      </c>
      <c r="Q511" t="s">
        <v>609</v>
      </c>
      <c r="R511" t="s">
        <v>126</v>
      </c>
      <c r="S511" t="s">
        <v>215</v>
      </c>
      <c r="T511" t="s">
        <v>7778</v>
      </c>
      <c r="W511">
        <v>350946</v>
      </c>
      <c r="X511">
        <v>290017</v>
      </c>
      <c r="Y511">
        <v>60929</v>
      </c>
      <c r="Z511">
        <v>0</v>
      </c>
      <c r="AA511">
        <v>118677</v>
      </c>
      <c r="AB511">
        <v>97884</v>
      </c>
      <c r="AC511">
        <v>20793</v>
      </c>
      <c r="AD511">
        <v>0</v>
      </c>
      <c r="AE511">
        <v>233965</v>
      </c>
      <c r="AF511" t="s">
        <v>143</v>
      </c>
      <c r="AG511" t="s">
        <v>143</v>
      </c>
      <c r="AH511" t="s">
        <v>6827</v>
      </c>
      <c r="AI511" t="s">
        <v>418</v>
      </c>
      <c r="AJ511" t="s">
        <v>128</v>
      </c>
      <c r="AK511" t="s">
        <v>321</v>
      </c>
      <c r="AL511" t="s">
        <v>610</v>
      </c>
      <c r="AM511" t="s">
        <v>7779</v>
      </c>
      <c r="AN511" t="s">
        <v>7780</v>
      </c>
      <c r="AO511" t="s">
        <v>7781</v>
      </c>
      <c r="AP511" t="s">
        <v>7782</v>
      </c>
      <c r="BO511">
        <v>350946</v>
      </c>
      <c r="BP511">
        <v>118677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</row>
    <row r="512" spans="1:116" x14ac:dyDescent="0.15">
      <c r="A512" t="s">
        <v>116</v>
      </c>
      <c r="B512">
        <v>177744</v>
      </c>
      <c r="C512" t="s">
        <v>117</v>
      </c>
      <c r="D512" t="s">
        <v>136</v>
      </c>
      <c r="E512" t="s">
        <v>118</v>
      </c>
      <c r="F512" t="s">
        <v>137</v>
      </c>
      <c r="G512" s="1">
        <v>41948</v>
      </c>
      <c r="H512" t="s">
        <v>138</v>
      </c>
      <c r="I512" s="1">
        <v>42212</v>
      </c>
      <c r="J512" t="s">
        <v>6397</v>
      </c>
      <c r="K512" t="s">
        <v>1366</v>
      </c>
      <c r="L512" t="s">
        <v>123</v>
      </c>
      <c r="M512" t="s">
        <v>139</v>
      </c>
      <c r="N512" t="s">
        <v>1367</v>
      </c>
      <c r="O512" t="s">
        <v>123</v>
      </c>
      <c r="P512" t="s">
        <v>124</v>
      </c>
      <c r="Q512" t="s">
        <v>899</v>
      </c>
      <c r="R512" t="s">
        <v>126</v>
      </c>
      <c r="S512" t="s">
        <v>215</v>
      </c>
      <c r="T512" t="s">
        <v>7783</v>
      </c>
      <c r="W512">
        <v>40000</v>
      </c>
      <c r="X512">
        <v>30000</v>
      </c>
      <c r="Y512">
        <v>10000</v>
      </c>
      <c r="Z512">
        <v>0</v>
      </c>
      <c r="AA512">
        <v>40000</v>
      </c>
      <c r="AB512">
        <v>30000</v>
      </c>
      <c r="AC512">
        <v>10000</v>
      </c>
      <c r="AD512">
        <v>0</v>
      </c>
      <c r="AE512">
        <v>40000</v>
      </c>
      <c r="AF512" t="s">
        <v>143</v>
      </c>
      <c r="AG512" t="s">
        <v>143</v>
      </c>
      <c r="AH512" t="s">
        <v>7379</v>
      </c>
      <c r="AI512" t="s">
        <v>5993</v>
      </c>
      <c r="AJ512" t="s">
        <v>128</v>
      </c>
      <c r="AK512" t="s">
        <v>236</v>
      </c>
      <c r="AL512" t="s">
        <v>900</v>
      </c>
      <c r="AM512" t="s">
        <v>7784</v>
      </c>
      <c r="AN512" t="s">
        <v>7785</v>
      </c>
      <c r="AO512" t="s">
        <v>7786</v>
      </c>
      <c r="AP512" t="s">
        <v>7787</v>
      </c>
      <c r="AQ512" t="s">
        <v>7788</v>
      </c>
      <c r="BO512">
        <v>40000</v>
      </c>
      <c r="BP512">
        <v>40000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</row>
    <row r="513" spans="1:116" x14ac:dyDescent="0.15">
      <c r="A513" t="s">
        <v>116</v>
      </c>
      <c r="B513">
        <v>177767</v>
      </c>
      <c r="C513" t="s">
        <v>117</v>
      </c>
      <c r="D513" t="s">
        <v>136</v>
      </c>
      <c r="E513" t="s">
        <v>118</v>
      </c>
      <c r="F513" t="s">
        <v>137</v>
      </c>
      <c r="G513" s="1">
        <v>41955</v>
      </c>
      <c r="H513" t="s">
        <v>138</v>
      </c>
      <c r="I513" s="1">
        <v>42228</v>
      </c>
      <c r="J513" t="s">
        <v>6397</v>
      </c>
      <c r="K513" t="s">
        <v>998</v>
      </c>
      <c r="L513" t="s">
        <v>123</v>
      </c>
      <c r="M513" t="s">
        <v>139</v>
      </c>
      <c r="P513" t="s">
        <v>299</v>
      </c>
      <c r="Q513" t="s">
        <v>501</v>
      </c>
      <c r="R513" t="s">
        <v>126</v>
      </c>
      <c r="S513" t="s">
        <v>215</v>
      </c>
      <c r="T513" t="s">
        <v>7789</v>
      </c>
      <c r="W513">
        <v>345400</v>
      </c>
      <c r="X513">
        <v>275000</v>
      </c>
      <c r="Y513">
        <v>70400</v>
      </c>
      <c r="Z513">
        <v>0</v>
      </c>
      <c r="AA513">
        <v>188400</v>
      </c>
      <c r="AB513">
        <v>150000</v>
      </c>
      <c r="AC513">
        <v>38400</v>
      </c>
      <c r="AD513">
        <v>0</v>
      </c>
      <c r="AE513">
        <v>343830</v>
      </c>
      <c r="AF513" t="s">
        <v>143</v>
      </c>
      <c r="AG513" t="s">
        <v>143</v>
      </c>
      <c r="AH513" t="s">
        <v>3462</v>
      </c>
      <c r="AI513" t="s">
        <v>142</v>
      </c>
      <c r="AJ513" t="s">
        <v>128</v>
      </c>
      <c r="AK513" t="s">
        <v>303</v>
      </c>
      <c r="AL513" t="s">
        <v>502</v>
      </c>
      <c r="AM513" t="s">
        <v>7790</v>
      </c>
      <c r="AN513" t="s">
        <v>7791</v>
      </c>
      <c r="AO513" t="s">
        <v>5569</v>
      </c>
      <c r="AP513" t="s">
        <v>5570</v>
      </c>
      <c r="AQ513" t="s">
        <v>7047</v>
      </c>
      <c r="AR513" t="s">
        <v>6233</v>
      </c>
      <c r="AS513" t="s">
        <v>4192</v>
      </c>
      <c r="BO513">
        <v>224510</v>
      </c>
      <c r="BP513">
        <v>122460</v>
      </c>
      <c r="BQ513">
        <v>69080</v>
      </c>
      <c r="BR513">
        <v>37680</v>
      </c>
      <c r="BS513">
        <v>34540</v>
      </c>
      <c r="BT513">
        <v>18840</v>
      </c>
      <c r="BU513">
        <v>17270</v>
      </c>
      <c r="BV513">
        <v>9420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</row>
    <row r="514" spans="1:116" x14ac:dyDescent="0.15">
      <c r="A514" t="s">
        <v>116</v>
      </c>
      <c r="B514">
        <v>177769</v>
      </c>
      <c r="C514" t="s">
        <v>117</v>
      </c>
      <c r="D514" t="s">
        <v>136</v>
      </c>
      <c r="E514" t="s">
        <v>118</v>
      </c>
      <c r="F514" t="s">
        <v>137</v>
      </c>
      <c r="H514" t="s">
        <v>117</v>
      </c>
      <c r="I514" s="1">
        <v>41954</v>
      </c>
      <c r="J514" t="s">
        <v>6156</v>
      </c>
      <c r="K514" t="s">
        <v>7792</v>
      </c>
      <c r="L514" t="s">
        <v>120</v>
      </c>
      <c r="M514" t="s">
        <v>139</v>
      </c>
      <c r="P514" t="s">
        <v>145</v>
      </c>
      <c r="Q514" t="s">
        <v>214</v>
      </c>
      <c r="R514" t="s">
        <v>126</v>
      </c>
      <c r="S514" t="s">
        <v>571</v>
      </c>
      <c r="T514" t="s">
        <v>7793</v>
      </c>
      <c r="W514">
        <v>0</v>
      </c>
      <c r="X514">
        <v>0</v>
      </c>
      <c r="Y514">
        <v>0</v>
      </c>
      <c r="Z514">
        <v>0</v>
      </c>
      <c r="AA514">
        <v>100000</v>
      </c>
      <c r="AB514">
        <v>64227</v>
      </c>
      <c r="AC514">
        <v>35773</v>
      </c>
      <c r="AD514">
        <v>0</v>
      </c>
      <c r="AE514">
        <v>100000</v>
      </c>
      <c r="AH514" t="s">
        <v>6807</v>
      </c>
      <c r="AI514" t="s">
        <v>389</v>
      </c>
      <c r="AK514" t="s">
        <v>1181</v>
      </c>
      <c r="AL514" t="s">
        <v>184</v>
      </c>
      <c r="AN514" t="s">
        <v>7794</v>
      </c>
      <c r="AO514" t="s">
        <v>572</v>
      </c>
      <c r="AP514" t="s">
        <v>573</v>
      </c>
      <c r="BO514">
        <v>0</v>
      </c>
      <c r="BP514">
        <v>100000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</row>
    <row r="515" spans="1:116" x14ac:dyDescent="0.15">
      <c r="A515" t="s">
        <v>116</v>
      </c>
      <c r="B515">
        <v>177786</v>
      </c>
      <c r="C515" t="s">
        <v>117</v>
      </c>
      <c r="D515" t="s">
        <v>136</v>
      </c>
      <c r="E515" t="s">
        <v>118</v>
      </c>
      <c r="F515" t="s">
        <v>137</v>
      </c>
      <c r="G515" s="1">
        <v>41957</v>
      </c>
      <c r="H515" t="s">
        <v>138</v>
      </c>
      <c r="I515" s="1">
        <v>42355</v>
      </c>
      <c r="J515" t="s">
        <v>6397</v>
      </c>
      <c r="K515" t="s">
        <v>1425</v>
      </c>
      <c r="L515" t="s">
        <v>197</v>
      </c>
      <c r="M515" t="s">
        <v>139</v>
      </c>
      <c r="N515" t="s">
        <v>213</v>
      </c>
      <c r="O515" t="s">
        <v>123</v>
      </c>
      <c r="P515" t="s">
        <v>124</v>
      </c>
      <c r="Q515" t="s">
        <v>864</v>
      </c>
      <c r="R515" t="s">
        <v>126</v>
      </c>
      <c r="S515" t="s">
        <v>251</v>
      </c>
      <c r="T515" t="s">
        <v>7795</v>
      </c>
      <c r="W515">
        <v>359755</v>
      </c>
      <c r="X515">
        <v>258251</v>
      </c>
      <c r="Y515">
        <v>101504</v>
      </c>
      <c r="Z515">
        <v>0</v>
      </c>
      <c r="AA515">
        <v>359755</v>
      </c>
      <c r="AB515">
        <v>258251</v>
      </c>
      <c r="AC515">
        <v>101504</v>
      </c>
      <c r="AD515">
        <v>0</v>
      </c>
      <c r="AE515">
        <v>359755</v>
      </c>
      <c r="AF515" t="s">
        <v>143</v>
      </c>
      <c r="AG515" t="s">
        <v>171</v>
      </c>
      <c r="AH515" t="s">
        <v>2822</v>
      </c>
      <c r="AI515" t="s">
        <v>212</v>
      </c>
      <c r="AJ515" t="s">
        <v>128</v>
      </c>
      <c r="AK515" t="s">
        <v>1334</v>
      </c>
      <c r="AL515" t="s">
        <v>865</v>
      </c>
      <c r="AM515" t="s">
        <v>7796</v>
      </c>
      <c r="AN515" t="s">
        <v>7797</v>
      </c>
      <c r="AO515" t="s">
        <v>7798</v>
      </c>
      <c r="AP515" t="s">
        <v>5701</v>
      </c>
      <c r="AQ515" t="s">
        <v>747</v>
      </c>
      <c r="BO515">
        <v>251828.5</v>
      </c>
      <c r="BP515">
        <v>251828.5</v>
      </c>
      <c r="BQ515">
        <v>107926.5</v>
      </c>
      <c r="BR515">
        <v>107926.5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</row>
    <row r="516" spans="1:116" x14ac:dyDescent="0.15">
      <c r="A516" t="s">
        <v>116</v>
      </c>
      <c r="B516">
        <v>177793</v>
      </c>
      <c r="C516" t="s">
        <v>117</v>
      </c>
      <c r="D516" t="s">
        <v>136</v>
      </c>
      <c r="E516" t="s">
        <v>118</v>
      </c>
      <c r="F516" t="s">
        <v>137</v>
      </c>
      <c r="G516" s="1">
        <v>41958</v>
      </c>
      <c r="H516" t="s">
        <v>138</v>
      </c>
      <c r="I516" s="1">
        <v>42173</v>
      </c>
      <c r="J516" t="s">
        <v>6156</v>
      </c>
      <c r="K516" t="s">
        <v>213</v>
      </c>
      <c r="L516" t="s">
        <v>123</v>
      </c>
      <c r="M516" t="s">
        <v>139</v>
      </c>
      <c r="P516" t="s">
        <v>317</v>
      </c>
      <c r="Q516" t="s">
        <v>609</v>
      </c>
      <c r="R516" t="s">
        <v>126</v>
      </c>
      <c r="S516" t="s">
        <v>215</v>
      </c>
      <c r="T516" t="s">
        <v>7799</v>
      </c>
      <c r="W516">
        <v>388107</v>
      </c>
      <c r="X516">
        <v>275034</v>
      </c>
      <c r="Y516">
        <v>113073</v>
      </c>
      <c r="Z516">
        <v>0</v>
      </c>
      <c r="AA516">
        <v>258075</v>
      </c>
      <c r="AB516">
        <v>0</v>
      </c>
      <c r="AC516">
        <v>0</v>
      </c>
      <c r="AD516">
        <v>0</v>
      </c>
      <c r="AE516">
        <v>258075</v>
      </c>
      <c r="AF516" t="s">
        <v>143</v>
      </c>
      <c r="AG516" t="s">
        <v>143</v>
      </c>
      <c r="AH516" t="s">
        <v>6599</v>
      </c>
      <c r="AI516" t="s">
        <v>255</v>
      </c>
      <c r="AJ516" t="s">
        <v>128</v>
      </c>
      <c r="AK516" t="s">
        <v>5797</v>
      </c>
      <c r="AL516" t="s">
        <v>6130</v>
      </c>
      <c r="AM516" t="s">
        <v>7800</v>
      </c>
      <c r="AN516" t="s">
        <v>7801</v>
      </c>
      <c r="AO516" t="s">
        <v>3343</v>
      </c>
      <c r="AP516" t="s">
        <v>3344</v>
      </c>
      <c r="BO516">
        <v>388107</v>
      </c>
      <c r="BP516">
        <v>258075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</row>
    <row r="517" spans="1:116" x14ac:dyDescent="0.15">
      <c r="A517" t="s">
        <v>116</v>
      </c>
      <c r="B517">
        <v>177798</v>
      </c>
      <c r="C517" t="s">
        <v>117</v>
      </c>
      <c r="D517" t="s">
        <v>136</v>
      </c>
      <c r="E517" t="s">
        <v>118</v>
      </c>
      <c r="F517" t="s">
        <v>137</v>
      </c>
      <c r="G517" s="1">
        <v>41961</v>
      </c>
      <c r="H517" t="s">
        <v>138</v>
      </c>
      <c r="I517" s="1">
        <v>42284</v>
      </c>
      <c r="J517" t="s">
        <v>6397</v>
      </c>
      <c r="K517" t="s">
        <v>4938</v>
      </c>
      <c r="L517" t="s">
        <v>123</v>
      </c>
      <c r="M517" t="s">
        <v>139</v>
      </c>
      <c r="P517" t="s">
        <v>124</v>
      </c>
      <c r="Q517" t="s">
        <v>709</v>
      </c>
      <c r="R517" t="s">
        <v>126</v>
      </c>
      <c r="S517" t="s">
        <v>215</v>
      </c>
      <c r="T517" t="s">
        <v>7802</v>
      </c>
      <c r="W517">
        <v>564143</v>
      </c>
      <c r="X517">
        <v>400000</v>
      </c>
      <c r="Y517">
        <v>164143</v>
      </c>
      <c r="Z517">
        <v>0</v>
      </c>
      <c r="AA517">
        <v>120489</v>
      </c>
      <c r="AB517">
        <v>120489</v>
      </c>
      <c r="AC517">
        <v>0</v>
      </c>
      <c r="AD517">
        <v>0</v>
      </c>
      <c r="AE517">
        <v>462228</v>
      </c>
      <c r="AF517" t="s">
        <v>143</v>
      </c>
      <c r="AG517" t="s">
        <v>143</v>
      </c>
      <c r="AH517" t="s">
        <v>6827</v>
      </c>
      <c r="AI517" t="s">
        <v>259</v>
      </c>
      <c r="AJ517" t="s">
        <v>128</v>
      </c>
      <c r="AK517" t="s">
        <v>1181</v>
      </c>
      <c r="AL517" t="s">
        <v>710</v>
      </c>
      <c r="AM517" t="s">
        <v>7803</v>
      </c>
      <c r="AN517" t="s">
        <v>5203</v>
      </c>
      <c r="AO517" t="s">
        <v>3724</v>
      </c>
      <c r="AP517" t="s">
        <v>2288</v>
      </c>
      <c r="BO517">
        <v>564143</v>
      </c>
      <c r="BP517">
        <v>120489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</row>
    <row r="518" spans="1:116" x14ac:dyDescent="0.15">
      <c r="A518" t="s">
        <v>116</v>
      </c>
      <c r="B518">
        <v>177805</v>
      </c>
      <c r="C518" t="s">
        <v>7804</v>
      </c>
      <c r="D518" t="s">
        <v>136</v>
      </c>
      <c r="E518" t="s">
        <v>118</v>
      </c>
      <c r="F518" t="s">
        <v>137</v>
      </c>
      <c r="G518" s="1">
        <v>41947</v>
      </c>
      <c r="H518" t="s">
        <v>138</v>
      </c>
      <c r="I518" s="1">
        <v>42202</v>
      </c>
      <c r="J518" t="s">
        <v>6397</v>
      </c>
      <c r="K518" t="s">
        <v>213</v>
      </c>
      <c r="L518" t="s">
        <v>123</v>
      </c>
      <c r="M518" t="s">
        <v>139</v>
      </c>
      <c r="P518" t="s">
        <v>317</v>
      </c>
      <c r="Q518" t="s">
        <v>387</v>
      </c>
      <c r="R518" t="s">
        <v>126</v>
      </c>
      <c r="S518" t="s">
        <v>215</v>
      </c>
      <c r="T518" t="s">
        <v>7805</v>
      </c>
      <c r="W518">
        <v>285000</v>
      </c>
      <c r="X518">
        <v>212854</v>
      </c>
      <c r="Y518">
        <v>72146</v>
      </c>
      <c r="Z518">
        <v>0</v>
      </c>
      <c r="AA518">
        <v>285000</v>
      </c>
      <c r="AB518">
        <v>285000</v>
      </c>
      <c r="AC518">
        <v>0</v>
      </c>
      <c r="AD518">
        <v>0</v>
      </c>
      <c r="AE518">
        <v>285000</v>
      </c>
      <c r="AF518" t="s">
        <v>143</v>
      </c>
      <c r="AG518" t="s">
        <v>143</v>
      </c>
      <c r="AH518" t="s">
        <v>4428</v>
      </c>
      <c r="AI518" t="s">
        <v>133</v>
      </c>
      <c r="AJ518" t="s">
        <v>128</v>
      </c>
      <c r="AK518" t="s">
        <v>1453</v>
      </c>
      <c r="AL518" t="s">
        <v>391</v>
      </c>
      <c r="AM518" t="s">
        <v>7806</v>
      </c>
      <c r="AN518" t="s">
        <v>7807</v>
      </c>
      <c r="AO518" t="s">
        <v>1111</v>
      </c>
      <c r="AP518" t="s">
        <v>1112</v>
      </c>
      <c r="BO518">
        <v>285000</v>
      </c>
      <c r="BP518">
        <v>285000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</row>
    <row r="519" spans="1:116" x14ac:dyDescent="0.15">
      <c r="A519" t="s">
        <v>116</v>
      </c>
      <c r="B519">
        <v>177808</v>
      </c>
      <c r="C519" t="s">
        <v>7808</v>
      </c>
      <c r="D519" t="s">
        <v>136</v>
      </c>
      <c r="E519" t="s">
        <v>118</v>
      </c>
      <c r="F519" t="s">
        <v>137</v>
      </c>
      <c r="G519" s="1">
        <v>41950</v>
      </c>
      <c r="H519" t="s">
        <v>138</v>
      </c>
      <c r="I519" s="1">
        <v>41978</v>
      </c>
      <c r="J519" t="s">
        <v>6156</v>
      </c>
      <c r="K519" t="s">
        <v>213</v>
      </c>
      <c r="L519" t="s">
        <v>123</v>
      </c>
      <c r="M519" t="s">
        <v>139</v>
      </c>
      <c r="P519" t="s">
        <v>317</v>
      </c>
      <c r="Q519" t="s">
        <v>318</v>
      </c>
      <c r="R519" t="s">
        <v>126</v>
      </c>
      <c r="S519" t="s">
        <v>215</v>
      </c>
      <c r="T519" t="s">
        <v>7809</v>
      </c>
      <c r="W519">
        <v>200000</v>
      </c>
      <c r="X519">
        <v>132714</v>
      </c>
      <c r="Y519">
        <v>67286</v>
      </c>
      <c r="Z519">
        <v>0</v>
      </c>
      <c r="AA519">
        <v>200000</v>
      </c>
      <c r="AB519">
        <v>132714</v>
      </c>
      <c r="AC519">
        <v>67286</v>
      </c>
      <c r="AD519">
        <v>0</v>
      </c>
      <c r="AE519">
        <v>200000</v>
      </c>
      <c r="AF519" t="s">
        <v>171</v>
      </c>
      <c r="AG519" t="s">
        <v>171</v>
      </c>
      <c r="AH519" t="s">
        <v>7191</v>
      </c>
      <c r="AI519" t="s">
        <v>1117</v>
      </c>
      <c r="AJ519" t="s">
        <v>128</v>
      </c>
      <c r="AK519" t="s">
        <v>5797</v>
      </c>
      <c r="AL519" t="s">
        <v>322</v>
      </c>
      <c r="AM519" t="s">
        <v>7810</v>
      </c>
      <c r="AN519" t="s">
        <v>7811</v>
      </c>
      <c r="AO519" t="s">
        <v>3828</v>
      </c>
      <c r="AP519" t="s">
        <v>3829</v>
      </c>
      <c r="AQ519" t="s">
        <v>484</v>
      </c>
      <c r="AR519" t="s">
        <v>1234</v>
      </c>
      <c r="BO519">
        <v>100000</v>
      </c>
      <c r="BP519">
        <v>100000</v>
      </c>
      <c r="BQ519">
        <v>50000</v>
      </c>
      <c r="BR519">
        <v>50000</v>
      </c>
      <c r="BS519">
        <v>50000</v>
      </c>
      <c r="BT519">
        <v>50000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</row>
    <row r="520" spans="1:116" x14ac:dyDescent="0.15">
      <c r="A520" t="s">
        <v>116</v>
      </c>
      <c r="B520">
        <v>177907</v>
      </c>
      <c r="C520" t="s">
        <v>117</v>
      </c>
      <c r="D520" t="s">
        <v>136</v>
      </c>
      <c r="E520" t="s">
        <v>118</v>
      </c>
      <c r="F520" t="s">
        <v>137</v>
      </c>
      <c r="G520" s="1">
        <v>41960</v>
      </c>
      <c r="H520" t="s">
        <v>138</v>
      </c>
      <c r="I520" s="1">
        <v>42268</v>
      </c>
      <c r="J520" t="s">
        <v>6397</v>
      </c>
      <c r="K520" t="s">
        <v>213</v>
      </c>
      <c r="L520" t="s">
        <v>123</v>
      </c>
      <c r="M520" t="s">
        <v>139</v>
      </c>
      <c r="P520" t="s">
        <v>317</v>
      </c>
      <c r="Q520" t="s">
        <v>1007</v>
      </c>
      <c r="R520" t="s">
        <v>126</v>
      </c>
      <c r="S520" t="s">
        <v>215</v>
      </c>
      <c r="T520" t="s">
        <v>7812</v>
      </c>
      <c r="W520">
        <v>302414</v>
      </c>
      <c r="X520">
        <v>204407</v>
      </c>
      <c r="Y520">
        <v>98007</v>
      </c>
      <c r="Z520">
        <v>0</v>
      </c>
      <c r="AA520">
        <v>302414</v>
      </c>
      <c r="AB520">
        <v>302414</v>
      </c>
      <c r="AC520">
        <v>0</v>
      </c>
      <c r="AD520">
        <v>0</v>
      </c>
      <c r="AE520">
        <v>302414</v>
      </c>
      <c r="AF520" t="s">
        <v>143</v>
      </c>
      <c r="AG520" t="s">
        <v>143</v>
      </c>
      <c r="AH520" t="s">
        <v>6827</v>
      </c>
      <c r="AI520" t="s">
        <v>418</v>
      </c>
      <c r="AJ520" t="s">
        <v>128</v>
      </c>
      <c r="AK520" t="s">
        <v>2484</v>
      </c>
      <c r="AL520" t="s">
        <v>1011</v>
      </c>
      <c r="AM520" t="s">
        <v>7813</v>
      </c>
      <c r="AN520" t="s">
        <v>7814</v>
      </c>
      <c r="AO520" t="s">
        <v>2550</v>
      </c>
      <c r="AP520" t="s">
        <v>2551</v>
      </c>
      <c r="AQ520" t="s">
        <v>7815</v>
      </c>
      <c r="BO520">
        <v>302414</v>
      </c>
      <c r="BP520">
        <v>302414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</row>
    <row r="521" spans="1:116" x14ac:dyDescent="0.15">
      <c r="A521" t="s">
        <v>116</v>
      </c>
      <c r="B521">
        <v>177988</v>
      </c>
      <c r="C521" t="s">
        <v>117</v>
      </c>
      <c r="D521" t="s">
        <v>136</v>
      </c>
      <c r="E521" t="s">
        <v>118</v>
      </c>
      <c r="F521" t="s">
        <v>137</v>
      </c>
      <c r="G521" s="1">
        <v>41960</v>
      </c>
      <c r="H521" t="s">
        <v>138</v>
      </c>
      <c r="I521" s="1">
        <v>42247</v>
      </c>
      <c r="J521" t="s">
        <v>6397</v>
      </c>
      <c r="K521" t="s">
        <v>213</v>
      </c>
      <c r="L521" t="s">
        <v>123</v>
      </c>
      <c r="M521" t="s">
        <v>139</v>
      </c>
      <c r="P521" t="s">
        <v>317</v>
      </c>
      <c r="Q521" t="s">
        <v>1007</v>
      </c>
      <c r="R521" t="s">
        <v>126</v>
      </c>
      <c r="S521" t="s">
        <v>215</v>
      </c>
      <c r="T521" t="s">
        <v>7816</v>
      </c>
      <c r="W521">
        <v>340000</v>
      </c>
      <c r="X521">
        <v>234083</v>
      </c>
      <c r="Y521">
        <v>105917</v>
      </c>
      <c r="Z521">
        <v>0</v>
      </c>
      <c r="AA521">
        <v>340000</v>
      </c>
      <c r="AB521">
        <v>340000</v>
      </c>
      <c r="AC521">
        <v>0</v>
      </c>
      <c r="AD521">
        <v>0</v>
      </c>
      <c r="AE521">
        <v>340000</v>
      </c>
      <c r="AF521" t="s">
        <v>143</v>
      </c>
      <c r="AG521" t="s">
        <v>143</v>
      </c>
      <c r="AH521" t="s">
        <v>4428</v>
      </c>
      <c r="AI521" t="s">
        <v>133</v>
      </c>
      <c r="AJ521" t="s">
        <v>128</v>
      </c>
      <c r="AK521" t="s">
        <v>1508</v>
      </c>
      <c r="AL521" t="s">
        <v>7817</v>
      </c>
      <c r="AM521" t="s">
        <v>7818</v>
      </c>
      <c r="AN521" t="s">
        <v>7819</v>
      </c>
      <c r="AO521" t="s">
        <v>1014</v>
      </c>
      <c r="AP521" t="s">
        <v>1015</v>
      </c>
      <c r="AQ521" t="s">
        <v>7820</v>
      </c>
      <c r="BO521">
        <v>306000</v>
      </c>
      <c r="BP521">
        <v>306000</v>
      </c>
      <c r="BQ521">
        <v>34000</v>
      </c>
      <c r="BR521">
        <v>34000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</row>
    <row r="522" spans="1:116" x14ac:dyDescent="0.15">
      <c r="A522" t="s">
        <v>116</v>
      </c>
      <c r="B522">
        <v>177989</v>
      </c>
      <c r="C522" t="s">
        <v>117</v>
      </c>
      <c r="D522" t="s">
        <v>136</v>
      </c>
      <c r="E522" t="s">
        <v>118</v>
      </c>
      <c r="F522" t="s">
        <v>137</v>
      </c>
      <c r="G522" s="1">
        <v>41960</v>
      </c>
      <c r="H522" t="s">
        <v>138</v>
      </c>
      <c r="I522" s="1">
        <v>42219</v>
      </c>
      <c r="J522" t="s">
        <v>6397</v>
      </c>
      <c r="K522" t="s">
        <v>213</v>
      </c>
      <c r="L522" t="s">
        <v>123</v>
      </c>
      <c r="M522" t="s">
        <v>139</v>
      </c>
      <c r="P522" t="s">
        <v>317</v>
      </c>
      <c r="Q522" t="s">
        <v>1007</v>
      </c>
      <c r="R522" t="s">
        <v>126</v>
      </c>
      <c r="S522" t="s">
        <v>215</v>
      </c>
      <c r="T522" t="s">
        <v>7821</v>
      </c>
      <c r="W522">
        <v>325508</v>
      </c>
      <c r="X522">
        <v>220026</v>
      </c>
      <c r="Y522">
        <v>105482</v>
      </c>
      <c r="Z522">
        <v>0</v>
      </c>
      <c r="AA522">
        <v>107262</v>
      </c>
      <c r="AB522">
        <v>73652</v>
      </c>
      <c r="AC522">
        <v>33610</v>
      </c>
      <c r="AD522">
        <v>0</v>
      </c>
      <c r="AE522">
        <v>220742</v>
      </c>
      <c r="AF522" t="s">
        <v>143</v>
      </c>
      <c r="AG522" t="s">
        <v>143</v>
      </c>
      <c r="AH522" t="s">
        <v>4428</v>
      </c>
      <c r="AI522" t="s">
        <v>418</v>
      </c>
      <c r="AJ522" t="s">
        <v>128</v>
      </c>
      <c r="AK522" t="s">
        <v>604</v>
      </c>
      <c r="AL522" t="s">
        <v>7822</v>
      </c>
      <c r="AM522" t="s">
        <v>7823</v>
      </c>
      <c r="AN522" t="s">
        <v>7824</v>
      </c>
      <c r="AO522" t="s">
        <v>7825</v>
      </c>
      <c r="AP522" t="s">
        <v>7820</v>
      </c>
      <c r="AQ522" t="s">
        <v>1015</v>
      </c>
      <c r="AR522" t="s">
        <v>7826</v>
      </c>
      <c r="AS522" t="s">
        <v>7827</v>
      </c>
      <c r="BO522">
        <v>162754</v>
      </c>
      <c r="BP522">
        <v>53631</v>
      </c>
      <c r="BQ522">
        <v>162754</v>
      </c>
      <c r="BR522">
        <v>53631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</row>
    <row r="523" spans="1:116" x14ac:dyDescent="0.15">
      <c r="A523" t="s">
        <v>116</v>
      </c>
      <c r="B523">
        <v>177992</v>
      </c>
      <c r="C523" t="s">
        <v>117</v>
      </c>
      <c r="D523" t="s">
        <v>136</v>
      </c>
      <c r="E523" t="s">
        <v>118</v>
      </c>
      <c r="F523" t="s">
        <v>137</v>
      </c>
      <c r="G523" s="1">
        <v>41960</v>
      </c>
      <c r="H523" t="s">
        <v>138</v>
      </c>
      <c r="I523" s="1">
        <v>42219</v>
      </c>
      <c r="J523" t="s">
        <v>6397</v>
      </c>
      <c r="K523" t="s">
        <v>213</v>
      </c>
      <c r="L523" t="s">
        <v>123</v>
      </c>
      <c r="M523" t="s">
        <v>139</v>
      </c>
      <c r="P523" t="s">
        <v>317</v>
      </c>
      <c r="Q523" t="s">
        <v>1007</v>
      </c>
      <c r="R523" t="s">
        <v>126</v>
      </c>
      <c r="S523" t="s">
        <v>215</v>
      </c>
      <c r="T523" t="s">
        <v>7828</v>
      </c>
      <c r="U523" t="s">
        <v>7829</v>
      </c>
      <c r="W523">
        <v>129526</v>
      </c>
      <c r="X523">
        <v>87811</v>
      </c>
      <c r="Y523">
        <v>41715</v>
      </c>
      <c r="Z523">
        <v>0</v>
      </c>
      <c r="AA523">
        <v>45871</v>
      </c>
      <c r="AB523">
        <v>31352</v>
      </c>
      <c r="AC523">
        <v>14519</v>
      </c>
      <c r="AD523">
        <v>0</v>
      </c>
      <c r="AE523">
        <v>45871</v>
      </c>
      <c r="AF523" t="s">
        <v>143</v>
      </c>
      <c r="AG523" t="s">
        <v>143</v>
      </c>
      <c r="AH523" t="s">
        <v>3462</v>
      </c>
      <c r="AI523" t="s">
        <v>218</v>
      </c>
      <c r="AJ523" t="s">
        <v>128</v>
      </c>
      <c r="AK523" t="s">
        <v>604</v>
      </c>
      <c r="AL523" t="s">
        <v>1011</v>
      </c>
      <c r="AM523" t="s">
        <v>7830</v>
      </c>
      <c r="AN523" t="s">
        <v>7831</v>
      </c>
      <c r="AO523" t="s">
        <v>1485</v>
      </c>
      <c r="AP523" t="s">
        <v>1486</v>
      </c>
      <c r="BO523">
        <v>129526</v>
      </c>
      <c r="BP523">
        <v>45871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</row>
    <row r="524" spans="1:116" x14ac:dyDescent="0.15">
      <c r="A524" t="s">
        <v>116</v>
      </c>
      <c r="B524">
        <v>178065</v>
      </c>
      <c r="C524" t="s">
        <v>7832</v>
      </c>
      <c r="D524" t="s">
        <v>136</v>
      </c>
      <c r="E524" t="s">
        <v>118</v>
      </c>
      <c r="F524" t="s">
        <v>137</v>
      </c>
      <c r="G524" s="1">
        <v>41964</v>
      </c>
      <c r="H524" t="s">
        <v>138</v>
      </c>
      <c r="I524" s="1">
        <v>42235</v>
      </c>
      <c r="J524" t="s">
        <v>6397</v>
      </c>
      <c r="K524" t="s">
        <v>7833</v>
      </c>
      <c r="L524" t="s">
        <v>123</v>
      </c>
      <c r="M524" t="s">
        <v>139</v>
      </c>
      <c r="P524" t="s">
        <v>232</v>
      </c>
      <c r="Q524" t="s">
        <v>1050</v>
      </c>
      <c r="R524" t="s">
        <v>126</v>
      </c>
      <c r="S524" t="s">
        <v>657</v>
      </c>
      <c r="T524" t="s">
        <v>7834</v>
      </c>
      <c r="W524">
        <v>24652</v>
      </c>
      <c r="X524">
        <v>20543</v>
      </c>
      <c r="Y524">
        <v>4109</v>
      </c>
      <c r="Z524">
        <v>0</v>
      </c>
      <c r="AA524">
        <v>24652</v>
      </c>
      <c r="AB524">
        <v>20543</v>
      </c>
      <c r="AC524">
        <v>4109</v>
      </c>
      <c r="AD524">
        <v>0</v>
      </c>
      <c r="AE524">
        <v>24652</v>
      </c>
      <c r="AF524" t="s">
        <v>143</v>
      </c>
      <c r="AG524" t="s">
        <v>143</v>
      </c>
      <c r="AH524" t="s">
        <v>4435</v>
      </c>
      <c r="AI524" t="s">
        <v>142</v>
      </c>
      <c r="AJ524" t="s">
        <v>128</v>
      </c>
      <c r="AK524" t="s">
        <v>236</v>
      </c>
      <c r="AL524" t="s">
        <v>1052</v>
      </c>
      <c r="AM524" t="s">
        <v>7835</v>
      </c>
      <c r="AN524" t="s">
        <v>7836</v>
      </c>
      <c r="AO524" t="s">
        <v>7837</v>
      </c>
      <c r="AP524" t="s">
        <v>7838</v>
      </c>
      <c r="BO524">
        <v>24652</v>
      </c>
      <c r="BP524">
        <v>24652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</row>
    <row r="525" spans="1:116" x14ac:dyDescent="0.15">
      <c r="A525" t="s">
        <v>116</v>
      </c>
      <c r="B525">
        <v>178100</v>
      </c>
      <c r="C525" t="s">
        <v>117</v>
      </c>
      <c r="D525" t="s">
        <v>136</v>
      </c>
      <c r="E525" t="s">
        <v>118</v>
      </c>
      <c r="F525" t="s">
        <v>137</v>
      </c>
      <c r="G525" s="1">
        <v>41982</v>
      </c>
      <c r="H525" t="s">
        <v>138</v>
      </c>
      <c r="I525" s="1">
        <v>42186</v>
      </c>
      <c r="J525" t="s">
        <v>6397</v>
      </c>
      <c r="K525" t="s">
        <v>213</v>
      </c>
      <c r="L525" t="s">
        <v>123</v>
      </c>
      <c r="M525" t="s">
        <v>139</v>
      </c>
      <c r="P525" t="s">
        <v>317</v>
      </c>
      <c r="Q525" t="s">
        <v>1168</v>
      </c>
      <c r="R525" t="s">
        <v>126</v>
      </c>
      <c r="S525" t="s">
        <v>215</v>
      </c>
      <c r="T525" t="s">
        <v>7839</v>
      </c>
      <c r="W525">
        <v>325043</v>
      </c>
      <c r="X525">
        <v>229098</v>
      </c>
      <c r="Y525">
        <v>95945</v>
      </c>
      <c r="Z525">
        <v>0</v>
      </c>
      <c r="AA525">
        <v>325043</v>
      </c>
      <c r="AB525">
        <v>325043</v>
      </c>
      <c r="AC525">
        <v>0</v>
      </c>
      <c r="AD525">
        <v>0</v>
      </c>
      <c r="AE525">
        <v>325043</v>
      </c>
      <c r="AF525" t="s">
        <v>143</v>
      </c>
      <c r="AG525" t="s">
        <v>143</v>
      </c>
      <c r="AH525" t="s">
        <v>3462</v>
      </c>
      <c r="AI525" t="s">
        <v>248</v>
      </c>
      <c r="AJ525" t="s">
        <v>128</v>
      </c>
      <c r="AK525" t="s">
        <v>1106</v>
      </c>
      <c r="AL525" t="s">
        <v>1169</v>
      </c>
      <c r="AM525" t="s">
        <v>7840</v>
      </c>
      <c r="AN525" t="s">
        <v>7841</v>
      </c>
      <c r="AO525" t="s">
        <v>2650</v>
      </c>
      <c r="AP525" t="s">
        <v>772</v>
      </c>
      <c r="BO525">
        <v>325043</v>
      </c>
      <c r="BP525">
        <v>325043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</row>
    <row r="526" spans="1:116" x14ac:dyDescent="0.15">
      <c r="A526" t="s">
        <v>116</v>
      </c>
      <c r="B526">
        <v>178112</v>
      </c>
      <c r="C526" t="s">
        <v>117</v>
      </c>
      <c r="D526" t="s">
        <v>136</v>
      </c>
      <c r="E526" t="s">
        <v>118</v>
      </c>
      <c r="F526" t="s">
        <v>137</v>
      </c>
      <c r="H526" t="s">
        <v>117</v>
      </c>
      <c r="I526" s="1">
        <v>42352</v>
      </c>
      <c r="J526" t="s">
        <v>6397</v>
      </c>
      <c r="K526" t="s">
        <v>7842</v>
      </c>
      <c r="L526" t="s">
        <v>120</v>
      </c>
      <c r="M526" t="s">
        <v>139</v>
      </c>
      <c r="N526" t="s">
        <v>310</v>
      </c>
      <c r="O526" t="s">
        <v>123</v>
      </c>
      <c r="P526" t="s">
        <v>145</v>
      </c>
      <c r="Q526" t="s">
        <v>214</v>
      </c>
      <c r="R526" t="s">
        <v>126</v>
      </c>
      <c r="S526" t="s">
        <v>441</v>
      </c>
      <c r="T526" t="s">
        <v>7843</v>
      </c>
      <c r="W526">
        <v>0</v>
      </c>
      <c r="X526">
        <v>0</v>
      </c>
      <c r="Y526">
        <v>0</v>
      </c>
      <c r="Z526">
        <v>0</v>
      </c>
      <c r="AA526">
        <v>44094</v>
      </c>
      <c r="AB526">
        <v>29028</v>
      </c>
      <c r="AC526">
        <v>15066</v>
      </c>
      <c r="AD526">
        <v>0</v>
      </c>
      <c r="AE526">
        <v>44094</v>
      </c>
      <c r="AH526" t="s">
        <v>7844</v>
      </c>
      <c r="AI526" t="s">
        <v>7845</v>
      </c>
      <c r="AK526" t="s">
        <v>1181</v>
      </c>
      <c r="AL526" t="s">
        <v>220</v>
      </c>
      <c r="AM526" t="s">
        <v>7846</v>
      </c>
      <c r="AN526" t="s">
        <v>7847</v>
      </c>
      <c r="AO526" t="s">
        <v>7848</v>
      </c>
      <c r="AP526" t="s">
        <v>5054</v>
      </c>
      <c r="BO526">
        <v>0</v>
      </c>
      <c r="BP526">
        <v>44094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</row>
    <row r="527" spans="1:116" x14ac:dyDescent="0.15">
      <c r="A527" t="s">
        <v>116</v>
      </c>
      <c r="B527">
        <v>178120</v>
      </c>
      <c r="C527" t="s">
        <v>7849</v>
      </c>
      <c r="D527" t="s">
        <v>136</v>
      </c>
      <c r="E527" t="s">
        <v>118</v>
      </c>
      <c r="F527" t="s">
        <v>137</v>
      </c>
      <c r="G527" s="1">
        <v>41967</v>
      </c>
      <c r="H527" t="s">
        <v>138</v>
      </c>
      <c r="I527" s="1">
        <v>42213</v>
      </c>
      <c r="J527" t="s">
        <v>6397</v>
      </c>
      <c r="K527" t="s">
        <v>122</v>
      </c>
      <c r="L527" t="s">
        <v>123</v>
      </c>
      <c r="M527" t="s">
        <v>139</v>
      </c>
      <c r="P527" t="s">
        <v>232</v>
      </c>
      <c r="Q527" t="s">
        <v>567</v>
      </c>
      <c r="R527" t="s">
        <v>126</v>
      </c>
      <c r="S527" t="s">
        <v>215</v>
      </c>
      <c r="T527" t="s">
        <v>7850</v>
      </c>
      <c r="W527">
        <v>105531</v>
      </c>
      <c r="X527">
        <v>79896</v>
      </c>
      <c r="Y527">
        <v>25635</v>
      </c>
      <c r="Z527">
        <v>0</v>
      </c>
      <c r="AA527">
        <v>92856</v>
      </c>
      <c r="AB527">
        <v>92856</v>
      </c>
      <c r="AC527">
        <v>0</v>
      </c>
      <c r="AD527">
        <v>0</v>
      </c>
      <c r="AE527">
        <v>92856</v>
      </c>
      <c r="AF527" t="s">
        <v>143</v>
      </c>
      <c r="AG527" t="s">
        <v>143</v>
      </c>
      <c r="AH527" t="s">
        <v>3462</v>
      </c>
      <c r="AI527" t="s">
        <v>142</v>
      </c>
      <c r="AJ527" t="s">
        <v>128</v>
      </c>
      <c r="AK527" t="s">
        <v>731</v>
      </c>
      <c r="AL527" t="s">
        <v>568</v>
      </c>
      <c r="AM527" t="s">
        <v>7851</v>
      </c>
      <c r="AN527" t="s">
        <v>7852</v>
      </c>
      <c r="AO527" t="s">
        <v>363</v>
      </c>
      <c r="AP527" t="s">
        <v>364</v>
      </c>
      <c r="BO527">
        <v>105531</v>
      </c>
      <c r="BP527">
        <v>92856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</row>
    <row r="528" spans="1:116" x14ac:dyDescent="0.15">
      <c r="A528" t="s">
        <v>116</v>
      </c>
      <c r="B528">
        <v>178144</v>
      </c>
      <c r="C528" t="s">
        <v>7853</v>
      </c>
      <c r="D528" t="s">
        <v>136</v>
      </c>
      <c r="E528" t="s">
        <v>118</v>
      </c>
      <c r="F528" t="s">
        <v>137</v>
      </c>
      <c r="G528" s="1">
        <v>41976</v>
      </c>
      <c r="H528" t="s">
        <v>138</v>
      </c>
      <c r="I528" s="1">
        <v>42187</v>
      </c>
      <c r="J528" t="s">
        <v>6397</v>
      </c>
      <c r="K528" t="s">
        <v>213</v>
      </c>
      <c r="L528" t="s">
        <v>123</v>
      </c>
      <c r="M528" t="s">
        <v>139</v>
      </c>
      <c r="P528" t="s">
        <v>232</v>
      </c>
      <c r="Q528" t="s">
        <v>567</v>
      </c>
      <c r="R528" t="s">
        <v>126</v>
      </c>
      <c r="S528" t="s">
        <v>215</v>
      </c>
      <c r="T528" t="s">
        <v>7854</v>
      </c>
      <c r="W528">
        <v>395000</v>
      </c>
      <c r="X528">
        <v>270454</v>
      </c>
      <c r="Y528">
        <v>124546</v>
      </c>
      <c r="Z528">
        <v>0</v>
      </c>
      <c r="AA528">
        <v>144103</v>
      </c>
      <c r="AB528">
        <v>101227</v>
      </c>
      <c r="AC528">
        <v>42876</v>
      </c>
      <c r="AD528">
        <v>0</v>
      </c>
      <c r="AE528">
        <v>258366</v>
      </c>
      <c r="AF528" t="s">
        <v>143</v>
      </c>
      <c r="AG528" t="s">
        <v>143</v>
      </c>
      <c r="AH528" t="s">
        <v>4435</v>
      </c>
      <c r="AI528" t="s">
        <v>342</v>
      </c>
      <c r="AJ528" t="s">
        <v>128</v>
      </c>
      <c r="AK528" t="s">
        <v>604</v>
      </c>
      <c r="AL528" t="s">
        <v>568</v>
      </c>
      <c r="AM528" t="s">
        <v>7855</v>
      </c>
      <c r="AN528" t="s">
        <v>7856</v>
      </c>
      <c r="AO528" t="s">
        <v>2337</v>
      </c>
      <c r="AP528" t="s">
        <v>1909</v>
      </c>
      <c r="BO528">
        <v>395000</v>
      </c>
      <c r="BP528">
        <v>144103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</row>
    <row r="529" spans="1:116" x14ac:dyDescent="0.15">
      <c r="A529" t="s">
        <v>116</v>
      </c>
      <c r="B529">
        <v>178148</v>
      </c>
      <c r="C529" t="s">
        <v>117</v>
      </c>
      <c r="D529" t="s">
        <v>136</v>
      </c>
      <c r="E529" t="s">
        <v>118</v>
      </c>
      <c r="F529" t="s">
        <v>137</v>
      </c>
      <c r="H529" t="s">
        <v>117</v>
      </c>
      <c r="I529" s="1">
        <v>41967</v>
      </c>
      <c r="J529" t="s">
        <v>6156</v>
      </c>
      <c r="K529" t="s">
        <v>1608</v>
      </c>
      <c r="L529" t="s">
        <v>123</v>
      </c>
      <c r="M529" t="s">
        <v>139</v>
      </c>
      <c r="P529" t="s">
        <v>299</v>
      </c>
      <c r="Q529" t="s">
        <v>2403</v>
      </c>
      <c r="R529" t="s">
        <v>126</v>
      </c>
      <c r="S529" t="s">
        <v>215</v>
      </c>
      <c r="T529" t="s">
        <v>7857</v>
      </c>
      <c r="U529" t="s">
        <v>6490</v>
      </c>
      <c r="W529">
        <v>0</v>
      </c>
      <c r="X529">
        <v>0</v>
      </c>
      <c r="Y529">
        <v>0</v>
      </c>
      <c r="Z529">
        <v>0</v>
      </c>
      <c r="AA529">
        <v>307500</v>
      </c>
      <c r="AB529">
        <v>307500</v>
      </c>
      <c r="AC529">
        <v>0</v>
      </c>
      <c r="AD529">
        <v>0</v>
      </c>
      <c r="AE529">
        <v>1170000</v>
      </c>
      <c r="AH529" t="s">
        <v>6376</v>
      </c>
      <c r="AI529" t="s">
        <v>148</v>
      </c>
      <c r="AK529" t="s">
        <v>303</v>
      </c>
      <c r="AL529" t="s">
        <v>2405</v>
      </c>
      <c r="AM529" t="s">
        <v>7858</v>
      </c>
      <c r="AN529" t="s">
        <v>7859</v>
      </c>
      <c r="AO529" t="s">
        <v>5582</v>
      </c>
      <c r="AP529" t="s">
        <v>5583</v>
      </c>
      <c r="AQ529" t="s">
        <v>2409</v>
      </c>
      <c r="BO529">
        <v>0</v>
      </c>
      <c r="BP529">
        <v>307500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</row>
    <row r="530" spans="1:116" x14ac:dyDescent="0.15">
      <c r="A530" t="s">
        <v>116</v>
      </c>
      <c r="B530">
        <v>178162</v>
      </c>
      <c r="C530" t="s">
        <v>117</v>
      </c>
      <c r="D530" t="s">
        <v>136</v>
      </c>
      <c r="E530" t="s">
        <v>118</v>
      </c>
      <c r="F530" t="s">
        <v>137</v>
      </c>
      <c r="G530" s="1">
        <v>41981</v>
      </c>
      <c r="H530" t="s">
        <v>138</v>
      </c>
      <c r="I530" s="1">
        <v>42221</v>
      </c>
      <c r="J530" t="s">
        <v>6397</v>
      </c>
      <c r="K530" t="s">
        <v>958</v>
      </c>
      <c r="L530" t="s">
        <v>123</v>
      </c>
      <c r="M530" t="s">
        <v>139</v>
      </c>
      <c r="P530" t="s">
        <v>317</v>
      </c>
      <c r="Q530" t="s">
        <v>563</v>
      </c>
      <c r="R530" t="s">
        <v>126</v>
      </c>
      <c r="S530" t="s">
        <v>215</v>
      </c>
      <c r="T530" t="s">
        <v>7860</v>
      </c>
      <c r="W530">
        <v>154662</v>
      </c>
      <c r="X530">
        <v>154662</v>
      </c>
      <c r="Y530">
        <v>0</v>
      </c>
      <c r="Z530">
        <v>0</v>
      </c>
      <c r="AA530">
        <v>52406</v>
      </c>
      <c r="AB530">
        <v>52406</v>
      </c>
      <c r="AC530">
        <v>0</v>
      </c>
      <c r="AD530">
        <v>0</v>
      </c>
      <c r="AE530">
        <v>163274</v>
      </c>
      <c r="AF530" t="s">
        <v>143</v>
      </c>
      <c r="AG530" t="s">
        <v>143</v>
      </c>
      <c r="AH530" t="s">
        <v>3462</v>
      </c>
      <c r="AI530" t="s">
        <v>218</v>
      </c>
      <c r="AJ530" t="s">
        <v>128</v>
      </c>
      <c r="AK530" t="s">
        <v>659</v>
      </c>
      <c r="AL530" t="s">
        <v>564</v>
      </c>
      <c r="AM530" t="s">
        <v>959</v>
      </c>
      <c r="AN530" t="s">
        <v>7861</v>
      </c>
      <c r="AO530" t="s">
        <v>960</v>
      </c>
      <c r="AP530" t="s">
        <v>961</v>
      </c>
      <c r="AQ530" t="s">
        <v>963</v>
      </c>
      <c r="AR530" t="s">
        <v>962</v>
      </c>
      <c r="BO530">
        <v>52585.08</v>
      </c>
      <c r="BP530">
        <v>17818.04</v>
      </c>
      <c r="BQ530">
        <v>51038.46</v>
      </c>
      <c r="BR530">
        <v>17293.98</v>
      </c>
      <c r="BS530">
        <v>51038.46</v>
      </c>
      <c r="BT530">
        <v>17293.98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</row>
    <row r="531" spans="1:116" x14ac:dyDescent="0.15">
      <c r="A531" t="s">
        <v>116</v>
      </c>
      <c r="B531">
        <v>178164</v>
      </c>
      <c r="C531" t="s">
        <v>117</v>
      </c>
      <c r="D531" t="s">
        <v>136</v>
      </c>
      <c r="E531" t="s">
        <v>118</v>
      </c>
      <c r="F531" t="s">
        <v>137</v>
      </c>
      <c r="G531" s="1">
        <v>41969</v>
      </c>
      <c r="H531" t="s">
        <v>138</v>
      </c>
      <c r="I531" s="1">
        <v>42145</v>
      </c>
      <c r="J531" t="s">
        <v>6156</v>
      </c>
      <c r="K531" t="s">
        <v>958</v>
      </c>
      <c r="L531" t="s">
        <v>123</v>
      </c>
      <c r="M531" t="s">
        <v>139</v>
      </c>
      <c r="P531" t="s">
        <v>177</v>
      </c>
      <c r="Q531" t="s">
        <v>545</v>
      </c>
      <c r="R531" t="s">
        <v>126</v>
      </c>
      <c r="S531" t="s">
        <v>215</v>
      </c>
      <c r="T531" t="s">
        <v>7862</v>
      </c>
      <c r="W531">
        <v>233720</v>
      </c>
      <c r="X531">
        <v>224704</v>
      </c>
      <c r="Y531">
        <v>9016</v>
      </c>
      <c r="Z531">
        <v>0</v>
      </c>
      <c r="AA531">
        <v>169722</v>
      </c>
      <c r="AB531">
        <v>169722</v>
      </c>
      <c r="AC531">
        <v>0</v>
      </c>
      <c r="AD531">
        <v>0</v>
      </c>
      <c r="AE531">
        <v>847285</v>
      </c>
      <c r="AF531" t="s">
        <v>143</v>
      </c>
      <c r="AG531" t="s">
        <v>143</v>
      </c>
      <c r="AH531" t="s">
        <v>4435</v>
      </c>
      <c r="AI531" t="s">
        <v>1066</v>
      </c>
      <c r="AJ531" t="s">
        <v>128</v>
      </c>
      <c r="AK531" t="s">
        <v>731</v>
      </c>
      <c r="AL531" t="s">
        <v>7863</v>
      </c>
      <c r="AM531" t="s">
        <v>7864</v>
      </c>
      <c r="AN531" t="s">
        <v>3661</v>
      </c>
      <c r="AO531" t="s">
        <v>3662</v>
      </c>
      <c r="AP531" t="s">
        <v>3663</v>
      </c>
      <c r="BO531">
        <v>233720</v>
      </c>
      <c r="BP531">
        <v>169722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</row>
    <row r="532" spans="1:116" x14ac:dyDescent="0.15">
      <c r="A532" t="s">
        <v>116</v>
      </c>
      <c r="B532">
        <v>178177</v>
      </c>
      <c r="C532" t="s">
        <v>117</v>
      </c>
      <c r="D532" t="s">
        <v>136</v>
      </c>
      <c r="E532" t="s">
        <v>118</v>
      </c>
      <c r="F532" t="s">
        <v>137</v>
      </c>
      <c r="G532" s="1">
        <v>41977</v>
      </c>
      <c r="H532" t="s">
        <v>138</v>
      </c>
      <c r="I532" s="1">
        <v>42247</v>
      </c>
      <c r="J532" t="s">
        <v>6397</v>
      </c>
      <c r="K532" t="s">
        <v>213</v>
      </c>
      <c r="L532" t="s">
        <v>123</v>
      </c>
      <c r="M532" t="s">
        <v>139</v>
      </c>
      <c r="P532" t="s">
        <v>317</v>
      </c>
      <c r="Q532" t="s">
        <v>387</v>
      </c>
      <c r="R532" t="s">
        <v>126</v>
      </c>
      <c r="S532" t="s">
        <v>215</v>
      </c>
      <c r="T532" t="s">
        <v>7865</v>
      </c>
      <c r="W532">
        <v>550000</v>
      </c>
      <c r="X532">
        <v>406683</v>
      </c>
      <c r="Y532">
        <v>143317</v>
      </c>
      <c r="Z532">
        <v>0</v>
      </c>
      <c r="AA532">
        <v>250000</v>
      </c>
      <c r="AB532">
        <v>0</v>
      </c>
      <c r="AC532">
        <v>0</v>
      </c>
      <c r="AD532">
        <v>0</v>
      </c>
      <c r="AE532">
        <v>400000</v>
      </c>
      <c r="AF532" t="s">
        <v>143</v>
      </c>
      <c r="AG532" t="s">
        <v>143</v>
      </c>
      <c r="AH532" t="s">
        <v>4428</v>
      </c>
      <c r="AI532" t="s">
        <v>418</v>
      </c>
      <c r="AJ532" t="s">
        <v>128</v>
      </c>
      <c r="AK532" t="s">
        <v>321</v>
      </c>
      <c r="AL532" t="s">
        <v>391</v>
      </c>
      <c r="AM532" t="s">
        <v>7866</v>
      </c>
      <c r="AN532" t="s">
        <v>7867</v>
      </c>
      <c r="AO532" t="s">
        <v>3794</v>
      </c>
      <c r="AP532" t="s">
        <v>3795</v>
      </c>
      <c r="BO532">
        <v>550000</v>
      </c>
      <c r="BP532">
        <v>250000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</row>
    <row r="533" spans="1:116" x14ac:dyDescent="0.15">
      <c r="A533" t="s">
        <v>116</v>
      </c>
      <c r="B533">
        <v>178190</v>
      </c>
      <c r="C533" t="s">
        <v>117</v>
      </c>
      <c r="D533" t="s">
        <v>136</v>
      </c>
      <c r="E533" t="s">
        <v>118</v>
      </c>
      <c r="F533" t="s">
        <v>137</v>
      </c>
      <c r="G533" s="1">
        <v>41978</v>
      </c>
      <c r="H533" t="s">
        <v>138</v>
      </c>
      <c r="I533" s="1">
        <v>42143</v>
      </c>
      <c r="J533" t="s">
        <v>6156</v>
      </c>
      <c r="K533" t="s">
        <v>1603</v>
      </c>
      <c r="L533" t="s">
        <v>227</v>
      </c>
      <c r="M533" t="s">
        <v>139</v>
      </c>
      <c r="P533" t="s">
        <v>177</v>
      </c>
      <c r="Q533" t="s">
        <v>1266</v>
      </c>
      <c r="R533" t="s">
        <v>126</v>
      </c>
      <c r="S533" t="s">
        <v>140</v>
      </c>
      <c r="T533" t="s">
        <v>7868</v>
      </c>
      <c r="W533">
        <v>668508</v>
      </c>
      <c r="X533">
        <v>668508</v>
      </c>
      <c r="Y533">
        <v>0</v>
      </c>
      <c r="Z533">
        <v>0</v>
      </c>
      <c r="AA533">
        <v>668508</v>
      </c>
      <c r="AB533">
        <v>0</v>
      </c>
      <c r="AC533">
        <v>0</v>
      </c>
      <c r="AD533">
        <v>0</v>
      </c>
      <c r="AE533">
        <v>668508</v>
      </c>
      <c r="AF533" t="s">
        <v>143</v>
      </c>
      <c r="AG533" t="s">
        <v>143</v>
      </c>
      <c r="AH533" t="s">
        <v>4435</v>
      </c>
      <c r="AI533" t="s">
        <v>342</v>
      </c>
      <c r="AJ533" t="s">
        <v>128</v>
      </c>
      <c r="AK533" t="s">
        <v>160</v>
      </c>
      <c r="AL533" t="s">
        <v>3735</v>
      </c>
      <c r="AM533" t="s">
        <v>7869</v>
      </c>
      <c r="AN533" t="s">
        <v>7870</v>
      </c>
      <c r="AO533" t="s">
        <v>1271</v>
      </c>
      <c r="AP533" t="s">
        <v>1272</v>
      </c>
      <c r="AQ533" t="s">
        <v>7871</v>
      </c>
      <c r="AR533" t="s">
        <v>3737</v>
      </c>
      <c r="BO533">
        <v>133701.6</v>
      </c>
      <c r="BP533">
        <v>133701.6</v>
      </c>
      <c r="BQ533">
        <v>133701.6</v>
      </c>
      <c r="BR533">
        <v>133701.6</v>
      </c>
      <c r="BS533">
        <v>401104.80000000005</v>
      </c>
      <c r="BT533">
        <v>401104.80000000005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</row>
    <row r="534" spans="1:116" x14ac:dyDescent="0.15">
      <c r="A534" t="s">
        <v>116</v>
      </c>
      <c r="B534">
        <v>178249</v>
      </c>
      <c r="C534" t="s">
        <v>117</v>
      </c>
      <c r="D534" t="s">
        <v>136</v>
      </c>
      <c r="E534" t="s">
        <v>118</v>
      </c>
      <c r="F534" t="s">
        <v>137</v>
      </c>
      <c r="G534" s="1">
        <v>41981</v>
      </c>
      <c r="H534" t="s">
        <v>138</v>
      </c>
      <c r="I534" s="1">
        <v>42178</v>
      </c>
      <c r="J534" t="s">
        <v>6156</v>
      </c>
      <c r="K534" t="s">
        <v>382</v>
      </c>
      <c r="L534" t="s">
        <v>123</v>
      </c>
      <c r="M534" t="s">
        <v>139</v>
      </c>
      <c r="P534" t="s">
        <v>199</v>
      </c>
      <c r="Q534" t="s">
        <v>327</v>
      </c>
      <c r="R534" t="s">
        <v>126</v>
      </c>
      <c r="S534" t="s">
        <v>215</v>
      </c>
      <c r="T534" t="s">
        <v>7872</v>
      </c>
      <c r="W534">
        <v>1787180</v>
      </c>
      <c r="X534">
        <v>1250000</v>
      </c>
      <c r="Y534">
        <v>537180</v>
      </c>
      <c r="Z534">
        <v>0</v>
      </c>
      <c r="AA534">
        <v>319308</v>
      </c>
      <c r="AB534">
        <v>319308</v>
      </c>
      <c r="AC534">
        <v>0</v>
      </c>
      <c r="AD534">
        <v>0</v>
      </c>
      <c r="AE534">
        <v>2465537</v>
      </c>
      <c r="AF534" t="s">
        <v>143</v>
      </c>
      <c r="AG534" t="s">
        <v>143</v>
      </c>
      <c r="AH534" t="s">
        <v>7873</v>
      </c>
      <c r="AI534" t="s">
        <v>1982</v>
      </c>
      <c r="AJ534" t="s">
        <v>128</v>
      </c>
      <c r="AK534" t="s">
        <v>659</v>
      </c>
      <c r="AL534" t="s">
        <v>328</v>
      </c>
      <c r="AM534" t="s">
        <v>7874</v>
      </c>
      <c r="AN534" t="s">
        <v>4932</v>
      </c>
      <c r="AO534" t="s">
        <v>2701</v>
      </c>
      <c r="AP534" t="s">
        <v>2702</v>
      </c>
      <c r="AQ534" t="s">
        <v>2107</v>
      </c>
      <c r="AR534" t="s">
        <v>4540</v>
      </c>
      <c r="BO534">
        <v>1251026</v>
      </c>
      <c r="BP534">
        <v>223515.6</v>
      </c>
      <c r="BQ534">
        <v>357436</v>
      </c>
      <c r="BR534">
        <v>63861.600000000006</v>
      </c>
      <c r="BS534">
        <v>178718</v>
      </c>
      <c r="BT534">
        <v>31930.800000000003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</row>
    <row r="535" spans="1:116" x14ac:dyDescent="0.15">
      <c r="A535" t="s">
        <v>116</v>
      </c>
      <c r="B535">
        <v>178251</v>
      </c>
      <c r="C535" t="s">
        <v>117</v>
      </c>
      <c r="D535" t="s">
        <v>136</v>
      </c>
      <c r="E535" t="s">
        <v>118</v>
      </c>
      <c r="F535" t="s">
        <v>137</v>
      </c>
      <c r="G535" s="1">
        <v>41983</v>
      </c>
      <c r="H535" t="s">
        <v>138</v>
      </c>
      <c r="I535" s="1">
        <v>42262</v>
      </c>
      <c r="J535" t="s">
        <v>6397</v>
      </c>
      <c r="K535" t="s">
        <v>690</v>
      </c>
      <c r="L535" t="s">
        <v>123</v>
      </c>
      <c r="M535" t="s">
        <v>139</v>
      </c>
      <c r="P535" t="s">
        <v>177</v>
      </c>
      <c r="Q535" t="s">
        <v>5456</v>
      </c>
      <c r="R535" t="s">
        <v>126</v>
      </c>
      <c r="S535" t="s">
        <v>215</v>
      </c>
      <c r="T535" t="s">
        <v>7875</v>
      </c>
      <c r="W535">
        <v>2358515</v>
      </c>
      <c r="X535">
        <v>1743150</v>
      </c>
      <c r="Y535">
        <v>615365</v>
      </c>
      <c r="Z535">
        <v>0</v>
      </c>
      <c r="AA535">
        <v>505355</v>
      </c>
      <c r="AB535">
        <v>353114</v>
      </c>
      <c r="AC535">
        <v>152241</v>
      </c>
      <c r="AD535">
        <v>0</v>
      </c>
      <c r="AE535">
        <v>505355</v>
      </c>
      <c r="AF535" t="s">
        <v>143</v>
      </c>
      <c r="AG535" t="s">
        <v>143</v>
      </c>
      <c r="AH535" t="s">
        <v>6827</v>
      </c>
      <c r="AI535" t="s">
        <v>418</v>
      </c>
      <c r="AJ535" t="s">
        <v>128</v>
      </c>
      <c r="AK535" t="s">
        <v>513</v>
      </c>
      <c r="AL535" t="s">
        <v>5457</v>
      </c>
      <c r="AM535" t="s">
        <v>7876</v>
      </c>
      <c r="AN535" t="s">
        <v>7877</v>
      </c>
      <c r="AO535" t="s">
        <v>5458</v>
      </c>
      <c r="AP535" t="s">
        <v>384</v>
      </c>
      <c r="AQ535" t="s">
        <v>4495</v>
      </c>
      <c r="AR535" t="s">
        <v>295</v>
      </c>
      <c r="AS535" t="s">
        <v>7878</v>
      </c>
      <c r="AT535" t="s">
        <v>135</v>
      </c>
      <c r="AU535" t="s">
        <v>381</v>
      </c>
      <c r="AV535" t="s">
        <v>3159</v>
      </c>
      <c r="AW535" t="s">
        <v>2644</v>
      </c>
      <c r="BO535">
        <v>943406</v>
      </c>
      <c r="BP535">
        <v>202142</v>
      </c>
      <c r="BQ535">
        <v>707554.5</v>
      </c>
      <c r="BR535">
        <v>151606.5</v>
      </c>
      <c r="BS535">
        <v>117925.75</v>
      </c>
      <c r="BT535">
        <v>25267.75</v>
      </c>
      <c r="BU535">
        <v>117925.75</v>
      </c>
      <c r="BV535">
        <v>25267.75</v>
      </c>
      <c r="BW535">
        <v>117925.75</v>
      </c>
      <c r="BX535">
        <v>25267.75</v>
      </c>
      <c r="BY535">
        <v>117925.75</v>
      </c>
      <c r="BZ535">
        <v>25267.75</v>
      </c>
      <c r="CA535">
        <v>117925.75</v>
      </c>
      <c r="CB535">
        <v>25267.75</v>
      </c>
      <c r="CC535">
        <v>117925.75</v>
      </c>
      <c r="CD535">
        <v>25267.75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</row>
    <row r="536" spans="1:116" x14ac:dyDescent="0.15">
      <c r="A536" t="s">
        <v>116</v>
      </c>
      <c r="B536">
        <v>178288</v>
      </c>
      <c r="C536" t="s">
        <v>117</v>
      </c>
      <c r="D536" t="s">
        <v>136</v>
      </c>
      <c r="E536" t="s">
        <v>118</v>
      </c>
      <c r="F536" t="s">
        <v>137</v>
      </c>
      <c r="G536" s="1">
        <v>41981</v>
      </c>
      <c r="H536" t="s">
        <v>138</v>
      </c>
      <c r="I536" s="1">
        <v>42268</v>
      </c>
      <c r="J536" t="s">
        <v>6397</v>
      </c>
      <c r="K536" t="s">
        <v>690</v>
      </c>
      <c r="L536" t="s">
        <v>123</v>
      </c>
      <c r="M536" t="s">
        <v>139</v>
      </c>
      <c r="P536" t="s">
        <v>177</v>
      </c>
      <c r="Q536" t="s">
        <v>691</v>
      </c>
      <c r="R536" t="s">
        <v>126</v>
      </c>
      <c r="S536" t="s">
        <v>215</v>
      </c>
      <c r="T536" t="s">
        <v>7879</v>
      </c>
      <c r="W536">
        <v>159906</v>
      </c>
      <c r="X536">
        <v>159906</v>
      </c>
      <c r="Y536">
        <v>0</v>
      </c>
      <c r="Z536">
        <v>0</v>
      </c>
      <c r="AA536">
        <v>52406</v>
      </c>
      <c r="AB536">
        <v>52406</v>
      </c>
      <c r="AC536">
        <v>0</v>
      </c>
      <c r="AD536">
        <v>0</v>
      </c>
      <c r="AE536">
        <v>168421</v>
      </c>
      <c r="AF536" t="s">
        <v>143</v>
      </c>
      <c r="AG536" t="s">
        <v>143</v>
      </c>
      <c r="AH536" t="s">
        <v>7880</v>
      </c>
      <c r="AI536" t="s">
        <v>693</v>
      </c>
      <c r="AJ536" t="s">
        <v>128</v>
      </c>
      <c r="AK536" t="s">
        <v>160</v>
      </c>
      <c r="AL536" t="s">
        <v>694</v>
      </c>
      <c r="AM536" t="s">
        <v>7881</v>
      </c>
      <c r="AN536" t="s">
        <v>7882</v>
      </c>
      <c r="AO536" t="s">
        <v>695</v>
      </c>
      <c r="AP536" t="s">
        <v>696</v>
      </c>
      <c r="BO536">
        <v>159906</v>
      </c>
      <c r="BP536">
        <v>52406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</row>
    <row r="537" spans="1:116" x14ac:dyDescent="0.15">
      <c r="A537" t="s">
        <v>116</v>
      </c>
      <c r="B537">
        <v>178315</v>
      </c>
      <c r="C537" t="s">
        <v>117</v>
      </c>
      <c r="D537" t="s">
        <v>136</v>
      </c>
      <c r="E537" t="s">
        <v>118</v>
      </c>
      <c r="F537" t="s">
        <v>137</v>
      </c>
      <c r="G537" s="1">
        <v>41988</v>
      </c>
      <c r="H537" t="s">
        <v>138</v>
      </c>
      <c r="I537" s="1">
        <v>42268</v>
      </c>
      <c r="J537" t="s">
        <v>6397</v>
      </c>
      <c r="K537" t="s">
        <v>213</v>
      </c>
      <c r="L537" t="s">
        <v>123</v>
      </c>
      <c r="M537" t="s">
        <v>139</v>
      </c>
      <c r="P537" t="s">
        <v>317</v>
      </c>
      <c r="Q537" t="s">
        <v>609</v>
      </c>
      <c r="R537" t="s">
        <v>126</v>
      </c>
      <c r="S537" t="s">
        <v>215</v>
      </c>
      <c r="T537" t="s">
        <v>7883</v>
      </c>
      <c r="W537">
        <v>215000</v>
      </c>
      <c r="X537">
        <v>141541</v>
      </c>
      <c r="Y537">
        <v>73459</v>
      </c>
      <c r="Z537">
        <v>0</v>
      </c>
      <c r="AA537">
        <v>215000</v>
      </c>
      <c r="AB537">
        <v>0</v>
      </c>
      <c r="AC537">
        <v>0</v>
      </c>
      <c r="AD537">
        <v>0</v>
      </c>
      <c r="AE537">
        <v>215000</v>
      </c>
      <c r="AF537" t="s">
        <v>143</v>
      </c>
      <c r="AG537" t="s">
        <v>143</v>
      </c>
      <c r="AH537" t="s">
        <v>4428</v>
      </c>
      <c r="AI537" t="s">
        <v>418</v>
      </c>
      <c r="AJ537" t="s">
        <v>128</v>
      </c>
      <c r="AK537" t="s">
        <v>5797</v>
      </c>
      <c r="AL537" t="s">
        <v>610</v>
      </c>
      <c r="AM537" t="s">
        <v>7884</v>
      </c>
      <c r="AN537" t="s">
        <v>7885</v>
      </c>
      <c r="AO537" t="s">
        <v>7886</v>
      </c>
      <c r="AP537" t="s">
        <v>613</v>
      </c>
      <c r="BO537">
        <v>215000</v>
      </c>
      <c r="BP537">
        <v>215000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</row>
    <row r="538" spans="1:116" x14ac:dyDescent="0.15">
      <c r="A538" t="s">
        <v>116</v>
      </c>
      <c r="B538">
        <v>178345</v>
      </c>
      <c r="C538" t="s">
        <v>117</v>
      </c>
      <c r="D538" t="s">
        <v>136</v>
      </c>
      <c r="E538" t="s">
        <v>118</v>
      </c>
      <c r="F538" t="s">
        <v>137</v>
      </c>
      <c r="G538" s="1">
        <v>41982</v>
      </c>
      <c r="H538" t="s">
        <v>138</v>
      </c>
      <c r="I538" s="1">
        <v>42277</v>
      </c>
      <c r="J538" t="s">
        <v>6397</v>
      </c>
      <c r="K538" t="s">
        <v>3631</v>
      </c>
      <c r="L538" t="s">
        <v>123</v>
      </c>
      <c r="M538" t="s">
        <v>139</v>
      </c>
      <c r="P538" t="s">
        <v>299</v>
      </c>
      <c r="Q538" t="s">
        <v>3789</v>
      </c>
      <c r="R538" t="s">
        <v>126</v>
      </c>
      <c r="S538" t="s">
        <v>215</v>
      </c>
      <c r="T538" t="s">
        <v>7887</v>
      </c>
      <c r="W538">
        <v>225000</v>
      </c>
      <c r="X538">
        <v>148122</v>
      </c>
      <c r="Y538">
        <v>76878</v>
      </c>
      <c r="Z538">
        <v>0</v>
      </c>
      <c r="AA538">
        <v>225000</v>
      </c>
      <c r="AB538">
        <v>0</v>
      </c>
      <c r="AC538">
        <v>0</v>
      </c>
      <c r="AD538">
        <v>0</v>
      </c>
      <c r="AE538">
        <v>225000</v>
      </c>
      <c r="AF538" t="s">
        <v>171</v>
      </c>
      <c r="AG538" t="s">
        <v>143</v>
      </c>
      <c r="AH538" t="s">
        <v>2376</v>
      </c>
      <c r="AI538" t="s">
        <v>235</v>
      </c>
      <c r="AJ538" t="s">
        <v>128</v>
      </c>
      <c r="AK538" t="s">
        <v>429</v>
      </c>
      <c r="AL538" t="s">
        <v>3790</v>
      </c>
      <c r="AM538" t="s">
        <v>7888</v>
      </c>
      <c r="AN538" t="s">
        <v>3791</v>
      </c>
      <c r="AO538" t="s">
        <v>3792</v>
      </c>
      <c r="AP538" t="s">
        <v>3793</v>
      </c>
      <c r="BO538">
        <v>225000</v>
      </c>
      <c r="BP538">
        <v>225000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</row>
    <row r="539" spans="1:116" x14ac:dyDescent="0.15">
      <c r="A539" t="s">
        <v>116</v>
      </c>
      <c r="B539">
        <v>178376</v>
      </c>
      <c r="C539" t="s">
        <v>117</v>
      </c>
      <c r="D539" t="s">
        <v>136</v>
      </c>
      <c r="E539" t="s">
        <v>118</v>
      </c>
      <c r="F539" t="s">
        <v>137</v>
      </c>
      <c r="G539" s="1">
        <v>41988</v>
      </c>
      <c r="H539" t="s">
        <v>138</v>
      </c>
      <c r="I539" s="1">
        <v>42229</v>
      </c>
      <c r="J539" t="s">
        <v>6397</v>
      </c>
      <c r="K539" t="s">
        <v>213</v>
      </c>
      <c r="L539" t="s">
        <v>123</v>
      </c>
      <c r="M539" t="s">
        <v>139</v>
      </c>
      <c r="P539" t="s">
        <v>317</v>
      </c>
      <c r="Q539" t="s">
        <v>609</v>
      </c>
      <c r="R539" t="s">
        <v>126</v>
      </c>
      <c r="S539" t="s">
        <v>215</v>
      </c>
      <c r="T539" t="s">
        <v>7889</v>
      </c>
      <c r="U539" t="s">
        <v>7890</v>
      </c>
      <c r="W539">
        <v>385000</v>
      </c>
      <c r="X539">
        <v>261191</v>
      </c>
      <c r="Y539">
        <v>123809</v>
      </c>
      <c r="Z539">
        <v>0</v>
      </c>
      <c r="AA539">
        <v>127358</v>
      </c>
      <c r="AB539">
        <v>86343</v>
      </c>
      <c r="AC539">
        <v>41015</v>
      </c>
      <c r="AD539">
        <v>0</v>
      </c>
      <c r="AE539">
        <v>127358</v>
      </c>
      <c r="AF539" t="s">
        <v>143</v>
      </c>
      <c r="AG539" t="s">
        <v>143</v>
      </c>
      <c r="AH539" t="s">
        <v>4428</v>
      </c>
      <c r="AI539" t="s">
        <v>418</v>
      </c>
      <c r="AJ539" t="s">
        <v>128</v>
      </c>
      <c r="AK539" t="s">
        <v>321</v>
      </c>
      <c r="AL539" t="s">
        <v>610</v>
      </c>
      <c r="AM539" t="s">
        <v>7891</v>
      </c>
      <c r="AN539" t="s">
        <v>7892</v>
      </c>
      <c r="AO539" t="s">
        <v>3645</v>
      </c>
      <c r="AP539" t="s">
        <v>3646</v>
      </c>
      <c r="AQ539" t="s">
        <v>3647</v>
      </c>
      <c r="BO539">
        <v>269500</v>
      </c>
      <c r="BP539">
        <v>89150.6</v>
      </c>
      <c r="BQ539">
        <v>115500</v>
      </c>
      <c r="BR539">
        <v>38207.4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</row>
    <row r="540" spans="1:116" x14ac:dyDescent="0.15">
      <c r="A540" t="s">
        <v>116</v>
      </c>
      <c r="B540">
        <v>178380</v>
      </c>
      <c r="C540" t="s">
        <v>117</v>
      </c>
      <c r="D540" t="s">
        <v>136</v>
      </c>
      <c r="E540" t="s">
        <v>118</v>
      </c>
      <c r="F540" t="s">
        <v>137</v>
      </c>
      <c r="G540" s="1">
        <v>41996</v>
      </c>
      <c r="H540" t="s">
        <v>138</v>
      </c>
      <c r="I540" s="1">
        <v>42352</v>
      </c>
      <c r="J540" t="s">
        <v>6397</v>
      </c>
      <c r="K540" t="s">
        <v>4654</v>
      </c>
      <c r="L540" t="s">
        <v>123</v>
      </c>
      <c r="M540" t="s">
        <v>139</v>
      </c>
      <c r="P540" t="s">
        <v>299</v>
      </c>
      <c r="Q540" t="s">
        <v>1465</v>
      </c>
      <c r="R540" t="s">
        <v>126</v>
      </c>
      <c r="S540" t="s">
        <v>215</v>
      </c>
      <c r="T540" t="s">
        <v>7893</v>
      </c>
      <c r="W540">
        <v>32000</v>
      </c>
      <c r="X540">
        <v>32000</v>
      </c>
      <c r="Y540">
        <v>0</v>
      </c>
      <c r="Z540">
        <v>0</v>
      </c>
      <c r="AA540">
        <v>32000</v>
      </c>
      <c r="AB540">
        <v>32000</v>
      </c>
      <c r="AC540">
        <v>0</v>
      </c>
      <c r="AD540">
        <v>0</v>
      </c>
      <c r="AE540">
        <v>32000</v>
      </c>
      <c r="AF540" t="s">
        <v>171</v>
      </c>
      <c r="AG540" t="s">
        <v>171</v>
      </c>
      <c r="AH540" t="s">
        <v>7484</v>
      </c>
      <c r="AI540" t="s">
        <v>142</v>
      </c>
      <c r="AJ540" t="s">
        <v>128</v>
      </c>
      <c r="AK540" t="s">
        <v>303</v>
      </c>
      <c r="AL540" t="s">
        <v>1853</v>
      </c>
      <c r="AM540" t="s">
        <v>7894</v>
      </c>
      <c r="AN540" t="s">
        <v>7895</v>
      </c>
      <c r="AO540" t="s">
        <v>1470</v>
      </c>
      <c r="AP540" t="s">
        <v>1471</v>
      </c>
      <c r="AQ540" t="s">
        <v>7896</v>
      </c>
      <c r="BO540">
        <v>32000</v>
      </c>
      <c r="BP540">
        <v>32000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</row>
    <row r="541" spans="1:116" x14ac:dyDescent="0.15">
      <c r="A541" t="s">
        <v>116</v>
      </c>
      <c r="B541">
        <v>178404</v>
      </c>
      <c r="C541" t="s">
        <v>117</v>
      </c>
      <c r="D541" t="s">
        <v>136</v>
      </c>
      <c r="E541" t="s">
        <v>118</v>
      </c>
      <c r="F541" t="s">
        <v>137</v>
      </c>
      <c r="G541" s="1">
        <v>41989</v>
      </c>
      <c r="H541" t="s">
        <v>138</v>
      </c>
      <c r="I541" s="1">
        <v>42172</v>
      </c>
      <c r="J541" t="s">
        <v>6156</v>
      </c>
      <c r="K541" t="s">
        <v>1072</v>
      </c>
      <c r="L541" t="s">
        <v>123</v>
      </c>
      <c r="M541" t="s">
        <v>139</v>
      </c>
      <c r="P541" t="s">
        <v>317</v>
      </c>
      <c r="Q541" t="s">
        <v>552</v>
      </c>
      <c r="R541" t="s">
        <v>126</v>
      </c>
      <c r="S541" t="s">
        <v>215</v>
      </c>
      <c r="T541" t="s">
        <v>7897</v>
      </c>
      <c r="W541">
        <v>1461313</v>
      </c>
      <c r="X541">
        <v>1098750</v>
      </c>
      <c r="Y541">
        <v>362563</v>
      </c>
      <c r="Z541">
        <v>0</v>
      </c>
      <c r="AA541">
        <v>495948</v>
      </c>
      <c r="AB541">
        <v>495948</v>
      </c>
      <c r="AC541">
        <v>0</v>
      </c>
      <c r="AD541">
        <v>0</v>
      </c>
      <c r="AE541">
        <v>1445194</v>
      </c>
      <c r="AF541" t="s">
        <v>143</v>
      </c>
      <c r="AG541" t="s">
        <v>143</v>
      </c>
      <c r="AH541" t="s">
        <v>6599</v>
      </c>
      <c r="AI541" t="s">
        <v>255</v>
      </c>
      <c r="AJ541" t="s">
        <v>128</v>
      </c>
      <c r="AK541" t="s">
        <v>429</v>
      </c>
      <c r="AL541" t="s">
        <v>555</v>
      </c>
      <c r="AM541" t="s">
        <v>7898</v>
      </c>
      <c r="AN541" t="s">
        <v>3857</v>
      </c>
      <c r="AO541" t="s">
        <v>1917</v>
      </c>
      <c r="AP541" t="s">
        <v>1918</v>
      </c>
      <c r="AQ541" t="s">
        <v>6671</v>
      </c>
      <c r="BO541">
        <v>1095984.75</v>
      </c>
      <c r="BP541">
        <v>371961</v>
      </c>
      <c r="BQ541">
        <v>365328.25</v>
      </c>
      <c r="BR541">
        <v>123987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</row>
    <row r="542" spans="1:116" x14ac:dyDescent="0.15">
      <c r="A542" t="s">
        <v>116</v>
      </c>
      <c r="B542">
        <v>178445</v>
      </c>
      <c r="C542" t="s">
        <v>117</v>
      </c>
      <c r="D542" t="s">
        <v>136</v>
      </c>
      <c r="E542" t="s">
        <v>118</v>
      </c>
      <c r="F542" t="s">
        <v>137</v>
      </c>
      <c r="G542" s="1">
        <v>41988</v>
      </c>
      <c r="H542" t="s">
        <v>138</v>
      </c>
      <c r="I542" s="1">
        <v>42341</v>
      </c>
      <c r="J542" t="s">
        <v>6397</v>
      </c>
      <c r="K542" t="s">
        <v>5131</v>
      </c>
      <c r="L542" t="s">
        <v>153</v>
      </c>
      <c r="M542" t="s">
        <v>139</v>
      </c>
      <c r="P542" t="s">
        <v>124</v>
      </c>
      <c r="Q542" t="s">
        <v>899</v>
      </c>
      <c r="R542" t="s">
        <v>126</v>
      </c>
      <c r="S542" t="s">
        <v>215</v>
      </c>
      <c r="T542" t="s">
        <v>7899</v>
      </c>
      <c r="W542">
        <v>154343</v>
      </c>
      <c r="X542">
        <v>123300</v>
      </c>
      <c r="Y542">
        <v>31043</v>
      </c>
      <c r="Z542">
        <v>0</v>
      </c>
      <c r="AA542">
        <v>154343</v>
      </c>
      <c r="AB542">
        <v>0</v>
      </c>
      <c r="AC542">
        <v>0</v>
      </c>
      <c r="AD542">
        <v>0</v>
      </c>
      <c r="AE542">
        <v>154343</v>
      </c>
      <c r="AF542" t="s">
        <v>143</v>
      </c>
      <c r="AG542" t="s">
        <v>143</v>
      </c>
      <c r="AH542" t="s">
        <v>7500</v>
      </c>
      <c r="AI542" t="s">
        <v>1010</v>
      </c>
      <c r="AJ542" t="s">
        <v>128</v>
      </c>
      <c r="AK542" t="s">
        <v>236</v>
      </c>
      <c r="AL542" t="s">
        <v>900</v>
      </c>
      <c r="AM542" t="s">
        <v>7900</v>
      </c>
      <c r="AN542" t="s">
        <v>7901</v>
      </c>
      <c r="AO542" t="s">
        <v>7902</v>
      </c>
      <c r="AP542" t="s">
        <v>7903</v>
      </c>
      <c r="AQ542" t="s">
        <v>7904</v>
      </c>
      <c r="BO542">
        <v>154343</v>
      </c>
      <c r="BP542">
        <v>154343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</row>
    <row r="543" spans="1:116" x14ac:dyDescent="0.15">
      <c r="A543" t="s">
        <v>116</v>
      </c>
      <c r="B543">
        <v>178463</v>
      </c>
      <c r="C543" t="s">
        <v>117</v>
      </c>
      <c r="D543" t="s">
        <v>136</v>
      </c>
      <c r="E543" t="s">
        <v>118</v>
      </c>
      <c r="F543" t="s">
        <v>137</v>
      </c>
      <c r="G543" s="1">
        <v>42019</v>
      </c>
      <c r="H543" t="s">
        <v>138</v>
      </c>
      <c r="I543" s="1">
        <v>42047</v>
      </c>
      <c r="J543" t="s">
        <v>6156</v>
      </c>
      <c r="K543" t="s">
        <v>958</v>
      </c>
      <c r="L543" t="s">
        <v>123</v>
      </c>
      <c r="M543" t="s">
        <v>139</v>
      </c>
      <c r="P543" t="s">
        <v>145</v>
      </c>
      <c r="Q543" t="s">
        <v>578</v>
      </c>
      <c r="R543" t="s">
        <v>126</v>
      </c>
      <c r="S543" t="s">
        <v>215</v>
      </c>
      <c r="T543" t="s">
        <v>7905</v>
      </c>
      <c r="W543">
        <v>373746</v>
      </c>
      <c r="X543">
        <v>249997</v>
      </c>
      <c r="Y543">
        <v>123749</v>
      </c>
      <c r="Z543">
        <v>0</v>
      </c>
      <c r="AA543">
        <v>373750</v>
      </c>
      <c r="AB543">
        <v>250000</v>
      </c>
      <c r="AC543">
        <v>123750</v>
      </c>
      <c r="AD543">
        <v>0</v>
      </c>
      <c r="AE543">
        <v>4166921</v>
      </c>
      <c r="AF543" t="s">
        <v>143</v>
      </c>
      <c r="AG543" t="s">
        <v>143</v>
      </c>
      <c r="AH543" t="s">
        <v>5632</v>
      </c>
      <c r="AI543" t="s">
        <v>266</v>
      </c>
      <c r="AJ543" t="s">
        <v>128</v>
      </c>
      <c r="AK543" t="s">
        <v>172</v>
      </c>
      <c r="AL543" t="s">
        <v>579</v>
      </c>
      <c r="AM543" t="s">
        <v>7906</v>
      </c>
      <c r="AN543" t="s">
        <v>7907</v>
      </c>
      <c r="AO543" t="s">
        <v>1801</v>
      </c>
      <c r="AP543" t="s">
        <v>1802</v>
      </c>
      <c r="AQ543" t="s">
        <v>665</v>
      </c>
      <c r="AR543" t="s">
        <v>7908</v>
      </c>
      <c r="AS543" t="s">
        <v>7909</v>
      </c>
      <c r="AT543" t="s">
        <v>7910</v>
      </c>
      <c r="AU543" t="s">
        <v>608</v>
      </c>
      <c r="BO543">
        <v>261622.2</v>
      </c>
      <c r="BP543">
        <v>261625</v>
      </c>
      <c r="BQ543">
        <v>18687.3</v>
      </c>
      <c r="BR543">
        <v>18687.5</v>
      </c>
      <c r="BS543">
        <v>37374.6</v>
      </c>
      <c r="BT543">
        <v>37375</v>
      </c>
      <c r="BU543">
        <v>37374.6</v>
      </c>
      <c r="BV543">
        <v>37375</v>
      </c>
      <c r="BW543">
        <v>18687.3</v>
      </c>
      <c r="BX543">
        <v>18687.5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</row>
    <row r="544" spans="1:116" x14ac:dyDescent="0.15">
      <c r="A544" t="s">
        <v>116</v>
      </c>
      <c r="B544">
        <v>178469</v>
      </c>
      <c r="C544" t="s">
        <v>117</v>
      </c>
      <c r="D544" t="s">
        <v>136</v>
      </c>
      <c r="E544" t="s">
        <v>118</v>
      </c>
      <c r="F544" t="s">
        <v>137</v>
      </c>
      <c r="G544" s="1">
        <v>41993</v>
      </c>
      <c r="H544" t="s">
        <v>138</v>
      </c>
      <c r="I544" s="1">
        <v>42191</v>
      </c>
      <c r="J544" t="s">
        <v>6397</v>
      </c>
      <c r="K544" t="s">
        <v>213</v>
      </c>
      <c r="L544" t="s">
        <v>123</v>
      </c>
      <c r="M544" t="s">
        <v>139</v>
      </c>
      <c r="P544" t="s">
        <v>299</v>
      </c>
      <c r="Q544" t="s">
        <v>300</v>
      </c>
      <c r="R544" t="s">
        <v>126</v>
      </c>
      <c r="S544" t="s">
        <v>215</v>
      </c>
      <c r="T544" t="s">
        <v>7911</v>
      </c>
      <c r="W544">
        <v>150067</v>
      </c>
      <c r="X544">
        <v>109855</v>
      </c>
      <c r="Y544">
        <v>40212</v>
      </c>
      <c r="Z544">
        <v>0</v>
      </c>
      <c r="AA544">
        <v>150067</v>
      </c>
      <c r="AB544">
        <v>150067</v>
      </c>
      <c r="AC544">
        <v>0</v>
      </c>
      <c r="AD544">
        <v>0</v>
      </c>
      <c r="AE544">
        <v>150067</v>
      </c>
      <c r="AF544" t="s">
        <v>143</v>
      </c>
      <c r="AG544" t="s">
        <v>143</v>
      </c>
      <c r="AH544" t="s">
        <v>7379</v>
      </c>
      <c r="AI544" t="s">
        <v>275</v>
      </c>
      <c r="AJ544" t="s">
        <v>128</v>
      </c>
      <c r="AK544" t="s">
        <v>219</v>
      </c>
      <c r="AL544" t="s">
        <v>304</v>
      </c>
      <c r="AM544" t="s">
        <v>7912</v>
      </c>
      <c r="AN544" t="s">
        <v>7913</v>
      </c>
      <c r="AO544" t="s">
        <v>7037</v>
      </c>
      <c r="AP544" t="s">
        <v>7038</v>
      </c>
      <c r="AQ544" t="s">
        <v>5777</v>
      </c>
      <c r="BO544">
        <v>150067</v>
      </c>
      <c r="BP544">
        <v>150067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</row>
    <row r="545" spans="1:116" x14ac:dyDescent="0.15">
      <c r="A545" t="s">
        <v>116</v>
      </c>
      <c r="B545">
        <v>178509</v>
      </c>
      <c r="C545" t="s">
        <v>7914</v>
      </c>
      <c r="D545" t="s">
        <v>136</v>
      </c>
      <c r="E545" t="s">
        <v>118</v>
      </c>
      <c r="F545" t="s">
        <v>137</v>
      </c>
      <c r="G545" s="1">
        <v>41992</v>
      </c>
      <c r="H545" t="s">
        <v>138</v>
      </c>
      <c r="I545" s="1">
        <v>42275</v>
      </c>
      <c r="J545" t="s">
        <v>6397</v>
      </c>
      <c r="K545" t="s">
        <v>7915</v>
      </c>
      <c r="L545" t="s">
        <v>120</v>
      </c>
      <c r="M545" t="s">
        <v>3134</v>
      </c>
      <c r="P545" t="s">
        <v>232</v>
      </c>
      <c r="Q545" t="s">
        <v>263</v>
      </c>
      <c r="R545" t="s">
        <v>126</v>
      </c>
      <c r="S545" t="s">
        <v>397</v>
      </c>
      <c r="T545" t="s">
        <v>7916</v>
      </c>
      <c r="W545">
        <v>120000</v>
      </c>
      <c r="X545">
        <v>77071</v>
      </c>
      <c r="Y545">
        <v>42929</v>
      </c>
      <c r="Z545">
        <v>0</v>
      </c>
      <c r="AA545">
        <v>120000</v>
      </c>
      <c r="AB545">
        <v>77071</v>
      </c>
      <c r="AC545">
        <v>42929</v>
      </c>
      <c r="AD545">
        <v>0</v>
      </c>
      <c r="AE545">
        <v>120000</v>
      </c>
      <c r="AF545" t="s">
        <v>143</v>
      </c>
      <c r="AG545" t="s">
        <v>143</v>
      </c>
      <c r="AH545" t="s">
        <v>2376</v>
      </c>
      <c r="AI545" t="s">
        <v>183</v>
      </c>
      <c r="AJ545" t="s">
        <v>128</v>
      </c>
      <c r="AK545" t="s">
        <v>172</v>
      </c>
      <c r="AL545" t="s">
        <v>267</v>
      </c>
      <c r="AM545" t="s">
        <v>7917</v>
      </c>
      <c r="AN545" t="s">
        <v>7918</v>
      </c>
      <c r="AO545" t="s">
        <v>3907</v>
      </c>
      <c r="AP545" t="s">
        <v>3817</v>
      </c>
      <c r="BO545">
        <v>120000</v>
      </c>
      <c r="BP545">
        <v>120000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</row>
    <row r="546" spans="1:116" x14ac:dyDescent="0.15">
      <c r="A546" t="s">
        <v>116</v>
      </c>
      <c r="B546">
        <v>178535</v>
      </c>
      <c r="C546" t="s">
        <v>7919</v>
      </c>
      <c r="D546" t="s">
        <v>136</v>
      </c>
      <c r="E546" t="s">
        <v>118</v>
      </c>
      <c r="F546" t="s">
        <v>137</v>
      </c>
      <c r="G546" s="1">
        <v>41996</v>
      </c>
      <c r="H546" t="s">
        <v>138</v>
      </c>
      <c r="I546" s="1">
        <v>42061</v>
      </c>
      <c r="J546" t="s">
        <v>6156</v>
      </c>
      <c r="K546" t="s">
        <v>213</v>
      </c>
      <c r="L546" t="s">
        <v>123</v>
      </c>
      <c r="M546" t="s">
        <v>139</v>
      </c>
      <c r="P546" t="s">
        <v>232</v>
      </c>
      <c r="Q546" t="s">
        <v>567</v>
      </c>
      <c r="R546" t="s">
        <v>126</v>
      </c>
      <c r="S546" t="s">
        <v>215</v>
      </c>
      <c r="T546" t="s">
        <v>7920</v>
      </c>
      <c r="W546">
        <v>14881</v>
      </c>
      <c r="X546">
        <v>9954</v>
      </c>
      <c r="Y546">
        <v>4927</v>
      </c>
      <c r="Z546">
        <v>0</v>
      </c>
      <c r="AA546">
        <v>14881</v>
      </c>
      <c r="AB546">
        <v>9874</v>
      </c>
      <c r="AC546">
        <v>5007</v>
      </c>
      <c r="AD546">
        <v>0</v>
      </c>
      <c r="AE546">
        <v>422521</v>
      </c>
      <c r="AF546" t="s">
        <v>143</v>
      </c>
      <c r="AG546" t="s">
        <v>143</v>
      </c>
      <c r="AH546" t="s">
        <v>6049</v>
      </c>
      <c r="AI546" t="s">
        <v>517</v>
      </c>
      <c r="AJ546" t="s">
        <v>128</v>
      </c>
      <c r="AK546" t="s">
        <v>604</v>
      </c>
      <c r="AL546" t="s">
        <v>568</v>
      </c>
      <c r="AM546" t="s">
        <v>7921</v>
      </c>
      <c r="AN546" t="s">
        <v>7922</v>
      </c>
      <c r="AO546" t="s">
        <v>1229</v>
      </c>
      <c r="AP546" t="s">
        <v>1230</v>
      </c>
      <c r="BO546">
        <v>14881</v>
      </c>
      <c r="BP546">
        <v>14881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</row>
    <row r="547" spans="1:116" x14ac:dyDescent="0.15">
      <c r="A547" t="s">
        <v>116</v>
      </c>
      <c r="B547">
        <v>178555</v>
      </c>
      <c r="C547" t="s">
        <v>117</v>
      </c>
      <c r="D547" t="s">
        <v>136</v>
      </c>
      <c r="E547" t="s">
        <v>118</v>
      </c>
      <c r="F547" t="s">
        <v>137</v>
      </c>
      <c r="G547" s="1">
        <v>41995</v>
      </c>
      <c r="H547" t="s">
        <v>138</v>
      </c>
      <c r="I547" s="1">
        <v>42249</v>
      </c>
      <c r="J547" t="s">
        <v>6397</v>
      </c>
      <c r="K547" t="s">
        <v>198</v>
      </c>
      <c r="L547" t="s">
        <v>123</v>
      </c>
      <c r="M547" t="s">
        <v>139</v>
      </c>
      <c r="N547" t="s">
        <v>577</v>
      </c>
      <c r="O547" t="s">
        <v>123</v>
      </c>
      <c r="P547" t="s">
        <v>199</v>
      </c>
      <c r="Q547" t="s">
        <v>717</v>
      </c>
      <c r="R547" t="s">
        <v>126</v>
      </c>
      <c r="S547" t="s">
        <v>215</v>
      </c>
      <c r="T547" t="s">
        <v>7923</v>
      </c>
      <c r="W547">
        <v>100000</v>
      </c>
      <c r="X547">
        <v>70000</v>
      </c>
      <c r="Y547">
        <v>30000</v>
      </c>
      <c r="Z547">
        <v>0</v>
      </c>
      <c r="AA547">
        <v>100000</v>
      </c>
      <c r="AB547">
        <v>70000</v>
      </c>
      <c r="AC547">
        <v>30000</v>
      </c>
      <c r="AD547">
        <v>0</v>
      </c>
      <c r="AE547">
        <v>100000</v>
      </c>
      <c r="AF547" t="s">
        <v>143</v>
      </c>
      <c r="AG547" t="s">
        <v>143</v>
      </c>
      <c r="AH547" t="s">
        <v>3462</v>
      </c>
      <c r="AI547" t="s">
        <v>142</v>
      </c>
      <c r="AJ547" t="s">
        <v>128</v>
      </c>
      <c r="AK547" t="s">
        <v>172</v>
      </c>
      <c r="AL547" t="s">
        <v>718</v>
      </c>
      <c r="AM547" t="s">
        <v>7924</v>
      </c>
      <c r="AN547" t="s">
        <v>7925</v>
      </c>
      <c r="AO547" t="s">
        <v>2028</v>
      </c>
      <c r="AP547" t="s">
        <v>2029</v>
      </c>
      <c r="AQ547" t="s">
        <v>842</v>
      </c>
      <c r="BO547">
        <v>50000</v>
      </c>
      <c r="BP547">
        <v>50000</v>
      </c>
      <c r="BQ547">
        <v>50000</v>
      </c>
      <c r="BR547">
        <v>50000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</row>
    <row r="548" spans="1:116" x14ac:dyDescent="0.15">
      <c r="A548" t="s">
        <v>116</v>
      </c>
      <c r="B548">
        <v>178590</v>
      </c>
      <c r="C548" t="s">
        <v>117</v>
      </c>
      <c r="D548" t="s">
        <v>136</v>
      </c>
      <c r="E548" t="s">
        <v>118</v>
      </c>
      <c r="F548" t="s">
        <v>137</v>
      </c>
      <c r="G548" s="1">
        <v>42013</v>
      </c>
      <c r="H548" t="s">
        <v>138</v>
      </c>
      <c r="I548" s="1">
        <v>42054</v>
      </c>
      <c r="J548" t="s">
        <v>6156</v>
      </c>
      <c r="K548" t="s">
        <v>1828</v>
      </c>
      <c r="L548" t="s">
        <v>227</v>
      </c>
      <c r="M548" t="s">
        <v>139</v>
      </c>
      <c r="P548" t="s">
        <v>199</v>
      </c>
      <c r="Q548" t="s">
        <v>2157</v>
      </c>
      <c r="R548" t="s">
        <v>126</v>
      </c>
      <c r="S548" t="s">
        <v>657</v>
      </c>
      <c r="T548" t="s">
        <v>658</v>
      </c>
      <c r="V548" t="s">
        <v>7926</v>
      </c>
      <c r="W548">
        <v>120711</v>
      </c>
      <c r="X548">
        <v>120711</v>
      </c>
      <c r="Y548">
        <v>0</v>
      </c>
      <c r="Z548">
        <v>0</v>
      </c>
      <c r="AA548">
        <v>124162</v>
      </c>
      <c r="AB548">
        <v>0</v>
      </c>
      <c r="AC548">
        <v>0</v>
      </c>
      <c r="AD548">
        <v>0</v>
      </c>
      <c r="AE548">
        <v>1322170</v>
      </c>
      <c r="AF548" t="s">
        <v>143</v>
      </c>
      <c r="AG548" t="s">
        <v>171</v>
      </c>
      <c r="AH548" t="s">
        <v>4435</v>
      </c>
      <c r="AI548" t="s">
        <v>526</v>
      </c>
      <c r="AJ548" t="s">
        <v>128</v>
      </c>
      <c r="AK548" t="s">
        <v>290</v>
      </c>
      <c r="AL548" t="s">
        <v>660</v>
      </c>
      <c r="AM548" t="s">
        <v>7927</v>
      </c>
      <c r="AN548" t="s">
        <v>7928</v>
      </c>
      <c r="AO548" t="s">
        <v>5068</v>
      </c>
      <c r="AP548" t="s">
        <v>3571</v>
      </c>
      <c r="AQ548" t="s">
        <v>2159</v>
      </c>
      <c r="BO548">
        <v>60355.5</v>
      </c>
      <c r="BP548">
        <v>62081</v>
      </c>
      <c r="BQ548">
        <v>60355.5</v>
      </c>
      <c r="BR548">
        <v>62081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</row>
    <row r="549" spans="1:116" x14ac:dyDescent="0.15">
      <c r="A549" t="s">
        <v>116</v>
      </c>
      <c r="B549">
        <v>178610</v>
      </c>
      <c r="C549" t="s">
        <v>7929</v>
      </c>
      <c r="D549" t="s">
        <v>136</v>
      </c>
      <c r="E549" t="s">
        <v>118</v>
      </c>
      <c r="F549" t="s">
        <v>137</v>
      </c>
      <c r="G549" s="1">
        <v>42027</v>
      </c>
      <c r="H549" t="s">
        <v>138</v>
      </c>
      <c r="I549" s="1">
        <v>42145</v>
      </c>
      <c r="J549" t="s">
        <v>6156</v>
      </c>
      <c r="K549" t="s">
        <v>1670</v>
      </c>
      <c r="L549" t="s">
        <v>197</v>
      </c>
      <c r="M549" t="s">
        <v>139</v>
      </c>
      <c r="N549" t="s">
        <v>122</v>
      </c>
      <c r="O549" t="s">
        <v>123</v>
      </c>
      <c r="P549" t="s">
        <v>317</v>
      </c>
      <c r="Q549" t="s">
        <v>1007</v>
      </c>
      <c r="R549" t="s">
        <v>126</v>
      </c>
      <c r="S549" t="s">
        <v>251</v>
      </c>
      <c r="T549" t="s">
        <v>7930</v>
      </c>
      <c r="W549">
        <v>21395</v>
      </c>
      <c r="X549">
        <v>14197</v>
      </c>
      <c r="Y549">
        <v>7198</v>
      </c>
      <c r="Z549">
        <v>0</v>
      </c>
      <c r="AA549">
        <v>21395</v>
      </c>
      <c r="AB549">
        <v>0</v>
      </c>
      <c r="AC549">
        <v>0</v>
      </c>
      <c r="AD549">
        <v>0</v>
      </c>
      <c r="AE549">
        <v>21395</v>
      </c>
      <c r="AF549" t="s">
        <v>143</v>
      </c>
      <c r="AG549" t="s">
        <v>143</v>
      </c>
      <c r="AH549" t="s">
        <v>127</v>
      </c>
      <c r="AI549" t="s">
        <v>756</v>
      </c>
      <c r="AJ549" t="s">
        <v>128</v>
      </c>
      <c r="AK549" t="s">
        <v>236</v>
      </c>
      <c r="AL549" t="s">
        <v>1011</v>
      </c>
      <c r="AM549" t="s">
        <v>7931</v>
      </c>
      <c r="AN549" t="s">
        <v>7932</v>
      </c>
      <c r="AO549" t="s">
        <v>1686</v>
      </c>
      <c r="AP549" t="s">
        <v>1687</v>
      </c>
      <c r="BO549">
        <v>21395</v>
      </c>
      <c r="BP549">
        <v>21395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</row>
    <row r="550" spans="1:116" x14ac:dyDescent="0.15">
      <c r="A550" t="s">
        <v>116</v>
      </c>
      <c r="B550">
        <v>178649</v>
      </c>
      <c r="C550" t="s">
        <v>117</v>
      </c>
      <c r="D550" t="s">
        <v>136</v>
      </c>
      <c r="E550" t="s">
        <v>118</v>
      </c>
      <c r="F550" t="s">
        <v>137</v>
      </c>
      <c r="G550" s="1">
        <v>42018</v>
      </c>
      <c r="H550" t="s">
        <v>138</v>
      </c>
      <c r="I550" s="1">
        <v>42247</v>
      </c>
      <c r="J550" t="s">
        <v>6397</v>
      </c>
      <c r="K550" t="s">
        <v>213</v>
      </c>
      <c r="L550" t="s">
        <v>123</v>
      </c>
      <c r="M550" t="s">
        <v>139</v>
      </c>
      <c r="P550" t="s">
        <v>124</v>
      </c>
      <c r="Q550" t="s">
        <v>1030</v>
      </c>
      <c r="R550" t="s">
        <v>126</v>
      </c>
      <c r="S550" t="s">
        <v>215</v>
      </c>
      <c r="T550" t="s">
        <v>7933</v>
      </c>
      <c r="W550">
        <v>250000</v>
      </c>
      <c r="X550">
        <v>183427</v>
      </c>
      <c r="Y550">
        <v>66573</v>
      </c>
      <c r="Z550">
        <v>0</v>
      </c>
      <c r="AA550">
        <v>250000</v>
      </c>
      <c r="AB550">
        <v>183427</v>
      </c>
      <c r="AC550">
        <v>66573</v>
      </c>
      <c r="AD550">
        <v>0</v>
      </c>
      <c r="AE550">
        <v>250000</v>
      </c>
      <c r="AF550" t="s">
        <v>143</v>
      </c>
      <c r="AG550" t="s">
        <v>143</v>
      </c>
      <c r="AH550" t="s">
        <v>2376</v>
      </c>
      <c r="AI550" t="s">
        <v>225</v>
      </c>
      <c r="AJ550" t="s">
        <v>128</v>
      </c>
      <c r="AK550" t="s">
        <v>1106</v>
      </c>
      <c r="AL550" t="s">
        <v>1033</v>
      </c>
      <c r="AM550" t="s">
        <v>7934</v>
      </c>
      <c r="AN550" t="s">
        <v>7935</v>
      </c>
      <c r="AO550" t="s">
        <v>2240</v>
      </c>
      <c r="AP550" t="s">
        <v>2241</v>
      </c>
      <c r="BO550">
        <v>250000</v>
      </c>
      <c r="BP550">
        <v>250000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</row>
    <row r="551" spans="1:116" x14ac:dyDescent="0.15">
      <c r="A551" t="s">
        <v>116</v>
      </c>
      <c r="B551">
        <v>178679</v>
      </c>
      <c r="C551" t="s">
        <v>117</v>
      </c>
      <c r="D551" t="s">
        <v>136</v>
      </c>
      <c r="E551" t="s">
        <v>118</v>
      </c>
      <c r="F551" t="s">
        <v>137</v>
      </c>
      <c r="G551" s="1">
        <v>42018</v>
      </c>
      <c r="H551" t="s">
        <v>138</v>
      </c>
      <c r="I551" s="1">
        <v>42278</v>
      </c>
      <c r="J551" t="s">
        <v>6397</v>
      </c>
      <c r="K551" t="s">
        <v>213</v>
      </c>
      <c r="L551" t="s">
        <v>123</v>
      </c>
      <c r="M551" t="s">
        <v>139</v>
      </c>
      <c r="P551" t="s">
        <v>124</v>
      </c>
      <c r="Q551" t="s">
        <v>1030</v>
      </c>
      <c r="R551" t="s">
        <v>126</v>
      </c>
      <c r="S551" t="s">
        <v>215</v>
      </c>
      <c r="T551" t="s">
        <v>7936</v>
      </c>
      <c r="W551">
        <v>232172</v>
      </c>
      <c r="X551">
        <v>171353</v>
      </c>
      <c r="Y551">
        <v>60819</v>
      </c>
      <c r="Z551">
        <v>0</v>
      </c>
      <c r="AA551">
        <v>237500</v>
      </c>
      <c r="AB551">
        <v>174122</v>
      </c>
      <c r="AC551">
        <v>63378</v>
      </c>
      <c r="AD551">
        <v>0</v>
      </c>
      <c r="AE551">
        <v>237500</v>
      </c>
      <c r="AF551" t="s">
        <v>143</v>
      </c>
      <c r="AG551" t="s">
        <v>143</v>
      </c>
      <c r="AH551" t="s">
        <v>2376</v>
      </c>
      <c r="AI551" t="s">
        <v>235</v>
      </c>
      <c r="AJ551" t="s">
        <v>128</v>
      </c>
      <c r="AK551" t="s">
        <v>5883</v>
      </c>
      <c r="AL551" t="s">
        <v>1033</v>
      </c>
      <c r="AM551" t="s">
        <v>7937</v>
      </c>
      <c r="AN551" t="s">
        <v>7938</v>
      </c>
      <c r="AO551" t="s">
        <v>3373</v>
      </c>
      <c r="AP551" t="s">
        <v>3374</v>
      </c>
      <c r="BO551">
        <v>232172</v>
      </c>
      <c r="BP551">
        <v>237500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</row>
    <row r="552" spans="1:116" x14ac:dyDescent="0.15">
      <c r="A552" t="s">
        <v>116</v>
      </c>
      <c r="B552">
        <v>178689</v>
      </c>
      <c r="C552" t="s">
        <v>7939</v>
      </c>
      <c r="D552" t="s">
        <v>136</v>
      </c>
      <c r="E552" t="s">
        <v>118</v>
      </c>
      <c r="F552" t="s">
        <v>137</v>
      </c>
      <c r="G552" s="1">
        <v>42011</v>
      </c>
      <c r="H552" t="s">
        <v>138</v>
      </c>
      <c r="I552" s="1">
        <v>42408</v>
      </c>
      <c r="J552" t="s">
        <v>6397</v>
      </c>
      <c r="K552" t="s">
        <v>7940</v>
      </c>
      <c r="L552" t="s">
        <v>197</v>
      </c>
      <c r="M552" t="s">
        <v>139</v>
      </c>
      <c r="N552" t="s">
        <v>213</v>
      </c>
      <c r="O552" t="s">
        <v>123</v>
      </c>
      <c r="P552" t="s">
        <v>317</v>
      </c>
      <c r="Q552" t="s">
        <v>387</v>
      </c>
      <c r="R552" t="s">
        <v>126</v>
      </c>
      <c r="S552" t="s">
        <v>540</v>
      </c>
      <c r="T552" t="s">
        <v>7941</v>
      </c>
      <c r="W552">
        <v>482411</v>
      </c>
      <c r="X552">
        <v>394780</v>
      </c>
      <c r="Y552">
        <v>87631</v>
      </c>
      <c r="Z552">
        <v>0</v>
      </c>
      <c r="AA552">
        <v>85499</v>
      </c>
      <c r="AB552">
        <v>71668</v>
      </c>
      <c r="AC552">
        <v>13831</v>
      </c>
      <c r="AD552">
        <v>0</v>
      </c>
      <c r="AE552">
        <v>85499</v>
      </c>
      <c r="AF552" t="s">
        <v>143</v>
      </c>
      <c r="AG552" t="s">
        <v>143</v>
      </c>
      <c r="AH552" t="s">
        <v>4428</v>
      </c>
      <c r="AI552" t="s">
        <v>584</v>
      </c>
      <c r="AJ552" t="s">
        <v>128</v>
      </c>
      <c r="AK552" t="s">
        <v>5619</v>
      </c>
      <c r="AL552" t="s">
        <v>7942</v>
      </c>
      <c r="AM552" t="s">
        <v>7943</v>
      </c>
      <c r="AN552" t="s">
        <v>7944</v>
      </c>
      <c r="AO552" t="s">
        <v>3984</v>
      </c>
      <c r="AP552" t="s">
        <v>1780</v>
      </c>
      <c r="BO552">
        <v>482411</v>
      </c>
      <c r="BP552">
        <v>85499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</row>
    <row r="553" spans="1:116" x14ac:dyDescent="0.15">
      <c r="A553" t="s">
        <v>116</v>
      </c>
      <c r="B553">
        <v>178724</v>
      </c>
      <c r="C553" t="s">
        <v>117</v>
      </c>
      <c r="D553" t="s">
        <v>136</v>
      </c>
      <c r="E553" t="s">
        <v>118</v>
      </c>
      <c r="F553" t="s">
        <v>137</v>
      </c>
      <c r="G553" s="1">
        <v>42018</v>
      </c>
      <c r="H553" t="s">
        <v>138</v>
      </c>
      <c r="I553" s="1">
        <v>42248</v>
      </c>
      <c r="J553" t="s">
        <v>6397</v>
      </c>
      <c r="K553" t="s">
        <v>213</v>
      </c>
      <c r="L553" t="s">
        <v>123</v>
      </c>
      <c r="M553" t="s">
        <v>139</v>
      </c>
      <c r="P553" t="s">
        <v>124</v>
      </c>
      <c r="Q553" t="s">
        <v>154</v>
      </c>
      <c r="R553" t="s">
        <v>126</v>
      </c>
      <c r="S553" t="s">
        <v>215</v>
      </c>
      <c r="T553" t="s">
        <v>7945</v>
      </c>
      <c r="W553">
        <v>230000</v>
      </c>
      <c r="X553">
        <v>169183</v>
      </c>
      <c r="Y553">
        <v>60817</v>
      </c>
      <c r="Z553">
        <v>0</v>
      </c>
      <c r="AA553">
        <v>230000</v>
      </c>
      <c r="AB553">
        <v>169183</v>
      </c>
      <c r="AC553">
        <v>60817</v>
      </c>
      <c r="AD553">
        <v>0</v>
      </c>
      <c r="AE553">
        <v>230000</v>
      </c>
      <c r="AF553" t="s">
        <v>143</v>
      </c>
      <c r="AG553" t="s">
        <v>143</v>
      </c>
      <c r="AH553" t="s">
        <v>2376</v>
      </c>
      <c r="AI553" t="s">
        <v>235</v>
      </c>
      <c r="AJ553" t="s">
        <v>128</v>
      </c>
      <c r="AK553" t="s">
        <v>5883</v>
      </c>
      <c r="AL553" t="s">
        <v>161</v>
      </c>
      <c r="AM553" t="s">
        <v>7946</v>
      </c>
      <c r="AN553" t="s">
        <v>7947</v>
      </c>
      <c r="AO553" t="s">
        <v>767</v>
      </c>
      <c r="AP553" t="s">
        <v>768</v>
      </c>
      <c r="BO553">
        <v>230000</v>
      </c>
      <c r="BP553">
        <v>230000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</row>
    <row r="554" spans="1:116" x14ac:dyDescent="0.15">
      <c r="A554" t="s">
        <v>116</v>
      </c>
      <c r="B554">
        <v>178734</v>
      </c>
      <c r="C554" t="s">
        <v>7948</v>
      </c>
      <c r="D554" t="s">
        <v>136</v>
      </c>
      <c r="E554" t="s">
        <v>118</v>
      </c>
      <c r="F554" t="s">
        <v>137</v>
      </c>
      <c r="G554" s="1">
        <v>42018</v>
      </c>
      <c r="H554" t="s">
        <v>138</v>
      </c>
      <c r="I554" s="1">
        <v>42310</v>
      </c>
      <c r="J554" t="s">
        <v>6397</v>
      </c>
      <c r="K554" t="s">
        <v>213</v>
      </c>
      <c r="L554" t="s">
        <v>123</v>
      </c>
      <c r="M554" t="s">
        <v>139</v>
      </c>
      <c r="P554" t="s">
        <v>232</v>
      </c>
      <c r="Q554" t="s">
        <v>1050</v>
      </c>
      <c r="R554" t="s">
        <v>126</v>
      </c>
      <c r="S554" t="s">
        <v>215</v>
      </c>
      <c r="T554" t="s">
        <v>7949</v>
      </c>
      <c r="W554">
        <v>124975</v>
      </c>
      <c r="X554">
        <v>91291</v>
      </c>
      <c r="Y554">
        <v>33684</v>
      </c>
      <c r="Z554">
        <v>0</v>
      </c>
      <c r="AA554">
        <v>124975</v>
      </c>
      <c r="AB554">
        <v>91291</v>
      </c>
      <c r="AC554">
        <v>33684</v>
      </c>
      <c r="AD554">
        <v>0</v>
      </c>
      <c r="AE554">
        <v>124975</v>
      </c>
      <c r="AF554" t="s">
        <v>143</v>
      </c>
      <c r="AG554" t="s">
        <v>143</v>
      </c>
      <c r="AH554" t="s">
        <v>7484</v>
      </c>
      <c r="AI554" t="s">
        <v>212</v>
      </c>
      <c r="AJ554" t="s">
        <v>128</v>
      </c>
      <c r="AK554" t="s">
        <v>604</v>
      </c>
      <c r="AL554" t="s">
        <v>1052</v>
      </c>
      <c r="AM554" t="s">
        <v>7950</v>
      </c>
      <c r="AN554" t="s">
        <v>7951</v>
      </c>
      <c r="AO554" t="s">
        <v>2656</v>
      </c>
      <c r="AP554" t="s">
        <v>505</v>
      </c>
      <c r="BO554">
        <v>124975</v>
      </c>
      <c r="BP554">
        <v>124975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</row>
    <row r="555" spans="1:116" x14ac:dyDescent="0.15">
      <c r="A555" t="s">
        <v>116</v>
      </c>
      <c r="B555">
        <v>178747</v>
      </c>
      <c r="C555" t="s">
        <v>7952</v>
      </c>
      <c r="D555" t="s">
        <v>136</v>
      </c>
      <c r="E555" t="s">
        <v>118</v>
      </c>
      <c r="F555" t="s">
        <v>137</v>
      </c>
      <c r="G555" s="1">
        <v>42016</v>
      </c>
      <c r="H555" t="s">
        <v>138</v>
      </c>
      <c r="I555" s="1">
        <v>42195</v>
      </c>
      <c r="J555" t="s">
        <v>6397</v>
      </c>
      <c r="K555" t="s">
        <v>213</v>
      </c>
      <c r="L555" t="s">
        <v>123</v>
      </c>
      <c r="M555" t="s">
        <v>139</v>
      </c>
      <c r="P555" t="s">
        <v>232</v>
      </c>
      <c r="Q555" t="s">
        <v>567</v>
      </c>
      <c r="R555" t="s">
        <v>126</v>
      </c>
      <c r="S555" t="s">
        <v>215</v>
      </c>
      <c r="T555" t="s">
        <v>7953</v>
      </c>
      <c r="W555">
        <v>324925</v>
      </c>
      <c r="X555">
        <v>227502</v>
      </c>
      <c r="Y555">
        <v>97423</v>
      </c>
      <c r="Z555">
        <v>0</v>
      </c>
      <c r="AA555">
        <v>77747</v>
      </c>
      <c r="AB555">
        <v>51591</v>
      </c>
      <c r="AC555">
        <v>26156</v>
      </c>
      <c r="AD555">
        <v>0</v>
      </c>
      <c r="AE555">
        <v>214523</v>
      </c>
      <c r="AF555" t="s">
        <v>143</v>
      </c>
      <c r="AG555" t="s">
        <v>143</v>
      </c>
      <c r="AH555" t="s">
        <v>4435</v>
      </c>
      <c r="AI555" t="s">
        <v>342</v>
      </c>
      <c r="AJ555" t="s">
        <v>128</v>
      </c>
      <c r="AK555" t="s">
        <v>604</v>
      </c>
      <c r="AL555" t="s">
        <v>568</v>
      </c>
      <c r="AM555" t="s">
        <v>7954</v>
      </c>
      <c r="AN555" t="s">
        <v>7955</v>
      </c>
      <c r="AO555" t="s">
        <v>7956</v>
      </c>
      <c r="AP555" t="s">
        <v>7957</v>
      </c>
      <c r="BO555">
        <v>324925</v>
      </c>
      <c r="BP555">
        <v>77747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</row>
    <row r="556" spans="1:116" x14ac:dyDescent="0.15">
      <c r="A556" t="s">
        <v>116</v>
      </c>
      <c r="B556">
        <v>178782</v>
      </c>
      <c r="C556" t="s">
        <v>117</v>
      </c>
      <c r="D556" t="s">
        <v>136</v>
      </c>
      <c r="E556" t="s">
        <v>118</v>
      </c>
      <c r="F556" t="s">
        <v>137</v>
      </c>
      <c r="G556" s="1">
        <v>42018</v>
      </c>
      <c r="H556" t="s">
        <v>138</v>
      </c>
      <c r="I556" s="1">
        <v>42216</v>
      </c>
      <c r="J556" t="s">
        <v>6397</v>
      </c>
      <c r="K556" t="s">
        <v>213</v>
      </c>
      <c r="L556" t="s">
        <v>123</v>
      </c>
      <c r="M556" t="s">
        <v>139</v>
      </c>
      <c r="P556" t="s">
        <v>124</v>
      </c>
      <c r="Q556" t="s">
        <v>838</v>
      </c>
      <c r="R556" t="s">
        <v>126</v>
      </c>
      <c r="S556" t="s">
        <v>215</v>
      </c>
      <c r="T556" t="s">
        <v>7958</v>
      </c>
      <c r="W556">
        <v>1769793</v>
      </c>
      <c r="X556">
        <v>1415041</v>
      </c>
      <c r="Y556">
        <v>354752</v>
      </c>
      <c r="Z556">
        <v>0</v>
      </c>
      <c r="AA556">
        <v>1769793</v>
      </c>
      <c r="AB556">
        <v>1415041</v>
      </c>
      <c r="AC556">
        <v>354752</v>
      </c>
      <c r="AD556">
        <v>0</v>
      </c>
      <c r="AE556">
        <v>1769793</v>
      </c>
      <c r="AF556" t="s">
        <v>143</v>
      </c>
      <c r="AG556" t="s">
        <v>171</v>
      </c>
      <c r="AH556" t="s">
        <v>2822</v>
      </c>
      <c r="AI556" t="s">
        <v>389</v>
      </c>
      <c r="AJ556" t="s">
        <v>128</v>
      </c>
      <c r="AK556" t="s">
        <v>321</v>
      </c>
      <c r="AL556" t="s">
        <v>7959</v>
      </c>
      <c r="AM556" t="s">
        <v>7960</v>
      </c>
      <c r="AN556" t="s">
        <v>7961</v>
      </c>
      <c r="AO556" t="s">
        <v>7962</v>
      </c>
      <c r="AP556" t="s">
        <v>5037</v>
      </c>
      <c r="AQ556" t="s">
        <v>7963</v>
      </c>
      <c r="AR556" t="s">
        <v>7964</v>
      </c>
      <c r="AS556" t="s">
        <v>7965</v>
      </c>
      <c r="AT556" t="s">
        <v>7966</v>
      </c>
      <c r="AU556" t="s">
        <v>7967</v>
      </c>
      <c r="AV556" t="s">
        <v>5036</v>
      </c>
      <c r="BO556">
        <v>424750.32</v>
      </c>
      <c r="BP556">
        <v>424750.32</v>
      </c>
      <c r="BQ556">
        <v>300864.81</v>
      </c>
      <c r="BR556">
        <v>300864.81</v>
      </c>
      <c r="BS556">
        <v>300864.81</v>
      </c>
      <c r="BT556">
        <v>300864.81</v>
      </c>
      <c r="BU556">
        <v>300864.81</v>
      </c>
      <c r="BV556">
        <v>300864.81</v>
      </c>
      <c r="BW556">
        <v>88489.650000000009</v>
      </c>
      <c r="BX556">
        <v>88489.650000000009</v>
      </c>
      <c r="BY556">
        <v>88489.650000000009</v>
      </c>
      <c r="BZ556">
        <v>88489.650000000009</v>
      </c>
      <c r="CA556">
        <v>265468.95</v>
      </c>
      <c r="CB556">
        <v>265468.95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</row>
    <row r="557" spans="1:116" x14ac:dyDescent="0.15">
      <c r="A557" t="s">
        <v>116</v>
      </c>
      <c r="B557">
        <v>178786</v>
      </c>
      <c r="C557" t="s">
        <v>117</v>
      </c>
      <c r="D557" t="s">
        <v>136</v>
      </c>
      <c r="E557" t="s">
        <v>425</v>
      </c>
      <c r="F557" t="s">
        <v>137</v>
      </c>
      <c r="G557" s="1">
        <v>42019</v>
      </c>
      <c r="H557" t="s">
        <v>138</v>
      </c>
      <c r="I557" s="1">
        <v>42076</v>
      </c>
      <c r="J557" t="s">
        <v>6156</v>
      </c>
      <c r="K557" t="s">
        <v>7968</v>
      </c>
      <c r="L557" t="s">
        <v>169</v>
      </c>
      <c r="M557" t="s">
        <v>139</v>
      </c>
      <c r="N557" t="s">
        <v>3346</v>
      </c>
      <c r="O557" t="s">
        <v>123</v>
      </c>
      <c r="P557" t="s">
        <v>199</v>
      </c>
      <c r="Q557" t="s">
        <v>735</v>
      </c>
      <c r="R557" t="s">
        <v>126</v>
      </c>
      <c r="S557" t="s">
        <v>251</v>
      </c>
      <c r="T557" t="s">
        <v>7969</v>
      </c>
      <c r="W557">
        <v>162000</v>
      </c>
      <c r="X557">
        <v>162000</v>
      </c>
      <c r="Y557">
        <v>0</v>
      </c>
      <c r="Z557">
        <v>0</v>
      </c>
      <c r="AA557">
        <v>162000</v>
      </c>
      <c r="AB557">
        <v>162000</v>
      </c>
      <c r="AC557">
        <v>0</v>
      </c>
      <c r="AD557">
        <v>0</v>
      </c>
      <c r="AE557">
        <v>697026</v>
      </c>
      <c r="AF557" t="s">
        <v>143</v>
      </c>
      <c r="AG557" t="s">
        <v>143</v>
      </c>
      <c r="AH557" t="s">
        <v>4435</v>
      </c>
      <c r="AI557" t="s">
        <v>342</v>
      </c>
      <c r="AJ557" t="s">
        <v>128</v>
      </c>
      <c r="AK557" t="s">
        <v>1181</v>
      </c>
      <c r="AL557" t="s">
        <v>2441</v>
      </c>
      <c r="AM557" t="s">
        <v>7970</v>
      </c>
      <c r="AN557" t="s">
        <v>7971</v>
      </c>
      <c r="AO557" t="s">
        <v>7972</v>
      </c>
      <c r="AP557" t="s">
        <v>7973</v>
      </c>
      <c r="BO557">
        <v>162000</v>
      </c>
      <c r="BP557">
        <v>162000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</row>
    <row r="558" spans="1:116" x14ac:dyDescent="0.15">
      <c r="A558" t="s">
        <v>116</v>
      </c>
      <c r="B558">
        <v>178809</v>
      </c>
      <c r="C558" t="s">
        <v>117</v>
      </c>
      <c r="D558" t="s">
        <v>136</v>
      </c>
      <c r="E558" t="s">
        <v>118</v>
      </c>
      <c r="F558" t="s">
        <v>137</v>
      </c>
      <c r="G558" s="1">
        <v>42018</v>
      </c>
      <c r="H558" t="s">
        <v>138</v>
      </c>
      <c r="I558" s="1">
        <v>42223</v>
      </c>
      <c r="J558" t="s">
        <v>6397</v>
      </c>
      <c r="K558" t="s">
        <v>213</v>
      </c>
      <c r="L558" t="s">
        <v>123</v>
      </c>
      <c r="M558" t="s">
        <v>139</v>
      </c>
      <c r="P558" t="s">
        <v>124</v>
      </c>
      <c r="Q558" t="s">
        <v>1030</v>
      </c>
      <c r="R558" t="s">
        <v>126</v>
      </c>
      <c r="S558" t="s">
        <v>215</v>
      </c>
      <c r="T558" t="s">
        <v>7974</v>
      </c>
      <c r="W558">
        <v>499998</v>
      </c>
      <c r="X558">
        <v>366781</v>
      </c>
      <c r="Y558">
        <v>133217</v>
      </c>
      <c r="Z558">
        <v>0</v>
      </c>
      <c r="AA558">
        <v>499998</v>
      </c>
      <c r="AB558">
        <v>366781</v>
      </c>
      <c r="AC558">
        <v>133217</v>
      </c>
      <c r="AD558">
        <v>0</v>
      </c>
      <c r="AE558">
        <v>499998</v>
      </c>
      <c r="AF558" t="s">
        <v>143</v>
      </c>
      <c r="AG558" t="s">
        <v>143</v>
      </c>
      <c r="AH558" t="s">
        <v>3462</v>
      </c>
      <c r="AI558" t="s">
        <v>248</v>
      </c>
      <c r="AJ558" t="s">
        <v>128</v>
      </c>
      <c r="AK558" t="s">
        <v>313</v>
      </c>
      <c r="AL558" t="s">
        <v>1033</v>
      </c>
      <c r="AM558" t="s">
        <v>7975</v>
      </c>
      <c r="AN558" t="s">
        <v>7976</v>
      </c>
      <c r="AO558" t="s">
        <v>7977</v>
      </c>
      <c r="AP558" t="s">
        <v>2545</v>
      </c>
      <c r="AQ558" t="s">
        <v>1913</v>
      </c>
      <c r="AR558" t="s">
        <v>2546</v>
      </c>
      <c r="BO558">
        <v>169999.32</v>
      </c>
      <c r="BP558">
        <v>169999.32</v>
      </c>
      <c r="BQ558">
        <v>164999.34</v>
      </c>
      <c r="BR558">
        <v>164999.34</v>
      </c>
      <c r="BS558">
        <v>164999.34</v>
      </c>
      <c r="BT558">
        <v>164999.34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</row>
    <row r="559" spans="1:116" x14ac:dyDescent="0.15">
      <c r="A559" t="s">
        <v>116</v>
      </c>
      <c r="B559">
        <v>178829</v>
      </c>
      <c r="C559" t="s">
        <v>117</v>
      </c>
      <c r="D559" t="s">
        <v>136</v>
      </c>
      <c r="E559" t="s">
        <v>118</v>
      </c>
      <c r="F559" t="s">
        <v>137</v>
      </c>
      <c r="G559" s="1">
        <v>42030</v>
      </c>
      <c r="H559" t="s">
        <v>138</v>
      </c>
      <c r="I559" s="1">
        <v>42815</v>
      </c>
      <c r="J559" t="s">
        <v>6689</v>
      </c>
      <c r="K559" t="s">
        <v>7978</v>
      </c>
      <c r="L559" t="s">
        <v>120</v>
      </c>
      <c r="M559" t="s">
        <v>139</v>
      </c>
      <c r="N559" t="s">
        <v>386</v>
      </c>
      <c r="O559" t="s">
        <v>123</v>
      </c>
      <c r="P559" t="s">
        <v>145</v>
      </c>
      <c r="Q559" t="s">
        <v>578</v>
      </c>
      <c r="R559" t="s">
        <v>126</v>
      </c>
      <c r="S559" t="s">
        <v>540</v>
      </c>
      <c r="T559" t="s">
        <v>7979</v>
      </c>
      <c r="W559">
        <v>513139</v>
      </c>
      <c r="X559">
        <v>343839</v>
      </c>
      <c r="Y559">
        <v>169300</v>
      </c>
      <c r="Z559">
        <v>0</v>
      </c>
      <c r="AA559">
        <v>278820</v>
      </c>
      <c r="AB559">
        <v>183556</v>
      </c>
      <c r="AC559">
        <v>95264</v>
      </c>
      <c r="AD559">
        <v>0</v>
      </c>
      <c r="AE559">
        <v>513139</v>
      </c>
      <c r="AF559" t="s">
        <v>143</v>
      </c>
      <c r="AG559" t="s">
        <v>143</v>
      </c>
      <c r="AH559" t="s">
        <v>3741</v>
      </c>
      <c r="AI559" t="s">
        <v>650</v>
      </c>
      <c r="AJ559" t="s">
        <v>128</v>
      </c>
      <c r="AK559" t="s">
        <v>172</v>
      </c>
      <c r="AL559" t="s">
        <v>579</v>
      </c>
      <c r="AM559" t="s">
        <v>7980</v>
      </c>
      <c r="AN559" t="s">
        <v>7981</v>
      </c>
      <c r="AO559" t="s">
        <v>5110</v>
      </c>
      <c r="AP559" t="s">
        <v>5111</v>
      </c>
      <c r="AQ559" t="s">
        <v>747</v>
      </c>
      <c r="BO559">
        <v>256569.5</v>
      </c>
      <c r="BP559">
        <v>139410</v>
      </c>
      <c r="BQ559">
        <v>256569.5</v>
      </c>
      <c r="BR559">
        <v>139410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</row>
    <row r="560" spans="1:116" x14ac:dyDescent="0.15">
      <c r="A560" t="s">
        <v>116</v>
      </c>
      <c r="B560">
        <v>178831</v>
      </c>
      <c r="C560" t="s">
        <v>117</v>
      </c>
      <c r="D560" t="s">
        <v>136</v>
      </c>
      <c r="E560" t="s">
        <v>118</v>
      </c>
      <c r="F560" t="s">
        <v>137</v>
      </c>
      <c r="G560" s="1">
        <v>42023</v>
      </c>
      <c r="H560" t="s">
        <v>138</v>
      </c>
      <c r="I560" s="1">
        <v>42108</v>
      </c>
      <c r="J560" t="s">
        <v>6156</v>
      </c>
      <c r="K560" t="s">
        <v>7982</v>
      </c>
      <c r="L560" t="s">
        <v>169</v>
      </c>
      <c r="M560" t="s">
        <v>139</v>
      </c>
      <c r="P560" t="s">
        <v>299</v>
      </c>
      <c r="Q560" t="s">
        <v>501</v>
      </c>
      <c r="R560" t="s">
        <v>126</v>
      </c>
      <c r="S560" t="s">
        <v>215</v>
      </c>
      <c r="T560" t="s">
        <v>7983</v>
      </c>
      <c r="V560" t="s">
        <v>7984</v>
      </c>
      <c r="W560">
        <v>11960</v>
      </c>
      <c r="X560">
        <v>11960</v>
      </c>
      <c r="Y560">
        <v>0</v>
      </c>
      <c r="Z560">
        <v>0</v>
      </c>
      <c r="AA560">
        <v>11960</v>
      </c>
      <c r="AB560">
        <v>11960</v>
      </c>
      <c r="AC560">
        <v>0</v>
      </c>
      <c r="AD560">
        <v>0</v>
      </c>
      <c r="AE560">
        <v>11960</v>
      </c>
      <c r="AF560" t="s">
        <v>143</v>
      </c>
      <c r="AG560" t="s">
        <v>143</v>
      </c>
      <c r="AH560" t="s">
        <v>7078</v>
      </c>
      <c r="AI560" t="s">
        <v>266</v>
      </c>
      <c r="AJ560" t="s">
        <v>128</v>
      </c>
      <c r="AK560" t="s">
        <v>303</v>
      </c>
      <c r="AL560" t="s">
        <v>502</v>
      </c>
      <c r="AM560" t="s">
        <v>7985</v>
      </c>
      <c r="AN560" t="s">
        <v>7986</v>
      </c>
      <c r="AO560" t="s">
        <v>7987</v>
      </c>
      <c r="AP560" t="s">
        <v>7988</v>
      </c>
      <c r="BO560">
        <v>11960</v>
      </c>
      <c r="BP560">
        <v>11960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</row>
    <row r="561" spans="1:116" x14ac:dyDescent="0.15">
      <c r="A561" t="s">
        <v>116</v>
      </c>
      <c r="B561">
        <v>178832</v>
      </c>
      <c r="C561" t="s">
        <v>7989</v>
      </c>
      <c r="D561" t="s">
        <v>136</v>
      </c>
      <c r="E561" t="s">
        <v>118</v>
      </c>
      <c r="F561" t="s">
        <v>137</v>
      </c>
      <c r="G561" s="1">
        <v>42034</v>
      </c>
      <c r="H561" t="s">
        <v>138</v>
      </c>
      <c r="I561" s="1">
        <v>42234</v>
      </c>
      <c r="J561" t="s">
        <v>6397</v>
      </c>
      <c r="K561" t="s">
        <v>213</v>
      </c>
      <c r="L561" t="s">
        <v>123</v>
      </c>
      <c r="M561" t="s">
        <v>139</v>
      </c>
      <c r="P561" t="s">
        <v>232</v>
      </c>
      <c r="Q561" t="s">
        <v>233</v>
      </c>
      <c r="R561" t="s">
        <v>126</v>
      </c>
      <c r="S561" t="s">
        <v>215</v>
      </c>
      <c r="T561" t="s">
        <v>7990</v>
      </c>
      <c r="W561">
        <v>160000</v>
      </c>
      <c r="X561">
        <v>109200</v>
      </c>
      <c r="Y561">
        <v>50800</v>
      </c>
      <c r="Z561">
        <v>0</v>
      </c>
      <c r="AA561">
        <v>160000</v>
      </c>
      <c r="AB561">
        <v>109200</v>
      </c>
      <c r="AC561">
        <v>50800</v>
      </c>
      <c r="AD561">
        <v>0</v>
      </c>
      <c r="AE561">
        <v>160000</v>
      </c>
      <c r="AF561" t="s">
        <v>143</v>
      </c>
      <c r="AG561" t="s">
        <v>143</v>
      </c>
      <c r="AH561" t="s">
        <v>7379</v>
      </c>
      <c r="AI561" t="s">
        <v>1066</v>
      </c>
      <c r="AJ561" t="s">
        <v>128</v>
      </c>
      <c r="AK561" t="s">
        <v>1508</v>
      </c>
      <c r="AL561" t="s">
        <v>237</v>
      </c>
      <c r="AM561" t="s">
        <v>7991</v>
      </c>
      <c r="AN561" t="s">
        <v>7992</v>
      </c>
      <c r="AO561" t="s">
        <v>5010</v>
      </c>
      <c r="AP561" t="s">
        <v>5011</v>
      </c>
      <c r="AQ561" t="s">
        <v>5120</v>
      </c>
      <c r="BO561">
        <v>112000</v>
      </c>
      <c r="BP561">
        <v>112000</v>
      </c>
      <c r="BQ561">
        <v>48000</v>
      </c>
      <c r="BR561">
        <v>48000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</row>
    <row r="562" spans="1:116" x14ac:dyDescent="0.15">
      <c r="A562" t="s">
        <v>116</v>
      </c>
      <c r="B562">
        <v>178834</v>
      </c>
      <c r="C562" t="s">
        <v>7993</v>
      </c>
      <c r="D562" t="s">
        <v>136</v>
      </c>
      <c r="E562" t="s">
        <v>118</v>
      </c>
      <c r="F562" t="s">
        <v>137</v>
      </c>
      <c r="G562" s="1">
        <v>42017</v>
      </c>
      <c r="H562" t="s">
        <v>138</v>
      </c>
      <c r="I562" s="1">
        <v>42223</v>
      </c>
      <c r="J562" t="s">
        <v>6397</v>
      </c>
      <c r="K562" t="s">
        <v>213</v>
      </c>
      <c r="L562" t="s">
        <v>123</v>
      </c>
      <c r="M562" t="s">
        <v>139</v>
      </c>
      <c r="P562" t="s">
        <v>317</v>
      </c>
      <c r="Q562" t="s">
        <v>318</v>
      </c>
      <c r="R562" t="s">
        <v>126</v>
      </c>
      <c r="S562" t="s">
        <v>215</v>
      </c>
      <c r="T562" t="s">
        <v>7994</v>
      </c>
      <c r="W562">
        <v>566316</v>
      </c>
      <c r="X562">
        <v>427343</v>
      </c>
      <c r="Y562">
        <v>138973</v>
      </c>
      <c r="Z562">
        <v>0</v>
      </c>
      <c r="AA562">
        <v>566316</v>
      </c>
      <c r="AB562">
        <v>566316</v>
      </c>
      <c r="AC562">
        <v>0</v>
      </c>
      <c r="AD562">
        <v>0</v>
      </c>
      <c r="AE562">
        <v>566316</v>
      </c>
      <c r="AF562" t="s">
        <v>143</v>
      </c>
      <c r="AG562" t="s">
        <v>143</v>
      </c>
      <c r="AH562" t="s">
        <v>3462</v>
      </c>
      <c r="AI562" t="s">
        <v>218</v>
      </c>
      <c r="AJ562" t="s">
        <v>128</v>
      </c>
      <c r="AK562" t="s">
        <v>5797</v>
      </c>
      <c r="AL562" t="s">
        <v>7995</v>
      </c>
      <c r="AN562" t="s">
        <v>7996</v>
      </c>
      <c r="AO562" t="s">
        <v>7997</v>
      </c>
      <c r="AP562" t="s">
        <v>7998</v>
      </c>
      <c r="AQ562" t="s">
        <v>5775</v>
      </c>
      <c r="AR562" t="s">
        <v>7999</v>
      </c>
      <c r="AS562" t="s">
        <v>990</v>
      </c>
      <c r="AT562" t="s">
        <v>6576</v>
      </c>
      <c r="BO562">
        <v>141579</v>
      </c>
      <c r="BP562">
        <v>141579</v>
      </c>
      <c r="BQ562">
        <v>141579</v>
      </c>
      <c r="BR562">
        <v>141579</v>
      </c>
      <c r="BS562">
        <v>141579</v>
      </c>
      <c r="BT562">
        <v>141579</v>
      </c>
      <c r="BU562">
        <v>141579</v>
      </c>
      <c r="BV562">
        <v>141579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</row>
    <row r="563" spans="1:116" x14ac:dyDescent="0.15">
      <c r="A563" t="s">
        <v>116</v>
      </c>
      <c r="B563">
        <v>178836</v>
      </c>
      <c r="C563" t="s">
        <v>117</v>
      </c>
      <c r="D563" t="s">
        <v>136</v>
      </c>
      <c r="E563" t="s">
        <v>118</v>
      </c>
      <c r="F563" t="s">
        <v>137</v>
      </c>
      <c r="G563" s="1">
        <v>42019</v>
      </c>
      <c r="H563" t="s">
        <v>138</v>
      </c>
      <c r="I563" s="1">
        <v>42269</v>
      </c>
      <c r="J563" t="s">
        <v>6397</v>
      </c>
      <c r="K563" t="s">
        <v>213</v>
      </c>
      <c r="L563" t="s">
        <v>123</v>
      </c>
      <c r="M563" t="s">
        <v>139</v>
      </c>
      <c r="P563" t="s">
        <v>299</v>
      </c>
      <c r="Q563" t="s">
        <v>1837</v>
      </c>
      <c r="R563" t="s">
        <v>126</v>
      </c>
      <c r="S563" t="s">
        <v>215</v>
      </c>
      <c r="T563" t="s">
        <v>8000</v>
      </c>
      <c r="W563">
        <v>690350</v>
      </c>
      <c r="X563">
        <v>484421</v>
      </c>
      <c r="Y563">
        <v>205929</v>
      </c>
      <c r="Z563">
        <v>0</v>
      </c>
      <c r="AA563">
        <v>225755</v>
      </c>
      <c r="AB563">
        <v>0</v>
      </c>
      <c r="AC563">
        <v>0</v>
      </c>
      <c r="AD563">
        <v>0</v>
      </c>
      <c r="AE563">
        <v>455318</v>
      </c>
      <c r="AF563" t="s">
        <v>143</v>
      </c>
      <c r="AG563" t="s">
        <v>143</v>
      </c>
      <c r="AH563" t="s">
        <v>6827</v>
      </c>
      <c r="AI563" t="s">
        <v>418</v>
      </c>
      <c r="AJ563" t="s">
        <v>128</v>
      </c>
      <c r="AK563" t="s">
        <v>5797</v>
      </c>
      <c r="AL563" t="s">
        <v>1838</v>
      </c>
      <c r="AM563" t="s">
        <v>8001</v>
      </c>
      <c r="AN563" t="s">
        <v>8002</v>
      </c>
      <c r="AO563" t="s">
        <v>8003</v>
      </c>
      <c r="AP563" t="s">
        <v>8004</v>
      </c>
      <c r="AQ563" t="s">
        <v>773</v>
      </c>
      <c r="BO563">
        <v>345175</v>
      </c>
      <c r="BP563">
        <v>112877.5</v>
      </c>
      <c r="BQ563">
        <v>345175</v>
      </c>
      <c r="BR563">
        <v>112877.5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</row>
    <row r="564" spans="1:116" x14ac:dyDescent="0.15">
      <c r="A564" t="s">
        <v>116</v>
      </c>
      <c r="B564">
        <v>178846</v>
      </c>
      <c r="C564" t="s">
        <v>117</v>
      </c>
      <c r="D564" t="s">
        <v>136</v>
      </c>
      <c r="E564" t="s">
        <v>118</v>
      </c>
      <c r="F564" t="s">
        <v>137</v>
      </c>
      <c r="G564" s="1">
        <v>42018</v>
      </c>
      <c r="H564" t="s">
        <v>138</v>
      </c>
      <c r="I564" s="1">
        <v>42228</v>
      </c>
      <c r="J564" t="s">
        <v>6397</v>
      </c>
      <c r="K564" t="s">
        <v>213</v>
      </c>
      <c r="L564" t="s">
        <v>123</v>
      </c>
      <c r="M564" t="s">
        <v>139</v>
      </c>
      <c r="P564" t="s">
        <v>124</v>
      </c>
      <c r="Q564" t="s">
        <v>2380</v>
      </c>
      <c r="R564" t="s">
        <v>126</v>
      </c>
      <c r="S564" t="s">
        <v>215</v>
      </c>
      <c r="T564" t="s">
        <v>8005</v>
      </c>
      <c r="W564">
        <v>342574</v>
      </c>
      <c r="X564">
        <v>244820</v>
      </c>
      <c r="Y564">
        <v>97754</v>
      </c>
      <c r="Z564">
        <v>0</v>
      </c>
      <c r="AA564">
        <v>342574</v>
      </c>
      <c r="AB564">
        <v>244820</v>
      </c>
      <c r="AC564">
        <v>97754</v>
      </c>
      <c r="AD564">
        <v>0</v>
      </c>
      <c r="AE564">
        <v>342574</v>
      </c>
      <c r="AF564" t="s">
        <v>143</v>
      </c>
      <c r="AG564" t="s">
        <v>143</v>
      </c>
      <c r="AH564" t="s">
        <v>4428</v>
      </c>
      <c r="AI564" t="s">
        <v>418</v>
      </c>
      <c r="AJ564" t="s">
        <v>128</v>
      </c>
      <c r="AK564" t="s">
        <v>5883</v>
      </c>
      <c r="AL564" t="s">
        <v>2381</v>
      </c>
      <c r="AM564" t="s">
        <v>8006</v>
      </c>
      <c r="AN564" t="s">
        <v>8007</v>
      </c>
      <c r="AO564" t="s">
        <v>2382</v>
      </c>
      <c r="AP564" t="s">
        <v>2383</v>
      </c>
      <c r="AQ564" t="s">
        <v>2226</v>
      </c>
      <c r="BO564">
        <v>205544.40000000002</v>
      </c>
      <c r="BP564">
        <v>205544.40000000002</v>
      </c>
      <c r="BQ564">
        <v>137029.6</v>
      </c>
      <c r="BR564">
        <v>137029.6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</row>
    <row r="565" spans="1:116" x14ac:dyDescent="0.15">
      <c r="A565" t="s">
        <v>116</v>
      </c>
      <c r="B565">
        <v>178850</v>
      </c>
      <c r="C565" t="s">
        <v>8008</v>
      </c>
      <c r="D565" t="s">
        <v>136</v>
      </c>
      <c r="E565" t="s">
        <v>118</v>
      </c>
      <c r="F565" t="s">
        <v>137</v>
      </c>
      <c r="G565" s="1">
        <v>42020</v>
      </c>
      <c r="H565" t="s">
        <v>138</v>
      </c>
      <c r="I565" s="1">
        <v>42466</v>
      </c>
      <c r="J565" t="s">
        <v>6397</v>
      </c>
      <c r="K565" t="s">
        <v>213</v>
      </c>
      <c r="L565" t="s">
        <v>123</v>
      </c>
      <c r="M565" t="s">
        <v>139</v>
      </c>
      <c r="P565" t="s">
        <v>232</v>
      </c>
      <c r="Q565" t="s">
        <v>825</v>
      </c>
      <c r="R565" t="s">
        <v>126</v>
      </c>
      <c r="S565" t="s">
        <v>215</v>
      </c>
      <c r="T565" t="s">
        <v>8009</v>
      </c>
      <c r="W565">
        <v>992847</v>
      </c>
      <c r="X565">
        <v>682503</v>
      </c>
      <c r="Y565">
        <v>310344</v>
      </c>
      <c r="Z565">
        <v>0</v>
      </c>
      <c r="AA565">
        <v>327989</v>
      </c>
      <c r="AB565">
        <v>225467</v>
      </c>
      <c r="AC565">
        <v>102522</v>
      </c>
      <c r="AD565">
        <v>0</v>
      </c>
      <c r="AE565">
        <v>638545</v>
      </c>
      <c r="AF565" t="s">
        <v>143</v>
      </c>
      <c r="AG565" t="s">
        <v>143</v>
      </c>
      <c r="AH565" t="s">
        <v>3741</v>
      </c>
      <c r="AI565" t="s">
        <v>754</v>
      </c>
      <c r="AJ565" t="s">
        <v>128</v>
      </c>
      <c r="AK565" t="s">
        <v>5750</v>
      </c>
      <c r="AL565" t="s">
        <v>827</v>
      </c>
      <c r="AM565" t="s">
        <v>8010</v>
      </c>
      <c r="AN565" t="s">
        <v>8011</v>
      </c>
      <c r="AO565" t="s">
        <v>4711</v>
      </c>
      <c r="AP565" t="s">
        <v>4712</v>
      </c>
      <c r="AQ565" t="s">
        <v>6733</v>
      </c>
      <c r="BO565">
        <v>794277.60000000009</v>
      </c>
      <c r="BP565">
        <v>262391.2</v>
      </c>
      <c r="BQ565">
        <v>198569.40000000002</v>
      </c>
      <c r="BR565">
        <v>65597.8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</row>
    <row r="566" spans="1:116" x14ac:dyDescent="0.15">
      <c r="A566" t="s">
        <v>116</v>
      </c>
      <c r="B566">
        <v>178872</v>
      </c>
      <c r="C566" t="s">
        <v>117</v>
      </c>
      <c r="D566" t="s">
        <v>136</v>
      </c>
      <c r="E566" t="s">
        <v>118</v>
      </c>
      <c r="F566" t="s">
        <v>137</v>
      </c>
      <c r="G566" s="1">
        <v>42035</v>
      </c>
      <c r="H566" t="s">
        <v>138</v>
      </c>
      <c r="I566" s="1">
        <v>42166</v>
      </c>
      <c r="J566" t="s">
        <v>6156</v>
      </c>
      <c r="K566" t="s">
        <v>2633</v>
      </c>
      <c r="L566" t="s">
        <v>169</v>
      </c>
      <c r="M566" t="s">
        <v>139</v>
      </c>
      <c r="P566" t="s">
        <v>317</v>
      </c>
      <c r="Q566" t="s">
        <v>609</v>
      </c>
      <c r="R566" t="s">
        <v>126</v>
      </c>
      <c r="S566" t="s">
        <v>215</v>
      </c>
      <c r="T566" t="s">
        <v>8012</v>
      </c>
      <c r="W566">
        <v>35000</v>
      </c>
      <c r="X566">
        <v>30000</v>
      </c>
      <c r="Y566">
        <v>5000</v>
      </c>
      <c r="Z566">
        <v>0</v>
      </c>
      <c r="AA566">
        <v>35000</v>
      </c>
      <c r="AB566">
        <v>30000</v>
      </c>
      <c r="AC566">
        <v>5000</v>
      </c>
      <c r="AD566">
        <v>0</v>
      </c>
      <c r="AE566">
        <v>35000</v>
      </c>
      <c r="AF566" t="s">
        <v>143</v>
      </c>
      <c r="AG566" t="s">
        <v>143</v>
      </c>
      <c r="AH566" t="s">
        <v>4428</v>
      </c>
      <c r="AI566" t="s">
        <v>584</v>
      </c>
      <c r="AJ566" t="s">
        <v>128</v>
      </c>
      <c r="AK566" t="s">
        <v>236</v>
      </c>
      <c r="AL566" t="s">
        <v>610</v>
      </c>
      <c r="AM566" t="s">
        <v>8013</v>
      </c>
      <c r="AN566" t="s">
        <v>8014</v>
      </c>
      <c r="AO566" t="s">
        <v>2634</v>
      </c>
      <c r="AP566" t="s">
        <v>2635</v>
      </c>
      <c r="BO566">
        <v>35000</v>
      </c>
      <c r="BP566">
        <v>35000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</row>
    <row r="567" spans="1:116" x14ac:dyDescent="0.15">
      <c r="A567" t="s">
        <v>116</v>
      </c>
      <c r="B567">
        <v>178879</v>
      </c>
      <c r="C567" t="s">
        <v>117</v>
      </c>
      <c r="D567" t="s">
        <v>136</v>
      </c>
      <c r="E567" t="s">
        <v>118</v>
      </c>
      <c r="F567" t="s">
        <v>137</v>
      </c>
      <c r="G567" s="1">
        <v>42027</v>
      </c>
      <c r="H567" t="s">
        <v>138</v>
      </c>
      <c r="I567" s="1">
        <v>42037</v>
      </c>
      <c r="J567" t="s">
        <v>6156</v>
      </c>
      <c r="K567" t="s">
        <v>8015</v>
      </c>
      <c r="L567" t="s">
        <v>197</v>
      </c>
      <c r="M567" t="s">
        <v>139</v>
      </c>
      <c r="N567" t="s">
        <v>213</v>
      </c>
      <c r="O567" t="s">
        <v>123</v>
      </c>
      <c r="P567" t="s">
        <v>124</v>
      </c>
      <c r="Q567" t="s">
        <v>1030</v>
      </c>
      <c r="R567" t="s">
        <v>126</v>
      </c>
      <c r="S567" t="s">
        <v>251</v>
      </c>
      <c r="T567" t="s">
        <v>8016</v>
      </c>
      <c r="W567">
        <v>480000</v>
      </c>
      <c r="X567">
        <v>352394</v>
      </c>
      <c r="Y567">
        <v>127606</v>
      </c>
      <c r="Z567">
        <v>0</v>
      </c>
      <c r="AA567">
        <v>480000</v>
      </c>
      <c r="AB567">
        <v>0</v>
      </c>
      <c r="AC567">
        <v>0</v>
      </c>
      <c r="AD567">
        <v>0</v>
      </c>
      <c r="AE567">
        <v>480000</v>
      </c>
      <c r="AF567" t="s">
        <v>143</v>
      </c>
      <c r="AG567" t="s">
        <v>143</v>
      </c>
      <c r="AH567" t="s">
        <v>8017</v>
      </c>
      <c r="AI567" t="s">
        <v>218</v>
      </c>
      <c r="AJ567" t="s">
        <v>128</v>
      </c>
      <c r="AK567" t="s">
        <v>1032</v>
      </c>
      <c r="AL567" t="s">
        <v>1033</v>
      </c>
      <c r="AM567" t="s">
        <v>8018</v>
      </c>
      <c r="AN567" t="s">
        <v>6694</v>
      </c>
      <c r="AO567" t="s">
        <v>1151</v>
      </c>
      <c r="AP567" t="s">
        <v>1152</v>
      </c>
      <c r="AQ567" t="s">
        <v>6697</v>
      </c>
      <c r="BO567">
        <v>240000</v>
      </c>
      <c r="BP567">
        <v>240000</v>
      </c>
      <c r="BQ567">
        <v>240000</v>
      </c>
      <c r="BR567">
        <v>240000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</row>
    <row r="568" spans="1:116" x14ac:dyDescent="0.15">
      <c r="A568" t="s">
        <v>116</v>
      </c>
      <c r="B568">
        <v>178971</v>
      </c>
      <c r="C568" t="s">
        <v>8019</v>
      </c>
      <c r="D568" t="s">
        <v>136</v>
      </c>
      <c r="E568" t="s">
        <v>118</v>
      </c>
      <c r="F568" t="s">
        <v>137</v>
      </c>
      <c r="G568" s="1">
        <v>42027</v>
      </c>
      <c r="H568" t="s">
        <v>138</v>
      </c>
      <c r="I568" s="1">
        <v>42223</v>
      </c>
      <c r="J568" t="s">
        <v>6397</v>
      </c>
      <c r="K568" t="s">
        <v>122</v>
      </c>
      <c r="L568" t="s">
        <v>123</v>
      </c>
      <c r="M568" t="s">
        <v>139</v>
      </c>
      <c r="P568" t="s">
        <v>232</v>
      </c>
      <c r="Q568" t="s">
        <v>233</v>
      </c>
      <c r="R568" t="s">
        <v>126</v>
      </c>
      <c r="S568" t="s">
        <v>215</v>
      </c>
      <c r="T568" t="s">
        <v>8020</v>
      </c>
      <c r="W568">
        <v>515496</v>
      </c>
      <c r="X568">
        <v>342068</v>
      </c>
      <c r="Y568">
        <v>173428</v>
      </c>
      <c r="Z568">
        <v>0</v>
      </c>
      <c r="AA568">
        <v>169782</v>
      </c>
      <c r="AB568">
        <v>0</v>
      </c>
      <c r="AC568">
        <v>0</v>
      </c>
      <c r="AD568">
        <v>0</v>
      </c>
      <c r="AE568">
        <v>340579</v>
      </c>
      <c r="AF568" t="s">
        <v>143</v>
      </c>
      <c r="AG568" t="s">
        <v>143</v>
      </c>
      <c r="AH568" t="s">
        <v>2822</v>
      </c>
      <c r="AI568" t="s">
        <v>341</v>
      </c>
      <c r="AJ568" t="s">
        <v>128</v>
      </c>
      <c r="AK568" t="s">
        <v>527</v>
      </c>
      <c r="AL568" t="s">
        <v>237</v>
      </c>
      <c r="AM568" t="s">
        <v>8021</v>
      </c>
      <c r="AN568" t="s">
        <v>8022</v>
      </c>
      <c r="AO568" t="s">
        <v>2396</v>
      </c>
      <c r="AP568" t="s">
        <v>2293</v>
      </c>
      <c r="AQ568" t="s">
        <v>4051</v>
      </c>
      <c r="AR568" t="s">
        <v>1791</v>
      </c>
      <c r="BO568">
        <v>257748</v>
      </c>
      <c r="BP568">
        <v>84891</v>
      </c>
      <c r="BQ568">
        <v>128874</v>
      </c>
      <c r="BR568">
        <v>42445.5</v>
      </c>
      <c r="BS568">
        <v>128874</v>
      </c>
      <c r="BT568">
        <v>42445.5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</row>
    <row r="569" spans="1:116" x14ac:dyDescent="0.15">
      <c r="A569" t="s">
        <v>116</v>
      </c>
      <c r="B569">
        <v>178977</v>
      </c>
      <c r="C569" t="s">
        <v>117</v>
      </c>
      <c r="D569" t="s">
        <v>136</v>
      </c>
      <c r="E569" t="s">
        <v>118</v>
      </c>
      <c r="F569" t="s">
        <v>137</v>
      </c>
      <c r="G569" s="1">
        <v>42027</v>
      </c>
      <c r="H569" t="s">
        <v>138</v>
      </c>
      <c r="I569" s="1">
        <v>42068</v>
      </c>
      <c r="J569" t="s">
        <v>6156</v>
      </c>
      <c r="K569" t="s">
        <v>213</v>
      </c>
      <c r="L569" t="s">
        <v>123</v>
      </c>
      <c r="M569" t="s">
        <v>139</v>
      </c>
      <c r="P569" t="s">
        <v>124</v>
      </c>
      <c r="Q569" t="s">
        <v>864</v>
      </c>
      <c r="R569" t="s">
        <v>126</v>
      </c>
      <c r="S569" t="s">
        <v>215</v>
      </c>
      <c r="T569" t="s">
        <v>8023</v>
      </c>
      <c r="W569">
        <v>8000</v>
      </c>
      <c r="X569">
        <v>8000</v>
      </c>
      <c r="Y569">
        <v>0</v>
      </c>
      <c r="Z569">
        <v>0</v>
      </c>
      <c r="AA569">
        <v>8000</v>
      </c>
      <c r="AB569">
        <v>8000</v>
      </c>
      <c r="AC569">
        <v>0</v>
      </c>
      <c r="AD569">
        <v>0</v>
      </c>
      <c r="AE569">
        <v>307999</v>
      </c>
      <c r="AF569" t="s">
        <v>143</v>
      </c>
      <c r="AG569" t="s">
        <v>143</v>
      </c>
      <c r="AH569" t="s">
        <v>127</v>
      </c>
      <c r="AI569" t="s">
        <v>517</v>
      </c>
      <c r="AJ569" t="s">
        <v>128</v>
      </c>
      <c r="AK569" t="s">
        <v>321</v>
      </c>
      <c r="AL569" t="s">
        <v>865</v>
      </c>
      <c r="AM569" t="s">
        <v>8024</v>
      </c>
      <c r="AN569" t="s">
        <v>8025</v>
      </c>
      <c r="AO569" t="s">
        <v>3173</v>
      </c>
      <c r="AP569" t="s">
        <v>3174</v>
      </c>
      <c r="BO569">
        <v>8000</v>
      </c>
      <c r="BP569">
        <v>8000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</row>
    <row r="570" spans="1:116" x14ac:dyDescent="0.15">
      <c r="A570" t="s">
        <v>116</v>
      </c>
      <c r="B570">
        <v>178992</v>
      </c>
      <c r="C570" t="s">
        <v>117</v>
      </c>
      <c r="D570" t="s">
        <v>136</v>
      </c>
      <c r="E570" t="s">
        <v>118</v>
      </c>
      <c r="F570" t="s">
        <v>137</v>
      </c>
      <c r="G570" s="1">
        <v>42030</v>
      </c>
      <c r="H570" t="s">
        <v>138</v>
      </c>
      <c r="I570" s="1">
        <v>42227</v>
      </c>
      <c r="J570" t="s">
        <v>6397</v>
      </c>
      <c r="K570" t="s">
        <v>213</v>
      </c>
      <c r="L570" t="s">
        <v>123</v>
      </c>
      <c r="M570" t="s">
        <v>139</v>
      </c>
      <c r="P570" t="s">
        <v>299</v>
      </c>
      <c r="Q570" t="s">
        <v>501</v>
      </c>
      <c r="R570" t="s">
        <v>126</v>
      </c>
      <c r="S570" t="s">
        <v>215</v>
      </c>
      <c r="T570" t="s">
        <v>8026</v>
      </c>
      <c r="W570">
        <v>994878</v>
      </c>
      <c r="X570">
        <v>695165</v>
      </c>
      <c r="Y570">
        <v>299713</v>
      </c>
      <c r="Z570">
        <v>0</v>
      </c>
      <c r="AA570">
        <v>994878</v>
      </c>
      <c r="AB570">
        <v>0</v>
      </c>
      <c r="AC570">
        <v>0</v>
      </c>
      <c r="AD570">
        <v>0</v>
      </c>
      <c r="AE570">
        <v>1094878</v>
      </c>
      <c r="AF570" t="s">
        <v>143</v>
      </c>
      <c r="AG570" t="s">
        <v>143</v>
      </c>
      <c r="AH570" t="s">
        <v>3462</v>
      </c>
      <c r="AI570" t="s">
        <v>218</v>
      </c>
      <c r="AJ570" t="s">
        <v>128</v>
      </c>
      <c r="AK570" t="s">
        <v>5797</v>
      </c>
      <c r="AL570" t="s">
        <v>502</v>
      </c>
      <c r="AM570" t="s">
        <v>8027</v>
      </c>
      <c r="AN570" t="s">
        <v>8028</v>
      </c>
      <c r="AO570" t="s">
        <v>503</v>
      </c>
      <c r="AP570" t="s">
        <v>504</v>
      </c>
      <c r="AQ570" t="s">
        <v>1503</v>
      </c>
      <c r="AR570" t="s">
        <v>8029</v>
      </c>
      <c r="BO570">
        <v>497439</v>
      </c>
      <c r="BP570">
        <v>497439</v>
      </c>
      <c r="BQ570">
        <v>198975.6</v>
      </c>
      <c r="BR570">
        <v>198975.6</v>
      </c>
      <c r="BS570">
        <v>298463.40000000002</v>
      </c>
      <c r="BT570">
        <v>298463.40000000002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</row>
    <row r="571" spans="1:116" x14ac:dyDescent="0.15">
      <c r="A571" t="s">
        <v>116</v>
      </c>
      <c r="B571">
        <v>178993</v>
      </c>
      <c r="C571" t="s">
        <v>117</v>
      </c>
      <c r="D571" t="s">
        <v>136</v>
      </c>
      <c r="E571" t="s">
        <v>118</v>
      </c>
      <c r="F571" t="s">
        <v>137</v>
      </c>
      <c r="G571" s="1">
        <v>42027</v>
      </c>
      <c r="H571" t="s">
        <v>138</v>
      </c>
      <c r="I571" s="1">
        <v>42030</v>
      </c>
      <c r="J571" t="s">
        <v>6156</v>
      </c>
      <c r="K571" t="s">
        <v>1072</v>
      </c>
      <c r="L571" t="s">
        <v>123</v>
      </c>
      <c r="M571" t="s">
        <v>139</v>
      </c>
      <c r="P571" t="s">
        <v>317</v>
      </c>
      <c r="Q571" t="s">
        <v>552</v>
      </c>
      <c r="R571" t="s">
        <v>126</v>
      </c>
      <c r="S571" t="s">
        <v>215</v>
      </c>
      <c r="T571" t="s">
        <v>8030</v>
      </c>
      <c r="W571">
        <v>447942</v>
      </c>
      <c r="X571">
        <v>300632</v>
      </c>
      <c r="Y571">
        <v>147310</v>
      </c>
      <c r="Z571">
        <v>0</v>
      </c>
      <c r="AA571">
        <v>447942</v>
      </c>
      <c r="AB571">
        <v>307321</v>
      </c>
      <c r="AC571">
        <v>140621</v>
      </c>
      <c r="AD571">
        <v>0</v>
      </c>
      <c r="AE571">
        <v>2212833</v>
      </c>
      <c r="AF571" t="s">
        <v>143</v>
      </c>
      <c r="AG571" t="s">
        <v>143</v>
      </c>
      <c r="AH571" t="s">
        <v>6020</v>
      </c>
      <c r="AI571" t="s">
        <v>510</v>
      </c>
      <c r="AJ571" t="s">
        <v>128</v>
      </c>
      <c r="AK571" t="s">
        <v>236</v>
      </c>
      <c r="AL571" t="s">
        <v>555</v>
      </c>
      <c r="AM571" t="s">
        <v>8031</v>
      </c>
      <c r="AN571" t="s">
        <v>1916</v>
      </c>
      <c r="AO571" t="s">
        <v>1917</v>
      </c>
      <c r="AP571" t="s">
        <v>1918</v>
      </c>
      <c r="BO571">
        <v>447942</v>
      </c>
      <c r="BP571">
        <v>447942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</row>
    <row r="572" spans="1:116" x14ac:dyDescent="0.15">
      <c r="A572" t="s">
        <v>116</v>
      </c>
      <c r="B572">
        <v>179011</v>
      </c>
      <c r="C572" t="s">
        <v>117</v>
      </c>
      <c r="D572" t="s">
        <v>136</v>
      </c>
      <c r="E572" t="s">
        <v>118</v>
      </c>
      <c r="F572" t="s">
        <v>137</v>
      </c>
      <c r="G572" s="1">
        <v>42035</v>
      </c>
      <c r="H572" t="s">
        <v>138</v>
      </c>
      <c r="I572" s="1">
        <v>42158</v>
      </c>
      <c r="J572" t="s">
        <v>6156</v>
      </c>
      <c r="K572" t="s">
        <v>2633</v>
      </c>
      <c r="L572" t="s">
        <v>169</v>
      </c>
      <c r="M572" t="s">
        <v>139</v>
      </c>
      <c r="P572" t="s">
        <v>317</v>
      </c>
      <c r="Q572" t="s">
        <v>609</v>
      </c>
      <c r="R572" t="s">
        <v>126</v>
      </c>
      <c r="S572" t="s">
        <v>140</v>
      </c>
      <c r="T572" t="s">
        <v>8032</v>
      </c>
      <c r="W572">
        <v>35000</v>
      </c>
      <c r="X572">
        <v>30000</v>
      </c>
      <c r="Y572">
        <v>5000</v>
      </c>
      <c r="Z572">
        <v>0</v>
      </c>
      <c r="AA572">
        <v>35000</v>
      </c>
      <c r="AB572">
        <v>30000</v>
      </c>
      <c r="AC572">
        <v>5000</v>
      </c>
      <c r="AD572">
        <v>0</v>
      </c>
      <c r="AE572">
        <v>35000</v>
      </c>
      <c r="AF572" t="s">
        <v>143</v>
      </c>
      <c r="AG572" t="s">
        <v>143</v>
      </c>
      <c r="AH572" t="s">
        <v>4428</v>
      </c>
      <c r="AI572" t="s">
        <v>584</v>
      </c>
      <c r="AJ572" t="s">
        <v>128</v>
      </c>
      <c r="AK572" t="s">
        <v>236</v>
      </c>
      <c r="AL572" t="s">
        <v>610</v>
      </c>
      <c r="AM572" t="s">
        <v>8033</v>
      </c>
      <c r="AN572" t="s">
        <v>8034</v>
      </c>
      <c r="AO572" t="s">
        <v>8035</v>
      </c>
      <c r="AP572" t="s">
        <v>8036</v>
      </c>
      <c r="BO572">
        <v>35000</v>
      </c>
      <c r="BP572">
        <v>35000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</row>
    <row r="573" spans="1:116" x14ac:dyDescent="0.15">
      <c r="A573" t="s">
        <v>116</v>
      </c>
      <c r="B573">
        <v>179080</v>
      </c>
      <c r="C573" t="s">
        <v>117</v>
      </c>
      <c r="D573" t="s">
        <v>136</v>
      </c>
      <c r="E573" t="s">
        <v>425</v>
      </c>
      <c r="F573" t="s">
        <v>137</v>
      </c>
      <c r="G573" s="1">
        <v>42027</v>
      </c>
      <c r="H573" t="s">
        <v>138</v>
      </c>
      <c r="I573" s="1">
        <v>42184</v>
      </c>
      <c r="J573" t="s">
        <v>6156</v>
      </c>
      <c r="K573" t="s">
        <v>4299</v>
      </c>
      <c r="L573" t="s">
        <v>123</v>
      </c>
      <c r="M573" t="s">
        <v>139</v>
      </c>
      <c r="P573" t="s">
        <v>199</v>
      </c>
      <c r="Q573" t="s">
        <v>446</v>
      </c>
      <c r="R573" t="s">
        <v>126</v>
      </c>
      <c r="S573" t="s">
        <v>657</v>
      </c>
      <c r="T573" t="s">
        <v>8037</v>
      </c>
      <c r="W573">
        <v>249444</v>
      </c>
      <c r="X573">
        <v>226760</v>
      </c>
      <c r="Y573">
        <v>22684</v>
      </c>
      <c r="Z573">
        <v>0</v>
      </c>
      <c r="AA573">
        <v>249444</v>
      </c>
      <c r="AB573">
        <v>226760</v>
      </c>
      <c r="AC573">
        <v>22684</v>
      </c>
      <c r="AD573">
        <v>0</v>
      </c>
      <c r="AE573">
        <v>249444</v>
      </c>
      <c r="AF573" t="s">
        <v>143</v>
      </c>
      <c r="AG573" t="s">
        <v>143</v>
      </c>
      <c r="AH573" t="s">
        <v>4435</v>
      </c>
      <c r="AI573" t="s">
        <v>342</v>
      </c>
      <c r="AJ573" t="s">
        <v>128</v>
      </c>
      <c r="AK573" t="s">
        <v>737</v>
      </c>
      <c r="AL573" t="s">
        <v>7192</v>
      </c>
      <c r="AM573" t="s">
        <v>8038</v>
      </c>
      <c r="AN573" t="s">
        <v>8039</v>
      </c>
      <c r="AO573" t="s">
        <v>4300</v>
      </c>
      <c r="AP573" t="s">
        <v>4301</v>
      </c>
      <c r="AQ573" t="s">
        <v>2920</v>
      </c>
      <c r="AR573" t="s">
        <v>4391</v>
      </c>
      <c r="AS573" t="s">
        <v>4207</v>
      </c>
      <c r="AT573" t="s">
        <v>6948</v>
      </c>
      <c r="AU573" t="s">
        <v>3072</v>
      </c>
      <c r="BO573">
        <v>124722</v>
      </c>
      <c r="BP573">
        <v>124722</v>
      </c>
      <c r="BQ573">
        <v>49888.800000000003</v>
      </c>
      <c r="BR573">
        <v>49888.800000000003</v>
      </c>
      <c r="BS573">
        <v>24944.400000000001</v>
      </c>
      <c r="BT573">
        <v>24944.400000000001</v>
      </c>
      <c r="BU573">
        <v>0</v>
      </c>
      <c r="BV573">
        <v>0</v>
      </c>
      <c r="BW573">
        <v>49888.800000000003</v>
      </c>
      <c r="BX573">
        <v>49888.800000000003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</row>
    <row r="574" spans="1:116" x14ac:dyDescent="0.15">
      <c r="A574" t="s">
        <v>116</v>
      </c>
      <c r="B574">
        <v>179087</v>
      </c>
      <c r="C574" t="s">
        <v>117</v>
      </c>
      <c r="D574" t="s">
        <v>136</v>
      </c>
      <c r="E574" t="s">
        <v>118</v>
      </c>
      <c r="F574" t="s">
        <v>137</v>
      </c>
      <c r="G574" s="1">
        <v>42040</v>
      </c>
      <c r="H574" t="s">
        <v>138</v>
      </c>
      <c r="I574" s="1">
        <v>42265</v>
      </c>
      <c r="J574" t="s">
        <v>6397</v>
      </c>
      <c r="K574" t="s">
        <v>1526</v>
      </c>
      <c r="L574" t="s">
        <v>123</v>
      </c>
      <c r="M574" t="s">
        <v>139</v>
      </c>
      <c r="N574" t="s">
        <v>144</v>
      </c>
      <c r="O574" t="s">
        <v>123</v>
      </c>
      <c r="P574" t="s">
        <v>199</v>
      </c>
      <c r="Q574" t="s">
        <v>327</v>
      </c>
      <c r="R574" t="s">
        <v>126</v>
      </c>
      <c r="S574" t="s">
        <v>215</v>
      </c>
      <c r="T574" t="s">
        <v>8040</v>
      </c>
      <c r="U574" t="s">
        <v>2866</v>
      </c>
      <c r="W574">
        <v>217347</v>
      </c>
      <c r="X574">
        <v>161722</v>
      </c>
      <c r="Y574">
        <v>55625</v>
      </c>
      <c r="Z574">
        <v>0</v>
      </c>
      <c r="AA574">
        <v>64976</v>
      </c>
      <c r="AB574">
        <v>46840</v>
      </c>
      <c r="AC574">
        <v>18136</v>
      </c>
      <c r="AD574">
        <v>0</v>
      </c>
      <c r="AE574">
        <v>1791857</v>
      </c>
      <c r="AF574" t="s">
        <v>143</v>
      </c>
      <c r="AG574" t="s">
        <v>143</v>
      </c>
      <c r="AH574" t="s">
        <v>4428</v>
      </c>
      <c r="AI574" t="s">
        <v>517</v>
      </c>
      <c r="AJ574" t="s">
        <v>128</v>
      </c>
      <c r="AK574" t="s">
        <v>6050</v>
      </c>
      <c r="AL574" t="s">
        <v>328</v>
      </c>
      <c r="AM574" t="s">
        <v>8041</v>
      </c>
      <c r="AN574" t="s">
        <v>8042</v>
      </c>
      <c r="AO574" t="s">
        <v>1528</v>
      </c>
      <c r="AP574" t="s">
        <v>1529</v>
      </c>
      <c r="BO574">
        <v>217347</v>
      </c>
      <c r="BP574">
        <v>64976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</row>
    <row r="575" spans="1:116" x14ac:dyDescent="0.15">
      <c r="A575" t="s">
        <v>116</v>
      </c>
      <c r="B575">
        <v>179100</v>
      </c>
      <c r="C575" t="s">
        <v>117</v>
      </c>
      <c r="D575" t="s">
        <v>136</v>
      </c>
      <c r="E575" t="s">
        <v>118</v>
      </c>
      <c r="F575" t="s">
        <v>137</v>
      </c>
      <c r="G575" s="1">
        <v>42040</v>
      </c>
      <c r="H575" t="s">
        <v>138</v>
      </c>
      <c r="I575" s="1">
        <v>42361</v>
      </c>
      <c r="J575" t="s">
        <v>6397</v>
      </c>
      <c r="K575" t="s">
        <v>404</v>
      </c>
      <c r="L575" t="s">
        <v>123</v>
      </c>
      <c r="M575" t="s">
        <v>139</v>
      </c>
      <c r="P575" t="s">
        <v>124</v>
      </c>
      <c r="Q575" t="s">
        <v>709</v>
      </c>
      <c r="R575" t="s">
        <v>126</v>
      </c>
      <c r="S575" t="s">
        <v>215</v>
      </c>
      <c r="T575" t="s">
        <v>8043</v>
      </c>
      <c r="W575">
        <v>750000</v>
      </c>
      <c r="X575">
        <v>555120</v>
      </c>
      <c r="Y575">
        <v>194880</v>
      </c>
      <c r="Z575">
        <v>0</v>
      </c>
      <c r="AA575">
        <v>150000</v>
      </c>
      <c r="AB575">
        <v>110194</v>
      </c>
      <c r="AC575">
        <v>39806</v>
      </c>
      <c r="AD575">
        <v>0</v>
      </c>
      <c r="AE575">
        <v>450000</v>
      </c>
      <c r="AF575" t="s">
        <v>143</v>
      </c>
      <c r="AG575" t="s">
        <v>171</v>
      </c>
      <c r="AH575" t="s">
        <v>8044</v>
      </c>
      <c r="AI575" t="s">
        <v>8045</v>
      </c>
      <c r="AJ575" t="s">
        <v>128</v>
      </c>
      <c r="AK575" t="s">
        <v>1181</v>
      </c>
      <c r="AL575" t="s">
        <v>710</v>
      </c>
      <c r="AM575" t="s">
        <v>8046</v>
      </c>
      <c r="AN575" t="s">
        <v>8047</v>
      </c>
      <c r="AO575" t="s">
        <v>2717</v>
      </c>
      <c r="AP575" t="s">
        <v>2718</v>
      </c>
      <c r="BO575">
        <v>750000</v>
      </c>
      <c r="BP575">
        <v>150000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</row>
    <row r="576" spans="1:116" x14ac:dyDescent="0.15">
      <c r="A576" t="s">
        <v>116</v>
      </c>
      <c r="B576">
        <v>179109</v>
      </c>
      <c r="C576" t="s">
        <v>117</v>
      </c>
      <c r="D576" t="s">
        <v>136</v>
      </c>
      <c r="E576" t="s">
        <v>118</v>
      </c>
      <c r="F576" t="s">
        <v>137</v>
      </c>
      <c r="G576" s="1">
        <v>42031</v>
      </c>
      <c r="H576" t="s">
        <v>138</v>
      </c>
      <c r="I576" s="1">
        <v>42228</v>
      </c>
      <c r="J576" t="s">
        <v>6397</v>
      </c>
      <c r="K576" t="s">
        <v>213</v>
      </c>
      <c r="L576" t="s">
        <v>123</v>
      </c>
      <c r="M576" t="s">
        <v>139</v>
      </c>
      <c r="P576" t="s">
        <v>124</v>
      </c>
      <c r="Q576" t="s">
        <v>1030</v>
      </c>
      <c r="R576" t="s">
        <v>126</v>
      </c>
      <c r="S576" t="s">
        <v>215</v>
      </c>
      <c r="T576" t="s">
        <v>8048</v>
      </c>
      <c r="W576">
        <v>202000</v>
      </c>
      <c r="X576">
        <v>157155</v>
      </c>
      <c r="Y576">
        <v>44845</v>
      </c>
      <c r="Z576">
        <v>0</v>
      </c>
      <c r="AA576">
        <v>202000</v>
      </c>
      <c r="AB576">
        <v>157155</v>
      </c>
      <c r="AC576">
        <v>44845</v>
      </c>
      <c r="AD576">
        <v>0</v>
      </c>
      <c r="AE576">
        <v>202000</v>
      </c>
      <c r="AF576" t="s">
        <v>143</v>
      </c>
      <c r="AG576" t="s">
        <v>143</v>
      </c>
      <c r="AH576" t="s">
        <v>4428</v>
      </c>
      <c r="AI576" t="s">
        <v>133</v>
      </c>
      <c r="AJ576" t="s">
        <v>128</v>
      </c>
      <c r="AK576" t="s">
        <v>5883</v>
      </c>
      <c r="AL576" t="s">
        <v>1033</v>
      </c>
      <c r="AM576" t="s">
        <v>8049</v>
      </c>
      <c r="AN576" t="s">
        <v>8050</v>
      </c>
      <c r="AO576" t="s">
        <v>6819</v>
      </c>
      <c r="AP576" t="s">
        <v>6820</v>
      </c>
      <c r="BO576">
        <v>202000</v>
      </c>
      <c r="BP576">
        <v>202000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</row>
    <row r="577" spans="1:116" x14ac:dyDescent="0.15">
      <c r="A577" t="s">
        <v>116</v>
      </c>
      <c r="B577">
        <v>179115</v>
      </c>
      <c r="C577" t="s">
        <v>8051</v>
      </c>
      <c r="D577" t="s">
        <v>136</v>
      </c>
      <c r="E577" t="s">
        <v>118</v>
      </c>
      <c r="F577" t="s">
        <v>137</v>
      </c>
      <c r="G577" s="1">
        <v>42034</v>
      </c>
      <c r="H577" t="s">
        <v>138</v>
      </c>
      <c r="I577" s="1">
        <v>42130</v>
      </c>
      <c r="J577" t="s">
        <v>6156</v>
      </c>
      <c r="K577" t="s">
        <v>122</v>
      </c>
      <c r="L577" t="s">
        <v>123</v>
      </c>
      <c r="M577" t="s">
        <v>139</v>
      </c>
      <c r="P577" t="s">
        <v>232</v>
      </c>
      <c r="Q577" t="s">
        <v>233</v>
      </c>
      <c r="R577" t="s">
        <v>126</v>
      </c>
      <c r="S577" t="s">
        <v>657</v>
      </c>
      <c r="T577" t="s">
        <v>8052</v>
      </c>
      <c r="W577">
        <v>818000</v>
      </c>
      <c r="X577">
        <v>542799</v>
      </c>
      <c r="Y577">
        <v>275201</v>
      </c>
      <c r="Z577">
        <v>0</v>
      </c>
      <c r="AA577">
        <v>77188</v>
      </c>
      <c r="AB577">
        <v>51220</v>
      </c>
      <c r="AC577">
        <v>25968</v>
      </c>
      <c r="AD577">
        <v>0</v>
      </c>
      <c r="AE577">
        <v>818000</v>
      </c>
      <c r="AF577" t="s">
        <v>143</v>
      </c>
      <c r="AG577" t="s">
        <v>143</v>
      </c>
      <c r="AH577" t="s">
        <v>1157</v>
      </c>
      <c r="AI577" t="s">
        <v>754</v>
      </c>
      <c r="AJ577" t="s">
        <v>128</v>
      </c>
      <c r="AK577" t="s">
        <v>6281</v>
      </c>
      <c r="AL577" t="s">
        <v>237</v>
      </c>
      <c r="AM577" t="s">
        <v>8053</v>
      </c>
      <c r="AN577" t="s">
        <v>8054</v>
      </c>
      <c r="AO577" t="s">
        <v>5010</v>
      </c>
      <c r="AP577" t="s">
        <v>5011</v>
      </c>
      <c r="AQ577" t="s">
        <v>5120</v>
      </c>
      <c r="BO577">
        <v>409000</v>
      </c>
      <c r="BP577">
        <v>38594</v>
      </c>
      <c r="BQ577">
        <v>409000</v>
      </c>
      <c r="BR577">
        <v>38594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</row>
    <row r="578" spans="1:116" x14ac:dyDescent="0.15">
      <c r="A578" t="s">
        <v>116</v>
      </c>
      <c r="B578">
        <v>179139</v>
      </c>
      <c r="C578" t="s">
        <v>8055</v>
      </c>
      <c r="D578" t="s">
        <v>136</v>
      </c>
      <c r="E578" t="s">
        <v>118</v>
      </c>
      <c r="F578" t="s">
        <v>137</v>
      </c>
      <c r="G578" s="1">
        <v>42037</v>
      </c>
      <c r="H578" t="s">
        <v>138</v>
      </c>
      <c r="I578" s="1">
        <v>42195</v>
      </c>
      <c r="J578" t="s">
        <v>6397</v>
      </c>
      <c r="K578" t="s">
        <v>1455</v>
      </c>
      <c r="L578" t="s">
        <v>123</v>
      </c>
      <c r="M578" t="s">
        <v>139</v>
      </c>
      <c r="P578" t="s">
        <v>232</v>
      </c>
      <c r="Q578" t="s">
        <v>567</v>
      </c>
      <c r="R578" t="s">
        <v>126</v>
      </c>
      <c r="S578" t="s">
        <v>140</v>
      </c>
      <c r="T578" t="s">
        <v>8056</v>
      </c>
      <c r="W578">
        <v>292783</v>
      </c>
      <c r="X578">
        <v>231616</v>
      </c>
      <c r="Y578">
        <v>61167</v>
      </c>
      <c r="Z578">
        <v>0</v>
      </c>
      <c r="AA578">
        <v>60000</v>
      </c>
      <c r="AB578">
        <v>60000</v>
      </c>
      <c r="AC578">
        <v>0</v>
      </c>
      <c r="AD578">
        <v>0</v>
      </c>
      <c r="AE578">
        <v>212783</v>
      </c>
      <c r="AF578" t="s">
        <v>143</v>
      </c>
      <c r="AG578" t="s">
        <v>143</v>
      </c>
      <c r="AH578" t="s">
        <v>8057</v>
      </c>
      <c r="AI578" t="s">
        <v>8058</v>
      </c>
      <c r="AJ578" t="s">
        <v>128</v>
      </c>
      <c r="AK578" t="s">
        <v>731</v>
      </c>
      <c r="AL578" t="s">
        <v>568</v>
      </c>
      <c r="AM578" t="s">
        <v>8059</v>
      </c>
      <c r="AN578" t="s">
        <v>8060</v>
      </c>
      <c r="AO578" t="s">
        <v>4568</v>
      </c>
      <c r="AP578" t="s">
        <v>4569</v>
      </c>
      <c r="BO578">
        <v>292783</v>
      </c>
      <c r="BP578">
        <v>60000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</row>
    <row r="579" spans="1:116" x14ac:dyDescent="0.15">
      <c r="A579" t="s">
        <v>116</v>
      </c>
      <c r="B579">
        <v>179170</v>
      </c>
      <c r="C579" t="s">
        <v>117</v>
      </c>
      <c r="D579" t="s">
        <v>136</v>
      </c>
      <c r="E579" t="s">
        <v>118</v>
      </c>
      <c r="F579" t="s">
        <v>137</v>
      </c>
      <c r="G579" s="1">
        <v>42034</v>
      </c>
      <c r="H579" t="s">
        <v>138</v>
      </c>
      <c r="I579" s="1">
        <v>42153</v>
      </c>
      <c r="J579" t="s">
        <v>6156</v>
      </c>
      <c r="K579" t="s">
        <v>1327</v>
      </c>
      <c r="L579" t="s">
        <v>120</v>
      </c>
      <c r="M579" t="s">
        <v>139</v>
      </c>
      <c r="P579" t="s">
        <v>199</v>
      </c>
      <c r="Q579" t="s">
        <v>616</v>
      </c>
      <c r="R579" t="s">
        <v>126</v>
      </c>
      <c r="S579" t="s">
        <v>215</v>
      </c>
      <c r="T579" t="s">
        <v>8061</v>
      </c>
      <c r="W579">
        <v>98512</v>
      </c>
      <c r="X579">
        <v>98512</v>
      </c>
      <c r="Y579">
        <v>0</v>
      </c>
      <c r="Z579">
        <v>0</v>
      </c>
      <c r="AA579">
        <v>98512</v>
      </c>
      <c r="AB579">
        <v>98512</v>
      </c>
      <c r="AC579">
        <v>0</v>
      </c>
      <c r="AD579">
        <v>0</v>
      </c>
      <c r="AE579">
        <v>98512</v>
      </c>
      <c r="AF579" t="s">
        <v>143</v>
      </c>
      <c r="AG579" t="s">
        <v>143</v>
      </c>
      <c r="AH579" t="s">
        <v>4428</v>
      </c>
      <c r="AI579" t="s">
        <v>517</v>
      </c>
      <c r="AJ579" t="s">
        <v>128</v>
      </c>
      <c r="AK579" t="s">
        <v>303</v>
      </c>
      <c r="AL579" t="s">
        <v>617</v>
      </c>
      <c r="AM579" t="s">
        <v>8062</v>
      </c>
      <c r="AN579" t="s">
        <v>8063</v>
      </c>
      <c r="AO579" t="s">
        <v>3411</v>
      </c>
      <c r="AP579" t="s">
        <v>3412</v>
      </c>
      <c r="BO579">
        <v>98512</v>
      </c>
      <c r="BP579">
        <v>98512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</row>
    <row r="580" spans="1:116" x14ac:dyDescent="0.15">
      <c r="A580" t="s">
        <v>116</v>
      </c>
      <c r="B580">
        <v>179204</v>
      </c>
      <c r="C580" t="s">
        <v>8064</v>
      </c>
      <c r="D580" t="s">
        <v>136</v>
      </c>
      <c r="E580" t="s">
        <v>118</v>
      </c>
      <c r="F580" t="s">
        <v>137</v>
      </c>
      <c r="G580" s="1">
        <v>42033</v>
      </c>
      <c r="H580" t="s">
        <v>138</v>
      </c>
      <c r="I580" s="1">
        <v>42248</v>
      </c>
      <c r="J580" t="s">
        <v>6397</v>
      </c>
      <c r="K580" t="s">
        <v>213</v>
      </c>
      <c r="L580" t="s">
        <v>123</v>
      </c>
      <c r="M580" t="s">
        <v>139</v>
      </c>
      <c r="P580" t="s">
        <v>232</v>
      </c>
      <c r="Q580" t="s">
        <v>263</v>
      </c>
      <c r="R580" t="s">
        <v>126</v>
      </c>
      <c r="S580" t="s">
        <v>215</v>
      </c>
      <c r="T580" t="s">
        <v>8065</v>
      </c>
      <c r="W580">
        <v>350000</v>
      </c>
      <c r="X580">
        <v>248183</v>
      </c>
      <c r="Y580">
        <v>101817</v>
      </c>
      <c r="Z580">
        <v>0</v>
      </c>
      <c r="AA580">
        <v>350000</v>
      </c>
      <c r="AB580">
        <v>248183</v>
      </c>
      <c r="AC580">
        <v>101817</v>
      </c>
      <c r="AD580">
        <v>0</v>
      </c>
      <c r="AE580">
        <v>350000</v>
      </c>
      <c r="AF580" t="s">
        <v>143</v>
      </c>
      <c r="AG580" t="s">
        <v>143</v>
      </c>
      <c r="AH580" t="s">
        <v>4428</v>
      </c>
      <c r="AI580" t="s">
        <v>418</v>
      </c>
      <c r="AJ580" t="s">
        <v>128</v>
      </c>
      <c r="AK580" t="s">
        <v>604</v>
      </c>
      <c r="AL580" t="s">
        <v>267</v>
      </c>
      <c r="AM580" t="s">
        <v>8066</v>
      </c>
      <c r="AN580" t="s">
        <v>8067</v>
      </c>
      <c r="AO580" t="s">
        <v>343</v>
      </c>
      <c r="AP580" t="s">
        <v>344</v>
      </c>
      <c r="BO580">
        <v>350000</v>
      </c>
      <c r="BP580">
        <v>350000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</row>
    <row r="581" spans="1:116" x14ac:dyDescent="0.15">
      <c r="A581" t="s">
        <v>116</v>
      </c>
      <c r="B581">
        <v>179231</v>
      </c>
      <c r="C581" t="s">
        <v>117</v>
      </c>
      <c r="D581" t="s">
        <v>136</v>
      </c>
      <c r="E581" t="s">
        <v>118</v>
      </c>
      <c r="F581" t="s">
        <v>137</v>
      </c>
      <c r="G581" s="1">
        <v>42033</v>
      </c>
      <c r="H581" t="s">
        <v>138</v>
      </c>
      <c r="I581" s="1">
        <v>42268</v>
      </c>
      <c r="J581" t="s">
        <v>6397</v>
      </c>
      <c r="K581" t="s">
        <v>213</v>
      </c>
      <c r="L581" t="s">
        <v>123</v>
      </c>
      <c r="M581" t="s">
        <v>139</v>
      </c>
      <c r="P581" t="s">
        <v>317</v>
      </c>
      <c r="Q581" t="s">
        <v>1168</v>
      </c>
      <c r="R581" t="s">
        <v>126</v>
      </c>
      <c r="S581" t="s">
        <v>215</v>
      </c>
      <c r="T581" t="s">
        <v>8068</v>
      </c>
      <c r="W581">
        <v>334243</v>
      </c>
      <c r="X581">
        <v>223906</v>
      </c>
      <c r="Y581">
        <v>110337</v>
      </c>
      <c r="Z581">
        <v>0</v>
      </c>
      <c r="AA581">
        <v>334243</v>
      </c>
      <c r="AB581">
        <v>0</v>
      </c>
      <c r="AC581">
        <v>0</v>
      </c>
      <c r="AD581">
        <v>0</v>
      </c>
      <c r="AE581">
        <v>334243</v>
      </c>
      <c r="AF581" t="s">
        <v>143</v>
      </c>
      <c r="AG581" t="s">
        <v>143</v>
      </c>
      <c r="AH581" t="s">
        <v>6827</v>
      </c>
      <c r="AI581" t="s">
        <v>418</v>
      </c>
      <c r="AJ581" t="s">
        <v>128</v>
      </c>
      <c r="AK581" t="s">
        <v>321</v>
      </c>
      <c r="AL581" t="s">
        <v>1169</v>
      </c>
      <c r="AM581" t="s">
        <v>8069</v>
      </c>
      <c r="AN581" t="s">
        <v>8070</v>
      </c>
      <c r="AO581" t="s">
        <v>8071</v>
      </c>
      <c r="AP581" t="s">
        <v>8072</v>
      </c>
      <c r="BO581">
        <v>334243</v>
      </c>
      <c r="BP581">
        <v>334243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</row>
    <row r="582" spans="1:116" x14ac:dyDescent="0.15">
      <c r="A582" t="s">
        <v>116</v>
      </c>
      <c r="B582">
        <v>179248</v>
      </c>
      <c r="C582" t="s">
        <v>8073</v>
      </c>
      <c r="D582" t="s">
        <v>136</v>
      </c>
      <c r="E582" t="s">
        <v>118</v>
      </c>
      <c r="F582" t="s">
        <v>137</v>
      </c>
      <c r="G582" s="1">
        <v>42037</v>
      </c>
      <c r="H582" t="s">
        <v>138</v>
      </c>
      <c r="I582" s="1">
        <v>42277</v>
      </c>
      <c r="J582" t="s">
        <v>6397</v>
      </c>
      <c r="K582" t="s">
        <v>1784</v>
      </c>
      <c r="L582" t="s">
        <v>197</v>
      </c>
      <c r="M582" t="s">
        <v>139</v>
      </c>
      <c r="N582" t="s">
        <v>3434</v>
      </c>
      <c r="O582" t="s">
        <v>169</v>
      </c>
      <c r="P582" t="s">
        <v>232</v>
      </c>
      <c r="Q582" t="s">
        <v>825</v>
      </c>
      <c r="R582" t="s">
        <v>126</v>
      </c>
      <c r="S582" t="s">
        <v>251</v>
      </c>
      <c r="T582" t="s">
        <v>8074</v>
      </c>
      <c r="W582">
        <v>10000</v>
      </c>
      <c r="X582">
        <v>8697</v>
      </c>
      <c r="Y582">
        <v>1303</v>
      </c>
      <c r="Z582">
        <v>0</v>
      </c>
      <c r="AA582">
        <v>4937</v>
      </c>
      <c r="AB582">
        <v>4294</v>
      </c>
      <c r="AC582">
        <v>643</v>
      </c>
      <c r="AD582">
        <v>0</v>
      </c>
      <c r="AE582">
        <v>10000</v>
      </c>
      <c r="AF582" t="s">
        <v>143</v>
      </c>
      <c r="AG582" t="s">
        <v>143</v>
      </c>
      <c r="AH582" t="s">
        <v>4428</v>
      </c>
      <c r="AI582" t="s">
        <v>517</v>
      </c>
      <c r="AJ582" t="s">
        <v>128</v>
      </c>
      <c r="AK582" t="s">
        <v>1334</v>
      </c>
      <c r="AL582" t="s">
        <v>827</v>
      </c>
      <c r="AM582" t="s">
        <v>8075</v>
      </c>
      <c r="AN582" t="s">
        <v>8076</v>
      </c>
      <c r="AO582" t="s">
        <v>2585</v>
      </c>
      <c r="AP582" t="s">
        <v>2586</v>
      </c>
      <c r="BO582">
        <v>10000</v>
      </c>
      <c r="BP582">
        <v>4937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</row>
    <row r="583" spans="1:116" x14ac:dyDescent="0.15">
      <c r="A583" t="s">
        <v>116</v>
      </c>
      <c r="B583">
        <v>179279</v>
      </c>
      <c r="C583" t="s">
        <v>117</v>
      </c>
      <c r="D583" t="s">
        <v>136</v>
      </c>
      <c r="E583" t="s">
        <v>118</v>
      </c>
      <c r="F583" t="s">
        <v>137</v>
      </c>
      <c r="G583" s="1">
        <v>42037</v>
      </c>
      <c r="H583" t="s">
        <v>138</v>
      </c>
      <c r="I583" s="1">
        <v>42208</v>
      </c>
      <c r="J583" t="s">
        <v>6397</v>
      </c>
      <c r="K583" t="s">
        <v>213</v>
      </c>
      <c r="L583" t="s">
        <v>123</v>
      </c>
      <c r="M583" t="s">
        <v>139</v>
      </c>
      <c r="P583" t="s">
        <v>299</v>
      </c>
      <c r="Q583" t="s">
        <v>501</v>
      </c>
      <c r="R583" t="s">
        <v>126</v>
      </c>
      <c r="S583" t="s">
        <v>215</v>
      </c>
      <c r="T583" t="s">
        <v>8077</v>
      </c>
      <c r="W583">
        <v>146884</v>
      </c>
      <c r="X583">
        <v>97464</v>
      </c>
      <c r="Y583">
        <v>49420</v>
      </c>
      <c r="Z583">
        <v>0</v>
      </c>
      <c r="AA583">
        <v>146884</v>
      </c>
      <c r="AB583">
        <v>146884</v>
      </c>
      <c r="AC583">
        <v>0</v>
      </c>
      <c r="AD583">
        <v>0</v>
      </c>
      <c r="AE583">
        <v>146884</v>
      </c>
      <c r="AF583" t="s">
        <v>143</v>
      </c>
      <c r="AG583" t="s">
        <v>143</v>
      </c>
      <c r="AH583" t="s">
        <v>3462</v>
      </c>
      <c r="AI583" t="s">
        <v>218</v>
      </c>
      <c r="AJ583" t="s">
        <v>128</v>
      </c>
      <c r="AK583" t="s">
        <v>2484</v>
      </c>
      <c r="AL583" t="s">
        <v>502</v>
      </c>
      <c r="AM583" t="s">
        <v>8078</v>
      </c>
      <c r="AN583" t="s">
        <v>8079</v>
      </c>
      <c r="AO583" t="s">
        <v>796</v>
      </c>
      <c r="AP583" t="s">
        <v>797</v>
      </c>
      <c r="AQ583" t="s">
        <v>1145</v>
      </c>
      <c r="BO583">
        <v>146884</v>
      </c>
      <c r="BP583">
        <v>146884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</row>
    <row r="584" spans="1:116" x14ac:dyDescent="0.15">
      <c r="A584" t="s">
        <v>116</v>
      </c>
      <c r="B584">
        <v>179296</v>
      </c>
      <c r="C584" t="s">
        <v>117</v>
      </c>
      <c r="D584" t="s">
        <v>136</v>
      </c>
      <c r="E584" t="s">
        <v>118</v>
      </c>
      <c r="F584" t="s">
        <v>137</v>
      </c>
      <c r="G584" s="1">
        <v>42052</v>
      </c>
      <c r="H584" t="s">
        <v>138</v>
      </c>
      <c r="I584" s="1">
        <v>42240</v>
      </c>
      <c r="J584" t="s">
        <v>6397</v>
      </c>
      <c r="K584" t="s">
        <v>213</v>
      </c>
      <c r="L584" t="s">
        <v>123</v>
      </c>
      <c r="M584" t="s">
        <v>139</v>
      </c>
      <c r="P584" t="s">
        <v>124</v>
      </c>
      <c r="Q584" t="s">
        <v>125</v>
      </c>
      <c r="R584" t="s">
        <v>126</v>
      </c>
      <c r="S584" t="s">
        <v>215</v>
      </c>
      <c r="T584" t="s">
        <v>8080</v>
      </c>
      <c r="W584">
        <v>211883</v>
      </c>
      <c r="X584">
        <v>152057</v>
      </c>
      <c r="Y584">
        <v>59826</v>
      </c>
      <c r="Z584">
        <v>0</v>
      </c>
      <c r="AA584">
        <v>236000</v>
      </c>
      <c r="AB584">
        <v>173178</v>
      </c>
      <c r="AC584">
        <v>62822</v>
      </c>
      <c r="AD584">
        <v>0</v>
      </c>
      <c r="AE584">
        <v>236000</v>
      </c>
      <c r="AF584" t="s">
        <v>143</v>
      </c>
      <c r="AG584" t="s">
        <v>143</v>
      </c>
      <c r="AH584" t="s">
        <v>4428</v>
      </c>
      <c r="AI584" t="s">
        <v>133</v>
      </c>
      <c r="AJ584" t="s">
        <v>128</v>
      </c>
      <c r="AK584" t="s">
        <v>313</v>
      </c>
      <c r="AL584" t="s">
        <v>528</v>
      </c>
      <c r="AM584" t="s">
        <v>8081</v>
      </c>
      <c r="AN584" t="s">
        <v>8082</v>
      </c>
      <c r="AO584" t="s">
        <v>6406</v>
      </c>
      <c r="AP584" t="s">
        <v>6407</v>
      </c>
      <c r="BO584">
        <v>211883</v>
      </c>
      <c r="BP584">
        <v>236000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</row>
    <row r="585" spans="1:116" x14ac:dyDescent="0.15">
      <c r="A585" t="s">
        <v>116</v>
      </c>
      <c r="B585">
        <v>179349</v>
      </c>
      <c r="C585" t="s">
        <v>117</v>
      </c>
      <c r="D585" t="s">
        <v>136</v>
      </c>
      <c r="E585" t="s">
        <v>118</v>
      </c>
      <c r="F585" t="s">
        <v>137</v>
      </c>
      <c r="G585" s="1">
        <v>42048</v>
      </c>
      <c r="H585" t="s">
        <v>138</v>
      </c>
      <c r="I585" s="1">
        <v>42090</v>
      </c>
      <c r="J585" t="s">
        <v>6156</v>
      </c>
      <c r="K585" t="s">
        <v>1318</v>
      </c>
      <c r="L585" t="s">
        <v>123</v>
      </c>
      <c r="M585" t="s">
        <v>139</v>
      </c>
      <c r="P585" t="s">
        <v>145</v>
      </c>
      <c r="Q585" t="s">
        <v>578</v>
      </c>
      <c r="R585" t="s">
        <v>126</v>
      </c>
      <c r="S585" t="s">
        <v>215</v>
      </c>
      <c r="T585" t="s">
        <v>8083</v>
      </c>
      <c r="W585">
        <v>298005</v>
      </c>
      <c r="X585">
        <v>200000</v>
      </c>
      <c r="Y585">
        <v>98005</v>
      </c>
      <c r="Z585">
        <v>0</v>
      </c>
      <c r="AA585">
        <v>247146</v>
      </c>
      <c r="AB585">
        <v>165870</v>
      </c>
      <c r="AC585">
        <v>81276</v>
      </c>
      <c r="AD585">
        <v>0</v>
      </c>
      <c r="AE585">
        <v>2393975</v>
      </c>
      <c r="AF585" t="s">
        <v>143</v>
      </c>
      <c r="AG585" t="s">
        <v>143</v>
      </c>
      <c r="AH585" t="s">
        <v>8084</v>
      </c>
      <c r="AI585" t="s">
        <v>650</v>
      </c>
      <c r="AJ585" t="s">
        <v>128</v>
      </c>
      <c r="AK585" t="s">
        <v>172</v>
      </c>
      <c r="AL585" t="s">
        <v>579</v>
      </c>
      <c r="AM585" t="s">
        <v>8085</v>
      </c>
      <c r="AN585" t="s">
        <v>8086</v>
      </c>
      <c r="AO585" t="s">
        <v>2953</v>
      </c>
      <c r="AP585" t="s">
        <v>2954</v>
      </c>
      <c r="BO585">
        <v>298005</v>
      </c>
      <c r="BP585">
        <v>247146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</row>
    <row r="586" spans="1:116" x14ac:dyDescent="0.15">
      <c r="A586" t="s">
        <v>116</v>
      </c>
      <c r="B586">
        <v>179383</v>
      </c>
      <c r="C586" t="s">
        <v>117</v>
      </c>
      <c r="D586" t="s">
        <v>136</v>
      </c>
      <c r="E586" t="s">
        <v>118</v>
      </c>
      <c r="F586" t="s">
        <v>137</v>
      </c>
      <c r="G586" s="1">
        <v>42040</v>
      </c>
      <c r="H586" t="s">
        <v>138</v>
      </c>
      <c r="I586" s="1">
        <v>42398</v>
      </c>
      <c r="J586" t="s">
        <v>6397</v>
      </c>
      <c r="K586" t="s">
        <v>958</v>
      </c>
      <c r="L586" t="s">
        <v>123</v>
      </c>
      <c r="M586" t="s">
        <v>139</v>
      </c>
      <c r="P586" t="s">
        <v>199</v>
      </c>
      <c r="Q586" t="s">
        <v>717</v>
      </c>
      <c r="R586" t="s">
        <v>126</v>
      </c>
      <c r="S586" t="s">
        <v>215</v>
      </c>
      <c r="T586" t="s">
        <v>8087</v>
      </c>
      <c r="W586">
        <v>1854715</v>
      </c>
      <c r="X586">
        <v>1415527</v>
      </c>
      <c r="Y586">
        <v>439188</v>
      </c>
      <c r="Z586">
        <v>0</v>
      </c>
      <c r="AA586">
        <v>355200</v>
      </c>
      <c r="AB586">
        <v>355200</v>
      </c>
      <c r="AC586">
        <v>0</v>
      </c>
      <c r="AD586">
        <v>0</v>
      </c>
      <c r="AE586">
        <v>1719915</v>
      </c>
      <c r="AF586" t="s">
        <v>143</v>
      </c>
      <c r="AG586" t="s">
        <v>143</v>
      </c>
      <c r="AH586" t="s">
        <v>1361</v>
      </c>
      <c r="AI586" t="s">
        <v>320</v>
      </c>
      <c r="AJ586" t="s">
        <v>128</v>
      </c>
      <c r="AK586" t="s">
        <v>604</v>
      </c>
      <c r="AL586" t="s">
        <v>718</v>
      </c>
      <c r="AM586" t="s">
        <v>8088</v>
      </c>
      <c r="AN586" t="s">
        <v>4429</v>
      </c>
      <c r="AO586" t="s">
        <v>3428</v>
      </c>
      <c r="AP586" t="s">
        <v>3429</v>
      </c>
      <c r="AQ586" t="s">
        <v>4431</v>
      </c>
      <c r="AR586" t="s">
        <v>4430</v>
      </c>
      <c r="AS586" t="s">
        <v>6671</v>
      </c>
      <c r="BO586">
        <v>1020093.25</v>
      </c>
      <c r="BP586">
        <v>195360</v>
      </c>
      <c r="BQ586">
        <v>278207.25</v>
      </c>
      <c r="BR586">
        <v>53280</v>
      </c>
      <c r="BS586">
        <v>278207.25</v>
      </c>
      <c r="BT586">
        <v>53280</v>
      </c>
      <c r="BU586">
        <v>278207.25</v>
      </c>
      <c r="BV586">
        <v>53280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</row>
    <row r="587" spans="1:116" x14ac:dyDescent="0.15">
      <c r="A587" t="s">
        <v>116</v>
      </c>
      <c r="B587">
        <v>179397</v>
      </c>
      <c r="C587" t="s">
        <v>8089</v>
      </c>
      <c r="D587" t="s">
        <v>136</v>
      </c>
      <c r="E587" t="s">
        <v>118</v>
      </c>
      <c r="F587" t="s">
        <v>137</v>
      </c>
      <c r="G587" s="1">
        <v>42044</v>
      </c>
      <c r="H587" t="s">
        <v>138</v>
      </c>
      <c r="I587" s="1">
        <v>42247</v>
      </c>
      <c r="J587" t="s">
        <v>6397</v>
      </c>
      <c r="K587" t="s">
        <v>122</v>
      </c>
      <c r="L587" t="s">
        <v>123</v>
      </c>
      <c r="M587" t="s">
        <v>139</v>
      </c>
      <c r="P587" t="s">
        <v>317</v>
      </c>
      <c r="Q587" t="s">
        <v>1007</v>
      </c>
      <c r="R587" t="s">
        <v>126</v>
      </c>
      <c r="S587" t="s">
        <v>215</v>
      </c>
      <c r="T587" t="s">
        <v>8090</v>
      </c>
      <c r="W587">
        <v>40000</v>
      </c>
      <c r="X587">
        <v>31847</v>
      </c>
      <c r="Y587">
        <v>8153</v>
      </c>
      <c r="Z587">
        <v>0</v>
      </c>
      <c r="AA587">
        <v>40000</v>
      </c>
      <c r="AB587">
        <v>31847</v>
      </c>
      <c r="AC587">
        <v>8153</v>
      </c>
      <c r="AD587">
        <v>0</v>
      </c>
      <c r="AE587">
        <v>40000</v>
      </c>
      <c r="AF587" t="s">
        <v>171</v>
      </c>
      <c r="AG587" t="s">
        <v>171</v>
      </c>
      <c r="AH587" t="s">
        <v>8091</v>
      </c>
      <c r="AI587" t="s">
        <v>8092</v>
      </c>
      <c r="AJ587" t="s">
        <v>128</v>
      </c>
      <c r="AK587" t="s">
        <v>731</v>
      </c>
      <c r="AL587" t="s">
        <v>1011</v>
      </c>
      <c r="AM587" t="s">
        <v>8093</v>
      </c>
      <c r="AN587" t="s">
        <v>8094</v>
      </c>
      <c r="AO587" t="s">
        <v>4663</v>
      </c>
      <c r="AP587" t="s">
        <v>2722</v>
      </c>
      <c r="BO587">
        <v>40000</v>
      </c>
      <c r="BP587">
        <v>40000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</row>
    <row r="588" spans="1:116" x14ac:dyDescent="0.15">
      <c r="A588" t="s">
        <v>116</v>
      </c>
      <c r="B588">
        <v>179413</v>
      </c>
      <c r="C588" t="s">
        <v>117</v>
      </c>
      <c r="D588" t="s">
        <v>136</v>
      </c>
      <c r="E588" t="s">
        <v>118</v>
      </c>
      <c r="F588" t="s">
        <v>137</v>
      </c>
      <c r="G588" s="1">
        <v>42055</v>
      </c>
      <c r="H588" t="s">
        <v>138</v>
      </c>
      <c r="I588" s="1">
        <v>42179</v>
      </c>
      <c r="J588" t="s">
        <v>6156</v>
      </c>
      <c r="K588" t="s">
        <v>3631</v>
      </c>
      <c r="L588" t="s">
        <v>123</v>
      </c>
      <c r="M588" t="s">
        <v>139</v>
      </c>
      <c r="P588" t="s">
        <v>299</v>
      </c>
      <c r="Q588" t="s">
        <v>1095</v>
      </c>
      <c r="R588" t="s">
        <v>126</v>
      </c>
      <c r="S588" t="s">
        <v>215</v>
      </c>
      <c r="T588" t="s">
        <v>8095</v>
      </c>
      <c r="W588">
        <v>132943</v>
      </c>
      <c r="X588">
        <v>88217</v>
      </c>
      <c r="Y588">
        <v>44726</v>
      </c>
      <c r="Z588">
        <v>0</v>
      </c>
      <c r="AA588">
        <v>132943</v>
      </c>
      <c r="AB588">
        <v>88217</v>
      </c>
      <c r="AC588">
        <v>44726</v>
      </c>
      <c r="AD588">
        <v>0</v>
      </c>
      <c r="AE588">
        <v>132943</v>
      </c>
      <c r="AF588" t="s">
        <v>143</v>
      </c>
      <c r="AG588" t="s">
        <v>143</v>
      </c>
      <c r="AH588" t="s">
        <v>6374</v>
      </c>
      <c r="AI588" t="s">
        <v>418</v>
      </c>
      <c r="AJ588" t="s">
        <v>128</v>
      </c>
      <c r="AK588" t="s">
        <v>303</v>
      </c>
      <c r="AL588" t="s">
        <v>1097</v>
      </c>
      <c r="AM588" t="s">
        <v>8096</v>
      </c>
      <c r="AN588" t="s">
        <v>8097</v>
      </c>
      <c r="AO588" t="s">
        <v>8098</v>
      </c>
      <c r="AP588" t="s">
        <v>8099</v>
      </c>
      <c r="BO588">
        <v>132943</v>
      </c>
      <c r="BP588">
        <v>132943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</row>
    <row r="589" spans="1:116" x14ac:dyDescent="0.15">
      <c r="A589" t="s">
        <v>116</v>
      </c>
      <c r="B589">
        <v>179418</v>
      </c>
      <c r="C589" t="s">
        <v>8100</v>
      </c>
      <c r="D589" t="s">
        <v>136</v>
      </c>
      <c r="E589" t="s">
        <v>118</v>
      </c>
      <c r="F589" t="s">
        <v>137</v>
      </c>
      <c r="G589" s="1">
        <v>42044</v>
      </c>
      <c r="H589" t="s">
        <v>138</v>
      </c>
      <c r="I589" s="1">
        <v>42227</v>
      </c>
      <c r="J589" t="s">
        <v>6397</v>
      </c>
      <c r="K589" t="s">
        <v>122</v>
      </c>
      <c r="L589" t="s">
        <v>123</v>
      </c>
      <c r="M589" t="s">
        <v>139</v>
      </c>
      <c r="P589" t="s">
        <v>317</v>
      </c>
      <c r="Q589" t="s">
        <v>1007</v>
      </c>
      <c r="R589" t="s">
        <v>126</v>
      </c>
      <c r="S589" t="s">
        <v>215</v>
      </c>
      <c r="T589" t="s">
        <v>8101</v>
      </c>
      <c r="W589">
        <v>30000</v>
      </c>
      <c r="X589">
        <v>23888</v>
      </c>
      <c r="Y589">
        <v>6112</v>
      </c>
      <c r="Z589">
        <v>0</v>
      </c>
      <c r="AA589">
        <v>30000</v>
      </c>
      <c r="AB589">
        <v>23888</v>
      </c>
      <c r="AC589">
        <v>6112</v>
      </c>
      <c r="AD589">
        <v>0</v>
      </c>
      <c r="AE589">
        <v>30000</v>
      </c>
      <c r="AF589" t="s">
        <v>143</v>
      </c>
      <c r="AG589" t="s">
        <v>143</v>
      </c>
      <c r="AH589" t="s">
        <v>7466</v>
      </c>
      <c r="AI589" t="s">
        <v>8102</v>
      </c>
      <c r="AJ589" t="s">
        <v>128</v>
      </c>
      <c r="AK589" t="s">
        <v>429</v>
      </c>
      <c r="AL589" t="s">
        <v>1011</v>
      </c>
      <c r="AM589" t="s">
        <v>8103</v>
      </c>
      <c r="AN589" t="s">
        <v>8104</v>
      </c>
      <c r="AO589" t="s">
        <v>5435</v>
      </c>
      <c r="AP589" t="s">
        <v>5436</v>
      </c>
      <c r="BO589">
        <v>30000</v>
      </c>
      <c r="BP589">
        <v>30000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</row>
    <row r="590" spans="1:116" x14ac:dyDescent="0.15">
      <c r="A590" t="s">
        <v>116</v>
      </c>
      <c r="B590">
        <v>179419</v>
      </c>
      <c r="C590" t="s">
        <v>117</v>
      </c>
      <c r="D590" t="s">
        <v>136</v>
      </c>
      <c r="E590" t="s">
        <v>118</v>
      </c>
      <c r="F590" t="s">
        <v>137</v>
      </c>
      <c r="G590" s="1">
        <v>42046</v>
      </c>
      <c r="H590" t="s">
        <v>138</v>
      </c>
      <c r="I590" s="1">
        <v>42411</v>
      </c>
      <c r="J590" t="s">
        <v>6397</v>
      </c>
      <c r="K590" t="s">
        <v>198</v>
      </c>
      <c r="L590" t="s">
        <v>123</v>
      </c>
      <c r="M590" t="s">
        <v>139</v>
      </c>
      <c r="P590" t="s">
        <v>199</v>
      </c>
      <c r="Q590" t="s">
        <v>369</v>
      </c>
      <c r="R590" t="s">
        <v>126</v>
      </c>
      <c r="S590" t="s">
        <v>215</v>
      </c>
      <c r="T590" t="s">
        <v>8105</v>
      </c>
      <c r="W590">
        <v>70874</v>
      </c>
      <c r="X590">
        <v>70874</v>
      </c>
      <c r="Y590">
        <v>0</v>
      </c>
      <c r="Z590">
        <v>0</v>
      </c>
      <c r="AA590">
        <v>70874</v>
      </c>
      <c r="AB590">
        <v>0</v>
      </c>
      <c r="AC590">
        <v>0</v>
      </c>
      <c r="AD590">
        <v>0</v>
      </c>
      <c r="AE590">
        <v>70874</v>
      </c>
      <c r="AF590" t="s">
        <v>143</v>
      </c>
      <c r="AG590" t="s">
        <v>143</v>
      </c>
      <c r="AH590" t="s">
        <v>8106</v>
      </c>
      <c r="AI590" t="s">
        <v>5986</v>
      </c>
      <c r="AJ590" t="s">
        <v>128</v>
      </c>
      <c r="AK590" t="s">
        <v>290</v>
      </c>
      <c r="AL590" t="s">
        <v>371</v>
      </c>
      <c r="AM590" t="s">
        <v>8107</v>
      </c>
      <c r="AN590" t="s">
        <v>8108</v>
      </c>
      <c r="AO590" t="s">
        <v>1921</v>
      </c>
      <c r="AP590" t="s">
        <v>420</v>
      </c>
      <c r="AQ590" t="s">
        <v>8109</v>
      </c>
      <c r="BO590">
        <v>7087.4000000000005</v>
      </c>
      <c r="BP590">
        <v>7087.4000000000005</v>
      </c>
      <c r="BQ590">
        <v>63786.600000000006</v>
      </c>
      <c r="BR590">
        <v>63786.600000000006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</row>
    <row r="591" spans="1:116" x14ac:dyDescent="0.15">
      <c r="A591" t="s">
        <v>116</v>
      </c>
      <c r="B591">
        <v>179439</v>
      </c>
      <c r="C591" t="s">
        <v>8110</v>
      </c>
      <c r="D591" t="s">
        <v>136</v>
      </c>
      <c r="E591" t="s">
        <v>118</v>
      </c>
      <c r="F591" t="s">
        <v>137</v>
      </c>
      <c r="G591" s="1">
        <v>42045</v>
      </c>
      <c r="H591" t="s">
        <v>138</v>
      </c>
      <c r="I591" s="1">
        <v>42201</v>
      </c>
      <c r="J591" t="s">
        <v>6397</v>
      </c>
      <c r="K591" t="s">
        <v>213</v>
      </c>
      <c r="L591" t="s">
        <v>123</v>
      </c>
      <c r="M591" t="s">
        <v>139</v>
      </c>
      <c r="P591" t="s">
        <v>232</v>
      </c>
      <c r="Q591" t="s">
        <v>233</v>
      </c>
      <c r="R591" t="s">
        <v>126</v>
      </c>
      <c r="S591" t="s">
        <v>215</v>
      </c>
      <c r="T591" t="s">
        <v>8111</v>
      </c>
      <c r="U591" t="s">
        <v>7379</v>
      </c>
      <c r="W591">
        <v>180000</v>
      </c>
      <c r="X591">
        <v>125161</v>
      </c>
      <c r="Y591">
        <v>54839</v>
      </c>
      <c r="Z591">
        <v>0</v>
      </c>
      <c r="AA591">
        <v>180000</v>
      </c>
      <c r="AB591">
        <v>125161</v>
      </c>
      <c r="AC591">
        <v>54839</v>
      </c>
      <c r="AD591">
        <v>0</v>
      </c>
      <c r="AE591">
        <v>180000</v>
      </c>
      <c r="AF591" t="s">
        <v>171</v>
      </c>
      <c r="AG591" t="s">
        <v>143</v>
      </c>
      <c r="AH591" t="s">
        <v>2376</v>
      </c>
      <c r="AI591" t="s">
        <v>225</v>
      </c>
      <c r="AJ591" t="s">
        <v>128</v>
      </c>
      <c r="AK591" t="s">
        <v>1106</v>
      </c>
      <c r="AL591" t="s">
        <v>237</v>
      </c>
      <c r="AM591" t="s">
        <v>8112</v>
      </c>
      <c r="AN591" t="s">
        <v>8113</v>
      </c>
      <c r="AO591" t="s">
        <v>1286</v>
      </c>
      <c r="AP591" t="s">
        <v>1287</v>
      </c>
      <c r="BO591">
        <v>180000</v>
      </c>
      <c r="BP591">
        <v>180000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</row>
    <row r="592" spans="1:116" x14ac:dyDescent="0.15">
      <c r="A592" t="s">
        <v>116</v>
      </c>
      <c r="B592">
        <v>179440</v>
      </c>
      <c r="C592" t="s">
        <v>8114</v>
      </c>
      <c r="D592" t="s">
        <v>136</v>
      </c>
      <c r="E592" t="s">
        <v>118</v>
      </c>
      <c r="F592" t="s">
        <v>137</v>
      </c>
      <c r="G592" s="1">
        <v>42044</v>
      </c>
      <c r="H592" t="s">
        <v>138</v>
      </c>
      <c r="I592" s="1">
        <v>42340</v>
      </c>
      <c r="J592" t="s">
        <v>6397</v>
      </c>
      <c r="K592" t="s">
        <v>122</v>
      </c>
      <c r="L592" t="s">
        <v>123</v>
      </c>
      <c r="M592" t="s">
        <v>139</v>
      </c>
      <c r="P592" t="s">
        <v>317</v>
      </c>
      <c r="Q592" t="s">
        <v>1007</v>
      </c>
      <c r="R592" t="s">
        <v>126</v>
      </c>
      <c r="S592" t="s">
        <v>215</v>
      </c>
      <c r="T592" t="s">
        <v>8115</v>
      </c>
      <c r="W592">
        <v>40000</v>
      </c>
      <c r="X592">
        <v>27186</v>
      </c>
      <c r="Y592">
        <v>12814</v>
      </c>
      <c r="Z592">
        <v>0</v>
      </c>
      <c r="AA592">
        <v>40000</v>
      </c>
      <c r="AB592">
        <v>27186</v>
      </c>
      <c r="AC592">
        <v>12814</v>
      </c>
      <c r="AD592">
        <v>0</v>
      </c>
      <c r="AE592">
        <v>40000</v>
      </c>
      <c r="AF592" t="s">
        <v>143</v>
      </c>
      <c r="AG592" t="s">
        <v>143</v>
      </c>
      <c r="AH592" t="s">
        <v>8116</v>
      </c>
      <c r="AI592" t="s">
        <v>8117</v>
      </c>
      <c r="AJ592" t="s">
        <v>128</v>
      </c>
      <c r="AK592" t="s">
        <v>429</v>
      </c>
      <c r="AL592" t="s">
        <v>1011</v>
      </c>
      <c r="AM592" t="s">
        <v>8118</v>
      </c>
      <c r="AN592" t="s">
        <v>8119</v>
      </c>
      <c r="AO592" t="s">
        <v>4858</v>
      </c>
      <c r="AP592" t="s">
        <v>4859</v>
      </c>
      <c r="BO592">
        <v>40000</v>
      </c>
      <c r="BP592">
        <v>40000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</row>
    <row r="593" spans="1:116" x14ac:dyDescent="0.15">
      <c r="A593" t="s">
        <v>116</v>
      </c>
      <c r="B593">
        <v>179502</v>
      </c>
      <c r="C593" t="s">
        <v>117</v>
      </c>
      <c r="D593" t="s">
        <v>136</v>
      </c>
      <c r="E593" t="s">
        <v>425</v>
      </c>
      <c r="F593" t="s">
        <v>137</v>
      </c>
      <c r="G593" s="1">
        <v>42048</v>
      </c>
      <c r="H593" t="s">
        <v>138</v>
      </c>
      <c r="I593" s="1">
        <v>42159</v>
      </c>
      <c r="J593" t="s">
        <v>6156</v>
      </c>
      <c r="K593" t="s">
        <v>4477</v>
      </c>
      <c r="L593" t="s">
        <v>123</v>
      </c>
      <c r="M593" t="s">
        <v>139</v>
      </c>
      <c r="N593" t="s">
        <v>577</v>
      </c>
      <c r="O593" t="s">
        <v>123</v>
      </c>
      <c r="P593" t="s">
        <v>199</v>
      </c>
      <c r="Q593" t="s">
        <v>446</v>
      </c>
      <c r="R593" t="s">
        <v>126</v>
      </c>
      <c r="S593" t="s">
        <v>215</v>
      </c>
      <c r="T593" t="s">
        <v>5091</v>
      </c>
      <c r="V593" t="s">
        <v>8120</v>
      </c>
      <c r="W593">
        <v>100000</v>
      </c>
      <c r="X593">
        <v>95236</v>
      </c>
      <c r="Y593">
        <v>4764</v>
      </c>
      <c r="Z593">
        <v>0</v>
      </c>
      <c r="AA593">
        <v>100000</v>
      </c>
      <c r="AB593">
        <v>95236</v>
      </c>
      <c r="AC593">
        <v>4764</v>
      </c>
      <c r="AD593">
        <v>0</v>
      </c>
      <c r="AE593">
        <v>100000</v>
      </c>
      <c r="AF593" t="s">
        <v>143</v>
      </c>
      <c r="AG593" t="s">
        <v>143</v>
      </c>
      <c r="AH593" t="s">
        <v>8121</v>
      </c>
      <c r="AI593" t="s">
        <v>8122</v>
      </c>
      <c r="AJ593" t="s">
        <v>128</v>
      </c>
      <c r="AK593" t="s">
        <v>737</v>
      </c>
      <c r="AL593" t="s">
        <v>7192</v>
      </c>
      <c r="AM593" t="s">
        <v>8123</v>
      </c>
      <c r="AN593" t="s">
        <v>8124</v>
      </c>
      <c r="AO593" t="s">
        <v>4300</v>
      </c>
      <c r="AP593" t="s">
        <v>4301</v>
      </c>
      <c r="BO593">
        <v>100000</v>
      </c>
      <c r="BP593">
        <v>100000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</row>
    <row r="594" spans="1:116" x14ac:dyDescent="0.15">
      <c r="A594" t="s">
        <v>116</v>
      </c>
      <c r="B594">
        <v>179504</v>
      </c>
      <c r="C594" t="s">
        <v>117</v>
      </c>
      <c r="D594" t="s">
        <v>136</v>
      </c>
      <c r="E594" t="s">
        <v>118</v>
      </c>
      <c r="F594" t="s">
        <v>137</v>
      </c>
      <c r="G594" s="1">
        <v>42046</v>
      </c>
      <c r="H594" t="s">
        <v>138</v>
      </c>
      <c r="I594" s="1">
        <v>42360</v>
      </c>
      <c r="J594" t="s">
        <v>6397</v>
      </c>
      <c r="K594" t="s">
        <v>198</v>
      </c>
      <c r="L594" t="s">
        <v>123</v>
      </c>
      <c r="M594" t="s">
        <v>139</v>
      </c>
      <c r="P594" t="s">
        <v>317</v>
      </c>
      <c r="Q594" t="s">
        <v>318</v>
      </c>
      <c r="R594" t="s">
        <v>126</v>
      </c>
      <c r="S594" t="s">
        <v>215</v>
      </c>
      <c r="T594" t="s">
        <v>8125</v>
      </c>
      <c r="W594">
        <v>77386</v>
      </c>
      <c r="X594">
        <v>77386</v>
      </c>
      <c r="Y594">
        <v>0</v>
      </c>
      <c r="Z594">
        <v>0</v>
      </c>
      <c r="AA594">
        <v>77386</v>
      </c>
      <c r="AB594">
        <v>77386</v>
      </c>
      <c r="AC594">
        <v>0</v>
      </c>
      <c r="AD594">
        <v>0</v>
      </c>
      <c r="AE594">
        <v>77386</v>
      </c>
      <c r="AF594" t="s">
        <v>143</v>
      </c>
      <c r="AG594" t="s">
        <v>143</v>
      </c>
      <c r="AH594" t="s">
        <v>2822</v>
      </c>
      <c r="AI594" t="s">
        <v>341</v>
      </c>
      <c r="AJ594" t="s">
        <v>128</v>
      </c>
      <c r="AK594" t="s">
        <v>543</v>
      </c>
      <c r="AL594" t="s">
        <v>322</v>
      </c>
      <c r="AM594" t="s">
        <v>8126</v>
      </c>
      <c r="AN594" t="s">
        <v>8127</v>
      </c>
      <c r="AO594" t="s">
        <v>3828</v>
      </c>
      <c r="AP594" t="s">
        <v>3829</v>
      </c>
      <c r="BO594">
        <v>77386</v>
      </c>
      <c r="BP594">
        <v>77386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</row>
    <row r="595" spans="1:116" x14ac:dyDescent="0.15">
      <c r="A595" t="s">
        <v>116</v>
      </c>
      <c r="B595">
        <v>179514</v>
      </c>
      <c r="C595" t="s">
        <v>117</v>
      </c>
      <c r="D595" t="s">
        <v>136</v>
      </c>
      <c r="E595" t="s">
        <v>118</v>
      </c>
      <c r="F595" t="s">
        <v>137</v>
      </c>
      <c r="G595" s="1">
        <v>42052</v>
      </c>
      <c r="H595" t="s">
        <v>138</v>
      </c>
      <c r="I595" s="1">
        <v>42223</v>
      </c>
      <c r="J595" t="s">
        <v>6397</v>
      </c>
      <c r="K595" t="s">
        <v>213</v>
      </c>
      <c r="L595" t="s">
        <v>123</v>
      </c>
      <c r="M595" t="s">
        <v>139</v>
      </c>
      <c r="P595" t="s">
        <v>124</v>
      </c>
      <c r="Q595" t="s">
        <v>311</v>
      </c>
      <c r="R595" t="s">
        <v>126</v>
      </c>
      <c r="S595" t="s">
        <v>215</v>
      </c>
      <c r="T595" t="s">
        <v>8128</v>
      </c>
      <c r="W595">
        <v>110000</v>
      </c>
      <c r="X595">
        <v>86552</v>
      </c>
      <c r="Y595">
        <v>23448</v>
      </c>
      <c r="Z595">
        <v>0</v>
      </c>
      <c r="AA595">
        <v>110000</v>
      </c>
      <c r="AB595">
        <v>86550</v>
      </c>
      <c r="AC595">
        <v>23450</v>
      </c>
      <c r="AD595">
        <v>0</v>
      </c>
      <c r="AE595">
        <v>110000</v>
      </c>
      <c r="AF595" t="s">
        <v>143</v>
      </c>
      <c r="AG595" t="s">
        <v>143</v>
      </c>
      <c r="AH595" t="s">
        <v>7642</v>
      </c>
      <c r="AI595" t="s">
        <v>218</v>
      </c>
      <c r="AJ595" t="s">
        <v>128</v>
      </c>
      <c r="AK595" t="s">
        <v>5883</v>
      </c>
      <c r="AL595" t="s">
        <v>314</v>
      </c>
      <c r="AM595" t="s">
        <v>8129</v>
      </c>
      <c r="AN595" t="s">
        <v>8130</v>
      </c>
      <c r="AO595" t="s">
        <v>2366</v>
      </c>
      <c r="AP595" t="s">
        <v>2367</v>
      </c>
      <c r="BO595">
        <v>110000</v>
      </c>
      <c r="BP595">
        <v>110000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</row>
    <row r="596" spans="1:116" x14ac:dyDescent="0.15">
      <c r="A596" t="s">
        <v>116</v>
      </c>
      <c r="B596">
        <v>179516</v>
      </c>
      <c r="C596" t="s">
        <v>117</v>
      </c>
      <c r="D596" t="s">
        <v>136</v>
      </c>
      <c r="E596" t="s">
        <v>118</v>
      </c>
      <c r="F596" t="s">
        <v>137</v>
      </c>
      <c r="G596" s="1">
        <v>42052</v>
      </c>
      <c r="H596" t="s">
        <v>138</v>
      </c>
      <c r="I596" s="1">
        <v>42214</v>
      </c>
      <c r="J596" t="s">
        <v>6397</v>
      </c>
      <c r="K596" t="s">
        <v>213</v>
      </c>
      <c r="L596" t="s">
        <v>123</v>
      </c>
      <c r="M596" t="s">
        <v>139</v>
      </c>
      <c r="P596" t="s">
        <v>124</v>
      </c>
      <c r="Q596" t="s">
        <v>311</v>
      </c>
      <c r="R596" t="s">
        <v>126</v>
      </c>
      <c r="S596" t="s">
        <v>215</v>
      </c>
      <c r="T596" t="s">
        <v>8131</v>
      </c>
      <c r="U596" t="s">
        <v>8132</v>
      </c>
      <c r="W596">
        <v>250000</v>
      </c>
      <c r="X596">
        <v>183388</v>
      </c>
      <c r="Y596">
        <v>66612</v>
      </c>
      <c r="Z596">
        <v>0</v>
      </c>
      <c r="AA596">
        <v>250000</v>
      </c>
      <c r="AB596">
        <v>183391</v>
      </c>
      <c r="AC596">
        <v>66609</v>
      </c>
      <c r="AD596">
        <v>0</v>
      </c>
      <c r="AE596">
        <v>250000</v>
      </c>
      <c r="AF596" t="s">
        <v>143</v>
      </c>
      <c r="AG596" t="s">
        <v>143</v>
      </c>
      <c r="AH596" t="s">
        <v>3462</v>
      </c>
      <c r="AI596" t="s">
        <v>218</v>
      </c>
      <c r="AJ596" t="s">
        <v>128</v>
      </c>
      <c r="AK596" t="s">
        <v>5883</v>
      </c>
      <c r="AL596" t="s">
        <v>314</v>
      </c>
      <c r="AM596" t="s">
        <v>8133</v>
      </c>
      <c r="AN596" t="s">
        <v>8134</v>
      </c>
      <c r="AO596" t="s">
        <v>8135</v>
      </c>
      <c r="AP596" t="s">
        <v>8136</v>
      </c>
      <c r="BO596">
        <v>250000</v>
      </c>
      <c r="BP596">
        <v>250000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</row>
    <row r="597" spans="1:116" x14ac:dyDescent="0.15">
      <c r="A597" t="s">
        <v>116</v>
      </c>
      <c r="B597">
        <v>179523</v>
      </c>
      <c r="C597" t="s">
        <v>8137</v>
      </c>
      <c r="D597" t="s">
        <v>136</v>
      </c>
      <c r="E597" t="s">
        <v>118</v>
      </c>
      <c r="F597" t="s">
        <v>137</v>
      </c>
      <c r="G597" s="1">
        <v>42048</v>
      </c>
      <c r="H597" t="s">
        <v>138</v>
      </c>
      <c r="I597" s="1">
        <v>42262</v>
      </c>
      <c r="J597" t="s">
        <v>6397</v>
      </c>
      <c r="K597" t="s">
        <v>213</v>
      </c>
      <c r="L597" t="s">
        <v>123</v>
      </c>
      <c r="M597" t="s">
        <v>139</v>
      </c>
      <c r="P597" t="s">
        <v>232</v>
      </c>
      <c r="Q597" t="s">
        <v>233</v>
      </c>
      <c r="R597" t="s">
        <v>126</v>
      </c>
      <c r="S597" t="s">
        <v>215</v>
      </c>
      <c r="T597" t="s">
        <v>8138</v>
      </c>
      <c r="W597">
        <v>899953</v>
      </c>
      <c r="X597">
        <v>620418</v>
      </c>
      <c r="Y597">
        <v>279535</v>
      </c>
      <c r="Z597">
        <v>0</v>
      </c>
      <c r="AA597">
        <v>324531</v>
      </c>
      <c r="AB597">
        <v>222186</v>
      </c>
      <c r="AC597">
        <v>102345</v>
      </c>
      <c r="AD597">
        <v>0</v>
      </c>
      <c r="AE597">
        <v>602773</v>
      </c>
      <c r="AF597" t="s">
        <v>143</v>
      </c>
      <c r="AG597" t="s">
        <v>143</v>
      </c>
      <c r="AH597" t="s">
        <v>4428</v>
      </c>
      <c r="AI597" t="s">
        <v>418</v>
      </c>
      <c r="AJ597" t="s">
        <v>128</v>
      </c>
      <c r="AK597" t="s">
        <v>604</v>
      </c>
      <c r="AL597" t="s">
        <v>237</v>
      </c>
      <c r="AM597" t="s">
        <v>8139</v>
      </c>
      <c r="AN597" t="s">
        <v>8140</v>
      </c>
      <c r="AO597" t="s">
        <v>5754</v>
      </c>
      <c r="AP597" t="s">
        <v>3976</v>
      </c>
      <c r="AQ597" t="s">
        <v>3975</v>
      </c>
      <c r="AR597" t="s">
        <v>5755</v>
      </c>
      <c r="BO597">
        <v>449976.5</v>
      </c>
      <c r="BP597">
        <v>162265.5</v>
      </c>
      <c r="BQ597">
        <v>449976.5</v>
      </c>
      <c r="BR597">
        <v>162265.5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</row>
    <row r="598" spans="1:116" x14ac:dyDescent="0.15">
      <c r="A598" t="s">
        <v>116</v>
      </c>
      <c r="B598">
        <v>179548</v>
      </c>
      <c r="C598" t="s">
        <v>117</v>
      </c>
      <c r="D598" t="s">
        <v>136</v>
      </c>
      <c r="E598" t="s">
        <v>118</v>
      </c>
      <c r="F598" t="s">
        <v>137</v>
      </c>
      <c r="G598" s="1">
        <v>42052</v>
      </c>
      <c r="H598" t="s">
        <v>138</v>
      </c>
      <c r="I598" s="1">
        <v>43234</v>
      </c>
      <c r="J598" t="s">
        <v>119</v>
      </c>
      <c r="K598" t="s">
        <v>213</v>
      </c>
      <c r="L598" t="s">
        <v>123</v>
      </c>
      <c r="M598" t="s">
        <v>139</v>
      </c>
      <c r="P598" t="s">
        <v>124</v>
      </c>
      <c r="Q598" t="s">
        <v>311</v>
      </c>
      <c r="R598" t="s">
        <v>126</v>
      </c>
      <c r="S598" t="s">
        <v>215</v>
      </c>
      <c r="T598" t="s">
        <v>8141</v>
      </c>
      <c r="W598">
        <v>175000</v>
      </c>
      <c r="X598">
        <v>129384</v>
      </c>
      <c r="Y598">
        <v>45616</v>
      </c>
      <c r="Z598">
        <v>0</v>
      </c>
      <c r="AA598">
        <v>175000</v>
      </c>
      <c r="AB598">
        <v>129382</v>
      </c>
      <c r="AC598">
        <v>45618</v>
      </c>
      <c r="AD598">
        <v>0</v>
      </c>
      <c r="AE598">
        <v>175000</v>
      </c>
      <c r="AF598" t="s">
        <v>143</v>
      </c>
      <c r="AG598" t="s">
        <v>143</v>
      </c>
      <c r="AH598" t="s">
        <v>4428</v>
      </c>
      <c r="AI598" t="s">
        <v>133</v>
      </c>
      <c r="AJ598" t="s">
        <v>128</v>
      </c>
      <c r="AK598" t="s">
        <v>313</v>
      </c>
      <c r="AN598" t="s">
        <v>8142</v>
      </c>
      <c r="AO598" t="s">
        <v>8143</v>
      </c>
      <c r="AP598" t="s">
        <v>8144</v>
      </c>
      <c r="BO598">
        <v>175000</v>
      </c>
      <c r="BP598">
        <v>175000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</row>
    <row r="599" spans="1:116" x14ac:dyDescent="0.15">
      <c r="A599" t="s">
        <v>116</v>
      </c>
      <c r="B599">
        <v>179557</v>
      </c>
      <c r="C599" t="s">
        <v>117</v>
      </c>
      <c r="D599" t="s">
        <v>136</v>
      </c>
      <c r="E599" t="s">
        <v>118</v>
      </c>
      <c r="F599" t="s">
        <v>137</v>
      </c>
      <c r="G599" s="1">
        <v>42051</v>
      </c>
      <c r="H599" t="s">
        <v>138</v>
      </c>
      <c r="I599" s="1">
        <v>42248</v>
      </c>
      <c r="J599" t="s">
        <v>6397</v>
      </c>
      <c r="K599" t="s">
        <v>213</v>
      </c>
      <c r="L599" t="s">
        <v>123</v>
      </c>
      <c r="M599" t="s">
        <v>139</v>
      </c>
      <c r="P599" t="s">
        <v>317</v>
      </c>
      <c r="Q599" t="s">
        <v>318</v>
      </c>
      <c r="R599" t="s">
        <v>126</v>
      </c>
      <c r="S599" t="s">
        <v>215</v>
      </c>
      <c r="T599" t="s">
        <v>8145</v>
      </c>
      <c r="W599">
        <v>699677</v>
      </c>
      <c r="X599">
        <v>481902</v>
      </c>
      <c r="Y599">
        <v>217775</v>
      </c>
      <c r="Z599">
        <v>0</v>
      </c>
      <c r="AA599">
        <v>699677</v>
      </c>
      <c r="AB599">
        <v>0</v>
      </c>
      <c r="AC599">
        <v>0</v>
      </c>
      <c r="AD599">
        <v>0</v>
      </c>
      <c r="AE599">
        <v>699677</v>
      </c>
      <c r="AF599" t="s">
        <v>171</v>
      </c>
      <c r="AG599" t="s">
        <v>143</v>
      </c>
      <c r="AH599" t="s">
        <v>2376</v>
      </c>
      <c r="AI599" t="s">
        <v>235</v>
      </c>
      <c r="AJ599" t="s">
        <v>128</v>
      </c>
      <c r="AK599" t="s">
        <v>5797</v>
      </c>
      <c r="AL599" t="s">
        <v>322</v>
      </c>
      <c r="AM599" t="s">
        <v>8146</v>
      </c>
      <c r="AN599" t="s">
        <v>8147</v>
      </c>
      <c r="AO599" t="s">
        <v>677</v>
      </c>
      <c r="AP599" t="s">
        <v>678</v>
      </c>
      <c r="AQ599" t="s">
        <v>8148</v>
      </c>
      <c r="BO599">
        <v>559741.6</v>
      </c>
      <c r="BP599">
        <v>559741.6</v>
      </c>
      <c r="BQ599">
        <v>139935.4</v>
      </c>
      <c r="BR599">
        <v>139935.4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</row>
    <row r="600" spans="1:116" x14ac:dyDescent="0.15">
      <c r="A600" t="s">
        <v>116</v>
      </c>
      <c r="B600">
        <v>179562</v>
      </c>
      <c r="C600" t="s">
        <v>117</v>
      </c>
      <c r="D600" t="s">
        <v>136</v>
      </c>
      <c r="E600" t="s">
        <v>118</v>
      </c>
      <c r="F600" t="s">
        <v>137</v>
      </c>
      <c r="G600" s="1">
        <v>42052</v>
      </c>
      <c r="H600" t="s">
        <v>138</v>
      </c>
      <c r="I600" s="1">
        <v>42181</v>
      </c>
      <c r="J600" t="s">
        <v>6156</v>
      </c>
      <c r="K600" t="s">
        <v>213</v>
      </c>
      <c r="L600" t="s">
        <v>123</v>
      </c>
      <c r="M600" t="s">
        <v>139</v>
      </c>
      <c r="P600" t="s">
        <v>124</v>
      </c>
      <c r="Q600" t="s">
        <v>709</v>
      </c>
      <c r="R600" t="s">
        <v>126</v>
      </c>
      <c r="S600" t="s">
        <v>215</v>
      </c>
      <c r="T600" t="s">
        <v>8149</v>
      </c>
      <c r="W600">
        <v>395000</v>
      </c>
      <c r="X600">
        <v>279645</v>
      </c>
      <c r="Y600">
        <v>115355</v>
      </c>
      <c r="Z600">
        <v>0</v>
      </c>
      <c r="AA600">
        <v>395000</v>
      </c>
      <c r="AB600">
        <v>279645</v>
      </c>
      <c r="AC600">
        <v>115355</v>
      </c>
      <c r="AD600">
        <v>0</v>
      </c>
      <c r="AE600">
        <v>395000</v>
      </c>
      <c r="AF600" t="s">
        <v>143</v>
      </c>
      <c r="AG600" t="s">
        <v>143</v>
      </c>
      <c r="AH600" t="s">
        <v>3462</v>
      </c>
      <c r="AI600" t="s">
        <v>248</v>
      </c>
      <c r="AJ600" t="s">
        <v>128</v>
      </c>
      <c r="AK600" t="s">
        <v>313</v>
      </c>
      <c r="AL600" t="s">
        <v>710</v>
      </c>
      <c r="AM600" t="s">
        <v>8150</v>
      </c>
      <c r="AN600" t="s">
        <v>8151</v>
      </c>
      <c r="AO600" t="s">
        <v>6880</v>
      </c>
      <c r="AP600" t="s">
        <v>4430</v>
      </c>
      <c r="AQ600" t="s">
        <v>1358</v>
      </c>
      <c r="BO600">
        <v>237000</v>
      </c>
      <c r="BP600">
        <v>237000</v>
      </c>
      <c r="BQ600">
        <v>158000</v>
      </c>
      <c r="BR600">
        <v>158000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</row>
    <row r="601" spans="1:116" x14ac:dyDescent="0.15">
      <c r="A601" t="s">
        <v>116</v>
      </c>
      <c r="B601">
        <v>179586</v>
      </c>
      <c r="C601" t="s">
        <v>117</v>
      </c>
      <c r="D601" t="s">
        <v>136</v>
      </c>
      <c r="E601" t="s">
        <v>118</v>
      </c>
      <c r="F601" t="s">
        <v>137</v>
      </c>
      <c r="G601" s="1">
        <v>42054</v>
      </c>
      <c r="H601" t="s">
        <v>138</v>
      </c>
      <c r="I601" s="1">
        <v>42236</v>
      </c>
      <c r="J601" t="s">
        <v>6397</v>
      </c>
      <c r="K601" t="s">
        <v>213</v>
      </c>
      <c r="L601" t="s">
        <v>123</v>
      </c>
      <c r="M601" t="s">
        <v>139</v>
      </c>
      <c r="P601" t="s">
        <v>124</v>
      </c>
      <c r="Q601" t="s">
        <v>709</v>
      </c>
      <c r="R601" t="s">
        <v>126</v>
      </c>
      <c r="S601" t="s">
        <v>215</v>
      </c>
      <c r="T601" t="s">
        <v>8152</v>
      </c>
      <c r="W601">
        <v>386182</v>
      </c>
      <c r="X601">
        <v>279477</v>
      </c>
      <c r="Y601">
        <v>106705</v>
      </c>
      <c r="Z601">
        <v>0</v>
      </c>
      <c r="AA601">
        <v>386182</v>
      </c>
      <c r="AB601">
        <v>279477</v>
      </c>
      <c r="AC601">
        <v>106705</v>
      </c>
      <c r="AD601">
        <v>0</v>
      </c>
      <c r="AE601">
        <v>386182</v>
      </c>
      <c r="AF601" t="s">
        <v>143</v>
      </c>
      <c r="AG601" t="s">
        <v>143</v>
      </c>
      <c r="AH601" t="s">
        <v>7642</v>
      </c>
      <c r="AI601" t="s">
        <v>248</v>
      </c>
      <c r="AJ601" t="s">
        <v>128</v>
      </c>
      <c r="AK601" t="s">
        <v>313</v>
      </c>
      <c r="AL601" t="s">
        <v>710</v>
      </c>
      <c r="AM601" t="s">
        <v>8153</v>
      </c>
      <c r="AN601" t="s">
        <v>8154</v>
      </c>
      <c r="AO601" t="s">
        <v>3376</v>
      </c>
      <c r="AP601" t="s">
        <v>714</v>
      </c>
      <c r="BO601">
        <v>386182</v>
      </c>
      <c r="BP601">
        <v>386182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</row>
    <row r="602" spans="1:116" x14ac:dyDescent="0.15">
      <c r="A602" t="s">
        <v>116</v>
      </c>
      <c r="B602">
        <v>179604</v>
      </c>
      <c r="C602" t="s">
        <v>117</v>
      </c>
      <c r="D602" t="s">
        <v>136</v>
      </c>
      <c r="E602" t="s">
        <v>118</v>
      </c>
      <c r="F602" t="s">
        <v>137</v>
      </c>
      <c r="G602" s="1">
        <v>42054</v>
      </c>
      <c r="H602" t="s">
        <v>138</v>
      </c>
      <c r="I602" s="1">
        <v>42573</v>
      </c>
      <c r="J602" t="s">
        <v>6689</v>
      </c>
      <c r="K602" t="s">
        <v>1123</v>
      </c>
      <c r="L602" t="s">
        <v>123</v>
      </c>
      <c r="M602" t="s">
        <v>139</v>
      </c>
      <c r="P602" t="s">
        <v>317</v>
      </c>
      <c r="Q602" t="s">
        <v>318</v>
      </c>
      <c r="R602" t="s">
        <v>126</v>
      </c>
      <c r="S602" t="s">
        <v>215</v>
      </c>
      <c r="T602" t="s">
        <v>8155</v>
      </c>
      <c r="W602">
        <v>391528</v>
      </c>
      <c r="X602">
        <v>275000</v>
      </c>
      <c r="Y602">
        <v>116528</v>
      </c>
      <c r="Z602">
        <v>0</v>
      </c>
      <c r="AA602">
        <v>223136</v>
      </c>
      <c r="AB602">
        <v>223136</v>
      </c>
      <c r="AC602">
        <v>0</v>
      </c>
      <c r="AD602">
        <v>0</v>
      </c>
      <c r="AE602">
        <v>223136</v>
      </c>
      <c r="AF602" t="s">
        <v>143</v>
      </c>
      <c r="AG602" t="s">
        <v>143</v>
      </c>
      <c r="AH602" t="s">
        <v>141</v>
      </c>
      <c r="AI602" t="s">
        <v>342</v>
      </c>
      <c r="AJ602" t="s">
        <v>128</v>
      </c>
      <c r="AK602" t="s">
        <v>390</v>
      </c>
      <c r="AL602" t="s">
        <v>322</v>
      </c>
      <c r="AM602" t="s">
        <v>8156</v>
      </c>
      <c r="AN602" t="s">
        <v>8157</v>
      </c>
      <c r="AO602" t="s">
        <v>4475</v>
      </c>
      <c r="AP602" t="s">
        <v>4324</v>
      </c>
      <c r="BO602">
        <v>391528</v>
      </c>
      <c r="BP602">
        <v>223136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</row>
    <row r="603" spans="1:116" x14ac:dyDescent="0.15">
      <c r="A603" t="s">
        <v>116</v>
      </c>
      <c r="B603">
        <v>179607</v>
      </c>
      <c r="C603" t="s">
        <v>117</v>
      </c>
      <c r="D603" t="s">
        <v>136</v>
      </c>
      <c r="E603" t="s">
        <v>118</v>
      </c>
      <c r="F603" t="s">
        <v>137</v>
      </c>
      <c r="G603" s="1">
        <v>42065</v>
      </c>
      <c r="H603" t="s">
        <v>138</v>
      </c>
      <c r="I603" s="1">
        <v>42447</v>
      </c>
      <c r="J603" t="s">
        <v>6397</v>
      </c>
      <c r="K603" t="s">
        <v>213</v>
      </c>
      <c r="L603" t="s">
        <v>123</v>
      </c>
      <c r="M603" t="s">
        <v>139</v>
      </c>
      <c r="P603" t="s">
        <v>145</v>
      </c>
      <c r="Q603" t="s">
        <v>214</v>
      </c>
      <c r="R603" t="s">
        <v>126</v>
      </c>
      <c r="S603" t="s">
        <v>657</v>
      </c>
      <c r="T603" t="s">
        <v>1288</v>
      </c>
      <c r="W603">
        <v>17787599</v>
      </c>
      <c r="X603">
        <v>13642744</v>
      </c>
      <c r="Y603">
        <v>4144855</v>
      </c>
      <c r="Z603">
        <v>0</v>
      </c>
      <c r="AA603">
        <v>7678566</v>
      </c>
      <c r="AB603">
        <v>7050553</v>
      </c>
      <c r="AC603">
        <v>628013</v>
      </c>
      <c r="AD603">
        <v>0</v>
      </c>
      <c r="AE603">
        <v>17787599</v>
      </c>
      <c r="AF603" t="s">
        <v>143</v>
      </c>
      <c r="AG603" t="s">
        <v>143</v>
      </c>
      <c r="AH603" t="s">
        <v>6937</v>
      </c>
      <c r="AI603" t="s">
        <v>521</v>
      </c>
      <c r="AJ603" t="s">
        <v>128</v>
      </c>
      <c r="AK603" t="s">
        <v>1181</v>
      </c>
      <c r="AL603" t="s">
        <v>8158</v>
      </c>
      <c r="AM603" t="s">
        <v>8159</v>
      </c>
      <c r="AN603" t="s">
        <v>4547</v>
      </c>
      <c r="AO603" t="s">
        <v>1289</v>
      </c>
      <c r="AP603" t="s">
        <v>1290</v>
      </c>
      <c r="AQ603" t="s">
        <v>1783</v>
      </c>
      <c r="AR603" t="s">
        <v>1780</v>
      </c>
      <c r="AS603" t="s">
        <v>1781</v>
      </c>
      <c r="AT603" t="s">
        <v>271</v>
      </c>
      <c r="AU603" t="s">
        <v>1824</v>
      </c>
      <c r="AV603" t="s">
        <v>4512</v>
      </c>
      <c r="AW603" t="s">
        <v>224</v>
      </c>
      <c r="AX603" t="s">
        <v>3415</v>
      </c>
      <c r="AY603" t="s">
        <v>8160</v>
      </c>
      <c r="AZ603" t="s">
        <v>620</v>
      </c>
      <c r="BA603" t="s">
        <v>3758</v>
      </c>
      <c r="BB603" t="s">
        <v>2124</v>
      </c>
      <c r="BC603" t="s">
        <v>5114</v>
      </c>
      <c r="BD603" t="s">
        <v>1777</v>
      </c>
      <c r="BE603" t="s">
        <v>3283</v>
      </c>
      <c r="BF603" t="s">
        <v>5369</v>
      </c>
      <c r="BG603" t="s">
        <v>715</v>
      </c>
      <c r="BH603" t="s">
        <v>2724</v>
      </c>
      <c r="BI603" t="s">
        <v>2798</v>
      </c>
      <c r="BO603">
        <v>5336279.7</v>
      </c>
      <c r="BP603">
        <v>2303569.8000000003</v>
      </c>
      <c r="BQ603">
        <v>2134511.88</v>
      </c>
      <c r="BR603">
        <v>921427.92</v>
      </c>
      <c r="BS603">
        <v>2134511.88</v>
      </c>
      <c r="BT603">
        <v>921427.92</v>
      </c>
      <c r="BU603">
        <v>1245131.9300000002</v>
      </c>
      <c r="BV603">
        <v>537499.62</v>
      </c>
      <c r="BW603">
        <v>1600883.9100000001</v>
      </c>
      <c r="BX603">
        <v>691070.94000000006</v>
      </c>
      <c r="BY603">
        <v>0</v>
      </c>
      <c r="BZ603">
        <v>0</v>
      </c>
      <c r="CA603">
        <v>889379.95000000007</v>
      </c>
      <c r="CB603">
        <v>383928.30000000005</v>
      </c>
      <c r="CC603">
        <v>0</v>
      </c>
      <c r="CD603">
        <v>0</v>
      </c>
      <c r="CE603">
        <v>711503.96000000008</v>
      </c>
      <c r="CF603">
        <v>307142.64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2134511.88</v>
      </c>
      <c r="CN603">
        <v>921427.92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889379.95000000007</v>
      </c>
      <c r="CV603">
        <v>383928.30000000005</v>
      </c>
      <c r="CW603">
        <v>0</v>
      </c>
      <c r="CX603">
        <v>0</v>
      </c>
      <c r="CY603">
        <v>711503.96000000008</v>
      </c>
      <c r="CZ603">
        <v>307142.64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</row>
    <row r="604" spans="1:116" x14ac:dyDescent="0.15">
      <c r="A604" t="s">
        <v>116</v>
      </c>
      <c r="B604">
        <v>179616</v>
      </c>
      <c r="C604" t="s">
        <v>8161</v>
      </c>
      <c r="D604" t="s">
        <v>136</v>
      </c>
      <c r="E604" t="s">
        <v>118</v>
      </c>
      <c r="F604" t="s">
        <v>137</v>
      </c>
      <c r="G604" s="1">
        <v>42058</v>
      </c>
      <c r="H604" t="s">
        <v>138</v>
      </c>
      <c r="I604" s="1">
        <v>42156</v>
      </c>
      <c r="J604" t="s">
        <v>6156</v>
      </c>
      <c r="K604" t="s">
        <v>122</v>
      </c>
      <c r="L604" t="s">
        <v>123</v>
      </c>
      <c r="M604" t="s">
        <v>139</v>
      </c>
      <c r="P604" t="s">
        <v>232</v>
      </c>
      <c r="Q604" t="s">
        <v>8162</v>
      </c>
      <c r="R604" t="s">
        <v>126</v>
      </c>
      <c r="S604" t="s">
        <v>215</v>
      </c>
      <c r="T604" t="s">
        <v>3077</v>
      </c>
      <c r="W604">
        <v>1375000</v>
      </c>
      <c r="X604">
        <v>1375000</v>
      </c>
      <c r="Y604">
        <v>0</v>
      </c>
      <c r="Z604">
        <v>0</v>
      </c>
      <c r="AA604">
        <v>575000</v>
      </c>
      <c r="AB604">
        <v>575000</v>
      </c>
      <c r="AC604">
        <v>0</v>
      </c>
      <c r="AD604">
        <v>0</v>
      </c>
      <c r="AE604">
        <v>1335000</v>
      </c>
      <c r="AF604" t="s">
        <v>143</v>
      </c>
      <c r="AG604" t="s">
        <v>143</v>
      </c>
      <c r="AH604" t="s">
        <v>127</v>
      </c>
      <c r="AI604" t="s">
        <v>756</v>
      </c>
      <c r="AJ604" t="s">
        <v>128</v>
      </c>
      <c r="AK604" t="s">
        <v>160</v>
      </c>
      <c r="AL604" t="s">
        <v>3078</v>
      </c>
      <c r="AM604" t="s">
        <v>3079</v>
      </c>
      <c r="AN604" t="s">
        <v>8163</v>
      </c>
      <c r="AO604" t="s">
        <v>3081</v>
      </c>
      <c r="AP604" t="s">
        <v>570</v>
      </c>
      <c r="BO604">
        <v>1375000</v>
      </c>
      <c r="BP604">
        <v>575000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</row>
    <row r="605" spans="1:116" x14ac:dyDescent="0.15">
      <c r="A605" t="s">
        <v>116</v>
      </c>
      <c r="B605">
        <v>179623</v>
      </c>
      <c r="C605" t="s">
        <v>117</v>
      </c>
      <c r="D605" t="s">
        <v>136</v>
      </c>
      <c r="E605" t="s">
        <v>118</v>
      </c>
      <c r="F605" t="s">
        <v>137</v>
      </c>
      <c r="G605" s="1">
        <v>42052</v>
      </c>
      <c r="H605" t="s">
        <v>138</v>
      </c>
      <c r="I605" s="1">
        <v>42486</v>
      </c>
      <c r="J605" t="s">
        <v>6397</v>
      </c>
      <c r="K605" t="s">
        <v>8164</v>
      </c>
      <c r="L605" t="s">
        <v>120</v>
      </c>
      <c r="M605" t="s">
        <v>139</v>
      </c>
      <c r="N605" t="s">
        <v>863</v>
      </c>
      <c r="O605" t="s">
        <v>169</v>
      </c>
      <c r="P605" t="s">
        <v>199</v>
      </c>
      <c r="Q605" t="s">
        <v>1022</v>
      </c>
      <c r="R605" t="s">
        <v>126</v>
      </c>
      <c r="S605" t="s">
        <v>251</v>
      </c>
      <c r="T605" t="s">
        <v>8165</v>
      </c>
      <c r="W605">
        <v>139566</v>
      </c>
      <c r="X605">
        <v>110766</v>
      </c>
      <c r="Y605">
        <v>28800</v>
      </c>
      <c r="Z605">
        <v>0</v>
      </c>
      <c r="AA605">
        <v>139566</v>
      </c>
      <c r="AB605">
        <v>0</v>
      </c>
      <c r="AC605">
        <v>0</v>
      </c>
      <c r="AD605">
        <v>0</v>
      </c>
      <c r="AE605">
        <v>139566</v>
      </c>
      <c r="AF605" t="s">
        <v>143</v>
      </c>
      <c r="AG605" t="s">
        <v>143</v>
      </c>
      <c r="AH605" t="s">
        <v>7642</v>
      </c>
      <c r="AI605" t="s">
        <v>148</v>
      </c>
      <c r="AJ605" t="s">
        <v>128</v>
      </c>
      <c r="AK605" t="s">
        <v>290</v>
      </c>
      <c r="AL605" t="s">
        <v>1023</v>
      </c>
      <c r="AM605" t="s">
        <v>8166</v>
      </c>
      <c r="AN605" t="s">
        <v>8167</v>
      </c>
      <c r="AO605" t="s">
        <v>8168</v>
      </c>
      <c r="AP605" t="s">
        <v>8169</v>
      </c>
      <c r="AQ605" t="s">
        <v>8170</v>
      </c>
      <c r="BO605">
        <v>69783</v>
      </c>
      <c r="BP605">
        <v>69783</v>
      </c>
      <c r="BQ605">
        <v>69783</v>
      </c>
      <c r="BR605">
        <v>69783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</row>
    <row r="606" spans="1:116" x14ac:dyDescent="0.15">
      <c r="A606" t="s">
        <v>116</v>
      </c>
      <c r="B606">
        <v>179638</v>
      </c>
      <c r="C606" t="s">
        <v>117</v>
      </c>
      <c r="D606" t="s">
        <v>136</v>
      </c>
      <c r="E606" t="s">
        <v>118</v>
      </c>
      <c r="F606" t="s">
        <v>137</v>
      </c>
      <c r="G606" s="1">
        <v>42053</v>
      </c>
      <c r="H606" t="s">
        <v>138</v>
      </c>
      <c r="I606" s="1">
        <v>42262</v>
      </c>
      <c r="J606" t="s">
        <v>6397</v>
      </c>
      <c r="K606" t="s">
        <v>213</v>
      </c>
      <c r="L606" t="s">
        <v>123</v>
      </c>
      <c r="M606" t="s">
        <v>139</v>
      </c>
      <c r="P606" t="s">
        <v>317</v>
      </c>
      <c r="Q606" t="s">
        <v>318</v>
      </c>
      <c r="R606" t="s">
        <v>126</v>
      </c>
      <c r="S606" t="s">
        <v>215</v>
      </c>
      <c r="T606" t="s">
        <v>8171</v>
      </c>
      <c r="W606">
        <v>300058</v>
      </c>
      <c r="X606">
        <v>199921</v>
      </c>
      <c r="Y606">
        <v>100137</v>
      </c>
      <c r="Z606">
        <v>0</v>
      </c>
      <c r="AA606">
        <v>300058</v>
      </c>
      <c r="AB606">
        <v>0</v>
      </c>
      <c r="AC606">
        <v>0</v>
      </c>
      <c r="AD606">
        <v>0</v>
      </c>
      <c r="AE606">
        <v>300058</v>
      </c>
      <c r="AF606" t="s">
        <v>143</v>
      </c>
      <c r="AG606" t="s">
        <v>171</v>
      </c>
      <c r="AH606" t="s">
        <v>7500</v>
      </c>
      <c r="AI606" t="s">
        <v>1117</v>
      </c>
      <c r="AJ606" t="s">
        <v>128</v>
      </c>
      <c r="AK606" t="s">
        <v>5797</v>
      </c>
      <c r="AL606" t="s">
        <v>322</v>
      </c>
      <c r="AM606" t="s">
        <v>8172</v>
      </c>
      <c r="AN606" t="s">
        <v>8173</v>
      </c>
      <c r="AO606" t="s">
        <v>8174</v>
      </c>
      <c r="AP606" t="s">
        <v>4919</v>
      </c>
      <c r="BO606">
        <v>300058</v>
      </c>
      <c r="BP606">
        <v>300058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</row>
    <row r="607" spans="1:116" x14ac:dyDescent="0.15">
      <c r="A607" t="s">
        <v>116</v>
      </c>
      <c r="B607">
        <v>179714</v>
      </c>
      <c r="C607" t="s">
        <v>117</v>
      </c>
      <c r="D607" t="s">
        <v>136</v>
      </c>
      <c r="E607" t="s">
        <v>118</v>
      </c>
      <c r="F607" t="s">
        <v>137</v>
      </c>
      <c r="G607" s="1">
        <v>42055</v>
      </c>
      <c r="H607" t="s">
        <v>138</v>
      </c>
      <c r="I607" s="1">
        <v>42081</v>
      </c>
      <c r="J607" t="s">
        <v>6156</v>
      </c>
      <c r="K607" t="s">
        <v>1123</v>
      </c>
      <c r="L607" t="s">
        <v>123</v>
      </c>
      <c r="M607" t="s">
        <v>139</v>
      </c>
      <c r="P607" t="s">
        <v>317</v>
      </c>
      <c r="Q607" t="s">
        <v>318</v>
      </c>
      <c r="R607" t="s">
        <v>126</v>
      </c>
      <c r="S607" t="s">
        <v>215</v>
      </c>
      <c r="T607" t="s">
        <v>8175</v>
      </c>
      <c r="W607">
        <v>478135</v>
      </c>
      <c r="X607">
        <v>320895</v>
      </c>
      <c r="Y607">
        <v>157240</v>
      </c>
      <c r="Z607">
        <v>0</v>
      </c>
      <c r="AA607">
        <v>478135</v>
      </c>
      <c r="AB607">
        <v>325878</v>
      </c>
      <c r="AC607">
        <v>152257</v>
      </c>
      <c r="AD607">
        <v>0</v>
      </c>
      <c r="AE607">
        <v>2387931</v>
      </c>
      <c r="AF607" t="s">
        <v>143</v>
      </c>
      <c r="AG607" t="s">
        <v>143</v>
      </c>
      <c r="AH607" t="s">
        <v>6015</v>
      </c>
      <c r="AI607" t="s">
        <v>266</v>
      </c>
      <c r="AJ607" t="s">
        <v>128</v>
      </c>
      <c r="AK607" t="s">
        <v>236</v>
      </c>
      <c r="AL607" t="s">
        <v>322</v>
      </c>
      <c r="AM607" t="s">
        <v>8176</v>
      </c>
      <c r="AN607" t="s">
        <v>6017</v>
      </c>
      <c r="AO607" t="s">
        <v>3629</v>
      </c>
      <c r="AP607" t="s">
        <v>3630</v>
      </c>
      <c r="AQ607" t="s">
        <v>1331</v>
      </c>
      <c r="BO607">
        <v>430321.5</v>
      </c>
      <c r="BP607">
        <v>430321.5</v>
      </c>
      <c r="BQ607">
        <v>47813.5</v>
      </c>
      <c r="BR607">
        <v>47813.5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</row>
    <row r="608" spans="1:116" x14ac:dyDescent="0.15">
      <c r="A608" t="s">
        <v>116</v>
      </c>
      <c r="B608">
        <v>179716</v>
      </c>
      <c r="C608" t="s">
        <v>117</v>
      </c>
      <c r="D608" t="s">
        <v>136</v>
      </c>
      <c r="E608" t="s">
        <v>118</v>
      </c>
      <c r="F608" t="s">
        <v>137</v>
      </c>
      <c r="G608" s="1">
        <v>42066</v>
      </c>
      <c r="H608" t="s">
        <v>138</v>
      </c>
      <c r="I608" s="1">
        <v>42180</v>
      </c>
      <c r="J608" t="s">
        <v>6156</v>
      </c>
      <c r="K608" t="s">
        <v>958</v>
      </c>
      <c r="L608" t="s">
        <v>123</v>
      </c>
      <c r="M608" t="s">
        <v>139</v>
      </c>
      <c r="P608" t="s">
        <v>145</v>
      </c>
      <c r="Q608" t="s">
        <v>578</v>
      </c>
      <c r="R608" t="s">
        <v>126</v>
      </c>
      <c r="S608" t="s">
        <v>215</v>
      </c>
      <c r="T608" t="s">
        <v>8177</v>
      </c>
      <c r="W608">
        <v>150000</v>
      </c>
      <c r="X608">
        <v>150000</v>
      </c>
      <c r="Y608">
        <v>0</v>
      </c>
      <c r="Z608">
        <v>0</v>
      </c>
      <c r="AA608">
        <v>150000</v>
      </c>
      <c r="AB608">
        <v>150000</v>
      </c>
      <c r="AC608">
        <v>0</v>
      </c>
      <c r="AD608">
        <v>0</v>
      </c>
      <c r="AE608">
        <v>4166921</v>
      </c>
      <c r="AF608" t="s">
        <v>143</v>
      </c>
      <c r="AG608" t="s">
        <v>143</v>
      </c>
      <c r="AH608" t="s">
        <v>5632</v>
      </c>
      <c r="AI608" t="s">
        <v>266</v>
      </c>
      <c r="AJ608" t="s">
        <v>128</v>
      </c>
      <c r="AK608" t="s">
        <v>172</v>
      </c>
      <c r="AL608" t="s">
        <v>579</v>
      </c>
      <c r="AM608" t="s">
        <v>8178</v>
      </c>
      <c r="AN608" t="s">
        <v>7907</v>
      </c>
      <c r="AO608" t="s">
        <v>1801</v>
      </c>
      <c r="AP608" t="s">
        <v>1802</v>
      </c>
      <c r="BO608">
        <v>150000</v>
      </c>
      <c r="BP608">
        <v>150000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</row>
    <row r="609" spans="1:116" x14ac:dyDescent="0.15">
      <c r="A609" t="s">
        <v>116</v>
      </c>
      <c r="B609">
        <v>179850</v>
      </c>
      <c r="C609" t="s">
        <v>117</v>
      </c>
      <c r="D609" t="s">
        <v>136</v>
      </c>
      <c r="E609" t="s">
        <v>118</v>
      </c>
      <c r="F609" t="s">
        <v>137</v>
      </c>
      <c r="G609" s="1">
        <v>42076</v>
      </c>
      <c r="H609" t="s">
        <v>138</v>
      </c>
      <c r="I609" s="1">
        <v>42152</v>
      </c>
      <c r="J609" t="s">
        <v>6156</v>
      </c>
      <c r="K609" t="s">
        <v>1427</v>
      </c>
      <c r="L609" t="s">
        <v>169</v>
      </c>
      <c r="M609" t="s">
        <v>139</v>
      </c>
      <c r="P609" t="s">
        <v>299</v>
      </c>
      <c r="Q609" t="s">
        <v>300</v>
      </c>
      <c r="R609" t="s">
        <v>126</v>
      </c>
      <c r="S609" t="s">
        <v>215</v>
      </c>
      <c r="T609" t="s">
        <v>8179</v>
      </c>
      <c r="W609">
        <v>343752</v>
      </c>
      <c r="X609">
        <v>311948</v>
      </c>
      <c r="Y609">
        <v>31804</v>
      </c>
      <c r="Z609">
        <v>0</v>
      </c>
      <c r="AA609">
        <v>343752</v>
      </c>
      <c r="AB609">
        <v>311948</v>
      </c>
      <c r="AC609">
        <v>31804</v>
      </c>
      <c r="AD609">
        <v>0</v>
      </c>
      <c r="AE609">
        <v>343752</v>
      </c>
      <c r="AF609" t="s">
        <v>143</v>
      </c>
      <c r="AG609" t="s">
        <v>143</v>
      </c>
      <c r="AH609" t="s">
        <v>7589</v>
      </c>
      <c r="AI609" t="s">
        <v>6252</v>
      </c>
      <c r="AJ609" t="s">
        <v>128</v>
      </c>
      <c r="AK609" t="s">
        <v>303</v>
      </c>
      <c r="AL609" t="s">
        <v>304</v>
      </c>
      <c r="AM609" t="s">
        <v>8180</v>
      </c>
      <c r="AN609" t="s">
        <v>8181</v>
      </c>
      <c r="AO609" t="s">
        <v>5814</v>
      </c>
      <c r="AP609" t="s">
        <v>5815</v>
      </c>
      <c r="AQ609" t="s">
        <v>8182</v>
      </c>
      <c r="AR609" t="s">
        <v>8183</v>
      </c>
      <c r="BO609">
        <v>343752</v>
      </c>
      <c r="BP609">
        <v>343752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</row>
    <row r="610" spans="1:116" x14ac:dyDescent="0.15">
      <c r="A610" t="s">
        <v>116</v>
      </c>
      <c r="B610">
        <v>179869</v>
      </c>
      <c r="C610" t="s">
        <v>117</v>
      </c>
      <c r="D610" t="s">
        <v>136</v>
      </c>
      <c r="E610" t="s">
        <v>118</v>
      </c>
      <c r="F610" t="s">
        <v>137</v>
      </c>
      <c r="H610" t="s">
        <v>117</v>
      </c>
      <c r="I610" s="1">
        <v>42087</v>
      </c>
      <c r="J610" t="s">
        <v>6156</v>
      </c>
      <c r="K610" t="s">
        <v>4299</v>
      </c>
      <c r="L610" t="s">
        <v>123</v>
      </c>
      <c r="M610" t="s">
        <v>139</v>
      </c>
      <c r="P610" t="s">
        <v>199</v>
      </c>
      <c r="Q610" t="s">
        <v>656</v>
      </c>
      <c r="R610" t="s">
        <v>126</v>
      </c>
      <c r="S610" t="s">
        <v>657</v>
      </c>
      <c r="T610" t="s">
        <v>8184</v>
      </c>
      <c r="W610">
        <v>0</v>
      </c>
      <c r="X610">
        <v>0</v>
      </c>
      <c r="Y610">
        <v>0</v>
      </c>
      <c r="Z610">
        <v>0</v>
      </c>
      <c r="AA610">
        <v>12485</v>
      </c>
      <c r="AB610">
        <v>11353</v>
      </c>
      <c r="AC610">
        <v>1132</v>
      </c>
      <c r="AD610">
        <v>0</v>
      </c>
      <c r="AE610">
        <v>12485</v>
      </c>
      <c r="AH610" t="s">
        <v>8185</v>
      </c>
      <c r="AI610" t="s">
        <v>526</v>
      </c>
      <c r="AK610" t="s">
        <v>659</v>
      </c>
      <c r="AL610" t="s">
        <v>744</v>
      </c>
      <c r="AM610" t="s">
        <v>8186</v>
      </c>
      <c r="AN610" t="s">
        <v>8187</v>
      </c>
      <c r="AO610" t="s">
        <v>7218</v>
      </c>
      <c r="AP610" t="s">
        <v>7219</v>
      </c>
      <c r="BO610">
        <v>0</v>
      </c>
      <c r="BP610">
        <v>12485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</row>
    <row r="611" spans="1:116" x14ac:dyDescent="0.15">
      <c r="A611" t="s">
        <v>116</v>
      </c>
      <c r="B611">
        <v>179871</v>
      </c>
      <c r="C611" t="s">
        <v>117</v>
      </c>
      <c r="D611" t="s">
        <v>136</v>
      </c>
      <c r="E611" t="s">
        <v>118</v>
      </c>
      <c r="F611" t="s">
        <v>137</v>
      </c>
      <c r="G611" s="1">
        <v>42067</v>
      </c>
      <c r="H611" t="s">
        <v>138</v>
      </c>
      <c r="I611" s="1">
        <v>42223</v>
      </c>
      <c r="J611" t="s">
        <v>6397</v>
      </c>
      <c r="K611" t="s">
        <v>310</v>
      </c>
      <c r="L611" t="s">
        <v>123</v>
      </c>
      <c r="M611" t="s">
        <v>139</v>
      </c>
      <c r="P611" t="s">
        <v>317</v>
      </c>
      <c r="Q611" t="s">
        <v>387</v>
      </c>
      <c r="R611" t="s">
        <v>126</v>
      </c>
      <c r="S611" t="s">
        <v>215</v>
      </c>
      <c r="T611" t="s">
        <v>8188</v>
      </c>
      <c r="W611">
        <v>292980</v>
      </c>
      <c r="X611">
        <v>211907</v>
      </c>
      <c r="Y611">
        <v>81073</v>
      </c>
      <c r="Z611">
        <v>0</v>
      </c>
      <c r="AA611">
        <v>40000</v>
      </c>
      <c r="AB611">
        <v>0</v>
      </c>
      <c r="AC611">
        <v>0</v>
      </c>
      <c r="AD611">
        <v>0</v>
      </c>
      <c r="AE611">
        <v>135000</v>
      </c>
      <c r="AF611" t="s">
        <v>143</v>
      </c>
      <c r="AG611" t="s">
        <v>143</v>
      </c>
      <c r="AH611" t="s">
        <v>4435</v>
      </c>
      <c r="AI611" t="s">
        <v>342</v>
      </c>
      <c r="AJ611" t="s">
        <v>128</v>
      </c>
      <c r="AK611" t="s">
        <v>1181</v>
      </c>
      <c r="AL611" t="s">
        <v>391</v>
      </c>
      <c r="AM611" t="s">
        <v>8189</v>
      </c>
      <c r="AN611" t="s">
        <v>8190</v>
      </c>
      <c r="AO611" t="s">
        <v>5166</v>
      </c>
      <c r="AP611" t="s">
        <v>2724</v>
      </c>
      <c r="BO611">
        <v>292980</v>
      </c>
      <c r="BP611">
        <v>40000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</row>
    <row r="612" spans="1:116" x14ac:dyDescent="0.15">
      <c r="A612" t="s">
        <v>116</v>
      </c>
      <c r="B612">
        <v>179894</v>
      </c>
      <c r="C612" t="s">
        <v>117</v>
      </c>
      <c r="D612" t="s">
        <v>136</v>
      </c>
      <c r="E612" t="s">
        <v>118</v>
      </c>
      <c r="F612" t="s">
        <v>137</v>
      </c>
      <c r="G612" s="1">
        <v>42067</v>
      </c>
      <c r="H612" t="s">
        <v>138</v>
      </c>
      <c r="I612" s="1">
        <v>42320</v>
      </c>
      <c r="J612" t="s">
        <v>6397</v>
      </c>
      <c r="K612" t="s">
        <v>310</v>
      </c>
      <c r="L612" t="s">
        <v>123</v>
      </c>
      <c r="M612" t="s">
        <v>139</v>
      </c>
      <c r="P612" t="s">
        <v>124</v>
      </c>
      <c r="Q612" t="s">
        <v>125</v>
      </c>
      <c r="R612" t="s">
        <v>126</v>
      </c>
      <c r="S612" t="s">
        <v>215</v>
      </c>
      <c r="T612" t="s">
        <v>8191</v>
      </c>
      <c r="W612">
        <v>510000</v>
      </c>
      <c r="X612">
        <v>377451</v>
      </c>
      <c r="Y612">
        <v>132549</v>
      </c>
      <c r="Z612">
        <v>0</v>
      </c>
      <c r="AA612">
        <v>144428</v>
      </c>
      <c r="AB612">
        <v>0</v>
      </c>
      <c r="AC612">
        <v>0</v>
      </c>
      <c r="AD612">
        <v>0</v>
      </c>
      <c r="AE612">
        <v>319493</v>
      </c>
      <c r="AF612" t="s">
        <v>143</v>
      </c>
      <c r="AG612" t="s">
        <v>143</v>
      </c>
      <c r="AH612" t="s">
        <v>4428</v>
      </c>
      <c r="AI612" t="s">
        <v>212</v>
      </c>
      <c r="AJ612" t="s">
        <v>128</v>
      </c>
      <c r="AK612" t="s">
        <v>1032</v>
      </c>
      <c r="AL612" t="s">
        <v>528</v>
      </c>
      <c r="AM612" t="s">
        <v>8192</v>
      </c>
      <c r="AN612" t="s">
        <v>8193</v>
      </c>
      <c r="AO612" t="s">
        <v>679</v>
      </c>
      <c r="AP612" t="s">
        <v>680</v>
      </c>
      <c r="BO612">
        <v>510000</v>
      </c>
      <c r="BP612">
        <v>144428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</row>
    <row r="613" spans="1:116" x14ac:dyDescent="0.15">
      <c r="A613" t="s">
        <v>116</v>
      </c>
      <c r="B613">
        <v>179898</v>
      </c>
      <c r="C613" t="s">
        <v>117</v>
      </c>
      <c r="D613" t="s">
        <v>136</v>
      </c>
      <c r="E613" t="s">
        <v>425</v>
      </c>
      <c r="F613" t="s">
        <v>137</v>
      </c>
      <c r="G613" s="1">
        <v>42065</v>
      </c>
      <c r="H613" t="s">
        <v>138</v>
      </c>
      <c r="I613" s="1">
        <v>42306</v>
      </c>
      <c r="J613" t="s">
        <v>6397</v>
      </c>
      <c r="K613" t="s">
        <v>2916</v>
      </c>
      <c r="L613" t="s">
        <v>197</v>
      </c>
      <c r="M613" t="s">
        <v>139</v>
      </c>
      <c r="N613" t="s">
        <v>198</v>
      </c>
      <c r="O613" t="s">
        <v>123</v>
      </c>
      <c r="P613" t="s">
        <v>199</v>
      </c>
      <c r="Q613" t="s">
        <v>623</v>
      </c>
      <c r="R613" t="s">
        <v>126</v>
      </c>
      <c r="S613" t="s">
        <v>251</v>
      </c>
      <c r="T613" t="s">
        <v>8194</v>
      </c>
      <c r="W613">
        <v>80000</v>
      </c>
      <c r="X613">
        <v>62393</v>
      </c>
      <c r="Y613">
        <v>17607</v>
      </c>
      <c r="Z613">
        <v>0</v>
      </c>
      <c r="AA613">
        <v>80000</v>
      </c>
      <c r="AB613">
        <v>62393</v>
      </c>
      <c r="AC613">
        <v>17607</v>
      </c>
      <c r="AD613">
        <v>0</v>
      </c>
      <c r="AE613">
        <v>80000</v>
      </c>
      <c r="AF613" t="s">
        <v>171</v>
      </c>
      <c r="AG613" t="s">
        <v>143</v>
      </c>
      <c r="AH613" t="s">
        <v>4428</v>
      </c>
      <c r="AI613" t="s">
        <v>133</v>
      </c>
      <c r="AJ613" t="s">
        <v>128</v>
      </c>
      <c r="AK613" t="s">
        <v>236</v>
      </c>
      <c r="AL613" t="s">
        <v>1707</v>
      </c>
      <c r="AM613" t="s">
        <v>8195</v>
      </c>
      <c r="AN613" t="s">
        <v>8196</v>
      </c>
      <c r="AO613" t="s">
        <v>8197</v>
      </c>
      <c r="AP613" t="s">
        <v>8198</v>
      </c>
      <c r="AQ613" t="s">
        <v>7197</v>
      </c>
      <c r="AR613" t="s">
        <v>1165</v>
      </c>
      <c r="BO613">
        <v>20000</v>
      </c>
      <c r="BP613">
        <v>20000</v>
      </c>
      <c r="BQ613">
        <v>40000</v>
      </c>
      <c r="BR613">
        <v>40000</v>
      </c>
      <c r="BS613">
        <v>20000</v>
      </c>
      <c r="BT613">
        <v>20000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</row>
    <row r="614" spans="1:116" x14ac:dyDescent="0.15">
      <c r="A614" t="s">
        <v>116</v>
      </c>
      <c r="B614">
        <v>179959</v>
      </c>
      <c r="C614" t="s">
        <v>117</v>
      </c>
      <c r="D614" t="s">
        <v>136</v>
      </c>
      <c r="E614" t="s">
        <v>118</v>
      </c>
      <c r="F614" t="s">
        <v>137</v>
      </c>
      <c r="G614" s="1">
        <v>42094</v>
      </c>
      <c r="H614" t="s">
        <v>138</v>
      </c>
      <c r="I614" s="1">
        <v>42249</v>
      </c>
      <c r="J614" t="s">
        <v>6397</v>
      </c>
      <c r="K614" t="s">
        <v>8199</v>
      </c>
      <c r="L614" t="s">
        <v>169</v>
      </c>
      <c r="M614" t="s">
        <v>139</v>
      </c>
      <c r="P614" t="s">
        <v>145</v>
      </c>
      <c r="Q614" t="s">
        <v>146</v>
      </c>
      <c r="R614" t="s">
        <v>126</v>
      </c>
      <c r="S614" t="s">
        <v>215</v>
      </c>
      <c r="T614" t="s">
        <v>8200</v>
      </c>
      <c r="W614">
        <v>165000</v>
      </c>
      <c r="X614">
        <v>143481</v>
      </c>
      <c r="Y614">
        <v>21519</v>
      </c>
      <c r="Z614">
        <v>0</v>
      </c>
      <c r="AA614">
        <v>165000</v>
      </c>
      <c r="AB614">
        <v>0</v>
      </c>
      <c r="AC614">
        <v>0</v>
      </c>
      <c r="AD614">
        <v>0</v>
      </c>
      <c r="AE614">
        <v>165000</v>
      </c>
      <c r="AF614" t="s">
        <v>143</v>
      </c>
      <c r="AG614" t="s">
        <v>143</v>
      </c>
      <c r="AH614" t="s">
        <v>8057</v>
      </c>
      <c r="AI614" t="s">
        <v>8058</v>
      </c>
      <c r="AJ614" t="s">
        <v>128</v>
      </c>
      <c r="AK614" t="s">
        <v>160</v>
      </c>
      <c r="AL614" t="s">
        <v>8201</v>
      </c>
      <c r="AM614" t="s">
        <v>8202</v>
      </c>
      <c r="AN614" t="s">
        <v>8203</v>
      </c>
      <c r="AO614" t="s">
        <v>8204</v>
      </c>
      <c r="AP614" t="s">
        <v>8205</v>
      </c>
      <c r="BO614">
        <v>165000</v>
      </c>
      <c r="BP614">
        <v>165000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</row>
    <row r="615" spans="1:116" x14ac:dyDescent="0.15">
      <c r="A615" t="s">
        <v>116</v>
      </c>
      <c r="B615">
        <v>179985</v>
      </c>
      <c r="C615" t="s">
        <v>117</v>
      </c>
      <c r="D615" t="s">
        <v>136</v>
      </c>
      <c r="E615" t="s">
        <v>118</v>
      </c>
      <c r="F615" t="s">
        <v>137</v>
      </c>
      <c r="G615" s="1">
        <v>42079</v>
      </c>
      <c r="H615" t="s">
        <v>138</v>
      </c>
      <c r="I615" s="1">
        <v>42275</v>
      </c>
      <c r="J615" t="s">
        <v>6397</v>
      </c>
      <c r="K615" t="s">
        <v>587</v>
      </c>
      <c r="L615" t="s">
        <v>123</v>
      </c>
      <c r="M615" t="s">
        <v>139</v>
      </c>
      <c r="P615" t="s">
        <v>124</v>
      </c>
      <c r="Q615" t="s">
        <v>154</v>
      </c>
      <c r="R615" t="s">
        <v>126</v>
      </c>
      <c r="S615" t="s">
        <v>215</v>
      </c>
      <c r="T615" t="s">
        <v>8206</v>
      </c>
      <c r="W615">
        <v>345275</v>
      </c>
      <c r="X615">
        <v>247663</v>
      </c>
      <c r="Y615">
        <v>97612</v>
      </c>
      <c r="Z615">
        <v>0</v>
      </c>
      <c r="AA615">
        <v>139000</v>
      </c>
      <c r="AB615">
        <v>0</v>
      </c>
      <c r="AC615">
        <v>0</v>
      </c>
      <c r="AD615">
        <v>0</v>
      </c>
      <c r="AE615">
        <v>139000</v>
      </c>
      <c r="AF615" t="s">
        <v>143</v>
      </c>
      <c r="AG615" t="s">
        <v>143</v>
      </c>
      <c r="AH615" t="s">
        <v>6827</v>
      </c>
      <c r="AI615" t="s">
        <v>1715</v>
      </c>
      <c r="AJ615" t="s">
        <v>128</v>
      </c>
      <c r="AK615" t="s">
        <v>160</v>
      </c>
      <c r="AL615" t="s">
        <v>161</v>
      </c>
      <c r="AM615" t="s">
        <v>8207</v>
      </c>
      <c r="AN615" t="s">
        <v>8208</v>
      </c>
      <c r="AO615" t="s">
        <v>1424</v>
      </c>
      <c r="AP615" t="s">
        <v>444</v>
      </c>
      <c r="BO615">
        <v>345275</v>
      </c>
      <c r="BP615">
        <v>139000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</row>
    <row r="616" spans="1:116" x14ac:dyDescent="0.15">
      <c r="A616" t="s">
        <v>116</v>
      </c>
      <c r="B616">
        <v>180000</v>
      </c>
      <c r="C616" t="s">
        <v>117</v>
      </c>
      <c r="D616" t="s">
        <v>136</v>
      </c>
      <c r="E616" t="s">
        <v>118</v>
      </c>
      <c r="F616" t="s">
        <v>137</v>
      </c>
      <c r="G616" s="1">
        <v>42076</v>
      </c>
      <c r="H616" t="s">
        <v>138</v>
      </c>
      <c r="I616" s="1">
        <v>42380</v>
      </c>
      <c r="J616" t="s">
        <v>6397</v>
      </c>
      <c r="K616" t="s">
        <v>998</v>
      </c>
      <c r="L616" t="s">
        <v>123</v>
      </c>
      <c r="M616" t="s">
        <v>139</v>
      </c>
      <c r="P616" t="s">
        <v>177</v>
      </c>
      <c r="Q616" t="s">
        <v>2647</v>
      </c>
      <c r="R616" t="s">
        <v>126</v>
      </c>
      <c r="S616" t="s">
        <v>215</v>
      </c>
      <c r="T616" t="s">
        <v>8209</v>
      </c>
      <c r="W616">
        <v>1736170</v>
      </c>
      <c r="X616">
        <v>1257500</v>
      </c>
      <c r="Y616">
        <v>478670</v>
      </c>
      <c r="Z616">
        <v>0</v>
      </c>
      <c r="AA616">
        <v>315729</v>
      </c>
      <c r="AB616">
        <v>212895</v>
      </c>
      <c r="AC616">
        <v>102834</v>
      </c>
      <c r="AD616">
        <v>0</v>
      </c>
      <c r="AE616">
        <v>1491953</v>
      </c>
      <c r="AF616" t="s">
        <v>143</v>
      </c>
      <c r="AG616" t="s">
        <v>143</v>
      </c>
      <c r="AH616" t="s">
        <v>8091</v>
      </c>
      <c r="AI616" t="s">
        <v>1806</v>
      </c>
      <c r="AJ616" t="s">
        <v>128</v>
      </c>
      <c r="AK616" t="s">
        <v>303</v>
      </c>
      <c r="AL616" t="s">
        <v>2648</v>
      </c>
      <c r="AM616" t="s">
        <v>8210</v>
      </c>
      <c r="AN616" t="s">
        <v>2893</v>
      </c>
      <c r="AO616" t="s">
        <v>2894</v>
      </c>
      <c r="AP616" t="s">
        <v>2895</v>
      </c>
      <c r="AQ616" t="s">
        <v>2896</v>
      </c>
      <c r="AR616" t="s">
        <v>2897</v>
      </c>
      <c r="BO616">
        <v>1128510.5</v>
      </c>
      <c r="BP616">
        <v>205223.85</v>
      </c>
      <c r="BQ616">
        <v>434042.5</v>
      </c>
      <c r="BR616">
        <v>78932.25</v>
      </c>
      <c r="BS616">
        <v>173617</v>
      </c>
      <c r="BT616">
        <v>31572.9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</row>
    <row r="617" spans="1:116" x14ac:dyDescent="0.15">
      <c r="A617" t="s">
        <v>116</v>
      </c>
      <c r="B617">
        <v>180033</v>
      </c>
      <c r="C617" t="s">
        <v>117</v>
      </c>
      <c r="D617" t="s">
        <v>136</v>
      </c>
      <c r="E617" t="s">
        <v>118</v>
      </c>
      <c r="F617" t="s">
        <v>137</v>
      </c>
      <c r="G617" s="1">
        <v>42083</v>
      </c>
      <c r="H617" t="s">
        <v>138</v>
      </c>
      <c r="I617" s="1">
        <v>42380</v>
      </c>
      <c r="J617" t="s">
        <v>6397</v>
      </c>
      <c r="K617" t="s">
        <v>122</v>
      </c>
      <c r="L617" t="s">
        <v>123</v>
      </c>
      <c r="M617" t="s">
        <v>139</v>
      </c>
      <c r="P617" t="s">
        <v>317</v>
      </c>
      <c r="Q617" t="s">
        <v>387</v>
      </c>
      <c r="R617" t="s">
        <v>126</v>
      </c>
      <c r="S617" t="s">
        <v>215</v>
      </c>
      <c r="T617" t="s">
        <v>8211</v>
      </c>
      <c r="W617">
        <v>857699</v>
      </c>
      <c r="X617">
        <v>605030</v>
      </c>
      <c r="Y617">
        <v>252669</v>
      </c>
      <c r="Z617">
        <v>0</v>
      </c>
      <c r="AA617">
        <v>69679</v>
      </c>
      <c r="AB617">
        <v>69679</v>
      </c>
      <c r="AC617">
        <v>0</v>
      </c>
      <c r="AD617">
        <v>0</v>
      </c>
      <c r="AE617">
        <v>857699</v>
      </c>
      <c r="AF617" t="s">
        <v>171</v>
      </c>
      <c r="AG617" t="s">
        <v>171</v>
      </c>
      <c r="AH617" t="s">
        <v>8212</v>
      </c>
      <c r="AI617" t="s">
        <v>8213</v>
      </c>
      <c r="AJ617" t="s">
        <v>128</v>
      </c>
      <c r="AK617" t="s">
        <v>5619</v>
      </c>
      <c r="AL617" t="s">
        <v>391</v>
      </c>
      <c r="AM617" t="s">
        <v>8214</v>
      </c>
      <c r="AN617" t="s">
        <v>8215</v>
      </c>
      <c r="AO617" t="s">
        <v>8216</v>
      </c>
      <c r="AP617" t="s">
        <v>8217</v>
      </c>
      <c r="BO617">
        <v>857699</v>
      </c>
      <c r="BP617">
        <v>69679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</row>
    <row r="618" spans="1:116" x14ac:dyDescent="0.15">
      <c r="A618" t="s">
        <v>116</v>
      </c>
      <c r="B618">
        <v>180034</v>
      </c>
      <c r="C618" t="s">
        <v>117</v>
      </c>
      <c r="D618" t="s">
        <v>136</v>
      </c>
      <c r="E618" t="s">
        <v>118</v>
      </c>
      <c r="F618" t="s">
        <v>137</v>
      </c>
      <c r="G618" s="1">
        <v>42083</v>
      </c>
      <c r="H618" t="s">
        <v>138</v>
      </c>
      <c r="I618" s="1">
        <v>42471</v>
      </c>
      <c r="J618" t="s">
        <v>6397</v>
      </c>
      <c r="K618" t="s">
        <v>122</v>
      </c>
      <c r="L618" t="s">
        <v>123</v>
      </c>
      <c r="M618" t="s">
        <v>139</v>
      </c>
      <c r="P618" t="s">
        <v>145</v>
      </c>
      <c r="Q618" t="s">
        <v>214</v>
      </c>
      <c r="R618" t="s">
        <v>126</v>
      </c>
      <c r="S618" t="s">
        <v>215</v>
      </c>
      <c r="T618" t="s">
        <v>8218</v>
      </c>
      <c r="W618">
        <v>902994</v>
      </c>
      <c r="X618">
        <v>684446</v>
      </c>
      <c r="Y618">
        <v>218548</v>
      </c>
      <c r="Z618">
        <v>0</v>
      </c>
      <c r="AA618">
        <v>175000</v>
      </c>
      <c r="AB618">
        <v>138831</v>
      </c>
      <c r="AC618">
        <v>36169</v>
      </c>
      <c r="AD618">
        <v>0</v>
      </c>
      <c r="AE618">
        <v>175000</v>
      </c>
      <c r="AF618" t="s">
        <v>143</v>
      </c>
      <c r="AG618" t="s">
        <v>143</v>
      </c>
      <c r="AH618" t="s">
        <v>3741</v>
      </c>
      <c r="AI618" t="s">
        <v>183</v>
      </c>
      <c r="AJ618" t="s">
        <v>128</v>
      </c>
      <c r="AK618" t="s">
        <v>1181</v>
      </c>
      <c r="AL618" t="s">
        <v>220</v>
      </c>
      <c r="AM618" t="s">
        <v>8219</v>
      </c>
      <c r="AN618" t="s">
        <v>8220</v>
      </c>
      <c r="AO618" t="s">
        <v>223</v>
      </c>
      <c r="AP618" t="s">
        <v>224</v>
      </c>
      <c r="AQ618" t="s">
        <v>1038</v>
      </c>
      <c r="AR618" t="s">
        <v>2128</v>
      </c>
      <c r="AS618" t="s">
        <v>6274</v>
      </c>
      <c r="BO618">
        <v>361197.60000000003</v>
      </c>
      <c r="BP618">
        <v>70000</v>
      </c>
      <c r="BQ618">
        <v>361197.60000000003</v>
      </c>
      <c r="BR618">
        <v>70000</v>
      </c>
      <c r="BS618">
        <v>90299.400000000009</v>
      </c>
      <c r="BT618">
        <v>17500</v>
      </c>
      <c r="BU618">
        <v>90299.400000000009</v>
      </c>
      <c r="BV618">
        <v>17500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</row>
    <row r="619" spans="1:116" x14ac:dyDescent="0.15">
      <c r="A619" t="s">
        <v>116</v>
      </c>
      <c r="B619">
        <v>180036</v>
      </c>
      <c r="C619" t="s">
        <v>117</v>
      </c>
      <c r="D619" t="s">
        <v>136</v>
      </c>
      <c r="E619" t="s">
        <v>118</v>
      </c>
      <c r="F619" t="s">
        <v>137</v>
      </c>
      <c r="G619" s="1">
        <v>42076</v>
      </c>
      <c r="H619" t="s">
        <v>138</v>
      </c>
      <c r="I619" s="1">
        <v>42331</v>
      </c>
      <c r="J619" t="s">
        <v>6397</v>
      </c>
      <c r="K619" t="s">
        <v>2802</v>
      </c>
      <c r="L619" t="s">
        <v>153</v>
      </c>
      <c r="M619" t="s">
        <v>117</v>
      </c>
      <c r="P619" t="s">
        <v>145</v>
      </c>
      <c r="Q619" t="s">
        <v>214</v>
      </c>
      <c r="R619" t="s">
        <v>126</v>
      </c>
      <c r="S619" t="s">
        <v>215</v>
      </c>
      <c r="T619" t="s">
        <v>8221</v>
      </c>
      <c r="W619">
        <v>110000</v>
      </c>
      <c r="X619">
        <v>110000</v>
      </c>
      <c r="Y619">
        <v>0</v>
      </c>
      <c r="Z619">
        <v>0</v>
      </c>
      <c r="AA619">
        <v>110000</v>
      </c>
      <c r="AB619">
        <v>110000</v>
      </c>
      <c r="AC619">
        <v>0</v>
      </c>
      <c r="AD619">
        <v>0</v>
      </c>
      <c r="AE619">
        <v>110000</v>
      </c>
      <c r="AF619" t="s">
        <v>143</v>
      </c>
      <c r="AG619" t="s">
        <v>143</v>
      </c>
      <c r="AH619" t="s">
        <v>3741</v>
      </c>
      <c r="AI619" t="s">
        <v>418</v>
      </c>
      <c r="AJ619" t="s">
        <v>128</v>
      </c>
      <c r="AK619" t="s">
        <v>1181</v>
      </c>
      <c r="AL619" t="s">
        <v>220</v>
      </c>
      <c r="AM619" t="s">
        <v>8222</v>
      </c>
      <c r="AN619" t="s">
        <v>8223</v>
      </c>
      <c r="AO619" t="s">
        <v>4734</v>
      </c>
      <c r="AP619" t="s">
        <v>4735</v>
      </c>
      <c r="BO619">
        <v>110000</v>
      </c>
      <c r="BP619">
        <v>110000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</row>
    <row r="620" spans="1:116" x14ac:dyDescent="0.15">
      <c r="A620" t="s">
        <v>116</v>
      </c>
      <c r="B620">
        <v>180072</v>
      </c>
      <c r="C620" t="s">
        <v>8224</v>
      </c>
      <c r="D620" t="s">
        <v>136</v>
      </c>
      <c r="E620" t="s">
        <v>118</v>
      </c>
      <c r="F620" t="s">
        <v>137</v>
      </c>
      <c r="G620" s="1">
        <v>42076</v>
      </c>
      <c r="H620" t="s">
        <v>138</v>
      </c>
      <c r="I620" s="1">
        <v>42118</v>
      </c>
      <c r="J620" t="s">
        <v>6156</v>
      </c>
      <c r="K620" t="s">
        <v>122</v>
      </c>
      <c r="L620" t="s">
        <v>123</v>
      </c>
      <c r="M620" t="s">
        <v>139</v>
      </c>
      <c r="P620" t="s">
        <v>232</v>
      </c>
      <c r="Q620" t="s">
        <v>233</v>
      </c>
      <c r="R620" t="s">
        <v>126</v>
      </c>
      <c r="S620" t="s">
        <v>215</v>
      </c>
      <c r="T620" t="s">
        <v>8225</v>
      </c>
      <c r="W620">
        <v>185170</v>
      </c>
      <c r="X620">
        <v>122872</v>
      </c>
      <c r="Y620">
        <v>62298</v>
      </c>
      <c r="Z620">
        <v>0</v>
      </c>
      <c r="AA620">
        <v>56830</v>
      </c>
      <c r="AB620">
        <v>37710</v>
      </c>
      <c r="AC620">
        <v>19120</v>
      </c>
      <c r="AD620">
        <v>0</v>
      </c>
      <c r="AE620">
        <v>119500</v>
      </c>
      <c r="AF620" t="s">
        <v>143</v>
      </c>
      <c r="AG620" t="s">
        <v>143</v>
      </c>
      <c r="AH620" t="s">
        <v>8226</v>
      </c>
      <c r="AI620" t="s">
        <v>8227</v>
      </c>
      <c r="AJ620" t="s">
        <v>128</v>
      </c>
      <c r="AK620" t="s">
        <v>1181</v>
      </c>
      <c r="AL620" t="s">
        <v>237</v>
      </c>
      <c r="AM620" t="s">
        <v>8228</v>
      </c>
      <c r="AN620" t="s">
        <v>8229</v>
      </c>
      <c r="AO620" t="s">
        <v>2252</v>
      </c>
      <c r="AP620" t="s">
        <v>2253</v>
      </c>
      <c r="AQ620" t="s">
        <v>2393</v>
      </c>
      <c r="BO620">
        <v>185170</v>
      </c>
      <c r="BP620">
        <v>56830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</row>
    <row r="621" spans="1:116" x14ac:dyDescent="0.15">
      <c r="A621" t="s">
        <v>116</v>
      </c>
      <c r="B621">
        <v>180077</v>
      </c>
      <c r="C621" t="s">
        <v>117</v>
      </c>
      <c r="D621" t="s">
        <v>136</v>
      </c>
      <c r="E621" t="s">
        <v>118</v>
      </c>
      <c r="F621" t="s">
        <v>137</v>
      </c>
      <c r="G621" s="1">
        <v>42079</v>
      </c>
      <c r="H621" t="s">
        <v>138</v>
      </c>
      <c r="I621" s="1">
        <v>42478</v>
      </c>
      <c r="J621" t="s">
        <v>6397</v>
      </c>
      <c r="K621" t="s">
        <v>998</v>
      </c>
      <c r="L621" t="s">
        <v>123</v>
      </c>
      <c r="M621" t="s">
        <v>139</v>
      </c>
      <c r="P621" t="s">
        <v>317</v>
      </c>
      <c r="Q621" t="s">
        <v>318</v>
      </c>
      <c r="R621" t="s">
        <v>126</v>
      </c>
      <c r="S621" t="s">
        <v>215</v>
      </c>
      <c r="T621" t="s">
        <v>8230</v>
      </c>
      <c r="W621">
        <v>150704</v>
      </c>
      <c r="X621">
        <v>100000</v>
      </c>
      <c r="Y621">
        <v>50704</v>
      </c>
      <c r="Z621">
        <v>0</v>
      </c>
      <c r="AA621">
        <v>75350</v>
      </c>
      <c r="AB621">
        <v>75350</v>
      </c>
      <c r="AC621">
        <v>0</v>
      </c>
      <c r="AD621">
        <v>0</v>
      </c>
      <c r="AE621">
        <v>149339</v>
      </c>
      <c r="AF621" t="s">
        <v>143</v>
      </c>
      <c r="AG621" t="s">
        <v>143</v>
      </c>
      <c r="AH621" t="s">
        <v>3741</v>
      </c>
      <c r="AI621" t="s">
        <v>650</v>
      </c>
      <c r="AJ621" t="s">
        <v>128</v>
      </c>
      <c r="AK621" t="s">
        <v>390</v>
      </c>
      <c r="AL621" t="s">
        <v>322</v>
      </c>
      <c r="AM621" t="s">
        <v>8231</v>
      </c>
      <c r="AN621" t="s">
        <v>8232</v>
      </c>
      <c r="AO621" t="s">
        <v>5411</v>
      </c>
      <c r="AP621" t="s">
        <v>5412</v>
      </c>
      <c r="AQ621" t="s">
        <v>565</v>
      </c>
      <c r="BO621">
        <v>135633.60000000001</v>
      </c>
      <c r="BP621">
        <v>67815</v>
      </c>
      <c r="BQ621">
        <v>15070.400000000001</v>
      </c>
      <c r="BR621">
        <v>7535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</row>
    <row r="622" spans="1:116" x14ac:dyDescent="0.15">
      <c r="A622" t="s">
        <v>116</v>
      </c>
      <c r="B622">
        <v>180100</v>
      </c>
      <c r="C622" t="s">
        <v>8233</v>
      </c>
      <c r="D622" t="s">
        <v>136</v>
      </c>
      <c r="E622" t="s">
        <v>118</v>
      </c>
      <c r="F622" t="s">
        <v>137</v>
      </c>
      <c r="G622" s="1">
        <v>42082</v>
      </c>
      <c r="H622" t="s">
        <v>138</v>
      </c>
      <c r="I622" s="1">
        <v>42216</v>
      </c>
      <c r="J622" t="s">
        <v>6397</v>
      </c>
      <c r="K622" t="s">
        <v>213</v>
      </c>
      <c r="L622" t="s">
        <v>123</v>
      </c>
      <c r="M622" t="s">
        <v>139</v>
      </c>
      <c r="P622" t="s">
        <v>232</v>
      </c>
      <c r="Q622" t="s">
        <v>567</v>
      </c>
      <c r="R622" t="s">
        <v>126</v>
      </c>
      <c r="S622" t="s">
        <v>215</v>
      </c>
      <c r="T622" t="s">
        <v>8234</v>
      </c>
      <c r="W622">
        <v>199895</v>
      </c>
      <c r="X622">
        <v>143820</v>
      </c>
      <c r="Y622">
        <v>56075</v>
      </c>
      <c r="Z622">
        <v>0</v>
      </c>
      <c r="AA622">
        <v>199895</v>
      </c>
      <c r="AB622">
        <v>143820</v>
      </c>
      <c r="AC622">
        <v>56075</v>
      </c>
      <c r="AD622">
        <v>0</v>
      </c>
      <c r="AE622">
        <v>199895</v>
      </c>
      <c r="AF622" t="s">
        <v>171</v>
      </c>
      <c r="AG622" t="s">
        <v>171</v>
      </c>
      <c r="AH622" t="s">
        <v>4428</v>
      </c>
      <c r="AI622" t="s">
        <v>418</v>
      </c>
      <c r="AJ622" t="s">
        <v>128</v>
      </c>
      <c r="AK622" t="s">
        <v>2484</v>
      </c>
      <c r="AL622" t="s">
        <v>568</v>
      </c>
      <c r="AM622" t="s">
        <v>8235</v>
      </c>
      <c r="AN622" t="s">
        <v>8236</v>
      </c>
      <c r="AO622" t="s">
        <v>5774</v>
      </c>
      <c r="AP622" t="s">
        <v>5775</v>
      </c>
      <c r="AQ622" t="s">
        <v>5716</v>
      </c>
      <c r="BO622">
        <v>39979</v>
      </c>
      <c r="BP622">
        <v>39979</v>
      </c>
      <c r="BQ622">
        <v>159916</v>
      </c>
      <c r="BR622">
        <v>159916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</row>
    <row r="623" spans="1:116" x14ac:dyDescent="0.15">
      <c r="A623" t="s">
        <v>116</v>
      </c>
      <c r="B623">
        <v>180123</v>
      </c>
      <c r="C623" t="s">
        <v>117</v>
      </c>
      <c r="D623" t="s">
        <v>136</v>
      </c>
      <c r="E623" t="s">
        <v>118</v>
      </c>
      <c r="F623" t="s">
        <v>137</v>
      </c>
      <c r="G623" s="1">
        <v>42075</v>
      </c>
      <c r="H623" t="s">
        <v>138</v>
      </c>
      <c r="I623" s="1">
        <v>42312</v>
      </c>
      <c r="J623" t="s">
        <v>6397</v>
      </c>
      <c r="K623" t="s">
        <v>213</v>
      </c>
      <c r="L623" t="s">
        <v>123</v>
      </c>
      <c r="M623" t="s">
        <v>139</v>
      </c>
      <c r="P623" t="s">
        <v>299</v>
      </c>
      <c r="Q623" t="s">
        <v>300</v>
      </c>
      <c r="R623" t="s">
        <v>126</v>
      </c>
      <c r="S623" t="s">
        <v>215</v>
      </c>
      <c r="T623" t="s">
        <v>8237</v>
      </c>
      <c r="W623">
        <v>30140</v>
      </c>
      <c r="X623">
        <v>20000</v>
      </c>
      <c r="Y623">
        <v>10140</v>
      </c>
      <c r="Z623">
        <v>0</v>
      </c>
      <c r="AA623">
        <v>30140</v>
      </c>
      <c r="AB623">
        <v>0</v>
      </c>
      <c r="AC623">
        <v>0</v>
      </c>
      <c r="AD623">
        <v>0</v>
      </c>
      <c r="AE623">
        <v>30140</v>
      </c>
      <c r="AF623" t="s">
        <v>143</v>
      </c>
      <c r="AG623" t="s">
        <v>171</v>
      </c>
      <c r="AH623" t="s">
        <v>7574</v>
      </c>
      <c r="AI623" t="s">
        <v>183</v>
      </c>
      <c r="AJ623" t="s">
        <v>128</v>
      </c>
      <c r="AK623" t="s">
        <v>5797</v>
      </c>
      <c r="AL623" t="s">
        <v>304</v>
      </c>
      <c r="AM623" t="s">
        <v>8238</v>
      </c>
      <c r="AN623" t="s">
        <v>8239</v>
      </c>
      <c r="AO623" t="s">
        <v>8240</v>
      </c>
      <c r="AP623" t="s">
        <v>8241</v>
      </c>
      <c r="AQ623" t="s">
        <v>8242</v>
      </c>
      <c r="BO623">
        <v>15070</v>
      </c>
      <c r="BP623">
        <v>15070</v>
      </c>
      <c r="BQ623">
        <v>15070</v>
      </c>
      <c r="BR623">
        <v>15070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</row>
    <row r="624" spans="1:116" x14ac:dyDescent="0.15">
      <c r="A624" t="s">
        <v>116</v>
      </c>
      <c r="B624">
        <v>180160</v>
      </c>
      <c r="C624" t="s">
        <v>117</v>
      </c>
      <c r="D624" t="s">
        <v>136</v>
      </c>
      <c r="E624" t="s">
        <v>118</v>
      </c>
      <c r="F624" t="s">
        <v>137</v>
      </c>
      <c r="G624" s="1">
        <v>42081</v>
      </c>
      <c r="H624" t="s">
        <v>138</v>
      </c>
      <c r="I624" s="1">
        <v>42163</v>
      </c>
      <c r="J624" t="s">
        <v>6156</v>
      </c>
      <c r="K624" t="s">
        <v>1123</v>
      </c>
      <c r="L624" t="s">
        <v>123</v>
      </c>
      <c r="M624" t="s">
        <v>139</v>
      </c>
      <c r="P624" t="s">
        <v>124</v>
      </c>
      <c r="Q624" t="s">
        <v>558</v>
      </c>
      <c r="R624" t="s">
        <v>126</v>
      </c>
      <c r="S624" t="s">
        <v>215</v>
      </c>
      <c r="T624" t="s">
        <v>8243</v>
      </c>
      <c r="W624">
        <v>353008</v>
      </c>
      <c r="X624">
        <v>250000</v>
      </c>
      <c r="Y624">
        <v>103008</v>
      </c>
      <c r="Z624">
        <v>0</v>
      </c>
      <c r="AA624">
        <v>353008</v>
      </c>
      <c r="AB624">
        <v>250000</v>
      </c>
      <c r="AC624">
        <v>103008</v>
      </c>
      <c r="AD624">
        <v>0</v>
      </c>
      <c r="AE624">
        <v>1720255</v>
      </c>
      <c r="AF624" t="s">
        <v>143</v>
      </c>
      <c r="AG624" t="s">
        <v>143</v>
      </c>
      <c r="AH624" t="s">
        <v>6325</v>
      </c>
      <c r="AI624" t="s">
        <v>266</v>
      </c>
      <c r="AJ624" t="s">
        <v>128</v>
      </c>
      <c r="AK624" t="s">
        <v>1032</v>
      </c>
      <c r="AL624" t="s">
        <v>559</v>
      </c>
      <c r="AM624" t="s">
        <v>8244</v>
      </c>
      <c r="AN624" t="s">
        <v>8245</v>
      </c>
      <c r="AO624" t="s">
        <v>1058</v>
      </c>
      <c r="AP624" t="s">
        <v>1059</v>
      </c>
      <c r="BO624">
        <v>353008</v>
      </c>
      <c r="BP624">
        <v>353008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</row>
    <row r="625" spans="1:116" x14ac:dyDescent="0.15">
      <c r="A625" t="s">
        <v>116</v>
      </c>
      <c r="B625">
        <v>180163</v>
      </c>
      <c r="C625" t="s">
        <v>117</v>
      </c>
      <c r="D625" t="s">
        <v>136</v>
      </c>
      <c r="E625" t="s">
        <v>118</v>
      </c>
      <c r="F625" t="s">
        <v>137</v>
      </c>
      <c r="H625" t="s">
        <v>117</v>
      </c>
      <c r="I625" s="1">
        <v>42262</v>
      </c>
      <c r="J625" t="s">
        <v>6397</v>
      </c>
      <c r="K625" t="s">
        <v>2457</v>
      </c>
      <c r="L625" t="s">
        <v>120</v>
      </c>
      <c r="M625" t="s">
        <v>139</v>
      </c>
      <c r="P625" t="s">
        <v>199</v>
      </c>
      <c r="Q625" t="s">
        <v>200</v>
      </c>
      <c r="R625" t="s">
        <v>126</v>
      </c>
      <c r="S625" t="s">
        <v>140</v>
      </c>
      <c r="T625" t="s">
        <v>8246</v>
      </c>
      <c r="W625">
        <v>0</v>
      </c>
      <c r="X625">
        <v>0</v>
      </c>
      <c r="Y625">
        <v>0</v>
      </c>
      <c r="Z625">
        <v>0</v>
      </c>
      <c r="AA625">
        <v>20000</v>
      </c>
      <c r="AB625">
        <v>12843</v>
      </c>
      <c r="AC625">
        <v>7157</v>
      </c>
      <c r="AD625">
        <v>0</v>
      </c>
      <c r="AE625">
        <v>30000</v>
      </c>
      <c r="AH625" t="s">
        <v>1157</v>
      </c>
      <c r="AI625" t="s">
        <v>526</v>
      </c>
      <c r="AK625" t="s">
        <v>303</v>
      </c>
      <c r="AL625" t="s">
        <v>203</v>
      </c>
      <c r="AM625" t="s">
        <v>8247</v>
      </c>
      <c r="AN625" t="s">
        <v>8248</v>
      </c>
      <c r="AO625" t="s">
        <v>1294</v>
      </c>
      <c r="AP625" t="s">
        <v>1295</v>
      </c>
      <c r="BO625">
        <v>0</v>
      </c>
      <c r="BP625">
        <v>20000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</row>
    <row r="626" spans="1:116" x14ac:dyDescent="0.15">
      <c r="A626" t="s">
        <v>116</v>
      </c>
      <c r="B626">
        <v>180168</v>
      </c>
      <c r="C626" t="s">
        <v>8249</v>
      </c>
      <c r="D626" t="s">
        <v>136</v>
      </c>
      <c r="E626" t="s">
        <v>118</v>
      </c>
      <c r="F626" t="s">
        <v>137</v>
      </c>
      <c r="G626" s="1">
        <v>42080</v>
      </c>
      <c r="H626" t="s">
        <v>138</v>
      </c>
      <c r="I626" s="1">
        <v>42165</v>
      </c>
      <c r="J626" t="s">
        <v>6156</v>
      </c>
      <c r="K626" t="s">
        <v>122</v>
      </c>
      <c r="L626" t="s">
        <v>123</v>
      </c>
      <c r="M626" t="s">
        <v>139</v>
      </c>
      <c r="P626" t="s">
        <v>232</v>
      </c>
      <c r="Q626" t="s">
        <v>263</v>
      </c>
      <c r="R626" t="s">
        <v>126</v>
      </c>
      <c r="S626" t="s">
        <v>215</v>
      </c>
      <c r="T626" t="s">
        <v>7054</v>
      </c>
      <c r="W626">
        <v>60838</v>
      </c>
      <c r="X626">
        <v>60838</v>
      </c>
      <c r="Y626">
        <v>0</v>
      </c>
      <c r="Z626">
        <v>0</v>
      </c>
      <c r="AA626">
        <v>60838</v>
      </c>
      <c r="AB626">
        <v>60838</v>
      </c>
      <c r="AC626">
        <v>0</v>
      </c>
      <c r="AD626">
        <v>0</v>
      </c>
      <c r="AE626">
        <v>128838</v>
      </c>
      <c r="AF626" t="s">
        <v>143</v>
      </c>
      <c r="AG626" t="s">
        <v>143</v>
      </c>
      <c r="AH626" t="s">
        <v>6158</v>
      </c>
      <c r="AI626" t="s">
        <v>218</v>
      </c>
      <c r="AJ626" t="s">
        <v>128</v>
      </c>
      <c r="AK626" t="s">
        <v>172</v>
      </c>
      <c r="AL626" t="s">
        <v>267</v>
      </c>
      <c r="AM626" t="s">
        <v>7055</v>
      </c>
      <c r="AN626" t="s">
        <v>7056</v>
      </c>
      <c r="AO626" t="s">
        <v>1115</v>
      </c>
      <c r="AP626" t="s">
        <v>715</v>
      </c>
      <c r="BO626">
        <v>60838</v>
      </c>
      <c r="BP626">
        <v>60838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</row>
    <row r="627" spans="1:116" x14ac:dyDescent="0.15">
      <c r="A627" t="s">
        <v>116</v>
      </c>
      <c r="B627">
        <v>180175</v>
      </c>
      <c r="C627" t="s">
        <v>117</v>
      </c>
      <c r="D627" t="s">
        <v>136</v>
      </c>
      <c r="E627" t="s">
        <v>118</v>
      </c>
      <c r="F627" t="s">
        <v>137</v>
      </c>
      <c r="G627" s="1">
        <v>42094</v>
      </c>
      <c r="H627" t="s">
        <v>138</v>
      </c>
      <c r="I627" s="1">
        <v>42136</v>
      </c>
      <c r="J627" t="s">
        <v>6156</v>
      </c>
      <c r="K627" t="s">
        <v>2951</v>
      </c>
      <c r="L627" t="s">
        <v>227</v>
      </c>
      <c r="M627" t="s">
        <v>117</v>
      </c>
      <c r="P627" t="s">
        <v>145</v>
      </c>
      <c r="Q627" t="s">
        <v>578</v>
      </c>
      <c r="R627" t="s">
        <v>126</v>
      </c>
      <c r="S627" t="s">
        <v>140</v>
      </c>
      <c r="T627" t="s">
        <v>8250</v>
      </c>
      <c r="W627">
        <v>601360</v>
      </c>
      <c r="X627">
        <v>528928</v>
      </c>
      <c r="Y627">
        <v>72432</v>
      </c>
      <c r="Z627">
        <v>0</v>
      </c>
      <c r="AA627">
        <v>311632</v>
      </c>
      <c r="AB627">
        <v>287488</v>
      </c>
      <c r="AC627">
        <v>24144</v>
      </c>
      <c r="AD627">
        <v>0</v>
      </c>
      <c r="AE627">
        <v>2056406</v>
      </c>
      <c r="AF627" t="s">
        <v>143</v>
      </c>
      <c r="AG627" t="s">
        <v>171</v>
      </c>
      <c r="AH627" t="s">
        <v>6895</v>
      </c>
      <c r="AI627" t="s">
        <v>341</v>
      </c>
      <c r="AJ627" t="s">
        <v>128</v>
      </c>
      <c r="AK627" t="s">
        <v>8251</v>
      </c>
      <c r="AN627" t="s">
        <v>8252</v>
      </c>
      <c r="AO627" t="s">
        <v>2106</v>
      </c>
      <c r="AP627" t="s">
        <v>2107</v>
      </c>
      <c r="AQ627" t="s">
        <v>4540</v>
      </c>
      <c r="AR627" t="s">
        <v>8253</v>
      </c>
      <c r="AS627" t="s">
        <v>665</v>
      </c>
      <c r="BO627">
        <v>300680</v>
      </c>
      <c r="BP627">
        <v>155816</v>
      </c>
      <c r="BQ627">
        <v>180408</v>
      </c>
      <c r="BR627">
        <v>93489.600000000006</v>
      </c>
      <c r="BS627">
        <v>60136</v>
      </c>
      <c r="BT627">
        <v>31163.200000000001</v>
      </c>
      <c r="BU627">
        <v>60136</v>
      </c>
      <c r="BV627">
        <v>31163.200000000001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</row>
    <row r="628" spans="1:116" x14ac:dyDescent="0.15">
      <c r="A628" t="s">
        <v>116</v>
      </c>
      <c r="B628">
        <v>180192</v>
      </c>
      <c r="C628" t="s">
        <v>117</v>
      </c>
      <c r="D628" t="s">
        <v>136</v>
      </c>
      <c r="E628" t="s">
        <v>425</v>
      </c>
      <c r="F628" t="s">
        <v>137</v>
      </c>
      <c r="G628" s="1">
        <v>42079</v>
      </c>
      <c r="H628" t="s">
        <v>138</v>
      </c>
      <c r="I628" s="1">
        <v>42373</v>
      </c>
      <c r="J628" t="s">
        <v>6397</v>
      </c>
      <c r="K628" t="s">
        <v>3314</v>
      </c>
      <c r="L628" t="s">
        <v>197</v>
      </c>
      <c r="M628" t="s">
        <v>139</v>
      </c>
      <c r="N628" t="s">
        <v>640</v>
      </c>
      <c r="O628" t="s">
        <v>123</v>
      </c>
      <c r="P628" t="s">
        <v>199</v>
      </c>
      <c r="Q628" t="s">
        <v>717</v>
      </c>
      <c r="R628" t="s">
        <v>126</v>
      </c>
      <c r="S628" t="s">
        <v>540</v>
      </c>
      <c r="T628" t="s">
        <v>8254</v>
      </c>
      <c r="W628">
        <v>87576</v>
      </c>
      <c r="X628">
        <v>75622</v>
      </c>
      <c r="Y628">
        <v>11954</v>
      </c>
      <c r="Z628">
        <v>0</v>
      </c>
      <c r="AA628">
        <v>87576</v>
      </c>
      <c r="AB628">
        <v>75622</v>
      </c>
      <c r="AC628">
        <v>11954</v>
      </c>
      <c r="AD628">
        <v>0</v>
      </c>
      <c r="AE628">
        <v>87576</v>
      </c>
      <c r="AF628" t="s">
        <v>171</v>
      </c>
      <c r="AG628" t="s">
        <v>143</v>
      </c>
      <c r="AH628" t="s">
        <v>2376</v>
      </c>
      <c r="AI628" t="s">
        <v>650</v>
      </c>
      <c r="AJ628" t="s">
        <v>128</v>
      </c>
      <c r="AK628" t="s">
        <v>512</v>
      </c>
      <c r="AL628" t="s">
        <v>2506</v>
      </c>
      <c r="AM628" t="s">
        <v>8255</v>
      </c>
      <c r="AN628" t="s">
        <v>8256</v>
      </c>
      <c r="AO628" t="s">
        <v>8257</v>
      </c>
      <c r="AP628" t="s">
        <v>8258</v>
      </c>
      <c r="AQ628" t="s">
        <v>1738</v>
      </c>
      <c r="BO628">
        <v>43788</v>
      </c>
      <c r="BP628">
        <v>43788</v>
      </c>
      <c r="BQ628">
        <v>43788</v>
      </c>
      <c r="BR628">
        <v>43788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</row>
    <row r="629" spans="1:116" x14ac:dyDescent="0.15">
      <c r="A629" t="s">
        <v>116</v>
      </c>
      <c r="B629">
        <v>180197</v>
      </c>
      <c r="C629" t="s">
        <v>117</v>
      </c>
      <c r="D629" t="s">
        <v>136</v>
      </c>
      <c r="E629" t="s">
        <v>118</v>
      </c>
      <c r="F629" t="s">
        <v>137</v>
      </c>
      <c r="G629" s="1">
        <v>42083</v>
      </c>
      <c r="H629" t="s">
        <v>138</v>
      </c>
      <c r="I629" s="1">
        <v>42184</v>
      </c>
      <c r="J629" t="s">
        <v>6156</v>
      </c>
      <c r="K629" t="s">
        <v>766</v>
      </c>
      <c r="L629" t="s">
        <v>123</v>
      </c>
      <c r="M629" t="s">
        <v>139</v>
      </c>
      <c r="P629" t="s">
        <v>124</v>
      </c>
      <c r="Q629" t="s">
        <v>154</v>
      </c>
      <c r="R629" t="s">
        <v>126</v>
      </c>
      <c r="S629" t="s">
        <v>657</v>
      </c>
      <c r="T629" t="s">
        <v>8259</v>
      </c>
      <c r="W629">
        <v>668314</v>
      </c>
      <c r="X629">
        <v>485386</v>
      </c>
      <c r="Y629">
        <v>182928</v>
      </c>
      <c r="Z629">
        <v>0</v>
      </c>
      <c r="AA629">
        <v>301075</v>
      </c>
      <c r="AB629">
        <v>0</v>
      </c>
      <c r="AC629">
        <v>0</v>
      </c>
      <c r="AD629">
        <v>0</v>
      </c>
      <c r="AE629">
        <v>430575</v>
      </c>
      <c r="AF629" t="s">
        <v>143</v>
      </c>
      <c r="AG629" t="s">
        <v>143</v>
      </c>
      <c r="AH629" t="s">
        <v>8260</v>
      </c>
      <c r="AI629" t="s">
        <v>8261</v>
      </c>
      <c r="AJ629" t="s">
        <v>128</v>
      </c>
      <c r="AK629" t="s">
        <v>429</v>
      </c>
      <c r="AL629" t="s">
        <v>161</v>
      </c>
      <c r="AM629" t="s">
        <v>8262</v>
      </c>
      <c r="AN629" t="s">
        <v>8263</v>
      </c>
      <c r="AO629" t="s">
        <v>774</v>
      </c>
      <c r="AP629" t="s">
        <v>775</v>
      </c>
      <c r="BO629">
        <v>668314</v>
      </c>
      <c r="BP629">
        <v>301075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</row>
    <row r="630" spans="1:116" x14ac:dyDescent="0.15">
      <c r="A630" t="s">
        <v>116</v>
      </c>
      <c r="B630">
        <v>180199</v>
      </c>
      <c r="C630" t="s">
        <v>117</v>
      </c>
      <c r="D630" t="s">
        <v>136</v>
      </c>
      <c r="E630" t="s">
        <v>118</v>
      </c>
      <c r="F630" t="s">
        <v>137</v>
      </c>
      <c r="G630" s="1">
        <v>42083</v>
      </c>
      <c r="H630" t="s">
        <v>138</v>
      </c>
      <c r="I630" s="1">
        <v>42411</v>
      </c>
      <c r="J630" t="s">
        <v>6397</v>
      </c>
      <c r="K630" t="s">
        <v>122</v>
      </c>
      <c r="L630" t="s">
        <v>123</v>
      </c>
      <c r="M630" t="s">
        <v>139</v>
      </c>
      <c r="P630" t="s">
        <v>317</v>
      </c>
      <c r="Q630" t="s">
        <v>1007</v>
      </c>
      <c r="R630" t="s">
        <v>126</v>
      </c>
      <c r="S630" t="s">
        <v>215</v>
      </c>
      <c r="T630" t="s">
        <v>8264</v>
      </c>
      <c r="W630">
        <v>2712117</v>
      </c>
      <c r="X630">
        <v>2359872</v>
      </c>
      <c r="Y630">
        <v>352245</v>
      </c>
      <c r="Z630">
        <v>0</v>
      </c>
      <c r="AA630">
        <v>100000</v>
      </c>
      <c r="AB630">
        <v>68741</v>
      </c>
      <c r="AC630">
        <v>31259</v>
      </c>
      <c r="AD630">
        <v>0</v>
      </c>
      <c r="AE630">
        <v>100000</v>
      </c>
      <c r="AF630" t="s">
        <v>143</v>
      </c>
      <c r="AG630" t="s">
        <v>143</v>
      </c>
      <c r="AH630" t="s">
        <v>141</v>
      </c>
      <c r="AI630" t="s">
        <v>1066</v>
      </c>
      <c r="AJ630" t="s">
        <v>128</v>
      </c>
      <c r="AK630" t="s">
        <v>429</v>
      </c>
      <c r="AL630" t="s">
        <v>1011</v>
      </c>
      <c r="AM630" t="s">
        <v>8265</v>
      </c>
      <c r="AN630" t="s">
        <v>8266</v>
      </c>
      <c r="AO630" t="s">
        <v>4858</v>
      </c>
      <c r="AP630" t="s">
        <v>4859</v>
      </c>
      <c r="AQ630" t="s">
        <v>6274</v>
      </c>
      <c r="AR630" t="s">
        <v>2128</v>
      </c>
      <c r="BO630">
        <v>2712117</v>
      </c>
      <c r="BP630">
        <v>100000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</row>
    <row r="631" spans="1:116" x14ac:dyDescent="0.15">
      <c r="A631" t="s">
        <v>116</v>
      </c>
      <c r="B631">
        <v>180216</v>
      </c>
      <c r="C631" t="s">
        <v>117</v>
      </c>
      <c r="D631" t="s">
        <v>136</v>
      </c>
      <c r="E631" t="s">
        <v>118</v>
      </c>
      <c r="F631" t="s">
        <v>137</v>
      </c>
      <c r="G631" s="1">
        <v>42083</v>
      </c>
      <c r="H631" t="s">
        <v>138</v>
      </c>
      <c r="I631" s="1">
        <v>42292</v>
      </c>
      <c r="J631" t="s">
        <v>6397</v>
      </c>
      <c r="K631" t="s">
        <v>386</v>
      </c>
      <c r="L631" t="s">
        <v>123</v>
      </c>
      <c r="M631" t="s">
        <v>117</v>
      </c>
      <c r="P631" t="s">
        <v>124</v>
      </c>
      <c r="Q631" t="s">
        <v>125</v>
      </c>
      <c r="R631" t="s">
        <v>126</v>
      </c>
      <c r="S631" t="s">
        <v>657</v>
      </c>
      <c r="T631" t="s">
        <v>8267</v>
      </c>
      <c r="W631">
        <v>598196</v>
      </c>
      <c r="X631">
        <v>428947</v>
      </c>
      <c r="Y631">
        <v>169249</v>
      </c>
      <c r="Z631">
        <v>0</v>
      </c>
      <c r="AA631">
        <v>598196</v>
      </c>
      <c r="AB631">
        <v>0</v>
      </c>
      <c r="AC631">
        <v>0</v>
      </c>
      <c r="AD631">
        <v>0</v>
      </c>
      <c r="AE631">
        <v>598196</v>
      </c>
      <c r="AF631" t="s">
        <v>171</v>
      </c>
      <c r="AG631" t="s">
        <v>143</v>
      </c>
      <c r="AH631" t="s">
        <v>2376</v>
      </c>
      <c r="AI631" t="s">
        <v>235</v>
      </c>
      <c r="AJ631" t="s">
        <v>128</v>
      </c>
      <c r="AK631" t="s">
        <v>1032</v>
      </c>
      <c r="AL631" t="s">
        <v>528</v>
      </c>
      <c r="AM631" t="s">
        <v>8268</v>
      </c>
      <c r="AN631" t="s">
        <v>8269</v>
      </c>
      <c r="AO631" t="s">
        <v>780</v>
      </c>
      <c r="AP631" t="s">
        <v>681</v>
      </c>
      <c r="AQ631" t="s">
        <v>5485</v>
      </c>
      <c r="BO631">
        <v>598196</v>
      </c>
      <c r="BP631">
        <v>598196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</row>
    <row r="632" spans="1:116" x14ac:dyDescent="0.15">
      <c r="A632" t="s">
        <v>116</v>
      </c>
      <c r="B632">
        <v>180246</v>
      </c>
      <c r="C632" t="s">
        <v>117</v>
      </c>
      <c r="D632" t="s">
        <v>136</v>
      </c>
      <c r="E632" t="s">
        <v>118</v>
      </c>
      <c r="F632" t="s">
        <v>137</v>
      </c>
      <c r="G632" s="1">
        <v>42094</v>
      </c>
      <c r="H632" t="s">
        <v>138</v>
      </c>
      <c r="I632" s="1">
        <v>42272</v>
      </c>
      <c r="J632" t="s">
        <v>6397</v>
      </c>
      <c r="K632" t="s">
        <v>5483</v>
      </c>
      <c r="L632" t="s">
        <v>120</v>
      </c>
      <c r="M632" t="s">
        <v>139</v>
      </c>
      <c r="P632" t="s">
        <v>124</v>
      </c>
      <c r="Q632" t="s">
        <v>125</v>
      </c>
      <c r="R632" t="s">
        <v>126</v>
      </c>
      <c r="S632" t="s">
        <v>140</v>
      </c>
      <c r="T632" t="s">
        <v>8270</v>
      </c>
      <c r="U632" t="s">
        <v>8271</v>
      </c>
      <c r="W632">
        <v>334530</v>
      </c>
      <c r="X632">
        <v>234575</v>
      </c>
      <c r="Y632">
        <v>99955</v>
      </c>
      <c r="Z632">
        <v>0</v>
      </c>
      <c r="AA632">
        <v>110000</v>
      </c>
      <c r="AB632">
        <v>75916</v>
      </c>
      <c r="AC632">
        <v>34084</v>
      </c>
      <c r="AD632">
        <v>0</v>
      </c>
      <c r="AE632">
        <v>334530</v>
      </c>
      <c r="AF632" t="s">
        <v>143</v>
      </c>
      <c r="AG632" t="s">
        <v>171</v>
      </c>
      <c r="AH632" t="s">
        <v>6895</v>
      </c>
      <c r="AI632" t="s">
        <v>341</v>
      </c>
      <c r="AJ632" t="s">
        <v>128</v>
      </c>
      <c r="AK632" t="s">
        <v>172</v>
      </c>
      <c r="AL632" t="s">
        <v>528</v>
      </c>
      <c r="AM632" t="s">
        <v>8272</v>
      </c>
      <c r="AN632" t="s">
        <v>8273</v>
      </c>
      <c r="AO632" t="s">
        <v>5484</v>
      </c>
      <c r="AP632" t="s">
        <v>5485</v>
      </c>
      <c r="BO632">
        <v>334530</v>
      </c>
      <c r="BP632">
        <v>110000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</row>
    <row r="633" spans="1:116" x14ac:dyDescent="0.15">
      <c r="A633" t="s">
        <v>116</v>
      </c>
      <c r="B633">
        <v>180276</v>
      </c>
      <c r="C633" t="s">
        <v>117</v>
      </c>
      <c r="D633" t="s">
        <v>136</v>
      </c>
      <c r="E633" t="s">
        <v>118</v>
      </c>
      <c r="F633" t="s">
        <v>137</v>
      </c>
      <c r="G633" s="1">
        <v>42083</v>
      </c>
      <c r="H633" t="s">
        <v>138</v>
      </c>
      <c r="I633" s="1">
        <v>42277</v>
      </c>
      <c r="J633" t="s">
        <v>6397</v>
      </c>
      <c r="K633" t="s">
        <v>964</v>
      </c>
      <c r="L633" t="s">
        <v>123</v>
      </c>
      <c r="M633" t="s">
        <v>139</v>
      </c>
      <c r="P633" t="s">
        <v>177</v>
      </c>
      <c r="Q633" t="s">
        <v>691</v>
      </c>
      <c r="R633" t="s">
        <v>126</v>
      </c>
      <c r="S633" t="s">
        <v>215</v>
      </c>
      <c r="T633" t="s">
        <v>8274</v>
      </c>
      <c r="W633">
        <v>4999000</v>
      </c>
      <c r="X633">
        <v>3514730</v>
      </c>
      <c r="Y633">
        <v>1484270</v>
      </c>
      <c r="Z633">
        <v>0</v>
      </c>
      <c r="AA633">
        <v>916000</v>
      </c>
      <c r="AB633">
        <v>916000</v>
      </c>
      <c r="AC633">
        <v>0</v>
      </c>
      <c r="AD633">
        <v>0</v>
      </c>
      <c r="AE633">
        <v>2499000</v>
      </c>
      <c r="AF633" t="s">
        <v>143</v>
      </c>
      <c r="AG633" t="s">
        <v>143</v>
      </c>
      <c r="AH633" t="s">
        <v>7136</v>
      </c>
      <c r="AI633" t="s">
        <v>255</v>
      </c>
      <c r="AJ633" t="s">
        <v>128</v>
      </c>
      <c r="AK633" t="s">
        <v>160</v>
      </c>
      <c r="AL633" t="s">
        <v>694</v>
      </c>
      <c r="AM633" t="s">
        <v>8275</v>
      </c>
      <c r="AN633" t="s">
        <v>5119</v>
      </c>
      <c r="AO633" t="s">
        <v>4434</v>
      </c>
      <c r="AP633" t="s">
        <v>598</v>
      </c>
      <c r="AQ633" t="s">
        <v>381</v>
      </c>
      <c r="AR633" t="s">
        <v>462</v>
      </c>
      <c r="AS633" t="s">
        <v>385</v>
      </c>
      <c r="AT633" t="s">
        <v>378</v>
      </c>
      <c r="AU633" t="s">
        <v>379</v>
      </c>
      <c r="AV633" t="s">
        <v>594</v>
      </c>
      <c r="BO633">
        <v>1249750</v>
      </c>
      <c r="BP633">
        <v>229000</v>
      </c>
      <c r="BQ633">
        <v>1249750</v>
      </c>
      <c r="BR633">
        <v>229000</v>
      </c>
      <c r="BS633">
        <v>1249750</v>
      </c>
      <c r="BT633">
        <v>229000</v>
      </c>
      <c r="BU633">
        <v>249950</v>
      </c>
      <c r="BV633">
        <v>45800</v>
      </c>
      <c r="BW633">
        <v>249950</v>
      </c>
      <c r="BX633">
        <v>45800</v>
      </c>
      <c r="BY633">
        <v>249950</v>
      </c>
      <c r="BZ633">
        <v>45800</v>
      </c>
      <c r="CA633">
        <v>499900</v>
      </c>
      <c r="CB633">
        <v>91600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</row>
    <row r="634" spans="1:116" x14ac:dyDescent="0.15">
      <c r="A634" t="s">
        <v>116</v>
      </c>
      <c r="B634">
        <v>180287</v>
      </c>
      <c r="C634" t="s">
        <v>117</v>
      </c>
      <c r="D634" t="s">
        <v>136</v>
      </c>
      <c r="E634" t="s">
        <v>118</v>
      </c>
      <c r="F634" t="s">
        <v>137</v>
      </c>
      <c r="G634" s="1">
        <v>42083</v>
      </c>
      <c r="H634" t="s">
        <v>138</v>
      </c>
      <c r="I634" s="1">
        <v>42265</v>
      </c>
      <c r="J634" t="s">
        <v>6397</v>
      </c>
      <c r="K634" t="s">
        <v>386</v>
      </c>
      <c r="L634" t="s">
        <v>123</v>
      </c>
      <c r="M634" t="s">
        <v>139</v>
      </c>
      <c r="P634" t="s">
        <v>124</v>
      </c>
      <c r="Q634" t="s">
        <v>125</v>
      </c>
      <c r="R634" t="s">
        <v>126</v>
      </c>
      <c r="S634" t="s">
        <v>657</v>
      </c>
      <c r="T634" t="s">
        <v>8276</v>
      </c>
      <c r="W634">
        <v>360000</v>
      </c>
      <c r="X634">
        <v>250777</v>
      </c>
      <c r="Y634">
        <v>109223</v>
      </c>
      <c r="Z634">
        <v>0</v>
      </c>
      <c r="AA634">
        <v>360000</v>
      </c>
      <c r="AB634">
        <v>0</v>
      </c>
      <c r="AC634">
        <v>0</v>
      </c>
      <c r="AD634">
        <v>0</v>
      </c>
      <c r="AE634">
        <v>360000</v>
      </c>
      <c r="AF634" t="s">
        <v>143</v>
      </c>
      <c r="AG634" t="s">
        <v>143</v>
      </c>
      <c r="AH634" t="s">
        <v>2376</v>
      </c>
      <c r="AI634" t="s">
        <v>235</v>
      </c>
      <c r="AJ634" t="s">
        <v>128</v>
      </c>
      <c r="AK634" t="s">
        <v>527</v>
      </c>
      <c r="AL634" t="s">
        <v>528</v>
      </c>
      <c r="AM634" t="s">
        <v>8277</v>
      </c>
      <c r="AN634" t="s">
        <v>8278</v>
      </c>
      <c r="AO634" t="s">
        <v>5484</v>
      </c>
      <c r="AP634" t="s">
        <v>5485</v>
      </c>
      <c r="AQ634" t="s">
        <v>782</v>
      </c>
      <c r="AR634" t="s">
        <v>5486</v>
      </c>
      <c r="BO634">
        <v>180000</v>
      </c>
      <c r="BP634">
        <v>180000</v>
      </c>
      <c r="BQ634">
        <v>144000</v>
      </c>
      <c r="BR634">
        <v>144000</v>
      </c>
      <c r="BS634">
        <v>36000</v>
      </c>
      <c r="BT634">
        <v>36000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</row>
    <row r="635" spans="1:116" x14ac:dyDescent="0.15">
      <c r="A635" t="s">
        <v>116</v>
      </c>
      <c r="B635">
        <v>180327</v>
      </c>
      <c r="C635" t="s">
        <v>117</v>
      </c>
      <c r="D635" t="s">
        <v>136</v>
      </c>
      <c r="E635" t="s">
        <v>118</v>
      </c>
      <c r="F635" t="s">
        <v>137</v>
      </c>
      <c r="G635" s="1">
        <v>42087</v>
      </c>
      <c r="H635" t="s">
        <v>138</v>
      </c>
      <c r="I635" s="1">
        <v>42256</v>
      </c>
      <c r="J635" t="s">
        <v>6397</v>
      </c>
      <c r="K635" t="s">
        <v>1711</v>
      </c>
      <c r="L635" t="s">
        <v>123</v>
      </c>
      <c r="M635" t="s">
        <v>139</v>
      </c>
      <c r="P635" t="s">
        <v>177</v>
      </c>
      <c r="Q635" t="s">
        <v>1266</v>
      </c>
      <c r="R635" t="s">
        <v>126</v>
      </c>
      <c r="S635" t="s">
        <v>215</v>
      </c>
      <c r="T635" t="s">
        <v>8279</v>
      </c>
      <c r="W635">
        <v>1199757</v>
      </c>
      <c r="X635">
        <v>1043268</v>
      </c>
      <c r="Y635">
        <v>156489</v>
      </c>
      <c r="Z635">
        <v>0</v>
      </c>
      <c r="AA635">
        <v>413036</v>
      </c>
      <c r="AB635">
        <v>360873</v>
      </c>
      <c r="AC635">
        <v>52163</v>
      </c>
      <c r="AD635">
        <v>0</v>
      </c>
      <c r="AE635">
        <v>413036</v>
      </c>
      <c r="AF635" t="s">
        <v>143</v>
      </c>
      <c r="AG635" t="s">
        <v>143</v>
      </c>
      <c r="AH635" t="s">
        <v>8280</v>
      </c>
      <c r="AI635" t="s">
        <v>418</v>
      </c>
      <c r="AJ635" t="s">
        <v>128</v>
      </c>
      <c r="AK635" t="s">
        <v>160</v>
      </c>
      <c r="AL635" t="s">
        <v>4805</v>
      </c>
      <c r="AM635" t="s">
        <v>8281</v>
      </c>
      <c r="AN635" t="s">
        <v>8282</v>
      </c>
      <c r="AO635" t="s">
        <v>1271</v>
      </c>
      <c r="AP635" t="s">
        <v>1272</v>
      </c>
      <c r="AQ635" t="s">
        <v>4806</v>
      </c>
      <c r="BO635">
        <v>119975.70000000001</v>
      </c>
      <c r="BP635">
        <v>41303.599999999999</v>
      </c>
      <c r="BQ635">
        <v>1079781.3</v>
      </c>
      <c r="BR635">
        <v>371732.4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</row>
    <row r="636" spans="1:116" x14ac:dyDescent="0.15">
      <c r="A636" t="s">
        <v>116</v>
      </c>
      <c r="B636">
        <v>180342</v>
      </c>
      <c r="C636" t="s">
        <v>117</v>
      </c>
      <c r="D636" t="s">
        <v>136</v>
      </c>
      <c r="E636" t="s">
        <v>118</v>
      </c>
      <c r="F636" t="s">
        <v>137</v>
      </c>
      <c r="G636" s="1">
        <v>42090</v>
      </c>
      <c r="H636" t="s">
        <v>138</v>
      </c>
      <c r="I636" s="1">
        <v>42461</v>
      </c>
      <c r="J636" t="s">
        <v>6397</v>
      </c>
      <c r="K636" t="s">
        <v>310</v>
      </c>
      <c r="L636" t="s">
        <v>123</v>
      </c>
      <c r="M636" t="s">
        <v>139</v>
      </c>
      <c r="P636" t="s">
        <v>124</v>
      </c>
      <c r="Q636" t="s">
        <v>668</v>
      </c>
      <c r="R636" t="s">
        <v>126</v>
      </c>
      <c r="S636" t="s">
        <v>215</v>
      </c>
      <c r="T636" t="s">
        <v>8283</v>
      </c>
      <c r="W636">
        <v>376599</v>
      </c>
      <c r="X636">
        <v>267825</v>
      </c>
      <c r="Y636">
        <v>108774</v>
      </c>
      <c r="Z636">
        <v>0</v>
      </c>
      <c r="AA636">
        <v>82057</v>
      </c>
      <c r="AB636">
        <v>57602</v>
      </c>
      <c r="AC636">
        <v>24455</v>
      </c>
      <c r="AD636">
        <v>0</v>
      </c>
      <c r="AE636">
        <v>376599</v>
      </c>
      <c r="AF636" t="s">
        <v>143</v>
      </c>
      <c r="AG636" t="s">
        <v>143</v>
      </c>
      <c r="AH636" t="s">
        <v>1361</v>
      </c>
      <c r="AI636" t="s">
        <v>275</v>
      </c>
      <c r="AJ636" t="s">
        <v>128</v>
      </c>
      <c r="AK636" t="s">
        <v>236</v>
      </c>
      <c r="AL636" t="s">
        <v>669</v>
      </c>
      <c r="AM636" t="s">
        <v>8284</v>
      </c>
      <c r="AN636" t="s">
        <v>8285</v>
      </c>
      <c r="AO636" t="s">
        <v>930</v>
      </c>
      <c r="AP636" t="s">
        <v>931</v>
      </c>
      <c r="BO636">
        <v>376599</v>
      </c>
      <c r="BP636">
        <v>82057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</row>
    <row r="637" spans="1:116" x14ac:dyDescent="0.15">
      <c r="A637" t="s">
        <v>116</v>
      </c>
      <c r="B637">
        <v>180350</v>
      </c>
      <c r="C637" t="s">
        <v>117</v>
      </c>
      <c r="D637" t="s">
        <v>136</v>
      </c>
      <c r="E637" t="s">
        <v>118</v>
      </c>
      <c r="F637" t="s">
        <v>137</v>
      </c>
      <c r="G637" s="1">
        <v>42089</v>
      </c>
      <c r="H637" t="s">
        <v>138</v>
      </c>
      <c r="I637" s="1">
        <v>42328</v>
      </c>
      <c r="J637" t="s">
        <v>6397</v>
      </c>
      <c r="K637" t="s">
        <v>5533</v>
      </c>
      <c r="L637" t="s">
        <v>197</v>
      </c>
      <c r="M637" t="s">
        <v>139</v>
      </c>
      <c r="N637" t="s">
        <v>198</v>
      </c>
      <c r="O637" t="s">
        <v>123</v>
      </c>
      <c r="P637" t="s">
        <v>199</v>
      </c>
      <c r="Q637" t="s">
        <v>616</v>
      </c>
      <c r="R637" t="s">
        <v>126</v>
      </c>
      <c r="S637" t="s">
        <v>251</v>
      </c>
      <c r="T637" t="s">
        <v>8286</v>
      </c>
      <c r="W637">
        <v>26252</v>
      </c>
      <c r="X637">
        <v>26252</v>
      </c>
      <c r="Y637">
        <v>0</v>
      </c>
      <c r="Z637">
        <v>0</v>
      </c>
      <c r="AA637">
        <v>26252</v>
      </c>
      <c r="AB637">
        <v>26252</v>
      </c>
      <c r="AC637">
        <v>0</v>
      </c>
      <c r="AD637">
        <v>0</v>
      </c>
      <c r="AE637">
        <v>26252</v>
      </c>
      <c r="AF637" t="s">
        <v>143</v>
      </c>
      <c r="AG637" t="s">
        <v>143</v>
      </c>
      <c r="AH637" t="s">
        <v>4428</v>
      </c>
      <c r="AI637" t="s">
        <v>517</v>
      </c>
      <c r="AJ637" t="s">
        <v>128</v>
      </c>
      <c r="AK637" t="s">
        <v>512</v>
      </c>
      <c r="AL637" t="s">
        <v>617</v>
      </c>
      <c r="AM637" t="s">
        <v>8287</v>
      </c>
      <c r="AN637" t="s">
        <v>8288</v>
      </c>
      <c r="AO637" t="s">
        <v>2764</v>
      </c>
      <c r="AP637" t="s">
        <v>2765</v>
      </c>
      <c r="BO637">
        <v>26252</v>
      </c>
      <c r="BP637">
        <v>26252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</row>
    <row r="638" spans="1:116" x14ac:dyDescent="0.15">
      <c r="A638" t="s">
        <v>116</v>
      </c>
      <c r="B638">
        <v>180388</v>
      </c>
      <c r="C638" t="s">
        <v>117</v>
      </c>
      <c r="D638" t="s">
        <v>136</v>
      </c>
      <c r="E638" t="s">
        <v>118</v>
      </c>
      <c r="F638" t="s">
        <v>137</v>
      </c>
      <c r="G638" s="1">
        <v>42108</v>
      </c>
      <c r="H638" t="s">
        <v>138</v>
      </c>
      <c r="I638" s="1">
        <v>42829</v>
      </c>
      <c r="J638" t="s">
        <v>6689</v>
      </c>
      <c r="K638" t="s">
        <v>8289</v>
      </c>
      <c r="L638" t="s">
        <v>197</v>
      </c>
      <c r="M638" t="s">
        <v>4160</v>
      </c>
      <c r="P638" t="s">
        <v>145</v>
      </c>
      <c r="Q638" t="s">
        <v>214</v>
      </c>
      <c r="R638" t="s">
        <v>126</v>
      </c>
      <c r="S638" t="s">
        <v>140</v>
      </c>
      <c r="T638" t="s">
        <v>8290</v>
      </c>
      <c r="W638">
        <v>19035</v>
      </c>
      <c r="X638">
        <v>11736</v>
      </c>
      <c r="Y638">
        <v>7299</v>
      </c>
      <c r="Z638">
        <v>0</v>
      </c>
      <c r="AA638">
        <v>19035</v>
      </c>
      <c r="AB638">
        <v>11736</v>
      </c>
      <c r="AC638">
        <v>7299</v>
      </c>
      <c r="AD638">
        <v>0</v>
      </c>
      <c r="AE638">
        <v>19035</v>
      </c>
      <c r="AF638" t="s">
        <v>143</v>
      </c>
      <c r="AG638" t="s">
        <v>143</v>
      </c>
      <c r="AH638" t="s">
        <v>8291</v>
      </c>
      <c r="AI638" t="s">
        <v>8292</v>
      </c>
      <c r="AJ638" t="s">
        <v>128</v>
      </c>
      <c r="AK638" t="s">
        <v>1181</v>
      </c>
      <c r="AL638" t="s">
        <v>220</v>
      </c>
      <c r="AM638" t="s">
        <v>8293</v>
      </c>
      <c r="AN638" t="s">
        <v>8294</v>
      </c>
      <c r="AO638" t="s">
        <v>978</v>
      </c>
      <c r="AP638" t="s">
        <v>620</v>
      </c>
      <c r="BO638">
        <v>19035</v>
      </c>
      <c r="BP638">
        <v>19035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</row>
    <row r="639" spans="1:116" x14ac:dyDescent="0.15">
      <c r="A639" t="s">
        <v>116</v>
      </c>
      <c r="B639">
        <v>180412</v>
      </c>
      <c r="C639" t="s">
        <v>117</v>
      </c>
      <c r="D639" t="s">
        <v>136</v>
      </c>
      <c r="E639" t="s">
        <v>118</v>
      </c>
      <c r="F639" t="s">
        <v>137</v>
      </c>
      <c r="G639" s="1">
        <v>42096</v>
      </c>
      <c r="H639" t="s">
        <v>138</v>
      </c>
      <c r="I639" s="1">
        <v>42359</v>
      </c>
      <c r="J639" t="s">
        <v>6397</v>
      </c>
      <c r="K639" t="s">
        <v>198</v>
      </c>
      <c r="L639" t="s">
        <v>123</v>
      </c>
      <c r="M639" t="s">
        <v>139</v>
      </c>
      <c r="P639" t="s">
        <v>199</v>
      </c>
      <c r="Q639" t="s">
        <v>200</v>
      </c>
      <c r="R639" t="s">
        <v>126</v>
      </c>
      <c r="S639" t="s">
        <v>215</v>
      </c>
      <c r="T639" t="s">
        <v>8295</v>
      </c>
      <c r="W639">
        <v>499691</v>
      </c>
      <c r="X639">
        <v>349775</v>
      </c>
      <c r="Y639">
        <v>149916</v>
      </c>
      <c r="Z639">
        <v>0</v>
      </c>
      <c r="AA639">
        <v>499691</v>
      </c>
      <c r="AB639">
        <v>349784</v>
      </c>
      <c r="AC639">
        <v>149907</v>
      </c>
      <c r="AD639">
        <v>0</v>
      </c>
      <c r="AE639">
        <v>499691</v>
      </c>
      <c r="AF639" t="s">
        <v>171</v>
      </c>
      <c r="AG639" t="s">
        <v>171</v>
      </c>
      <c r="AH639" t="s">
        <v>7500</v>
      </c>
      <c r="AI639" t="s">
        <v>1010</v>
      </c>
      <c r="AJ639" t="s">
        <v>128</v>
      </c>
      <c r="AK639" t="s">
        <v>6882</v>
      </c>
      <c r="AL639" t="s">
        <v>203</v>
      </c>
      <c r="AM639" t="s">
        <v>8296</v>
      </c>
      <c r="AN639" t="s">
        <v>8297</v>
      </c>
      <c r="AO639" t="s">
        <v>496</v>
      </c>
      <c r="AP639" t="s">
        <v>497</v>
      </c>
      <c r="AQ639" t="s">
        <v>498</v>
      </c>
      <c r="AR639" t="s">
        <v>2644</v>
      </c>
      <c r="AS639" t="s">
        <v>499</v>
      </c>
      <c r="BO639">
        <v>349783.7</v>
      </c>
      <c r="BP639">
        <v>349783.7</v>
      </c>
      <c r="BQ639">
        <v>64959.83</v>
      </c>
      <c r="BR639">
        <v>64959.83</v>
      </c>
      <c r="BS639">
        <v>64959.83</v>
      </c>
      <c r="BT639">
        <v>64959.83</v>
      </c>
      <c r="BU639">
        <v>19987.64</v>
      </c>
      <c r="BV639">
        <v>19987.64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</row>
    <row r="640" spans="1:116" x14ac:dyDescent="0.15">
      <c r="A640" t="s">
        <v>116</v>
      </c>
      <c r="B640">
        <v>180419</v>
      </c>
      <c r="C640" t="s">
        <v>117</v>
      </c>
      <c r="D640" t="s">
        <v>136</v>
      </c>
      <c r="E640" t="s">
        <v>118</v>
      </c>
      <c r="F640" t="s">
        <v>137</v>
      </c>
      <c r="G640" s="1">
        <v>42066</v>
      </c>
      <c r="H640" t="s">
        <v>138</v>
      </c>
      <c r="I640" s="1">
        <v>42199</v>
      </c>
      <c r="J640" t="s">
        <v>6397</v>
      </c>
      <c r="K640" t="s">
        <v>213</v>
      </c>
      <c r="L640" t="s">
        <v>123</v>
      </c>
      <c r="M640" t="s">
        <v>139</v>
      </c>
      <c r="P640" t="s">
        <v>145</v>
      </c>
      <c r="Q640" t="s">
        <v>214</v>
      </c>
      <c r="R640" t="s">
        <v>126</v>
      </c>
      <c r="S640" t="s">
        <v>215</v>
      </c>
      <c r="T640" t="s">
        <v>975</v>
      </c>
      <c r="W640">
        <v>558025</v>
      </c>
      <c r="X640">
        <v>370280</v>
      </c>
      <c r="Y640">
        <v>187745</v>
      </c>
      <c r="Z640">
        <v>0</v>
      </c>
      <c r="AA640">
        <v>235210</v>
      </c>
      <c r="AB640">
        <v>0</v>
      </c>
      <c r="AC640">
        <v>0</v>
      </c>
      <c r="AD640">
        <v>0</v>
      </c>
      <c r="AE640">
        <v>446850</v>
      </c>
      <c r="AF640" t="s">
        <v>143</v>
      </c>
      <c r="AG640" t="s">
        <v>143</v>
      </c>
      <c r="AH640" t="s">
        <v>7379</v>
      </c>
      <c r="AI640" t="s">
        <v>159</v>
      </c>
      <c r="AJ640" t="s">
        <v>128</v>
      </c>
      <c r="AK640" t="s">
        <v>5797</v>
      </c>
      <c r="AL640" t="s">
        <v>220</v>
      </c>
      <c r="AM640" t="s">
        <v>1646</v>
      </c>
      <c r="AN640" t="s">
        <v>8298</v>
      </c>
      <c r="AO640" t="s">
        <v>978</v>
      </c>
      <c r="AP640" t="s">
        <v>620</v>
      </c>
      <c r="AQ640" t="s">
        <v>271</v>
      </c>
      <c r="AR640" t="s">
        <v>4410</v>
      </c>
      <c r="AS640" t="s">
        <v>4504</v>
      </c>
      <c r="AT640" t="s">
        <v>1759</v>
      </c>
      <c r="AU640" t="s">
        <v>1579</v>
      </c>
      <c r="AV640" t="s">
        <v>707</v>
      </c>
      <c r="AW640" t="s">
        <v>1824</v>
      </c>
      <c r="AX640" t="s">
        <v>1680</v>
      </c>
      <c r="AY640" t="s">
        <v>1845</v>
      </c>
      <c r="AZ640" t="s">
        <v>1084</v>
      </c>
      <c r="BO640">
        <v>223210</v>
      </c>
      <c r="BP640">
        <v>94084</v>
      </c>
      <c r="BQ640">
        <v>139506.25</v>
      </c>
      <c r="BR640">
        <v>58802.5</v>
      </c>
      <c r="BS640">
        <v>0</v>
      </c>
      <c r="BT640">
        <v>0</v>
      </c>
      <c r="BU640">
        <v>0</v>
      </c>
      <c r="BV640">
        <v>0</v>
      </c>
      <c r="BW640">
        <v>27901.25</v>
      </c>
      <c r="BX640">
        <v>11760.5</v>
      </c>
      <c r="BY640">
        <v>27901.25</v>
      </c>
      <c r="BZ640">
        <v>11760.5</v>
      </c>
      <c r="CA640">
        <v>27901.25</v>
      </c>
      <c r="CB640">
        <v>11760.5</v>
      </c>
      <c r="CC640">
        <v>27901.25</v>
      </c>
      <c r="CD640">
        <v>11760.5</v>
      </c>
      <c r="CE640">
        <v>27901.25</v>
      </c>
      <c r="CF640">
        <v>11760.5</v>
      </c>
      <c r="CG640">
        <v>27901.25</v>
      </c>
      <c r="CH640">
        <v>11760.5</v>
      </c>
      <c r="CI640">
        <v>27901.25</v>
      </c>
      <c r="CJ640">
        <v>11760.5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</row>
    <row r="641" spans="1:116" x14ac:dyDescent="0.15">
      <c r="A641" t="s">
        <v>116</v>
      </c>
      <c r="B641">
        <v>180451</v>
      </c>
      <c r="C641" t="s">
        <v>117</v>
      </c>
      <c r="D641" t="s">
        <v>136</v>
      </c>
      <c r="E641" t="s">
        <v>118</v>
      </c>
      <c r="F641" t="s">
        <v>137</v>
      </c>
      <c r="H641" t="s">
        <v>117</v>
      </c>
      <c r="I641" s="1">
        <v>42150</v>
      </c>
      <c r="J641" t="s">
        <v>6156</v>
      </c>
      <c r="K641" t="s">
        <v>287</v>
      </c>
      <c r="L641" t="s">
        <v>123</v>
      </c>
      <c r="M641" t="s">
        <v>139</v>
      </c>
      <c r="P641" t="s">
        <v>199</v>
      </c>
      <c r="Q641" t="s">
        <v>616</v>
      </c>
      <c r="R641" t="s">
        <v>126</v>
      </c>
      <c r="S641" t="s">
        <v>657</v>
      </c>
      <c r="T641" t="s">
        <v>8299</v>
      </c>
      <c r="W641">
        <v>0</v>
      </c>
      <c r="X641">
        <v>0</v>
      </c>
      <c r="Y641">
        <v>0</v>
      </c>
      <c r="Z641">
        <v>0</v>
      </c>
      <c r="AA641">
        <v>51500</v>
      </c>
      <c r="AB641">
        <v>51500</v>
      </c>
      <c r="AC641">
        <v>0</v>
      </c>
      <c r="AD641">
        <v>0</v>
      </c>
      <c r="AE641">
        <v>51500</v>
      </c>
      <c r="AH641" t="s">
        <v>8300</v>
      </c>
      <c r="AI641" t="s">
        <v>183</v>
      </c>
      <c r="AK641" t="s">
        <v>5619</v>
      </c>
      <c r="AL641" t="s">
        <v>617</v>
      </c>
      <c r="AM641" t="s">
        <v>8301</v>
      </c>
      <c r="AN641" t="s">
        <v>8302</v>
      </c>
      <c r="AO641" t="s">
        <v>1628</v>
      </c>
      <c r="AP641" t="s">
        <v>1629</v>
      </c>
      <c r="BO641">
        <v>0</v>
      </c>
      <c r="BP641">
        <v>51500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</row>
    <row r="642" spans="1:116" x14ac:dyDescent="0.15">
      <c r="A642" t="s">
        <v>116</v>
      </c>
      <c r="B642">
        <v>180485</v>
      </c>
      <c r="C642" t="s">
        <v>117</v>
      </c>
      <c r="D642" t="s">
        <v>136</v>
      </c>
      <c r="E642" t="s">
        <v>118</v>
      </c>
      <c r="F642" t="s">
        <v>137</v>
      </c>
      <c r="G642" s="1">
        <v>42109</v>
      </c>
      <c r="H642" t="s">
        <v>138</v>
      </c>
      <c r="I642" s="1">
        <v>42150</v>
      </c>
      <c r="J642" t="s">
        <v>6156</v>
      </c>
      <c r="K642" t="s">
        <v>3297</v>
      </c>
      <c r="L642" t="s">
        <v>123</v>
      </c>
      <c r="M642" t="s">
        <v>139</v>
      </c>
      <c r="P642" t="s">
        <v>145</v>
      </c>
      <c r="Q642" t="s">
        <v>578</v>
      </c>
      <c r="R642" t="s">
        <v>126</v>
      </c>
      <c r="S642" t="s">
        <v>215</v>
      </c>
      <c r="T642" t="s">
        <v>8303</v>
      </c>
      <c r="W642">
        <v>443787</v>
      </c>
      <c r="X642">
        <v>303414</v>
      </c>
      <c r="Y642">
        <v>140373</v>
      </c>
      <c r="Z642">
        <v>0</v>
      </c>
      <c r="AA642">
        <v>369015</v>
      </c>
      <c r="AB642">
        <v>251417</v>
      </c>
      <c r="AC642">
        <v>117598</v>
      </c>
      <c r="AD642">
        <v>0</v>
      </c>
      <c r="AE642">
        <v>6395610</v>
      </c>
      <c r="AF642" t="s">
        <v>143</v>
      </c>
      <c r="AG642" t="s">
        <v>143</v>
      </c>
      <c r="AH642" t="s">
        <v>6100</v>
      </c>
      <c r="AI642" t="s">
        <v>255</v>
      </c>
      <c r="AJ642" t="s">
        <v>128</v>
      </c>
      <c r="AK642" t="s">
        <v>172</v>
      </c>
      <c r="AL642" t="s">
        <v>579</v>
      </c>
      <c r="AM642" t="s">
        <v>8304</v>
      </c>
      <c r="AN642" t="s">
        <v>6102</v>
      </c>
      <c r="AO642" t="s">
        <v>580</v>
      </c>
      <c r="AP642" t="s">
        <v>581</v>
      </c>
      <c r="AQ642" t="s">
        <v>499</v>
      </c>
      <c r="AR642" t="s">
        <v>2107</v>
      </c>
      <c r="AS642" t="s">
        <v>4540</v>
      </c>
      <c r="AT642" t="s">
        <v>582</v>
      </c>
      <c r="AU642" t="s">
        <v>8305</v>
      </c>
      <c r="BO642">
        <v>110946.75</v>
      </c>
      <c r="BP642">
        <v>92253.75</v>
      </c>
      <c r="BQ642">
        <v>22189.350000000002</v>
      </c>
      <c r="BR642">
        <v>18450.75</v>
      </c>
      <c r="BS642">
        <v>22189.350000000002</v>
      </c>
      <c r="BT642">
        <v>18450.75</v>
      </c>
      <c r="BU642">
        <v>22189.350000000002</v>
      </c>
      <c r="BV642">
        <v>18450.75</v>
      </c>
      <c r="BW642">
        <v>44378.700000000004</v>
      </c>
      <c r="BX642">
        <v>36901.5</v>
      </c>
      <c r="BY642">
        <v>221893.5</v>
      </c>
      <c r="BZ642">
        <v>184507.5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</row>
    <row r="643" spans="1:116" x14ac:dyDescent="0.15">
      <c r="A643" t="s">
        <v>116</v>
      </c>
      <c r="B643">
        <v>180488</v>
      </c>
      <c r="C643" t="s">
        <v>117</v>
      </c>
      <c r="D643" t="s">
        <v>136</v>
      </c>
      <c r="E643" t="s">
        <v>118</v>
      </c>
      <c r="F643" t="s">
        <v>137</v>
      </c>
      <c r="G643" s="1">
        <v>42097</v>
      </c>
      <c r="H643" t="s">
        <v>138</v>
      </c>
      <c r="I643" s="1">
        <v>42151</v>
      </c>
      <c r="J643" t="s">
        <v>6156</v>
      </c>
      <c r="K643" t="s">
        <v>958</v>
      </c>
      <c r="L643" t="s">
        <v>123</v>
      </c>
      <c r="M643" t="s">
        <v>139</v>
      </c>
      <c r="P643" t="s">
        <v>317</v>
      </c>
      <c r="Q643" t="s">
        <v>563</v>
      </c>
      <c r="R643" t="s">
        <v>126</v>
      </c>
      <c r="S643" t="s">
        <v>215</v>
      </c>
      <c r="T643" t="s">
        <v>8306</v>
      </c>
      <c r="W643">
        <v>273708</v>
      </c>
      <c r="X643">
        <v>181624</v>
      </c>
      <c r="Y643">
        <v>92084</v>
      </c>
      <c r="Z643">
        <v>0</v>
      </c>
      <c r="AA643">
        <v>273708</v>
      </c>
      <c r="AB643">
        <v>190000</v>
      </c>
      <c r="AC643">
        <v>83708</v>
      </c>
      <c r="AD643">
        <v>0</v>
      </c>
      <c r="AE643">
        <v>1117603</v>
      </c>
      <c r="AF643" t="s">
        <v>143</v>
      </c>
      <c r="AG643" t="s">
        <v>143</v>
      </c>
      <c r="AH643" t="s">
        <v>6158</v>
      </c>
      <c r="AI643" t="s">
        <v>756</v>
      </c>
      <c r="AJ643" t="s">
        <v>128</v>
      </c>
      <c r="AK643" t="s">
        <v>1334</v>
      </c>
      <c r="AL643" t="s">
        <v>564</v>
      </c>
      <c r="AM643" t="s">
        <v>8307</v>
      </c>
      <c r="AN643" t="s">
        <v>1936</v>
      </c>
      <c r="AO643" t="s">
        <v>1559</v>
      </c>
      <c r="AP643" t="s">
        <v>1560</v>
      </c>
      <c r="BO643">
        <v>273708</v>
      </c>
      <c r="BP643">
        <v>273708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</row>
    <row r="644" spans="1:116" x14ac:dyDescent="0.15">
      <c r="A644" t="s">
        <v>116</v>
      </c>
      <c r="B644">
        <v>180502</v>
      </c>
      <c r="C644" t="s">
        <v>117</v>
      </c>
      <c r="D644" t="s">
        <v>136</v>
      </c>
      <c r="E644" t="s">
        <v>118</v>
      </c>
      <c r="F644" t="s">
        <v>137</v>
      </c>
      <c r="G644" s="1">
        <v>42102</v>
      </c>
      <c r="H644" t="s">
        <v>138</v>
      </c>
      <c r="I644" s="1">
        <v>42110</v>
      </c>
      <c r="J644" t="s">
        <v>6156</v>
      </c>
      <c r="K644" t="s">
        <v>1426</v>
      </c>
      <c r="L644" t="s">
        <v>123</v>
      </c>
      <c r="M644" t="s">
        <v>139</v>
      </c>
      <c r="P644" t="s">
        <v>124</v>
      </c>
      <c r="Q644" t="s">
        <v>470</v>
      </c>
      <c r="R644" t="s">
        <v>126</v>
      </c>
      <c r="S644" t="s">
        <v>657</v>
      </c>
      <c r="T644" t="s">
        <v>8308</v>
      </c>
      <c r="U644" t="s">
        <v>8309</v>
      </c>
      <c r="W644">
        <v>5994000</v>
      </c>
      <c r="X644">
        <v>4648381</v>
      </c>
      <c r="Y644">
        <v>1345619</v>
      </c>
      <c r="Z644">
        <v>0</v>
      </c>
      <c r="AA644">
        <v>5994000</v>
      </c>
      <c r="AB644">
        <v>4648381</v>
      </c>
      <c r="AC644">
        <v>1345619</v>
      </c>
      <c r="AD644">
        <v>0</v>
      </c>
      <c r="AE644">
        <v>5994000</v>
      </c>
      <c r="AF644" t="s">
        <v>171</v>
      </c>
      <c r="AG644" t="s">
        <v>143</v>
      </c>
      <c r="AH644" t="s">
        <v>5882</v>
      </c>
      <c r="AI644" t="s">
        <v>8310</v>
      </c>
      <c r="AJ644" t="s">
        <v>128</v>
      </c>
      <c r="AK644" t="s">
        <v>429</v>
      </c>
      <c r="AL644" t="s">
        <v>2931</v>
      </c>
      <c r="AM644" t="s">
        <v>8311</v>
      </c>
      <c r="AN644" t="s">
        <v>2933</v>
      </c>
      <c r="AO644" t="s">
        <v>2934</v>
      </c>
      <c r="AP644" t="s">
        <v>850</v>
      </c>
      <c r="BO644">
        <v>5994000</v>
      </c>
      <c r="BP644">
        <v>5994000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</row>
    <row r="645" spans="1:116" x14ac:dyDescent="0.15">
      <c r="A645" t="s">
        <v>116</v>
      </c>
      <c r="B645">
        <v>180556</v>
      </c>
      <c r="C645" t="s">
        <v>117</v>
      </c>
      <c r="D645" t="s">
        <v>136</v>
      </c>
      <c r="E645" t="s">
        <v>118</v>
      </c>
      <c r="F645" t="s">
        <v>137</v>
      </c>
      <c r="G645" s="1">
        <v>42104</v>
      </c>
      <c r="H645" t="s">
        <v>138</v>
      </c>
      <c r="I645" s="1">
        <v>42123</v>
      </c>
      <c r="J645" t="s">
        <v>6156</v>
      </c>
      <c r="K645" t="s">
        <v>8312</v>
      </c>
      <c r="L645" t="s">
        <v>120</v>
      </c>
      <c r="M645" t="s">
        <v>1029</v>
      </c>
      <c r="P645" t="s">
        <v>145</v>
      </c>
      <c r="Q645" t="s">
        <v>214</v>
      </c>
      <c r="R645" t="s">
        <v>126</v>
      </c>
      <c r="S645" t="s">
        <v>874</v>
      </c>
      <c r="T645" t="s">
        <v>8313</v>
      </c>
      <c r="W645">
        <v>60000</v>
      </c>
      <c r="X645">
        <v>38535</v>
      </c>
      <c r="Y645">
        <v>21465</v>
      </c>
      <c r="Z645">
        <v>0</v>
      </c>
      <c r="AA645">
        <v>60000</v>
      </c>
      <c r="AB645">
        <v>38535</v>
      </c>
      <c r="AC645">
        <v>21465</v>
      </c>
      <c r="AD645">
        <v>0</v>
      </c>
      <c r="AE645">
        <v>60000</v>
      </c>
      <c r="AF645" t="s">
        <v>143</v>
      </c>
      <c r="AG645" t="s">
        <v>143</v>
      </c>
      <c r="AH645" t="s">
        <v>1157</v>
      </c>
      <c r="AI645" t="s">
        <v>650</v>
      </c>
      <c r="AJ645" t="s">
        <v>128</v>
      </c>
      <c r="AK645" t="s">
        <v>1181</v>
      </c>
      <c r="AL645" t="s">
        <v>220</v>
      </c>
      <c r="AM645" t="s">
        <v>8314</v>
      </c>
      <c r="AN645" t="s">
        <v>8315</v>
      </c>
      <c r="AO645" t="s">
        <v>3125</v>
      </c>
      <c r="AP645" t="s">
        <v>3126</v>
      </c>
      <c r="BO645">
        <v>60000</v>
      </c>
      <c r="BP645">
        <v>60000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</row>
    <row r="646" spans="1:116" x14ac:dyDescent="0.15">
      <c r="A646" t="s">
        <v>116</v>
      </c>
      <c r="B646">
        <v>180572</v>
      </c>
      <c r="C646" t="s">
        <v>8316</v>
      </c>
      <c r="D646" t="s">
        <v>136</v>
      </c>
      <c r="E646" t="s">
        <v>118</v>
      </c>
      <c r="F646" t="s">
        <v>137</v>
      </c>
      <c r="G646" s="1">
        <v>42107</v>
      </c>
      <c r="H646" t="s">
        <v>138</v>
      </c>
      <c r="I646" s="1">
        <v>42499</v>
      </c>
      <c r="J646" t="s">
        <v>6397</v>
      </c>
      <c r="K646" t="s">
        <v>213</v>
      </c>
      <c r="L646" t="s">
        <v>123</v>
      </c>
      <c r="M646" t="s">
        <v>139</v>
      </c>
      <c r="P646" t="s">
        <v>232</v>
      </c>
      <c r="Q646" t="s">
        <v>825</v>
      </c>
      <c r="R646" t="s">
        <v>126</v>
      </c>
      <c r="S646" t="s">
        <v>215</v>
      </c>
      <c r="T646" t="s">
        <v>8317</v>
      </c>
      <c r="W646">
        <v>200000</v>
      </c>
      <c r="X646">
        <v>131670</v>
      </c>
      <c r="Y646">
        <v>68330</v>
      </c>
      <c r="Z646">
        <v>0</v>
      </c>
      <c r="AA646">
        <v>200000</v>
      </c>
      <c r="AB646">
        <v>131670</v>
      </c>
      <c r="AC646">
        <v>68330</v>
      </c>
      <c r="AD646">
        <v>0</v>
      </c>
      <c r="AE646">
        <v>200000</v>
      </c>
      <c r="AF646" t="s">
        <v>143</v>
      </c>
      <c r="AG646" t="s">
        <v>143</v>
      </c>
      <c r="AH646" t="s">
        <v>8318</v>
      </c>
      <c r="AI646" t="s">
        <v>259</v>
      </c>
      <c r="AJ646" t="s">
        <v>128</v>
      </c>
      <c r="AK646" t="s">
        <v>5750</v>
      </c>
      <c r="AL646" t="s">
        <v>827</v>
      </c>
      <c r="AM646" t="s">
        <v>8319</v>
      </c>
      <c r="AN646" t="s">
        <v>8320</v>
      </c>
      <c r="AO646" t="s">
        <v>4487</v>
      </c>
      <c r="AP646" t="s">
        <v>4488</v>
      </c>
      <c r="AQ646" t="s">
        <v>8321</v>
      </c>
      <c r="AR646" t="s">
        <v>8322</v>
      </c>
      <c r="BO646">
        <v>20000</v>
      </c>
      <c r="BP646">
        <v>20000</v>
      </c>
      <c r="BQ646">
        <v>60000</v>
      </c>
      <c r="BR646">
        <v>60000</v>
      </c>
      <c r="BS646">
        <v>120000</v>
      </c>
      <c r="BT646">
        <v>120000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</row>
    <row r="647" spans="1:116" x14ac:dyDescent="0.15">
      <c r="A647" t="s">
        <v>116</v>
      </c>
      <c r="B647">
        <v>180590</v>
      </c>
      <c r="C647" t="s">
        <v>117</v>
      </c>
      <c r="D647" t="s">
        <v>136</v>
      </c>
      <c r="E647" t="s">
        <v>118</v>
      </c>
      <c r="F647" t="s">
        <v>137</v>
      </c>
      <c r="G647" s="1">
        <v>42104</v>
      </c>
      <c r="H647" t="s">
        <v>138</v>
      </c>
      <c r="I647" s="1">
        <v>42524</v>
      </c>
      <c r="J647" t="s">
        <v>6397</v>
      </c>
      <c r="K647" t="s">
        <v>417</v>
      </c>
      <c r="L647" t="s">
        <v>123</v>
      </c>
      <c r="M647" t="s">
        <v>139</v>
      </c>
      <c r="P647" t="s">
        <v>177</v>
      </c>
      <c r="Q647" t="s">
        <v>590</v>
      </c>
      <c r="R647" t="s">
        <v>126</v>
      </c>
      <c r="S647" t="s">
        <v>215</v>
      </c>
      <c r="T647" t="s">
        <v>8323</v>
      </c>
      <c r="W647">
        <v>125000</v>
      </c>
      <c r="X647">
        <v>125000</v>
      </c>
      <c r="Y647">
        <v>0</v>
      </c>
      <c r="Z647">
        <v>0</v>
      </c>
      <c r="AA647">
        <v>25000</v>
      </c>
      <c r="AB647">
        <v>25000</v>
      </c>
      <c r="AC647">
        <v>0</v>
      </c>
      <c r="AD647">
        <v>0</v>
      </c>
      <c r="AE647">
        <v>370992</v>
      </c>
      <c r="AF647" t="s">
        <v>143</v>
      </c>
      <c r="AG647" t="s">
        <v>143</v>
      </c>
      <c r="AH647" t="s">
        <v>8324</v>
      </c>
      <c r="AI647" t="s">
        <v>753</v>
      </c>
      <c r="AJ647" t="s">
        <v>128</v>
      </c>
      <c r="AK647" t="s">
        <v>390</v>
      </c>
      <c r="AL647" t="s">
        <v>5147</v>
      </c>
      <c r="AM647" t="s">
        <v>8325</v>
      </c>
      <c r="AN647" t="s">
        <v>5148</v>
      </c>
      <c r="AO647" t="s">
        <v>593</v>
      </c>
      <c r="AP647" t="s">
        <v>594</v>
      </c>
      <c r="AQ647" t="s">
        <v>595</v>
      </c>
      <c r="BO647">
        <v>100000</v>
      </c>
      <c r="BP647">
        <v>20000</v>
      </c>
      <c r="BQ647">
        <v>25000</v>
      </c>
      <c r="BR647">
        <v>5000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</row>
    <row r="648" spans="1:116" x14ac:dyDescent="0.15">
      <c r="A648" t="s">
        <v>116</v>
      </c>
      <c r="B648">
        <v>180599</v>
      </c>
      <c r="C648" t="s">
        <v>117</v>
      </c>
      <c r="D648" t="s">
        <v>136</v>
      </c>
      <c r="E648" t="s">
        <v>118</v>
      </c>
      <c r="F648" t="s">
        <v>137</v>
      </c>
      <c r="G648" s="1">
        <v>42102</v>
      </c>
      <c r="H648" t="s">
        <v>138</v>
      </c>
      <c r="I648" s="1">
        <v>42307</v>
      </c>
      <c r="J648" t="s">
        <v>6397</v>
      </c>
      <c r="K648" t="s">
        <v>4654</v>
      </c>
      <c r="L648" t="s">
        <v>123</v>
      </c>
      <c r="M648" t="s">
        <v>139</v>
      </c>
      <c r="P648" t="s">
        <v>317</v>
      </c>
      <c r="Q648" t="s">
        <v>552</v>
      </c>
      <c r="R648" t="s">
        <v>126</v>
      </c>
      <c r="S648" t="s">
        <v>657</v>
      </c>
      <c r="T648" t="s">
        <v>8326</v>
      </c>
      <c r="W648">
        <v>654662</v>
      </c>
      <c r="X648">
        <v>434415</v>
      </c>
      <c r="Y648">
        <v>220247</v>
      </c>
      <c r="Z648">
        <v>0</v>
      </c>
      <c r="AA648">
        <v>654662</v>
      </c>
      <c r="AB648">
        <v>434415</v>
      </c>
      <c r="AC648">
        <v>220247</v>
      </c>
      <c r="AD648">
        <v>0</v>
      </c>
      <c r="AE648">
        <v>654662</v>
      </c>
      <c r="AF648" t="s">
        <v>143</v>
      </c>
      <c r="AG648" t="s">
        <v>171</v>
      </c>
      <c r="AH648" t="s">
        <v>2822</v>
      </c>
      <c r="AI648" t="s">
        <v>341</v>
      </c>
      <c r="AJ648" t="s">
        <v>128</v>
      </c>
      <c r="AK648" t="s">
        <v>737</v>
      </c>
      <c r="AL648" t="s">
        <v>5235</v>
      </c>
      <c r="AM648" t="s">
        <v>8327</v>
      </c>
      <c r="AN648" t="s">
        <v>8328</v>
      </c>
      <c r="AO648" t="s">
        <v>5236</v>
      </c>
      <c r="AP648" t="s">
        <v>5237</v>
      </c>
      <c r="AQ648" t="s">
        <v>5238</v>
      </c>
      <c r="BO648">
        <v>654662</v>
      </c>
      <c r="BP648">
        <v>654662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</row>
    <row r="649" spans="1:116" x14ac:dyDescent="0.15">
      <c r="A649" t="s">
        <v>116</v>
      </c>
      <c r="B649">
        <v>180627</v>
      </c>
      <c r="C649" t="s">
        <v>117</v>
      </c>
      <c r="D649" t="s">
        <v>136</v>
      </c>
      <c r="E649" t="s">
        <v>118</v>
      </c>
      <c r="F649" t="s">
        <v>137</v>
      </c>
      <c r="G649" s="1">
        <v>42104</v>
      </c>
      <c r="H649" t="s">
        <v>138</v>
      </c>
      <c r="I649" s="1">
        <v>42543</v>
      </c>
      <c r="J649" t="s">
        <v>6397</v>
      </c>
      <c r="K649" t="s">
        <v>4794</v>
      </c>
      <c r="L649" t="s">
        <v>153</v>
      </c>
      <c r="M649" t="s">
        <v>139</v>
      </c>
      <c r="N649" t="s">
        <v>2421</v>
      </c>
      <c r="O649" t="s">
        <v>123</v>
      </c>
      <c r="P649" t="s">
        <v>199</v>
      </c>
      <c r="Q649" t="s">
        <v>616</v>
      </c>
      <c r="R649" t="s">
        <v>126</v>
      </c>
      <c r="S649" t="s">
        <v>140</v>
      </c>
      <c r="T649" t="s">
        <v>8329</v>
      </c>
      <c r="W649">
        <v>30000</v>
      </c>
      <c r="X649">
        <v>27777</v>
      </c>
      <c r="Y649">
        <v>2223</v>
      </c>
      <c r="Z649">
        <v>0</v>
      </c>
      <c r="AA649">
        <v>30000</v>
      </c>
      <c r="AB649">
        <v>27777</v>
      </c>
      <c r="AC649">
        <v>2223</v>
      </c>
      <c r="AD649">
        <v>0</v>
      </c>
      <c r="AE649">
        <v>30000</v>
      </c>
      <c r="AF649" t="s">
        <v>171</v>
      </c>
      <c r="AG649" t="s">
        <v>143</v>
      </c>
      <c r="AH649" t="s">
        <v>2376</v>
      </c>
      <c r="AI649" t="s">
        <v>183</v>
      </c>
      <c r="AJ649" t="s">
        <v>128</v>
      </c>
      <c r="AK649" t="s">
        <v>5619</v>
      </c>
      <c r="AL649" t="s">
        <v>617</v>
      </c>
      <c r="AM649" t="s">
        <v>8330</v>
      </c>
      <c r="AN649" t="s">
        <v>8331</v>
      </c>
      <c r="AO649" t="s">
        <v>2764</v>
      </c>
      <c r="AP649" t="s">
        <v>2765</v>
      </c>
      <c r="BO649">
        <v>30000</v>
      </c>
      <c r="BP649">
        <v>30000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</row>
    <row r="650" spans="1:116" x14ac:dyDescent="0.15">
      <c r="A650" t="s">
        <v>116</v>
      </c>
      <c r="B650">
        <v>180641</v>
      </c>
      <c r="C650" t="s">
        <v>117</v>
      </c>
      <c r="D650" t="s">
        <v>136</v>
      </c>
      <c r="E650" t="s">
        <v>118</v>
      </c>
      <c r="F650" t="s">
        <v>137</v>
      </c>
      <c r="G650" s="1">
        <v>42102</v>
      </c>
      <c r="H650" t="s">
        <v>138</v>
      </c>
      <c r="I650" s="1">
        <v>42153</v>
      </c>
      <c r="J650" t="s">
        <v>6156</v>
      </c>
      <c r="K650" t="s">
        <v>417</v>
      </c>
      <c r="L650" t="s">
        <v>123</v>
      </c>
      <c r="M650" t="s">
        <v>139</v>
      </c>
      <c r="P650" t="s">
        <v>145</v>
      </c>
      <c r="Q650" t="s">
        <v>146</v>
      </c>
      <c r="R650" t="s">
        <v>126</v>
      </c>
      <c r="S650" t="s">
        <v>215</v>
      </c>
      <c r="T650" t="s">
        <v>8332</v>
      </c>
      <c r="W650">
        <v>396924</v>
      </c>
      <c r="X650">
        <v>309954</v>
      </c>
      <c r="Y650">
        <v>86970</v>
      </c>
      <c r="Z650">
        <v>0</v>
      </c>
      <c r="AA650">
        <v>391773</v>
      </c>
      <c r="AB650">
        <v>309865</v>
      </c>
      <c r="AC650">
        <v>81908</v>
      </c>
      <c r="AD650">
        <v>0</v>
      </c>
      <c r="AE650">
        <v>2857905</v>
      </c>
      <c r="AF650" t="s">
        <v>143</v>
      </c>
      <c r="AG650" t="s">
        <v>143</v>
      </c>
      <c r="AH650" t="s">
        <v>8333</v>
      </c>
      <c r="AI650" t="s">
        <v>255</v>
      </c>
      <c r="AJ650" t="s">
        <v>128</v>
      </c>
      <c r="AK650" t="s">
        <v>172</v>
      </c>
      <c r="AL650" t="s">
        <v>149</v>
      </c>
      <c r="AM650" t="s">
        <v>8334</v>
      </c>
      <c r="AN650" t="s">
        <v>8335</v>
      </c>
      <c r="AO650" t="s">
        <v>8336</v>
      </c>
      <c r="AP650" t="s">
        <v>8337</v>
      </c>
      <c r="BO650">
        <v>396924</v>
      </c>
      <c r="BP650">
        <v>391773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</row>
    <row r="651" spans="1:116" x14ac:dyDescent="0.15">
      <c r="A651" t="s">
        <v>116</v>
      </c>
      <c r="B651">
        <v>180648</v>
      </c>
      <c r="C651" t="s">
        <v>117</v>
      </c>
      <c r="D651" t="s">
        <v>136</v>
      </c>
      <c r="E651" t="s">
        <v>118</v>
      </c>
      <c r="F651" t="s">
        <v>137</v>
      </c>
      <c r="G651" s="1">
        <v>42104</v>
      </c>
      <c r="H651" t="s">
        <v>138</v>
      </c>
      <c r="I651" s="1">
        <v>42382</v>
      </c>
      <c r="J651" t="s">
        <v>6397</v>
      </c>
      <c r="K651" t="s">
        <v>386</v>
      </c>
      <c r="L651" t="s">
        <v>123</v>
      </c>
      <c r="M651" t="s">
        <v>117</v>
      </c>
      <c r="P651" t="s">
        <v>124</v>
      </c>
      <c r="Q651" t="s">
        <v>125</v>
      </c>
      <c r="R651" t="s">
        <v>126</v>
      </c>
      <c r="S651" t="s">
        <v>657</v>
      </c>
      <c r="T651" t="s">
        <v>8338</v>
      </c>
      <c r="W651">
        <v>684236</v>
      </c>
      <c r="X651">
        <v>585550</v>
      </c>
      <c r="Y651">
        <v>98686</v>
      </c>
      <c r="Z651">
        <v>0</v>
      </c>
      <c r="AA651">
        <v>639236</v>
      </c>
      <c r="AB651">
        <v>639236</v>
      </c>
      <c r="AC651">
        <v>0</v>
      </c>
      <c r="AD651">
        <v>0</v>
      </c>
      <c r="AE651">
        <v>639236</v>
      </c>
      <c r="AF651" t="s">
        <v>171</v>
      </c>
      <c r="AG651" t="s">
        <v>143</v>
      </c>
      <c r="AH651" t="s">
        <v>2822</v>
      </c>
      <c r="AI651" t="s">
        <v>341</v>
      </c>
      <c r="AJ651" t="s">
        <v>128</v>
      </c>
      <c r="AK651" t="s">
        <v>527</v>
      </c>
      <c r="AL651" t="s">
        <v>528</v>
      </c>
      <c r="AM651" t="s">
        <v>8339</v>
      </c>
      <c r="AN651" t="s">
        <v>8340</v>
      </c>
      <c r="AO651" t="s">
        <v>6154</v>
      </c>
      <c r="AP651" t="s">
        <v>6155</v>
      </c>
      <c r="BO651">
        <v>684236</v>
      </c>
      <c r="BP651">
        <v>639236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</row>
    <row r="652" spans="1:116" x14ac:dyDescent="0.15">
      <c r="A652" t="s">
        <v>116</v>
      </c>
      <c r="B652">
        <v>180652</v>
      </c>
      <c r="C652" t="s">
        <v>117</v>
      </c>
      <c r="D652" t="s">
        <v>136</v>
      </c>
      <c r="E652" t="s">
        <v>118</v>
      </c>
      <c r="F652" t="s">
        <v>137</v>
      </c>
      <c r="G652" s="1">
        <v>42103</v>
      </c>
      <c r="H652" t="s">
        <v>138</v>
      </c>
      <c r="I652" s="1">
        <v>42200</v>
      </c>
      <c r="J652" t="s">
        <v>6397</v>
      </c>
      <c r="K652" t="s">
        <v>8341</v>
      </c>
      <c r="L652" t="s">
        <v>153</v>
      </c>
      <c r="M652" t="s">
        <v>139</v>
      </c>
      <c r="P652" t="s">
        <v>177</v>
      </c>
      <c r="Q652" t="s">
        <v>288</v>
      </c>
      <c r="R652" t="s">
        <v>126</v>
      </c>
      <c r="S652" t="s">
        <v>215</v>
      </c>
      <c r="T652" t="s">
        <v>8342</v>
      </c>
      <c r="W652">
        <v>509560</v>
      </c>
      <c r="X652">
        <v>509560</v>
      </c>
      <c r="Y652">
        <v>0</v>
      </c>
      <c r="Z652">
        <v>0</v>
      </c>
      <c r="AA652">
        <v>509560</v>
      </c>
      <c r="AB652">
        <v>509560</v>
      </c>
      <c r="AC652">
        <v>0</v>
      </c>
      <c r="AD652">
        <v>0</v>
      </c>
      <c r="AE652">
        <v>509560</v>
      </c>
      <c r="AF652" t="s">
        <v>143</v>
      </c>
      <c r="AG652" t="s">
        <v>143</v>
      </c>
      <c r="AH652" t="s">
        <v>7078</v>
      </c>
      <c r="AI652" t="s">
        <v>1341</v>
      </c>
      <c r="AJ652" t="s">
        <v>128</v>
      </c>
      <c r="AK652" t="s">
        <v>290</v>
      </c>
      <c r="AL652" t="s">
        <v>291</v>
      </c>
      <c r="AM652" t="s">
        <v>8343</v>
      </c>
      <c r="AN652" t="s">
        <v>8344</v>
      </c>
      <c r="AO652" t="s">
        <v>1353</v>
      </c>
      <c r="AP652" t="s">
        <v>297</v>
      </c>
      <c r="BO652">
        <v>509560</v>
      </c>
      <c r="BP652">
        <v>509560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</row>
    <row r="653" spans="1:116" x14ac:dyDescent="0.15">
      <c r="A653" t="s">
        <v>116</v>
      </c>
      <c r="B653">
        <v>180671</v>
      </c>
      <c r="C653" t="s">
        <v>8345</v>
      </c>
      <c r="D653" t="s">
        <v>136</v>
      </c>
      <c r="E653" t="s">
        <v>118</v>
      </c>
      <c r="F653" t="s">
        <v>137</v>
      </c>
      <c r="G653" s="1">
        <v>42107</v>
      </c>
      <c r="H653" t="s">
        <v>138</v>
      </c>
      <c r="I653" s="1">
        <v>42227</v>
      </c>
      <c r="J653" t="s">
        <v>6397</v>
      </c>
      <c r="K653" t="s">
        <v>386</v>
      </c>
      <c r="L653" t="s">
        <v>123</v>
      </c>
      <c r="M653" t="s">
        <v>139</v>
      </c>
      <c r="P653" t="s">
        <v>232</v>
      </c>
      <c r="Q653" t="s">
        <v>1063</v>
      </c>
      <c r="R653" t="s">
        <v>126</v>
      </c>
      <c r="S653" t="s">
        <v>657</v>
      </c>
      <c r="T653" t="s">
        <v>8346</v>
      </c>
      <c r="W653">
        <v>564201</v>
      </c>
      <c r="X653">
        <v>479275</v>
      </c>
      <c r="Y653">
        <v>84926</v>
      </c>
      <c r="Z653">
        <v>0</v>
      </c>
      <c r="AA653">
        <v>564201</v>
      </c>
      <c r="AB653">
        <v>479275</v>
      </c>
      <c r="AC653">
        <v>84926</v>
      </c>
      <c r="AD653">
        <v>0</v>
      </c>
      <c r="AE653">
        <v>564201</v>
      </c>
      <c r="AF653" t="s">
        <v>171</v>
      </c>
      <c r="AG653" t="s">
        <v>143</v>
      </c>
      <c r="AH653" t="s">
        <v>2376</v>
      </c>
      <c r="AI653" t="s">
        <v>650</v>
      </c>
      <c r="AJ653" t="s">
        <v>128</v>
      </c>
      <c r="AK653" t="s">
        <v>236</v>
      </c>
      <c r="AL653" t="s">
        <v>1065</v>
      </c>
      <c r="AM653" t="s">
        <v>8347</v>
      </c>
      <c r="AN653" t="s">
        <v>8348</v>
      </c>
      <c r="AO653" t="s">
        <v>1826</v>
      </c>
      <c r="AP653" t="s">
        <v>1827</v>
      </c>
      <c r="AQ653" t="s">
        <v>1297</v>
      </c>
      <c r="BO653">
        <v>282100.5</v>
      </c>
      <c r="BP653">
        <v>282100.5</v>
      </c>
      <c r="BQ653">
        <v>282100.5</v>
      </c>
      <c r="BR653">
        <v>282100.5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</row>
    <row r="654" spans="1:116" x14ac:dyDescent="0.15">
      <c r="A654" t="s">
        <v>116</v>
      </c>
      <c r="B654">
        <v>180707</v>
      </c>
      <c r="C654" t="s">
        <v>117</v>
      </c>
      <c r="D654" t="s">
        <v>136</v>
      </c>
      <c r="E654" t="s">
        <v>425</v>
      </c>
      <c r="F654" t="s">
        <v>137</v>
      </c>
      <c r="G654" s="1">
        <v>42111</v>
      </c>
      <c r="H654" t="s">
        <v>138</v>
      </c>
      <c r="I654" s="1">
        <v>42423</v>
      </c>
      <c r="J654" t="s">
        <v>6397</v>
      </c>
      <c r="K654" t="s">
        <v>1603</v>
      </c>
      <c r="L654" t="s">
        <v>227</v>
      </c>
      <c r="M654" t="s">
        <v>139</v>
      </c>
      <c r="N654" t="s">
        <v>2421</v>
      </c>
      <c r="O654" t="s">
        <v>123</v>
      </c>
      <c r="P654" t="s">
        <v>199</v>
      </c>
      <c r="Q654" t="s">
        <v>2562</v>
      </c>
      <c r="R654" t="s">
        <v>126</v>
      </c>
      <c r="S654" t="s">
        <v>140</v>
      </c>
      <c r="T654" t="s">
        <v>8349</v>
      </c>
      <c r="W654">
        <v>150000</v>
      </c>
      <c r="X654">
        <v>138887</v>
      </c>
      <c r="Y654">
        <v>11113</v>
      </c>
      <c r="Z654">
        <v>0</v>
      </c>
      <c r="AA654">
        <v>150000</v>
      </c>
      <c r="AB654">
        <v>150000</v>
      </c>
      <c r="AC654">
        <v>0</v>
      </c>
      <c r="AD654">
        <v>0</v>
      </c>
      <c r="AE654">
        <v>150000</v>
      </c>
      <c r="AF654" t="s">
        <v>171</v>
      </c>
      <c r="AG654" t="s">
        <v>143</v>
      </c>
      <c r="AH654" t="s">
        <v>2376</v>
      </c>
      <c r="AI654" t="s">
        <v>235</v>
      </c>
      <c r="AJ654" t="s">
        <v>128</v>
      </c>
      <c r="AK654" t="s">
        <v>737</v>
      </c>
      <c r="AL654" t="s">
        <v>7192</v>
      </c>
      <c r="AM654" t="s">
        <v>8350</v>
      </c>
      <c r="AN654" t="s">
        <v>8351</v>
      </c>
      <c r="AO654" t="s">
        <v>8352</v>
      </c>
      <c r="AP654" t="s">
        <v>4221</v>
      </c>
      <c r="AQ654" t="s">
        <v>3725</v>
      </c>
      <c r="AR654" t="s">
        <v>4079</v>
      </c>
      <c r="AS654" t="s">
        <v>1611</v>
      </c>
      <c r="AT654" t="s">
        <v>4077</v>
      </c>
      <c r="AU654" t="s">
        <v>420</v>
      </c>
      <c r="AV654" t="s">
        <v>2616</v>
      </c>
      <c r="BO654">
        <v>37500</v>
      </c>
      <c r="BP654">
        <v>37500</v>
      </c>
      <c r="BQ654">
        <v>30000</v>
      </c>
      <c r="BR654">
        <v>30000</v>
      </c>
      <c r="BS654">
        <v>30000</v>
      </c>
      <c r="BT654">
        <v>30000</v>
      </c>
      <c r="BU654">
        <v>15000</v>
      </c>
      <c r="BV654">
        <v>15000</v>
      </c>
      <c r="BW654">
        <v>15000</v>
      </c>
      <c r="BX654">
        <v>15000</v>
      </c>
      <c r="BY654">
        <v>15000</v>
      </c>
      <c r="BZ654">
        <v>15000</v>
      </c>
      <c r="CA654">
        <v>7500</v>
      </c>
      <c r="CB654">
        <v>7500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</row>
    <row r="655" spans="1:116" x14ac:dyDescent="0.15">
      <c r="A655" t="s">
        <v>116</v>
      </c>
      <c r="B655">
        <v>180727</v>
      </c>
      <c r="C655" t="s">
        <v>117</v>
      </c>
      <c r="D655" t="s">
        <v>136</v>
      </c>
      <c r="E655" t="s">
        <v>118</v>
      </c>
      <c r="F655" t="s">
        <v>137</v>
      </c>
      <c r="G655" s="1">
        <v>42107</v>
      </c>
      <c r="H655" t="s">
        <v>138</v>
      </c>
      <c r="I655" s="1">
        <v>42495</v>
      </c>
      <c r="J655" t="s">
        <v>6397</v>
      </c>
      <c r="K655" t="s">
        <v>2258</v>
      </c>
      <c r="L655" t="s">
        <v>197</v>
      </c>
      <c r="M655" t="s">
        <v>139</v>
      </c>
      <c r="N655" t="s">
        <v>198</v>
      </c>
      <c r="O655" t="s">
        <v>123</v>
      </c>
      <c r="P655" t="s">
        <v>124</v>
      </c>
      <c r="Q655" t="s">
        <v>704</v>
      </c>
      <c r="R655" t="s">
        <v>126</v>
      </c>
      <c r="S655" t="s">
        <v>251</v>
      </c>
      <c r="T655" t="s">
        <v>8353</v>
      </c>
      <c r="W655">
        <v>37500</v>
      </c>
      <c r="X655">
        <v>37500</v>
      </c>
      <c r="Y655">
        <v>0</v>
      </c>
      <c r="Z655">
        <v>0</v>
      </c>
      <c r="AA655">
        <v>37500</v>
      </c>
      <c r="AB655">
        <v>37500</v>
      </c>
      <c r="AC655">
        <v>0</v>
      </c>
      <c r="AD655">
        <v>0</v>
      </c>
      <c r="AE655">
        <v>37500</v>
      </c>
      <c r="AF655" t="s">
        <v>143</v>
      </c>
      <c r="AG655" t="s">
        <v>143</v>
      </c>
      <c r="AH655" t="s">
        <v>4428</v>
      </c>
      <c r="AI655" t="s">
        <v>517</v>
      </c>
      <c r="AJ655" t="s">
        <v>128</v>
      </c>
      <c r="AK655" t="s">
        <v>1334</v>
      </c>
      <c r="AL655" t="s">
        <v>705</v>
      </c>
      <c r="AM655" t="s">
        <v>8354</v>
      </c>
      <c r="AN655" t="s">
        <v>8355</v>
      </c>
      <c r="AO655" t="s">
        <v>706</v>
      </c>
      <c r="AP655" t="s">
        <v>707</v>
      </c>
      <c r="BO655">
        <v>37500</v>
      </c>
      <c r="BP655">
        <v>37500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</row>
    <row r="656" spans="1:116" x14ac:dyDescent="0.15">
      <c r="A656" t="s">
        <v>116</v>
      </c>
      <c r="B656">
        <v>180729</v>
      </c>
      <c r="C656" t="s">
        <v>8356</v>
      </c>
      <c r="D656" t="s">
        <v>136</v>
      </c>
      <c r="E656" t="s">
        <v>118</v>
      </c>
      <c r="F656" t="s">
        <v>137</v>
      </c>
      <c r="G656" s="1">
        <v>42118</v>
      </c>
      <c r="H656" t="s">
        <v>138</v>
      </c>
      <c r="I656" s="1">
        <v>42487</v>
      </c>
      <c r="J656" t="s">
        <v>6397</v>
      </c>
      <c r="K656" t="s">
        <v>1113</v>
      </c>
      <c r="L656" t="s">
        <v>600</v>
      </c>
      <c r="M656" t="s">
        <v>139</v>
      </c>
      <c r="N656" t="s">
        <v>122</v>
      </c>
      <c r="O656" t="s">
        <v>123</v>
      </c>
      <c r="P656" t="s">
        <v>317</v>
      </c>
      <c r="Q656" t="s">
        <v>1007</v>
      </c>
      <c r="R656" t="s">
        <v>126</v>
      </c>
      <c r="S656" t="s">
        <v>540</v>
      </c>
      <c r="T656" t="s">
        <v>3740</v>
      </c>
      <c r="W656">
        <v>9695894</v>
      </c>
      <c r="X656">
        <v>8200384</v>
      </c>
      <c r="Y656">
        <v>1495510</v>
      </c>
      <c r="Z656">
        <v>0</v>
      </c>
      <c r="AA656">
        <v>856898</v>
      </c>
      <c r="AB656">
        <v>856898</v>
      </c>
      <c r="AC656">
        <v>0</v>
      </c>
      <c r="AD656">
        <v>0</v>
      </c>
      <c r="AE656">
        <v>9695894</v>
      </c>
      <c r="AF656" t="s">
        <v>143</v>
      </c>
      <c r="AG656" t="s">
        <v>143</v>
      </c>
      <c r="AH656" t="s">
        <v>8357</v>
      </c>
      <c r="AI656" t="s">
        <v>1066</v>
      </c>
      <c r="AJ656" t="s">
        <v>128</v>
      </c>
      <c r="AK656" t="s">
        <v>429</v>
      </c>
      <c r="AL656" t="s">
        <v>1011</v>
      </c>
      <c r="AM656" t="s">
        <v>8358</v>
      </c>
      <c r="AN656" t="s">
        <v>3742</v>
      </c>
      <c r="AO656" t="s">
        <v>2550</v>
      </c>
      <c r="AP656" t="s">
        <v>2551</v>
      </c>
      <c r="AQ656" t="s">
        <v>5706</v>
      </c>
      <c r="AR656" t="s">
        <v>4062</v>
      </c>
      <c r="AS656" t="s">
        <v>8359</v>
      </c>
      <c r="AT656" t="s">
        <v>7815</v>
      </c>
      <c r="AU656" t="s">
        <v>8360</v>
      </c>
      <c r="AV656" t="s">
        <v>2039</v>
      </c>
      <c r="BO656">
        <v>4847947</v>
      </c>
      <c r="BP656">
        <v>428449</v>
      </c>
      <c r="BQ656">
        <v>484794.7</v>
      </c>
      <c r="BR656">
        <v>42844.9</v>
      </c>
      <c r="BS656">
        <v>1745260.9200000002</v>
      </c>
      <c r="BT656">
        <v>154241.64000000001</v>
      </c>
      <c r="BU656">
        <v>1842219.86</v>
      </c>
      <c r="BV656">
        <v>162810.62</v>
      </c>
      <c r="BW656">
        <v>0</v>
      </c>
      <c r="BX656">
        <v>0</v>
      </c>
      <c r="BY656">
        <v>581753.64</v>
      </c>
      <c r="BZ656">
        <v>51413.880000000005</v>
      </c>
      <c r="CA656">
        <v>193917.88</v>
      </c>
      <c r="CB656">
        <v>17137.96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</row>
    <row r="657" spans="1:116" x14ac:dyDescent="0.15">
      <c r="A657" t="s">
        <v>116</v>
      </c>
      <c r="B657">
        <v>180733</v>
      </c>
      <c r="C657" t="s">
        <v>117</v>
      </c>
      <c r="D657" t="s">
        <v>136</v>
      </c>
      <c r="E657" t="s">
        <v>118</v>
      </c>
      <c r="F657" t="s">
        <v>137</v>
      </c>
      <c r="G657" s="1">
        <v>42111</v>
      </c>
      <c r="H657" t="s">
        <v>138</v>
      </c>
      <c r="I657" s="1">
        <v>42423</v>
      </c>
      <c r="J657" t="s">
        <v>6397</v>
      </c>
      <c r="K657" t="s">
        <v>1603</v>
      </c>
      <c r="L657" t="s">
        <v>227</v>
      </c>
      <c r="M657" t="s">
        <v>117</v>
      </c>
      <c r="N657" t="s">
        <v>577</v>
      </c>
      <c r="O657" t="s">
        <v>123</v>
      </c>
      <c r="P657" t="s">
        <v>199</v>
      </c>
      <c r="Q657" t="s">
        <v>717</v>
      </c>
      <c r="R657" t="s">
        <v>126</v>
      </c>
      <c r="S657" t="s">
        <v>215</v>
      </c>
      <c r="T657" t="s">
        <v>8361</v>
      </c>
      <c r="W657">
        <v>40000</v>
      </c>
      <c r="X657">
        <v>37037</v>
      </c>
      <c r="Y657">
        <v>2963</v>
      </c>
      <c r="Z657">
        <v>0</v>
      </c>
      <c r="AA657">
        <v>40000</v>
      </c>
      <c r="AB657">
        <v>37037</v>
      </c>
      <c r="AC657">
        <v>2963</v>
      </c>
      <c r="AD657">
        <v>0</v>
      </c>
      <c r="AE657">
        <v>40000</v>
      </c>
      <c r="AF657" t="s">
        <v>171</v>
      </c>
      <c r="AG657" t="s">
        <v>143</v>
      </c>
      <c r="AH657" t="s">
        <v>2376</v>
      </c>
      <c r="AI657" t="s">
        <v>183</v>
      </c>
      <c r="AJ657" t="s">
        <v>128</v>
      </c>
      <c r="AK657" t="s">
        <v>6882</v>
      </c>
      <c r="AL657" t="s">
        <v>718</v>
      </c>
      <c r="AM657" t="s">
        <v>8362</v>
      </c>
      <c r="AN657" t="s">
        <v>8363</v>
      </c>
      <c r="AO657" t="s">
        <v>3439</v>
      </c>
      <c r="AP657" t="s">
        <v>619</v>
      </c>
      <c r="AQ657" t="s">
        <v>879</v>
      </c>
      <c r="BO657">
        <v>20000</v>
      </c>
      <c r="BP657">
        <v>20000</v>
      </c>
      <c r="BQ657">
        <v>20000</v>
      </c>
      <c r="BR657">
        <v>20000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</row>
    <row r="658" spans="1:116" x14ac:dyDescent="0.15">
      <c r="A658" t="s">
        <v>116</v>
      </c>
      <c r="B658">
        <v>180782</v>
      </c>
      <c r="C658" t="s">
        <v>117</v>
      </c>
      <c r="D658" t="s">
        <v>136</v>
      </c>
      <c r="E658" t="s">
        <v>118</v>
      </c>
      <c r="F658" t="s">
        <v>137</v>
      </c>
      <c r="G658" s="1">
        <v>42114</v>
      </c>
      <c r="H658" t="s">
        <v>138</v>
      </c>
      <c r="I658" s="1">
        <v>42502</v>
      </c>
      <c r="J658" t="s">
        <v>6397</v>
      </c>
      <c r="K658" t="s">
        <v>5088</v>
      </c>
      <c r="L658" t="s">
        <v>197</v>
      </c>
      <c r="M658" t="s">
        <v>139</v>
      </c>
      <c r="N658" t="s">
        <v>198</v>
      </c>
      <c r="O658" t="s">
        <v>123</v>
      </c>
      <c r="P658" t="s">
        <v>199</v>
      </c>
      <c r="Q658" t="s">
        <v>623</v>
      </c>
      <c r="R658" t="s">
        <v>126</v>
      </c>
      <c r="S658" t="s">
        <v>251</v>
      </c>
      <c r="T658" t="s">
        <v>8364</v>
      </c>
      <c r="W658">
        <v>147439</v>
      </c>
      <c r="X658">
        <v>117386</v>
      </c>
      <c r="Y658">
        <v>30053</v>
      </c>
      <c r="Z658">
        <v>0</v>
      </c>
      <c r="AA658">
        <v>147439</v>
      </c>
      <c r="AB658">
        <v>117386</v>
      </c>
      <c r="AC658">
        <v>30053</v>
      </c>
      <c r="AD658">
        <v>0</v>
      </c>
      <c r="AE658">
        <v>147439</v>
      </c>
      <c r="AF658" t="s">
        <v>143</v>
      </c>
      <c r="AG658" t="s">
        <v>171</v>
      </c>
      <c r="AH658" t="s">
        <v>1361</v>
      </c>
      <c r="AI658" t="s">
        <v>275</v>
      </c>
      <c r="AJ658" t="s">
        <v>128</v>
      </c>
      <c r="AK658" t="s">
        <v>236</v>
      </c>
      <c r="AL658" t="s">
        <v>625</v>
      </c>
      <c r="AM658" t="s">
        <v>8365</v>
      </c>
      <c r="AN658" t="s">
        <v>8366</v>
      </c>
      <c r="AO658" t="s">
        <v>2495</v>
      </c>
      <c r="AP658" t="s">
        <v>630</v>
      </c>
      <c r="AQ658" t="s">
        <v>8367</v>
      </c>
      <c r="BO658">
        <v>1474.39</v>
      </c>
      <c r="BP658">
        <v>1474.39</v>
      </c>
      <c r="BQ658">
        <v>145964.61000000002</v>
      </c>
      <c r="BR658">
        <v>145964.61000000002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</row>
    <row r="659" spans="1:116" x14ac:dyDescent="0.15">
      <c r="A659" t="s">
        <v>116</v>
      </c>
      <c r="B659">
        <v>180803</v>
      </c>
      <c r="C659" t="s">
        <v>117</v>
      </c>
      <c r="D659" t="s">
        <v>136</v>
      </c>
      <c r="E659" t="s">
        <v>118</v>
      </c>
      <c r="F659" t="s">
        <v>137</v>
      </c>
      <c r="G659" s="1">
        <v>42109</v>
      </c>
      <c r="H659" t="s">
        <v>138</v>
      </c>
      <c r="I659" s="1">
        <v>42146</v>
      </c>
      <c r="J659" t="s">
        <v>6156</v>
      </c>
      <c r="K659" t="s">
        <v>998</v>
      </c>
      <c r="L659" t="s">
        <v>123</v>
      </c>
      <c r="M659" t="s">
        <v>139</v>
      </c>
      <c r="N659" t="s">
        <v>144</v>
      </c>
      <c r="O659" t="s">
        <v>123</v>
      </c>
      <c r="P659" t="s">
        <v>299</v>
      </c>
      <c r="Q659" t="s">
        <v>501</v>
      </c>
      <c r="R659" t="s">
        <v>126</v>
      </c>
      <c r="S659" t="s">
        <v>215</v>
      </c>
      <c r="T659" t="s">
        <v>8368</v>
      </c>
      <c r="W659">
        <v>3565461</v>
      </c>
      <c r="X659">
        <v>2483190</v>
      </c>
      <c r="Y659">
        <v>1082271</v>
      </c>
      <c r="Z659">
        <v>0</v>
      </c>
      <c r="AA659">
        <v>562737</v>
      </c>
      <c r="AB659">
        <v>373414</v>
      </c>
      <c r="AC659">
        <v>189323</v>
      </c>
      <c r="AD659">
        <v>0</v>
      </c>
      <c r="AE659">
        <v>2843705</v>
      </c>
      <c r="AF659" t="s">
        <v>143</v>
      </c>
      <c r="AG659" t="s">
        <v>143</v>
      </c>
      <c r="AH659" t="s">
        <v>1146</v>
      </c>
      <c r="AI659" t="s">
        <v>259</v>
      </c>
      <c r="AJ659" t="s">
        <v>128</v>
      </c>
      <c r="AK659" t="s">
        <v>303</v>
      </c>
      <c r="AL659" t="s">
        <v>502</v>
      </c>
      <c r="AM659" t="s">
        <v>8369</v>
      </c>
      <c r="AN659" t="s">
        <v>6363</v>
      </c>
      <c r="AO659" t="s">
        <v>5350</v>
      </c>
      <c r="AP659" t="s">
        <v>5351</v>
      </c>
      <c r="AQ659" t="s">
        <v>1127</v>
      </c>
      <c r="AR659" t="s">
        <v>2659</v>
      </c>
      <c r="AS659" t="s">
        <v>4190</v>
      </c>
      <c r="AT659" t="s">
        <v>1102</v>
      </c>
      <c r="AU659" t="s">
        <v>6364</v>
      </c>
      <c r="AV659" t="s">
        <v>793</v>
      </c>
      <c r="AW659" t="s">
        <v>6365</v>
      </c>
      <c r="AX659" t="s">
        <v>3106</v>
      </c>
      <c r="BO659">
        <v>891365.25</v>
      </c>
      <c r="BP659">
        <v>140684.25</v>
      </c>
      <c r="BQ659">
        <v>178273.05000000002</v>
      </c>
      <c r="BR659">
        <v>28136.850000000002</v>
      </c>
      <c r="BS659">
        <v>534819.15</v>
      </c>
      <c r="BT659">
        <v>84410.55</v>
      </c>
      <c r="BU659">
        <v>178273.05000000002</v>
      </c>
      <c r="BV659">
        <v>28136.850000000002</v>
      </c>
      <c r="BW659">
        <v>356546.10000000003</v>
      </c>
      <c r="BX659">
        <v>56273.700000000004</v>
      </c>
      <c r="BY659">
        <v>178273.05000000002</v>
      </c>
      <c r="BZ659">
        <v>28136.850000000002</v>
      </c>
      <c r="CA659">
        <v>891365.25</v>
      </c>
      <c r="CB659">
        <v>140684.25</v>
      </c>
      <c r="CC659">
        <v>178273.05000000002</v>
      </c>
      <c r="CD659">
        <v>28136.850000000002</v>
      </c>
      <c r="CE659">
        <v>178273.05000000002</v>
      </c>
      <c r="CF659">
        <v>28136.850000000002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</row>
    <row r="660" spans="1:116" x14ac:dyDescent="0.15">
      <c r="A660" t="s">
        <v>116</v>
      </c>
      <c r="B660">
        <v>180811</v>
      </c>
      <c r="C660" t="s">
        <v>117</v>
      </c>
      <c r="D660" t="s">
        <v>136</v>
      </c>
      <c r="E660" t="s">
        <v>118</v>
      </c>
      <c r="F660" t="s">
        <v>137</v>
      </c>
      <c r="G660" s="1">
        <v>42110</v>
      </c>
      <c r="H660" t="s">
        <v>138</v>
      </c>
      <c r="I660" s="1">
        <v>42417</v>
      </c>
      <c r="J660" t="s">
        <v>6397</v>
      </c>
      <c r="K660" t="s">
        <v>198</v>
      </c>
      <c r="L660" t="s">
        <v>123</v>
      </c>
      <c r="M660" t="s">
        <v>139</v>
      </c>
      <c r="P660" t="s">
        <v>199</v>
      </c>
      <c r="Q660" t="s">
        <v>401</v>
      </c>
      <c r="R660" t="s">
        <v>126</v>
      </c>
      <c r="S660" t="s">
        <v>215</v>
      </c>
      <c r="T660" t="s">
        <v>8370</v>
      </c>
      <c r="W660">
        <v>460000</v>
      </c>
      <c r="X660">
        <v>321994</v>
      </c>
      <c r="Y660">
        <v>138006</v>
      </c>
      <c r="Z660">
        <v>0</v>
      </c>
      <c r="AA660">
        <v>460000</v>
      </c>
      <c r="AB660">
        <v>322000</v>
      </c>
      <c r="AC660">
        <v>138000</v>
      </c>
      <c r="AD660">
        <v>0</v>
      </c>
      <c r="AE660">
        <v>460000</v>
      </c>
      <c r="AF660" t="s">
        <v>143</v>
      </c>
      <c r="AG660" t="s">
        <v>171</v>
      </c>
      <c r="AH660" t="s">
        <v>1361</v>
      </c>
      <c r="AI660" t="s">
        <v>817</v>
      </c>
      <c r="AJ660" t="s">
        <v>128</v>
      </c>
      <c r="AK660" t="s">
        <v>6882</v>
      </c>
      <c r="AL660" t="s">
        <v>1236</v>
      </c>
      <c r="AM660" t="s">
        <v>8371</v>
      </c>
      <c r="AN660" t="s">
        <v>8372</v>
      </c>
      <c r="AO660" t="s">
        <v>5989</v>
      </c>
      <c r="AP660" t="s">
        <v>5990</v>
      </c>
      <c r="AQ660" t="s">
        <v>8373</v>
      </c>
      <c r="BO660">
        <v>414000</v>
      </c>
      <c r="BP660">
        <v>414000</v>
      </c>
      <c r="BQ660">
        <v>46000</v>
      </c>
      <c r="BR660">
        <v>46000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</row>
    <row r="661" spans="1:116" x14ac:dyDescent="0.15">
      <c r="A661" t="s">
        <v>116</v>
      </c>
      <c r="B661">
        <v>180825</v>
      </c>
      <c r="C661" t="s">
        <v>117</v>
      </c>
      <c r="D661" t="s">
        <v>136</v>
      </c>
      <c r="E661" t="s">
        <v>118</v>
      </c>
      <c r="F661" t="s">
        <v>137</v>
      </c>
      <c r="G661" s="1">
        <v>42111</v>
      </c>
      <c r="H661" t="s">
        <v>138</v>
      </c>
      <c r="I661" s="1">
        <v>42311</v>
      </c>
      <c r="J661" t="s">
        <v>6397</v>
      </c>
      <c r="K661" t="s">
        <v>3286</v>
      </c>
      <c r="L661" t="s">
        <v>123</v>
      </c>
      <c r="M661" t="s">
        <v>139</v>
      </c>
      <c r="P661" t="s">
        <v>124</v>
      </c>
      <c r="Q661" t="s">
        <v>125</v>
      </c>
      <c r="R661" t="s">
        <v>126</v>
      </c>
      <c r="S661" t="s">
        <v>215</v>
      </c>
      <c r="T661" t="s">
        <v>8374</v>
      </c>
      <c r="W661">
        <v>400001</v>
      </c>
      <c r="X661">
        <v>400001</v>
      </c>
      <c r="Y661">
        <v>0</v>
      </c>
      <c r="Z661">
        <v>0</v>
      </c>
      <c r="AA661">
        <v>400000</v>
      </c>
      <c r="AB661">
        <v>400000</v>
      </c>
      <c r="AC661">
        <v>0</v>
      </c>
      <c r="AD661">
        <v>0</v>
      </c>
      <c r="AE661">
        <v>400000</v>
      </c>
      <c r="AF661" t="s">
        <v>171</v>
      </c>
      <c r="AG661" t="s">
        <v>143</v>
      </c>
      <c r="AH661" t="s">
        <v>7136</v>
      </c>
      <c r="AI661" t="s">
        <v>4595</v>
      </c>
      <c r="AJ661" t="s">
        <v>128</v>
      </c>
      <c r="AK661" t="s">
        <v>1032</v>
      </c>
      <c r="AL661" t="s">
        <v>408</v>
      </c>
      <c r="AM661" t="s">
        <v>8375</v>
      </c>
      <c r="AN661" t="s">
        <v>6987</v>
      </c>
      <c r="AO661" t="s">
        <v>1931</v>
      </c>
      <c r="AP661" t="s">
        <v>1932</v>
      </c>
      <c r="BO661">
        <v>400001</v>
      </c>
      <c r="BP661">
        <v>400000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</row>
    <row r="662" spans="1:116" x14ac:dyDescent="0.15">
      <c r="A662" t="s">
        <v>116</v>
      </c>
      <c r="B662">
        <v>180833</v>
      </c>
      <c r="C662" t="s">
        <v>117</v>
      </c>
      <c r="D662" t="s">
        <v>136</v>
      </c>
      <c r="E662" t="s">
        <v>118</v>
      </c>
      <c r="F662" t="s">
        <v>137</v>
      </c>
      <c r="G662" s="1">
        <v>42111</v>
      </c>
      <c r="H662" t="s">
        <v>138</v>
      </c>
      <c r="I662" s="1">
        <v>42422</v>
      </c>
      <c r="J662" t="s">
        <v>6397</v>
      </c>
      <c r="K662" t="s">
        <v>1603</v>
      </c>
      <c r="L662" t="s">
        <v>227</v>
      </c>
      <c r="M662" t="s">
        <v>117</v>
      </c>
      <c r="N662" t="s">
        <v>577</v>
      </c>
      <c r="O662" t="s">
        <v>123</v>
      </c>
      <c r="P662" t="s">
        <v>199</v>
      </c>
      <c r="Q662" t="s">
        <v>369</v>
      </c>
      <c r="R662" t="s">
        <v>126</v>
      </c>
      <c r="S662" t="s">
        <v>140</v>
      </c>
      <c r="T662" t="s">
        <v>8376</v>
      </c>
      <c r="W662">
        <v>85000</v>
      </c>
      <c r="X662">
        <v>78703</v>
      </c>
      <c r="Y662">
        <v>6297</v>
      </c>
      <c r="Z662">
        <v>0</v>
      </c>
      <c r="AA662">
        <v>85000</v>
      </c>
      <c r="AB662">
        <v>78703</v>
      </c>
      <c r="AC662">
        <v>6297</v>
      </c>
      <c r="AD662">
        <v>0</v>
      </c>
      <c r="AE662">
        <v>85000</v>
      </c>
      <c r="AF662" t="s">
        <v>171</v>
      </c>
      <c r="AG662" t="s">
        <v>143</v>
      </c>
      <c r="AH662" t="s">
        <v>2376</v>
      </c>
      <c r="AI662" t="s">
        <v>235</v>
      </c>
      <c r="AJ662" t="s">
        <v>128</v>
      </c>
      <c r="AK662" t="s">
        <v>290</v>
      </c>
      <c r="AL662" t="s">
        <v>371</v>
      </c>
      <c r="AM662" t="s">
        <v>8377</v>
      </c>
      <c r="AN662" t="s">
        <v>8378</v>
      </c>
      <c r="AO662" t="s">
        <v>1604</v>
      </c>
      <c r="AP662" t="s">
        <v>1605</v>
      </c>
      <c r="AQ662" t="s">
        <v>1629</v>
      </c>
      <c r="BO662">
        <v>42500</v>
      </c>
      <c r="BP662">
        <v>42500</v>
      </c>
      <c r="BQ662">
        <v>42500</v>
      </c>
      <c r="BR662">
        <v>42500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</row>
    <row r="663" spans="1:116" x14ac:dyDescent="0.15">
      <c r="A663" t="s">
        <v>116</v>
      </c>
      <c r="B663">
        <v>180856</v>
      </c>
      <c r="C663" t="s">
        <v>117</v>
      </c>
      <c r="D663" t="s">
        <v>136</v>
      </c>
      <c r="E663" t="s">
        <v>118</v>
      </c>
      <c r="F663" t="s">
        <v>137</v>
      </c>
      <c r="G663" s="1">
        <v>42111</v>
      </c>
      <c r="H663" t="s">
        <v>138</v>
      </c>
      <c r="I663" s="1">
        <v>42277</v>
      </c>
      <c r="J663" t="s">
        <v>6397</v>
      </c>
      <c r="K663" t="s">
        <v>198</v>
      </c>
      <c r="L663" t="s">
        <v>123</v>
      </c>
      <c r="M663" t="s">
        <v>139</v>
      </c>
      <c r="P663" t="s">
        <v>199</v>
      </c>
      <c r="Q663" t="s">
        <v>200</v>
      </c>
      <c r="R663" t="s">
        <v>126</v>
      </c>
      <c r="S663" t="s">
        <v>215</v>
      </c>
      <c r="T663" t="s">
        <v>8379</v>
      </c>
      <c r="W663">
        <v>493481</v>
      </c>
      <c r="X663">
        <v>345429</v>
      </c>
      <c r="Y663">
        <v>148052</v>
      </c>
      <c r="Z663">
        <v>0</v>
      </c>
      <c r="AA663">
        <v>375243</v>
      </c>
      <c r="AB663">
        <v>262671</v>
      </c>
      <c r="AC663">
        <v>112572</v>
      </c>
      <c r="AD663">
        <v>0</v>
      </c>
      <c r="AE663">
        <v>375243</v>
      </c>
      <c r="AF663" t="s">
        <v>143</v>
      </c>
      <c r="AG663" t="s">
        <v>143</v>
      </c>
      <c r="AH663" t="s">
        <v>4428</v>
      </c>
      <c r="AI663" t="s">
        <v>517</v>
      </c>
      <c r="AJ663" t="s">
        <v>128</v>
      </c>
      <c r="AK663" t="s">
        <v>6882</v>
      </c>
      <c r="AL663" t="s">
        <v>203</v>
      </c>
      <c r="AM663" t="s">
        <v>8380</v>
      </c>
      <c r="AN663" t="s">
        <v>8381</v>
      </c>
      <c r="AO663" t="s">
        <v>5038</v>
      </c>
      <c r="AP663" t="s">
        <v>747</v>
      </c>
      <c r="AQ663" t="s">
        <v>746</v>
      </c>
      <c r="AR663" t="s">
        <v>5713</v>
      </c>
      <c r="AS663" t="s">
        <v>8382</v>
      </c>
      <c r="BO663">
        <v>246740.5</v>
      </c>
      <c r="BP663">
        <v>187621.5</v>
      </c>
      <c r="BQ663">
        <v>148044.30000000002</v>
      </c>
      <c r="BR663">
        <v>112572.90000000001</v>
      </c>
      <c r="BS663">
        <v>49348.100000000006</v>
      </c>
      <c r="BT663">
        <v>37524.300000000003</v>
      </c>
      <c r="BU663">
        <v>49348.100000000006</v>
      </c>
      <c r="BV663">
        <v>37524.300000000003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</row>
    <row r="664" spans="1:116" x14ac:dyDescent="0.15">
      <c r="A664" t="s">
        <v>116</v>
      </c>
      <c r="B664">
        <v>180873</v>
      </c>
      <c r="C664" t="s">
        <v>117</v>
      </c>
      <c r="D664" t="s">
        <v>136</v>
      </c>
      <c r="E664" t="s">
        <v>118</v>
      </c>
      <c r="F664" t="s">
        <v>137</v>
      </c>
      <c r="G664" s="1">
        <v>42139</v>
      </c>
      <c r="H664" t="s">
        <v>138</v>
      </c>
      <c r="I664" s="1">
        <v>42535</v>
      </c>
      <c r="J664" t="s">
        <v>6397</v>
      </c>
      <c r="K664" t="s">
        <v>213</v>
      </c>
      <c r="L664" t="s">
        <v>123</v>
      </c>
      <c r="M664" t="s">
        <v>139</v>
      </c>
      <c r="P664" t="s">
        <v>317</v>
      </c>
      <c r="Q664" t="s">
        <v>387</v>
      </c>
      <c r="R664" t="s">
        <v>126</v>
      </c>
      <c r="S664" t="s">
        <v>215</v>
      </c>
      <c r="T664" t="s">
        <v>8383</v>
      </c>
      <c r="W664">
        <v>240480</v>
      </c>
      <c r="X664">
        <v>164005</v>
      </c>
      <c r="Y664">
        <v>76475</v>
      </c>
      <c r="Z664">
        <v>0</v>
      </c>
      <c r="AA664">
        <v>120000</v>
      </c>
      <c r="AB664">
        <v>79256</v>
      </c>
      <c r="AC664">
        <v>40744</v>
      </c>
      <c r="AD664">
        <v>0</v>
      </c>
      <c r="AE664">
        <v>120000</v>
      </c>
      <c r="AF664" t="s">
        <v>143</v>
      </c>
      <c r="AG664" t="s">
        <v>143</v>
      </c>
      <c r="AH664" t="s">
        <v>8384</v>
      </c>
      <c r="AI664" t="s">
        <v>259</v>
      </c>
      <c r="AJ664" t="s">
        <v>128</v>
      </c>
      <c r="AK664" t="s">
        <v>321</v>
      </c>
      <c r="AL664" t="s">
        <v>391</v>
      </c>
      <c r="AM664" t="s">
        <v>8385</v>
      </c>
      <c r="AN664" t="s">
        <v>8386</v>
      </c>
      <c r="AO664" t="s">
        <v>683</v>
      </c>
      <c r="AP664" t="s">
        <v>684</v>
      </c>
      <c r="BO664">
        <v>240480</v>
      </c>
      <c r="BP664">
        <v>120000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</row>
    <row r="665" spans="1:116" x14ac:dyDescent="0.15">
      <c r="A665" t="s">
        <v>116</v>
      </c>
      <c r="B665">
        <v>180876</v>
      </c>
      <c r="C665" t="s">
        <v>117</v>
      </c>
      <c r="D665" t="s">
        <v>136</v>
      </c>
      <c r="E665" t="s">
        <v>118</v>
      </c>
      <c r="F665" t="s">
        <v>137</v>
      </c>
      <c r="H665" t="s">
        <v>117</v>
      </c>
      <c r="I665" s="1">
        <v>42136</v>
      </c>
      <c r="J665" t="s">
        <v>6156</v>
      </c>
      <c r="K665" t="s">
        <v>8387</v>
      </c>
      <c r="L665" t="s">
        <v>169</v>
      </c>
      <c r="M665" t="s">
        <v>139</v>
      </c>
      <c r="P665" t="s">
        <v>199</v>
      </c>
      <c r="Q665" t="s">
        <v>200</v>
      </c>
      <c r="R665" t="s">
        <v>126</v>
      </c>
      <c r="S665" t="s">
        <v>215</v>
      </c>
      <c r="T665" t="s">
        <v>8388</v>
      </c>
      <c r="W665">
        <v>0</v>
      </c>
      <c r="X665">
        <v>0</v>
      </c>
      <c r="Y665">
        <v>0</v>
      </c>
      <c r="Z665">
        <v>0</v>
      </c>
      <c r="AA665">
        <v>5000</v>
      </c>
      <c r="AB665">
        <v>5000</v>
      </c>
      <c r="AC665">
        <v>0</v>
      </c>
      <c r="AD665">
        <v>0</v>
      </c>
      <c r="AE665">
        <v>5000</v>
      </c>
      <c r="AH665" t="s">
        <v>8389</v>
      </c>
      <c r="AI665" t="s">
        <v>526</v>
      </c>
      <c r="AK665" t="s">
        <v>6882</v>
      </c>
      <c r="AL665" t="s">
        <v>203</v>
      </c>
      <c r="AM665" t="s">
        <v>8390</v>
      </c>
      <c r="AN665" t="s">
        <v>8391</v>
      </c>
      <c r="AO665" t="s">
        <v>335</v>
      </c>
      <c r="AP665" t="s">
        <v>336</v>
      </c>
      <c r="BO665">
        <v>0</v>
      </c>
      <c r="BP665">
        <v>5000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</row>
    <row r="666" spans="1:116" x14ac:dyDescent="0.15">
      <c r="A666" t="s">
        <v>116</v>
      </c>
      <c r="B666">
        <v>180882</v>
      </c>
      <c r="C666" t="s">
        <v>8392</v>
      </c>
      <c r="D666" t="s">
        <v>136</v>
      </c>
      <c r="E666" t="s">
        <v>118</v>
      </c>
      <c r="F666" t="s">
        <v>137</v>
      </c>
      <c r="G666" s="1">
        <v>42117</v>
      </c>
      <c r="H666" t="s">
        <v>138</v>
      </c>
      <c r="I666" s="1">
        <v>42475</v>
      </c>
      <c r="J666" t="s">
        <v>6397</v>
      </c>
      <c r="K666" t="s">
        <v>3779</v>
      </c>
      <c r="L666" t="s">
        <v>120</v>
      </c>
      <c r="M666" t="s">
        <v>139</v>
      </c>
      <c r="N666" t="s">
        <v>8393</v>
      </c>
      <c r="O666" t="s">
        <v>1498</v>
      </c>
      <c r="P666" t="s">
        <v>232</v>
      </c>
      <c r="Q666" t="s">
        <v>1063</v>
      </c>
      <c r="R666" t="s">
        <v>126</v>
      </c>
      <c r="S666" t="s">
        <v>540</v>
      </c>
      <c r="T666" t="s">
        <v>8394</v>
      </c>
      <c r="W666">
        <v>99999</v>
      </c>
      <c r="X666">
        <v>65834</v>
      </c>
      <c r="Y666">
        <v>34165</v>
      </c>
      <c r="Z666">
        <v>0</v>
      </c>
      <c r="AA666">
        <v>99999</v>
      </c>
      <c r="AB666">
        <v>65834</v>
      </c>
      <c r="AC666">
        <v>34165</v>
      </c>
      <c r="AD666">
        <v>0</v>
      </c>
      <c r="AE666">
        <v>99999</v>
      </c>
      <c r="AF666" t="s">
        <v>143</v>
      </c>
      <c r="AG666" t="s">
        <v>143</v>
      </c>
      <c r="AH666" t="s">
        <v>8395</v>
      </c>
      <c r="AI666" t="s">
        <v>201</v>
      </c>
      <c r="AJ666" t="s">
        <v>128</v>
      </c>
      <c r="AK666" t="s">
        <v>236</v>
      </c>
      <c r="AL666" t="s">
        <v>1065</v>
      </c>
      <c r="AM666" t="s">
        <v>8396</v>
      </c>
      <c r="AN666" t="s">
        <v>8397</v>
      </c>
      <c r="AO666" t="s">
        <v>3780</v>
      </c>
      <c r="AP666" t="s">
        <v>3781</v>
      </c>
      <c r="AQ666" t="s">
        <v>3782</v>
      </c>
      <c r="BO666">
        <v>69999.3</v>
      </c>
      <c r="BP666">
        <v>69999.3</v>
      </c>
      <c r="BQ666">
        <v>29999.7</v>
      </c>
      <c r="BR666">
        <v>29999.7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</row>
    <row r="667" spans="1:116" x14ac:dyDescent="0.15">
      <c r="A667" t="s">
        <v>116</v>
      </c>
      <c r="B667">
        <v>180884</v>
      </c>
      <c r="C667" t="s">
        <v>117</v>
      </c>
      <c r="D667" t="s">
        <v>136</v>
      </c>
      <c r="E667" t="s">
        <v>118</v>
      </c>
      <c r="F667" t="s">
        <v>137</v>
      </c>
      <c r="G667" s="1">
        <v>42125</v>
      </c>
      <c r="H667" t="s">
        <v>138</v>
      </c>
      <c r="I667" s="1">
        <v>42263</v>
      </c>
      <c r="J667" t="s">
        <v>6397</v>
      </c>
      <c r="K667" t="s">
        <v>213</v>
      </c>
      <c r="L667" t="s">
        <v>123</v>
      </c>
      <c r="M667" t="s">
        <v>139</v>
      </c>
      <c r="P667" t="s">
        <v>317</v>
      </c>
      <c r="Q667" t="s">
        <v>1168</v>
      </c>
      <c r="R667" t="s">
        <v>126</v>
      </c>
      <c r="S667" t="s">
        <v>215</v>
      </c>
      <c r="T667" t="s">
        <v>8398</v>
      </c>
      <c r="W667">
        <v>130986</v>
      </c>
      <c r="X667">
        <v>86918</v>
      </c>
      <c r="Y667">
        <v>44068</v>
      </c>
      <c r="Z667">
        <v>0</v>
      </c>
      <c r="AA667">
        <v>130986</v>
      </c>
      <c r="AB667">
        <v>130986</v>
      </c>
      <c r="AC667">
        <v>0</v>
      </c>
      <c r="AD667">
        <v>0</v>
      </c>
      <c r="AE667">
        <v>130986</v>
      </c>
      <c r="AF667" t="s">
        <v>143</v>
      </c>
      <c r="AG667" t="s">
        <v>143</v>
      </c>
      <c r="AH667" t="s">
        <v>6827</v>
      </c>
      <c r="AI667" t="s">
        <v>418</v>
      </c>
      <c r="AJ667" t="s">
        <v>128</v>
      </c>
      <c r="AK667" t="s">
        <v>2484</v>
      </c>
      <c r="AL667" t="s">
        <v>1169</v>
      </c>
      <c r="AM667" t="s">
        <v>8399</v>
      </c>
      <c r="AN667" t="s">
        <v>8400</v>
      </c>
      <c r="AO667" t="s">
        <v>3840</v>
      </c>
      <c r="AP667" t="s">
        <v>3180</v>
      </c>
      <c r="BO667">
        <v>130986</v>
      </c>
      <c r="BP667">
        <v>130986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</row>
    <row r="668" spans="1:116" x14ac:dyDescent="0.15">
      <c r="A668" t="s">
        <v>116</v>
      </c>
      <c r="B668">
        <v>180885</v>
      </c>
      <c r="C668" t="s">
        <v>117</v>
      </c>
      <c r="D668" t="s">
        <v>136</v>
      </c>
      <c r="E668" t="s">
        <v>118</v>
      </c>
      <c r="F668" t="s">
        <v>137</v>
      </c>
      <c r="G668" s="1">
        <v>42131</v>
      </c>
      <c r="H668" t="s">
        <v>138</v>
      </c>
      <c r="I668" s="1">
        <v>42600</v>
      </c>
      <c r="J668" t="s">
        <v>6689</v>
      </c>
      <c r="K668" t="s">
        <v>1072</v>
      </c>
      <c r="L668" t="s">
        <v>123</v>
      </c>
      <c r="M668" t="s">
        <v>139</v>
      </c>
      <c r="P668" t="s">
        <v>317</v>
      </c>
      <c r="Q668" t="s">
        <v>1168</v>
      </c>
      <c r="R668" t="s">
        <v>126</v>
      </c>
      <c r="S668" t="s">
        <v>215</v>
      </c>
      <c r="T668" t="s">
        <v>8401</v>
      </c>
      <c r="W668">
        <v>1788072</v>
      </c>
      <c r="X668">
        <v>1351132</v>
      </c>
      <c r="Y668">
        <v>436940</v>
      </c>
      <c r="Z668">
        <v>0</v>
      </c>
      <c r="AA668">
        <v>383449</v>
      </c>
      <c r="AB668">
        <v>383449</v>
      </c>
      <c r="AC668">
        <v>0</v>
      </c>
      <c r="AD668">
        <v>0</v>
      </c>
      <c r="AE668">
        <v>383449</v>
      </c>
      <c r="AF668" t="s">
        <v>143</v>
      </c>
      <c r="AG668" t="s">
        <v>143</v>
      </c>
      <c r="AH668" t="s">
        <v>147</v>
      </c>
      <c r="AI668" t="s">
        <v>142</v>
      </c>
      <c r="AJ668" t="s">
        <v>128</v>
      </c>
      <c r="AK668" t="s">
        <v>604</v>
      </c>
      <c r="AL668" t="s">
        <v>1169</v>
      </c>
      <c r="AM668" t="s">
        <v>8402</v>
      </c>
      <c r="AN668" t="s">
        <v>8403</v>
      </c>
      <c r="AO668" t="s">
        <v>8404</v>
      </c>
      <c r="AP668" t="s">
        <v>8405</v>
      </c>
      <c r="AQ668" t="s">
        <v>8406</v>
      </c>
      <c r="AR668" t="s">
        <v>8407</v>
      </c>
      <c r="BO668">
        <v>894036</v>
      </c>
      <c r="BP668">
        <v>191724.5</v>
      </c>
      <c r="BQ668">
        <v>447018</v>
      </c>
      <c r="BR668">
        <v>95862.25</v>
      </c>
      <c r="BS668">
        <v>447018</v>
      </c>
      <c r="BT668">
        <v>95862.25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</row>
    <row r="669" spans="1:116" x14ac:dyDescent="0.15">
      <c r="A669" t="s">
        <v>116</v>
      </c>
      <c r="B669">
        <v>180901</v>
      </c>
      <c r="C669" t="s">
        <v>117</v>
      </c>
      <c r="D669" t="s">
        <v>136</v>
      </c>
      <c r="E669" t="s">
        <v>118</v>
      </c>
      <c r="F669" t="s">
        <v>137</v>
      </c>
      <c r="G669" s="1">
        <v>42121</v>
      </c>
      <c r="H669" t="s">
        <v>138</v>
      </c>
      <c r="I669" s="1">
        <v>42534</v>
      </c>
      <c r="J669" t="s">
        <v>6397</v>
      </c>
      <c r="K669" t="s">
        <v>213</v>
      </c>
      <c r="L669" t="s">
        <v>123</v>
      </c>
      <c r="M669" t="s">
        <v>139</v>
      </c>
      <c r="P669" t="s">
        <v>124</v>
      </c>
      <c r="Q669" t="s">
        <v>704</v>
      </c>
      <c r="R669" t="s">
        <v>126</v>
      </c>
      <c r="S669" t="s">
        <v>215</v>
      </c>
      <c r="T669" t="s">
        <v>8408</v>
      </c>
      <c r="W669">
        <v>647733</v>
      </c>
      <c r="X669">
        <v>460426</v>
      </c>
      <c r="Y669">
        <v>187307</v>
      </c>
      <c r="Z669">
        <v>0</v>
      </c>
      <c r="AA669">
        <v>194676</v>
      </c>
      <c r="AB669">
        <v>128949</v>
      </c>
      <c r="AC669">
        <v>65727</v>
      </c>
      <c r="AD669">
        <v>0</v>
      </c>
      <c r="AE669">
        <v>194676</v>
      </c>
      <c r="AF669" t="s">
        <v>171</v>
      </c>
      <c r="AG669" t="s">
        <v>171</v>
      </c>
      <c r="AH669" t="s">
        <v>8318</v>
      </c>
      <c r="AI669" t="s">
        <v>259</v>
      </c>
      <c r="AJ669" t="s">
        <v>128</v>
      </c>
      <c r="AK669" t="s">
        <v>513</v>
      </c>
      <c r="AL669" t="s">
        <v>705</v>
      </c>
      <c r="AM669" t="s">
        <v>8409</v>
      </c>
      <c r="AN669" t="s">
        <v>8410</v>
      </c>
      <c r="AO669" t="s">
        <v>3349</v>
      </c>
      <c r="AP669" t="s">
        <v>3350</v>
      </c>
      <c r="BO669">
        <v>647733</v>
      </c>
      <c r="BP669">
        <v>194676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</row>
    <row r="670" spans="1:116" x14ac:dyDescent="0.15">
      <c r="A670" t="s">
        <v>116</v>
      </c>
      <c r="B670">
        <v>180904</v>
      </c>
      <c r="C670" t="s">
        <v>117</v>
      </c>
      <c r="D670" t="s">
        <v>136</v>
      </c>
      <c r="E670" t="s">
        <v>118</v>
      </c>
      <c r="F670" t="s">
        <v>137</v>
      </c>
      <c r="G670" s="1">
        <v>42150</v>
      </c>
      <c r="H670" t="s">
        <v>138</v>
      </c>
      <c r="I670" s="1">
        <v>42486</v>
      </c>
      <c r="J670" t="s">
        <v>6397</v>
      </c>
      <c r="K670" t="s">
        <v>964</v>
      </c>
      <c r="L670" t="s">
        <v>123</v>
      </c>
      <c r="M670" t="s">
        <v>139</v>
      </c>
      <c r="P670" t="s">
        <v>177</v>
      </c>
      <c r="Q670" t="s">
        <v>691</v>
      </c>
      <c r="R670" t="s">
        <v>126</v>
      </c>
      <c r="S670" t="s">
        <v>215</v>
      </c>
      <c r="T670" t="s">
        <v>8411</v>
      </c>
      <c r="W670">
        <v>1963357</v>
      </c>
      <c r="X670">
        <v>1855618</v>
      </c>
      <c r="Y670">
        <v>107739</v>
      </c>
      <c r="Z670">
        <v>0</v>
      </c>
      <c r="AA670">
        <v>213165</v>
      </c>
      <c r="AB670">
        <v>213165</v>
      </c>
      <c r="AC670">
        <v>0</v>
      </c>
      <c r="AD670">
        <v>0</v>
      </c>
      <c r="AE670">
        <v>1771225</v>
      </c>
      <c r="AF670" t="s">
        <v>143</v>
      </c>
      <c r="AG670" t="s">
        <v>143</v>
      </c>
      <c r="AH670" t="s">
        <v>8412</v>
      </c>
      <c r="AI670" t="s">
        <v>1637</v>
      </c>
      <c r="AJ670" t="s">
        <v>128</v>
      </c>
      <c r="AK670" t="s">
        <v>390</v>
      </c>
      <c r="AL670" t="s">
        <v>694</v>
      </c>
      <c r="AM670" t="s">
        <v>8413</v>
      </c>
      <c r="AN670" t="s">
        <v>4501</v>
      </c>
      <c r="AO670" t="s">
        <v>4434</v>
      </c>
      <c r="AP670" t="s">
        <v>598</v>
      </c>
      <c r="AQ670" t="s">
        <v>462</v>
      </c>
      <c r="AR670" t="s">
        <v>4203</v>
      </c>
      <c r="AS670" t="s">
        <v>1144</v>
      </c>
      <c r="BO670">
        <v>785342.8</v>
      </c>
      <c r="BP670">
        <v>85266</v>
      </c>
      <c r="BQ670">
        <v>392671.4</v>
      </c>
      <c r="BR670">
        <v>42633</v>
      </c>
      <c r="BS670">
        <v>392671.4</v>
      </c>
      <c r="BT670">
        <v>42633</v>
      </c>
      <c r="BU670">
        <v>392671.4</v>
      </c>
      <c r="BV670">
        <v>42633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</row>
    <row r="671" spans="1:116" x14ac:dyDescent="0.15">
      <c r="A671" t="s">
        <v>116</v>
      </c>
      <c r="B671">
        <v>180917</v>
      </c>
      <c r="C671" t="s">
        <v>117</v>
      </c>
      <c r="D671" t="s">
        <v>136</v>
      </c>
      <c r="E671" t="s">
        <v>118</v>
      </c>
      <c r="F671" t="s">
        <v>137</v>
      </c>
      <c r="G671" s="1">
        <v>42123</v>
      </c>
      <c r="H671" t="s">
        <v>138</v>
      </c>
      <c r="I671" s="1">
        <v>42180</v>
      </c>
      <c r="J671" t="s">
        <v>6156</v>
      </c>
      <c r="K671" t="s">
        <v>2674</v>
      </c>
      <c r="L671" t="s">
        <v>120</v>
      </c>
      <c r="M671" t="s">
        <v>139</v>
      </c>
      <c r="N671" t="s">
        <v>386</v>
      </c>
      <c r="O671" t="s">
        <v>123</v>
      </c>
      <c r="P671" t="s">
        <v>124</v>
      </c>
      <c r="Q671" t="s">
        <v>709</v>
      </c>
      <c r="R671" t="s">
        <v>126</v>
      </c>
      <c r="S671" t="s">
        <v>441</v>
      </c>
      <c r="T671" t="s">
        <v>2675</v>
      </c>
      <c r="W671">
        <v>29743</v>
      </c>
      <c r="X671">
        <v>19737</v>
      </c>
      <c r="Y671">
        <v>10006</v>
      </c>
      <c r="Z671">
        <v>0</v>
      </c>
      <c r="AA671">
        <v>29743</v>
      </c>
      <c r="AB671">
        <v>19737</v>
      </c>
      <c r="AC671">
        <v>10006</v>
      </c>
      <c r="AD671">
        <v>0</v>
      </c>
      <c r="AE671">
        <v>208771</v>
      </c>
      <c r="AF671" t="s">
        <v>143</v>
      </c>
      <c r="AG671" t="s">
        <v>143</v>
      </c>
      <c r="AH671" t="s">
        <v>8414</v>
      </c>
      <c r="AI671" t="s">
        <v>8415</v>
      </c>
      <c r="AJ671" t="s">
        <v>128</v>
      </c>
      <c r="AK671" t="s">
        <v>1181</v>
      </c>
      <c r="AL671" t="s">
        <v>710</v>
      </c>
      <c r="AM671" t="s">
        <v>8416</v>
      </c>
      <c r="AN671" t="s">
        <v>8417</v>
      </c>
      <c r="AO671" t="s">
        <v>2678</v>
      </c>
      <c r="AP671" t="s">
        <v>2679</v>
      </c>
      <c r="BO671">
        <v>29743</v>
      </c>
      <c r="BP671">
        <v>29743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</row>
    <row r="672" spans="1:116" x14ac:dyDescent="0.15">
      <c r="A672" t="s">
        <v>116</v>
      </c>
      <c r="B672">
        <v>180920</v>
      </c>
      <c r="C672" t="s">
        <v>117</v>
      </c>
      <c r="D672" t="s">
        <v>136</v>
      </c>
      <c r="E672" t="s">
        <v>118</v>
      </c>
      <c r="F672" t="s">
        <v>137</v>
      </c>
      <c r="G672" s="1">
        <v>42117</v>
      </c>
      <c r="H672" t="s">
        <v>138</v>
      </c>
      <c r="I672" s="1">
        <v>42186</v>
      </c>
      <c r="J672" t="s">
        <v>6397</v>
      </c>
      <c r="K672" t="s">
        <v>1828</v>
      </c>
      <c r="L672" t="s">
        <v>227</v>
      </c>
      <c r="M672" t="s">
        <v>139</v>
      </c>
      <c r="P672" t="s">
        <v>199</v>
      </c>
      <c r="Q672" t="s">
        <v>2157</v>
      </c>
      <c r="R672" t="s">
        <v>126</v>
      </c>
      <c r="S672" t="s">
        <v>657</v>
      </c>
      <c r="T672" t="s">
        <v>658</v>
      </c>
      <c r="V672" t="s">
        <v>8418</v>
      </c>
      <c r="W672">
        <v>136101</v>
      </c>
      <c r="X672">
        <v>136100</v>
      </c>
      <c r="Y672">
        <v>1</v>
      </c>
      <c r="Z672">
        <v>0</v>
      </c>
      <c r="AA672">
        <v>136101</v>
      </c>
      <c r="AB672">
        <v>0</v>
      </c>
      <c r="AC672">
        <v>0</v>
      </c>
      <c r="AD672">
        <v>0</v>
      </c>
      <c r="AE672">
        <v>1322170</v>
      </c>
      <c r="AF672" t="s">
        <v>143</v>
      </c>
      <c r="AG672" t="s">
        <v>143</v>
      </c>
      <c r="AH672" t="s">
        <v>1146</v>
      </c>
      <c r="AI672" t="s">
        <v>342</v>
      </c>
      <c r="AJ672" t="s">
        <v>128</v>
      </c>
      <c r="AK672" t="s">
        <v>290</v>
      </c>
      <c r="AL672" t="s">
        <v>660</v>
      </c>
      <c r="AM672" t="s">
        <v>8419</v>
      </c>
      <c r="AN672" t="s">
        <v>8420</v>
      </c>
      <c r="AO672" t="s">
        <v>5068</v>
      </c>
      <c r="AP672" t="s">
        <v>3571</v>
      </c>
      <c r="BO672">
        <v>136101</v>
      </c>
      <c r="BP672">
        <v>136101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</row>
    <row r="673" spans="1:116" x14ac:dyDescent="0.15">
      <c r="A673" t="s">
        <v>116</v>
      </c>
      <c r="B673">
        <v>180948</v>
      </c>
      <c r="C673" t="s">
        <v>8421</v>
      </c>
      <c r="D673" t="s">
        <v>136</v>
      </c>
      <c r="E673" t="s">
        <v>118</v>
      </c>
      <c r="F673" t="s">
        <v>137</v>
      </c>
      <c r="G673" s="1">
        <v>42118</v>
      </c>
      <c r="H673" t="s">
        <v>138</v>
      </c>
      <c r="I673" s="1">
        <v>42402</v>
      </c>
      <c r="J673" t="s">
        <v>6397</v>
      </c>
      <c r="K673" t="s">
        <v>122</v>
      </c>
      <c r="L673" t="s">
        <v>123</v>
      </c>
      <c r="M673" t="s">
        <v>139</v>
      </c>
      <c r="P673" t="s">
        <v>232</v>
      </c>
      <c r="Q673" t="s">
        <v>233</v>
      </c>
      <c r="R673" t="s">
        <v>126</v>
      </c>
      <c r="S673" t="s">
        <v>215</v>
      </c>
      <c r="T673" t="s">
        <v>8422</v>
      </c>
      <c r="W673">
        <v>509698</v>
      </c>
      <c r="X673">
        <v>346093</v>
      </c>
      <c r="Y673">
        <v>163605</v>
      </c>
      <c r="Z673">
        <v>0</v>
      </c>
      <c r="AA673">
        <v>177786</v>
      </c>
      <c r="AB673">
        <v>177786</v>
      </c>
      <c r="AC673">
        <v>0</v>
      </c>
      <c r="AD673">
        <v>0</v>
      </c>
      <c r="AE673">
        <v>509698</v>
      </c>
      <c r="AF673" t="s">
        <v>143</v>
      </c>
      <c r="AG673" t="s">
        <v>171</v>
      </c>
      <c r="AH673" t="s">
        <v>2822</v>
      </c>
      <c r="AI673" t="s">
        <v>8423</v>
      </c>
      <c r="AJ673" t="s">
        <v>128</v>
      </c>
      <c r="AK673" t="s">
        <v>527</v>
      </c>
      <c r="AL673" t="s">
        <v>237</v>
      </c>
      <c r="AM673" t="s">
        <v>8424</v>
      </c>
      <c r="AN673" t="s">
        <v>8425</v>
      </c>
      <c r="AO673" t="s">
        <v>2396</v>
      </c>
      <c r="AP673" t="s">
        <v>2293</v>
      </c>
      <c r="AQ673" t="s">
        <v>4051</v>
      </c>
      <c r="AR673" t="s">
        <v>5755</v>
      </c>
      <c r="BO673">
        <v>356788.60000000003</v>
      </c>
      <c r="BP673">
        <v>124450.20000000001</v>
      </c>
      <c r="BQ673">
        <v>152909.4</v>
      </c>
      <c r="BR673">
        <v>53335.8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</row>
    <row r="674" spans="1:116" x14ac:dyDescent="0.15">
      <c r="A674" t="s">
        <v>116</v>
      </c>
      <c r="B674">
        <v>180957</v>
      </c>
      <c r="C674" t="s">
        <v>8426</v>
      </c>
      <c r="D674" t="s">
        <v>136</v>
      </c>
      <c r="E674" t="s">
        <v>118</v>
      </c>
      <c r="F674" t="s">
        <v>137</v>
      </c>
      <c r="G674" s="1">
        <v>42123</v>
      </c>
      <c r="H674" t="s">
        <v>138</v>
      </c>
      <c r="I674" s="1">
        <v>42516</v>
      </c>
      <c r="J674" t="s">
        <v>6397</v>
      </c>
      <c r="K674" t="s">
        <v>1113</v>
      </c>
      <c r="L674" t="s">
        <v>600</v>
      </c>
      <c r="M674" t="s">
        <v>139</v>
      </c>
      <c r="N674" t="s">
        <v>122</v>
      </c>
      <c r="O674" t="s">
        <v>123</v>
      </c>
      <c r="P674" t="s">
        <v>232</v>
      </c>
      <c r="Q674" t="s">
        <v>825</v>
      </c>
      <c r="R674" t="s">
        <v>126</v>
      </c>
      <c r="S674" t="s">
        <v>540</v>
      </c>
      <c r="T674" t="s">
        <v>8427</v>
      </c>
      <c r="W674">
        <v>379700</v>
      </c>
      <c r="X674">
        <v>257319</v>
      </c>
      <c r="Y674">
        <v>122381</v>
      </c>
      <c r="Z674">
        <v>0</v>
      </c>
      <c r="AA674">
        <v>50000</v>
      </c>
      <c r="AB674">
        <v>32916</v>
      </c>
      <c r="AC674">
        <v>17084</v>
      </c>
      <c r="AD674">
        <v>0</v>
      </c>
      <c r="AE674">
        <v>333257</v>
      </c>
      <c r="AF674" t="s">
        <v>143</v>
      </c>
      <c r="AG674" t="s">
        <v>143</v>
      </c>
      <c r="AH674" t="s">
        <v>8428</v>
      </c>
      <c r="AI674" t="s">
        <v>453</v>
      </c>
      <c r="AJ674" t="s">
        <v>128</v>
      </c>
      <c r="AK674" t="s">
        <v>1334</v>
      </c>
      <c r="AL674" t="s">
        <v>827</v>
      </c>
      <c r="AM674" t="s">
        <v>8429</v>
      </c>
      <c r="AN674" t="s">
        <v>8430</v>
      </c>
      <c r="AO674" t="s">
        <v>3081</v>
      </c>
      <c r="AP674" t="s">
        <v>570</v>
      </c>
      <c r="BO674">
        <v>379700</v>
      </c>
      <c r="BP674">
        <v>50000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</row>
    <row r="675" spans="1:116" x14ac:dyDescent="0.15">
      <c r="A675" t="s">
        <v>116</v>
      </c>
      <c r="B675">
        <v>180959</v>
      </c>
      <c r="C675" t="s">
        <v>117</v>
      </c>
      <c r="D675" t="s">
        <v>136</v>
      </c>
      <c r="E675" t="s">
        <v>118</v>
      </c>
      <c r="F675" t="s">
        <v>137</v>
      </c>
      <c r="H675" t="s">
        <v>117</v>
      </c>
      <c r="I675" s="1">
        <v>42200</v>
      </c>
      <c r="J675" t="s">
        <v>6397</v>
      </c>
      <c r="K675" t="s">
        <v>3368</v>
      </c>
      <c r="L675" t="s">
        <v>197</v>
      </c>
      <c r="M675" t="s">
        <v>139</v>
      </c>
      <c r="N675" t="s">
        <v>213</v>
      </c>
      <c r="O675" t="s">
        <v>123</v>
      </c>
      <c r="P675" t="s">
        <v>317</v>
      </c>
      <c r="Q675" t="s">
        <v>1168</v>
      </c>
      <c r="R675" t="s">
        <v>126</v>
      </c>
      <c r="S675" t="s">
        <v>251</v>
      </c>
      <c r="T675" t="s">
        <v>8431</v>
      </c>
      <c r="W675">
        <v>0</v>
      </c>
      <c r="X675">
        <v>0</v>
      </c>
      <c r="Y675">
        <v>0</v>
      </c>
      <c r="Z675">
        <v>0</v>
      </c>
      <c r="AA675">
        <v>52532</v>
      </c>
      <c r="AB675">
        <v>34845</v>
      </c>
      <c r="AC675">
        <v>17687</v>
      </c>
      <c r="AD675">
        <v>0</v>
      </c>
      <c r="AE675">
        <v>52532</v>
      </c>
      <c r="AH675" t="s">
        <v>8432</v>
      </c>
      <c r="AI675" t="s">
        <v>275</v>
      </c>
      <c r="AK675" t="s">
        <v>543</v>
      </c>
      <c r="AL675" t="s">
        <v>1169</v>
      </c>
      <c r="AM675" t="s">
        <v>8433</v>
      </c>
      <c r="AN675" t="s">
        <v>8434</v>
      </c>
      <c r="AO675" t="s">
        <v>3840</v>
      </c>
      <c r="AP675" t="s">
        <v>3180</v>
      </c>
      <c r="BO675">
        <v>0</v>
      </c>
      <c r="BP675">
        <v>52532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</row>
    <row r="676" spans="1:116" x14ac:dyDescent="0.15">
      <c r="A676" t="s">
        <v>116</v>
      </c>
      <c r="B676">
        <v>180968</v>
      </c>
      <c r="C676" t="s">
        <v>117</v>
      </c>
      <c r="D676" t="s">
        <v>136</v>
      </c>
      <c r="E676" t="s">
        <v>118</v>
      </c>
      <c r="F676" t="s">
        <v>137</v>
      </c>
      <c r="G676" s="1">
        <v>42125</v>
      </c>
      <c r="H676" t="s">
        <v>138</v>
      </c>
      <c r="I676" s="1">
        <v>42277</v>
      </c>
      <c r="J676" t="s">
        <v>6397</v>
      </c>
      <c r="K676" t="s">
        <v>198</v>
      </c>
      <c r="L676" t="s">
        <v>123</v>
      </c>
      <c r="M676" t="s">
        <v>139</v>
      </c>
      <c r="P676" t="s">
        <v>199</v>
      </c>
      <c r="Q676" t="s">
        <v>623</v>
      </c>
      <c r="R676" t="s">
        <v>126</v>
      </c>
      <c r="S676" t="s">
        <v>215</v>
      </c>
      <c r="T676" t="s">
        <v>8435</v>
      </c>
      <c r="W676">
        <v>237680</v>
      </c>
      <c r="X676">
        <v>237680</v>
      </c>
      <c r="Y676">
        <v>0</v>
      </c>
      <c r="Z676">
        <v>0</v>
      </c>
      <c r="AA676">
        <v>237680</v>
      </c>
      <c r="AB676">
        <v>237680</v>
      </c>
      <c r="AC676">
        <v>0</v>
      </c>
      <c r="AD676">
        <v>0</v>
      </c>
      <c r="AE676">
        <v>237680</v>
      </c>
      <c r="AF676" t="s">
        <v>143</v>
      </c>
      <c r="AG676" t="s">
        <v>143</v>
      </c>
      <c r="AH676" t="s">
        <v>7642</v>
      </c>
      <c r="AI676" t="s">
        <v>148</v>
      </c>
      <c r="AJ676" t="s">
        <v>128</v>
      </c>
      <c r="AK676" t="s">
        <v>236</v>
      </c>
      <c r="AL676" t="s">
        <v>1130</v>
      </c>
      <c r="AM676" t="s">
        <v>8436</v>
      </c>
      <c r="AN676" t="s">
        <v>8437</v>
      </c>
      <c r="AO676" t="s">
        <v>628</v>
      </c>
      <c r="AP676" t="s">
        <v>629</v>
      </c>
      <c r="BO676">
        <v>237680</v>
      </c>
      <c r="BP676">
        <v>237680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</row>
    <row r="677" spans="1:116" x14ac:dyDescent="0.15">
      <c r="A677" t="s">
        <v>116</v>
      </c>
      <c r="B677">
        <v>180977</v>
      </c>
      <c r="C677" t="s">
        <v>8438</v>
      </c>
      <c r="D677" t="s">
        <v>136</v>
      </c>
      <c r="E677" t="s">
        <v>118</v>
      </c>
      <c r="F677" t="s">
        <v>137</v>
      </c>
      <c r="G677" s="1">
        <v>42125</v>
      </c>
      <c r="H677" t="s">
        <v>138</v>
      </c>
      <c r="I677" s="1">
        <v>42178</v>
      </c>
      <c r="J677" t="s">
        <v>6156</v>
      </c>
      <c r="K677" t="s">
        <v>310</v>
      </c>
      <c r="L677" t="s">
        <v>123</v>
      </c>
      <c r="M677" t="s">
        <v>139</v>
      </c>
      <c r="P677" t="s">
        <v>232</v>
      </c>
      <c r="Q677" t="s">
        <v>263</v>
      </c>
      <c r="R677" t="s">
        <v>126</v>
      </c>
      <c r="S677" t="s">
        <v>215</v>
      </c>
      <c r="T677" t="s">
        <v>8439</v>
      </c>
      <c r="W677">
        <v>390000</v>
      </c>
      <c r="X677">
        <v>267224</v>
      </c>
      <c r="Y677">
        <v>122776</v>
      </c>
      <c r="Z677">
        <v>0</v>
      </c>
      <c r="AA677">
        <v>55000</v>
      </c>
      <c r="AB677">
        <v>55000</v>
      </c>
      <c r="AC677">
        <v>0</v>
      </c>
      <c r="AD677">
        <v>0</v>
      </c>
      <c r="AE677">
        <v>390000</v>
      </c>
      <c r="AF677" t="s">
        <v>143</v>
      </c>
      <c r="AG677" t="s">
        <v>143</v>
      </c>
      <c r="AH677" t="s">
        <v>7313</v>
      </c>
      <c r="AI677" t="s">
        <v>255</v>
      </c>
      <c r="AJ677" t="s">
        <v>128</v>
      </c>
      <c r="AK677" t="s">
        <v>172</v>
      </c>
      <c r="AL677" t="s">
        <v>267</v>
      </c>
      <c r="AM677" t="s">
        <v>8440</v>
      </c>
      <c r="AN677" t="s">
        <v>8441</v>
      </c>
      <c r="AO677" t="s">
        <v>3147</v>
      </c>
      <c r="AP677" t="s">
        <v>1846</v>
      </c>
      <c r="BO677">
        <v>390000</v>
      </c>
      <c r="BP677">
        <v>55000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</row>
    <row r="678" spans="1:116" x14ac:dyDescent="0.15">
      <c r="A678" t="s">
        <v>116</v>
      </c>
      <c r="B678">
        <v>180987</v>
      </c>
      <c r="C678" t="s">
        <v>8442</v>
      </c>
      <c r="D678" t="s">
        <v>136</v>
      </c>
      <c r="E678" t="s">
        <v>118</v>
      </c>
      <c r="F678" t="s">
        <v>137</v>
      </c>
      <c r="G678" s="1">
        <v>42122</v>
      </c>
      <c r="H678" t="s">
        <v>138</v>
      </c>
      <c r="I678" s="1">
        <v>42199</v>
      </c>
      <c r="J678" t="s">
        <v>6397</v>
      </c>
      <c r="K678" t="s">
        <v>213</v>
      </c>
      <c r="L678" t="s">
        <v>123</v>
      </c>
      <c r="M678" t="s">
        <v>139</v>
      </c>
      <c r="P678" t="s">
        <v>317</v>
      </c>
      <c r="Q678" t="s">
        <v>1007</v>
      </c>
      <c r="R678" t="s">
        <v>126</v>
      </c>
      <c r="S678" t="s">
        <v>215</v>
      </c>
      <c r="T678" t="s">
        <v>8443</v>
      </c>
      <c r="W678">
        <v>61780</v>
      </c>
      <c r="X678">
        <v>46600</v>
      </c>
      <c r="Y678">
        <v>15180</v>
      </c>
      <c r="Z678">
        <v>0</v>
      </c>
      <c r="AA678">
        <v>61780</v>
      </c>
      <c r="AB678">
        <v>46600</v>
      </c>
      <c r="AC678">
        <v>15180</v>
      </c>
      <c r="AD678">
        <v>0</v>
      </c>
      <c r="AE678">
        <v>328066</v>
      </c>
      <c r="AF678" t="s">
        <v>143</v>
      </c>
      <c r="AG678" t="s">
        <v>143</v>
      </c>
      <c r="AH678" t="s">
        <v>5720</v>
      </c>
      <c r="AI678" t="s">
        <v>517</v>
      </c>
      <c r="AJ678" t="s">
        <v>128</v>
      </c>
      <c r="AK678" t="s">
        <v>321</v>
      </c>
      <c r="AL678" t="s">
        <v>1011</v>
      </c>
      <c r="AM678" t="s">
        <v>8444</v>
      </c>
      <c r="AN678" t="s">
        <v>8445</v>
      </c>
      <c r="AO678" t="s">
        <v>1485</v>
      </c>
      <c r="AP678" t="s">
        <v>1486</v>
      </c>
      <c r="BO678">
        <v>61780</v>
      </c>
      <c r="BP678">
        <v>61780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</row>
    <row r="679" spans="1:116" x14ac:dyDescent="0.15">
      <c r="A679" t="s">
        <v>116</v>
      </c>
      <c r="B679">
        <v>180999</v>
      </c>
      <c r="C679" t="s">
        <v>117</v>
      </c>
      <c r="D679" t="s">
        <v>136</v>
      </c>
      <c r="E679" t="s">
        <v>118</v>
      </c>
      <c r="F679" t="s">
        <v>137</v>
      </c>
      <c r="G679" s="1">
        <v>42124</v>
      </c>
      <c r="H679" t="s">
        <v>138</v>
      </c>
      <c r="I679" s="1">
        <v>42277</v>
      </c>
      <c r="J679" t="s">
        <v>6397</v>
      </c>
      <c r="K679" t="s">
        <v>198</v>
      </c>
      <c r="L679" t="s">
        <v>123</v>
      </c>
      <c r="M679" t="s">
        <v>139</v>
      </c>
      <c r="P679" t="s">
        <v>199</v>
      </c>
      <c r="Q679" t="s">
        <v>656</v>
      </c>
      <c r="R679" t="s">
        <v>126</v>
      </c>
      <c r="S679" t="s">
        <v>215</v>
      </c>
      <c r="T679" t="s">
        <v>8446</v>
      </c>
      <c r="W679">
        <v>999972</v>
      </c>
      <c r="X679">
        <v>779950</v>
      </c>
      <c r="Y679">
        <v>220022</v>
      </c>
      <c r="Z679">
        <v>0</v>
      </c>
      <c r="AA679">
        <v>999972</v>
      </c>
      <c r="AB679">
        <v>0</v>
      </c>
      <c r="AC679">
        <v>0</v>
      </c>
      <c r="AD679">
        <v>0</v>
      </c>
      <c r="AE679">
        <v>999972</v>
      </c>
      <c r="AF679" t="s">
        <v>143</v>
      </c>
      <c r="AG679" t="s">
        <v>143</v>
      </c>
      <c r="AH679" t="s">
        <v>4428</v>
      </c>
      <c r="AI679" t="s">
        <v>133</v>
      </c>
      <c r="AJ679" t="s">
        <v>128</v>
      </c>
      <c r="AK679" t="s">
        <v>659</v>
      </c>
      <c r="AL679" t="s">
        <v>744</v>
      </c>
      <c r="AM679" t="s">
        <v>8447</v>
      </c>
      <c r="AN679" t="s">
        <v>8448</v>
      </c>
      <c r="AO679" t="s">
        <v>745</v>
      </c>
      <c r="AP679" t="s">
        <v>746</v>
      </c>
      <c r="AQ679" t="s">
        <v>2343</v>
      </c>
      <c r="AR679" t="s">
        <v>3333</v>
      </c>
      <c r="AS679" t="s">
        <v>749</v>
      </c>
      <c r="AT679" t="s">
        <v>2852</v>
      </c>
      <c r="AU679" t="s">
        <v>7198</v>
      </c>
      <c r="AV679" t="s">
        <v>8449</v>
      </c>
      <c r="AW679" t="s">
        <v>4689</v>
      </c>
      <c r="BO679">
        <v>159995.52000000002</v>
      </c>
      <c r="BP679">
        <v>159995.52000000002</v>
      </c>
      <c r="BQ679">
        <v>119996.64</v>
      </c>
      <c r="BR679">
        <v>119996.64</v>
      </c>
      <c r="BS679">
        <v>119996.64</v>
      </c>
      <c r="BT679">
        <v>119996.64</v>
      </c>
      <c r="BU679">
        <v>119996.64</v>
      </c>
      <c r="BV679">
        <v>119996.64</v>
      </c>
      <c r="BW679">
        <v>119996.64</v>
      </c>
      <c r="BX679">
        <v>119996.64</v>
      </c>
      <c r="BY679">
        <v>119996.64</v>
      </c>
      <c r="BZ679">
        <v>119996.64</v>
      </c>
      <c r="CA679">
        <v>119996.64</v>
      </c>
      <c r="CB679">
        <v>119996.64</v>
      </c>
      <c r="CC679">
        <v>119996.64</v>
      </c>
      <c r="CD679">
        <v>119996.64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</row>
    <row r="680" spans="1:116" x14ac:dyDescent="0.15">
      <c r="A680" t="s">
        <v>116</v>
      </c>
      <c r="B680">
        <v>181003</v>
      </c>
      <c r="C680" t="s">
        <v>117</v>
      </c>
      <c r="D680" t="s">
        <v>136</v>
      </c>
      <c r="E680" t="s">
        <v>118</v>
      </c>
      <c r="F680" t="s">
        <v>137</v>
      </c>
      <c r="G680" s="1">
        <v>42124</v>
      </c>
      <c r="H680" t="s">
        <v>138</v>
      </c>
      <c r="I680" s="1">
        <v>42227</v>
      </c>
      <c r="J680" t="s">
        <v>6397</v>
      </c>
      <c r="K680" t="s">
        <v>5086</v>
      </c>
      <c r="L680" t="s">
        <v>169</v>
      </c>
      <c r="M680" t="s">
        <v>139</v>
      </c>
      <c r="P680" t="s">
        <v>317</v>
      </c>
      <c r="Q680" t="s">
        <v>387</v>
      </c>
      <c r="R680" t="s">
        <v>126</v>
      </c>
      <c r="S680" t="s">
        <v>215</v>
      </c>
      <c r="T680" t="s">
        <v>8450</v>
      </c>
      <c r="W680">
        <v>150000</v>
      </c>
      <c r="X680">
        <v>150000</v>
      </c>
      <c r="Y680">
        <v>0</v>
      </c>
      <c r="Z680">
        <v>0</v>
      </c>
      <c r="AA680">
        <v>150000</v>
      </c>
      <c r="AB680">
        <v>135000</v>
      </c>
      <c r="AC680">
        <v>15000</v>
      </c>
      <c r="AD680">
        <v>0</v>
      </c>
      <c r="AE680">
        <v>150000</v>
      </c>
      <c r="AF680" t="s">
        <v>143</v>
      </c>
      <c r="AG680" t="s">
        <v>143</v>
      </c>
      <c r="AH680" t="s">
        <v>8451</v>
      </c>
      <c r="AI680" t="s">
        <v>526</v>
      </c>
      <c r="AJ680" t="s">
        <v>128</v>
      </c>
      <c r="AK680" t="s">
        <v>390</v>
      </c>
      <c r="AL680" t="s">
        <v>391</v>
      </c>
      <c r="AM680" t="s">
        <v>8452</v>
      </c>
      <c r="AN680" t="s">
        <v>8453</v>
      </c>
      <c r="AO680" t="s">
        <v>8454</v>
      </c>
      <c r="AP680" t="s">
        <v>8455</v>
      </c>
      <c r="BO680">
        <v>150000</v>
      </c>
      <c r="BP680">
        <v>150000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</row>
    <row r="681" spans="1:116" x14ac:dyDescent="0.15">
      <c r="A681" t="s">
        <v>116</v>
      </c>
      <c r="B681">
        <v>181028</v>
      </c>
      <c r="C681" t="s">
        <v>117</v>
      </c>
      <c r="D681" t="s">
        <v>136</v>
      </c>
      <c r="E681" t="s">
        <v>118</v>
      </c>
      <c r="F681" t="s">
        <v>137</v>
      </c>
      <c r="G681" s="1">
        <v>42124</v>
      </c>
      <c r="H681" t="s">
        <v>138</v>
      </c>
      <c r="I681" s="1">
        <v>42321</v>
      </c>
      <c r="J681" t="s">
        <v>6397</v>
      </c>
      <c r="K681" t="s">
        <v>8456</v>
      </c>
      <c r="L681" t="s">
        <v>153</v>
      </c>
      <c r="M681" t="s">
        <v>139</v>
      </c>
      <c r="N681" t="s">
        <v>2136</v>
      </c>
      <c r="O681" t="s">
        <v>123</v>
      </c>
      <c r="P681" t="s">
        <v>124</v>
      </c>
      <c r="Q681" t="s">
        <v>470</v>
      </c>
      <c r="R681" t="s">
        <v>126</v>
      </c>
      <c r="S681" t="s">
        <v>140</v>
      </c>
      <c r="T681" t="s">
        <v>8457</v>
      </c>
      <c r="U681" t="s">
        <v>2866</v>
      </c>
      <c r="V681" t="s">
        <v>8458</v>
      </c>
      <c r="W681">
        <v>137138</v>
      </c>
      <c r="X681">
        <v>99521</v>
      </c>
      <c r="Y681">
        <v>37617</v>
      </c>
      <c r="Z681">
        <v>0</v>
      </c>
      <c r="AA681">
        <v>127543</v>
      </c>
      <c r="AB681">
        <v>127543</v>
      </c>
      <c r="AC681">
        <v>0</v>
      </c>
      <c r="AD681">
        <v>0</v>
      </c>
      <c r="AE681">
        <v>127543</v>
      </c>
      <c r="AF681" t="s">
        <v>143</v>
      </c>
      <c r="AG681" t="s">
        <v>143</v>
      </c>
      <c r="AH681" t="s">
        <v>4435</v>
      </c>
      <c r="AI681" t="s">
        <v>1117</v>
      </c>
      <c r="AJ681" t="s">
        <v>128</v>
      </c>
      <c r="AK681" t="s">
        <v>429</v>
      </c>
      <c r="AL681" t="s">
        <v>474</v>
      </c>
      <c r="AM681" t="s">
        <v>8459</v>
      </c>
      <c r="AN681" t="s">
        <v>8460</v>
      </c>
      <c r="AO681" t="s">
        <v>1985</v>
      </c>
      <c r="AP681" t="s">
        <v>1986</v>
      </c>
      <c r="BO681">
        <v>137138</v>
      </c>
      <c r="BP681">
        <v>127543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</row>
    <row r="682" spans="1:116" x14ac:dyDescent="0.15">
      <c r="A682" t="s">
        <v>116</v>
      </c>
      <c r="B682">
        <v>181053</v>
      </c>
      <c r="C682" t="s">
        <v>117</v>
      </c>
      <c r="D682" t="s">
        <v>136</v>
      </c>
      <c r="E682" t="s">
        <v>168</v>
      </c>
      <c r="F682" t="s">
        <v>137</v>
      </c>
      <c r="G682" s="1">
        <v>42124</v>
      </c>
      <c r="H682" t="s">
        <v>138</v>
      </c>
      <c r="I682" s="1">
        <v>42397</v>
      </c>
      <c r="J682" t="s">
        <v>6397</v>
      </c>
      <c r="K682" t="s">
        <v>1392</v>
      </c>
      <c r="L682" t="s">
        <v>123</v>
      </c>
      <c r="M682" t="s">
        <v>139</v>
      </c>
      <c r="N682" t="s">
        <v>577</v>
      </c>
      <c r="O682" t="s">
        <v>123</v>
      </c>
      <c r="P682" t="s">
        <v>199</v>
      </c>
      <c r="Q682" t="s">
        <v>656</v>
      </c>
      <c r="R682" t="s">
        <v>126</v>
      </c>
      <c r="S682" t="s">
        <v>215</v>
      </c>
      <c r="T682" t="s">
        <v>8461</v>
      </c>
      <c r="W682">
        <v>143648</v>
      </c>
      <c r="X682">
        <v>97057</v>
      </c>
      <c r="Y682">
        <v>46591</v>
      </c>
      <c r="Z682">
        <v>0</v>
      </c>
      <c r="AA682">
        <v>143648</v>
      </c>
      <c r="AB682">
        <v>0</v>
      </c>
      <c r="AC682">
        <v>0</v>
      </c>
      <c r="AD682">
        <v>0</v>
      </c>
      <c r="AE682">
        <v>143648</v>
      </c>
      <c r="AF682" t="s">
        <v>171</v>
      </c>
      <c r="AG682" t="s">
        <v>143</v>
      </c>
      <c r="AH682" t="s">
        <v>8462</v>
      </c>
      <c r="AI682" t="s">
        <v>235</v>
      </c>
      <c r="AJ682" t="s">
        <v>128</v>
      </c>
      <c r="AK682" t="s">
        <v>659</v>
      </c>
      <c r="AL682" t="s">
        <v>8463</v>
      </c>
      <c r="AM682" t="s">
        <v>8464</v>
      </c>
      <c r="AN682" t="s">
        <v>8465</v>
      </c>
      <c r="AO682" t="s">
        <v>8466</v>
      </c>
      <c r="AP682" t="s">
        <v>8467</v>
      </c>
      <c r="AQ682" t="s">
        <v>7219</v>
      </c>
      <c r="AR682" t="s">
        <v>5422</v>
      </c>
      <c r="BO682">
        <v>48840.32</v>
      </c>
      <c r="BP682">
        <v>48840.32</v>
      </c>
      <c r="BQ682">
        <v>47403.840000000004</v>
      </c>
      <c r="BR682">
        <v>47403.840000000004</v>
      </c>
      <c r="BS682">
        <v>47403.840000000004</v>
      </c>
      <c r="BT682">
        <v>47403.840000000004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</row>
    <row r="683" spans="1:116" x14ac:dyDescent="0.15">
      <c r="A683" t="s">
        <v>116</v>
      </c>
      <c r="B683">
        <v>181062</v>
      </c>
      <c r="C683" t="s">
        <v>8468</v>
      </c>
      <c r="D683" t="s">
        <v>136</v>
      </c>
      <c r="E683" t="s">
        <v>118</v>
      </c>
      <c r="F683" t="s">
        <v>137</v>
      </c>
      <c r="H683" t="s">
        <v>117</v>
      </c>
      <c r="I683" s="1">
        <v>42158</v>
      </c>
      <c r="J683" t="s">
        <v>6156</v>
      </c>
      <c r="K683" t="s">
        <v>1113</v>
      </c>
      <c r="L683" t="s">
        <v>600</v>
      </c>
      <c r="M683" t="s">
        <v>139</v>
      </c>
      <c r="N683" t="s">
        <v>122</v>
      </c>
      <c r="O683" t="s">
        <v>123</v>
      </c>
      <c r="P683" t="s">
        <v>317</v>
      </c>
      <c r="Q683" t="s">
        <v>1007</v>
      </c>
      <c r="R683" t="s">
        <v>126</v>
      </c>
      <c r="S683" t="s">
        <v>540</v>
      </c>
      <c r="T683" t="s">
        <v>8469</v>
      </c>
      <c r="W683">
        <v>0</v>
      </c>
      <c r="X683">
        <v>0</v>
      </c>
      <c r="Y683">
        <v>0</v>
      </c>
      <c r="Z683">
        <v>0</v>
      </c>
      <c r="AA683">
        <v>20000</v>
      </c>
      <c r="AB683">
        <v>13271</v>
      </c>
      <c r="AC683">
        <v>6729</v>
      </c>
      <c r="AD683">
        <v>0</v>
      </c>
      <c r="AE683">
        <v>20000</v>
      </c>
      <c r="AH683" t="s">
        <v>8470</v>
      </c>
      <c r="AI683" t="s">
        <v>183</v>
      </c>
      <c r="AK683" t="s">
        <v>236</v>
      </c>
      <c r="AL683" t="s">
        <v>1011</v>
      </c>
      <c r="AM683" t="s">
        <v>8471</v>
      </c>
      <c r="AN683" t="s">
        <v>8472</v>
      </c>
      <c r="AO683" t="s">
        <v>1686</v>
      </c>
      <c r="AP683" t="s">
        <v>1687</v>
      </c>
      <c r="BO683">
        <v>0</v>
      </c>
      <c r="BP683">
        <v>20000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</row>
    <row r="684" spans="1:116" x14ac:dyDescent="0.15">
      <c r="A684" t="s">
        <v>116</v>
      </c>
      <c r="B684">
        <v>181065</v>
      </c>
      <c r="C684" t="s">
        <v>117</v>
      </c>
      <c r="D684" t="s">
        <v>136</v>
      </c>
      <c r="E684" t="s">
        <v>118</v>
      </c>
      <c r="F684" t="s">
        <v>137</v>
      </c>
      <c r="H684" t="s">
        <v>117</v>
      </c>
      <c r="I684" s="1">
        <v>42177</v>
      </c>
      <c r="J684" t="s">
        <v>6156</v>
      </c>
      <c r="K684" t="s">
        <v>4299</v>
      </c>
      <c r="L684" t="s">
        <v>123</v>
      </c>
      <c r="M684" t="s">
        <v>139</v>
      </c>
      <c r="P684" t="s">
        <v>199</v>
      </c>
      <c r="Q684" t="s">
        <v>656</v>
      </c>
      <c r="R684" t="s">
        <v>126</v>
      </c>
      <c r="S684" t="s">
        <v>657</v>
      </c>
      <c r="T684" t="s">
        <v>7511</v>
      </c>
      <c r="U684" t="s">
        <v>8473</v>
      </c>
      <c r="W684">
        <v>0</v>
      </c>
      <c r="X684">
        <v>0</v>
      </c>
      <c r="Y684">
        <v>0</v>
      </c>
      <c r="Z684">
        <v>0</v>
      </c>
      <c r="AA684">
        <v>25260</v>
      </c>
      <c r="AB684">
        <v>25260</v>
      </c>
      <c r="AC684">
        <v>0</v>
      </c>
      <c r="AD684">
        <v>0</v>
      </c>
      <c r="AE684">
        <v>25260</v>
      </c>
      <c r="AH684" t="s">
        <v>6950</v>
      </c>
      <c r="AI684" t="s">
        <v>3204</v>
      </c>
      <c r="AK684" t="s">
        <v>659</v>
      </c>
      <c r="AL684" t="s">
        <v>744</v>
      </c>
      <c r="AM684" t="s">
        <v>8474</v>
      </c>
      <c r="AN684" t="s">
        <v>8475</v>
      </c>
      <c r="AO684" t="s">
        <v>1821</v>
      </c>
      <c r="AP684" t="s">
        <v>1822</v>
      </c>
      <c r="AQ684" t="s">
        <v>8476</v>
      </c>
      <c r="BO684">
        <v>0</v>
      </c>
      <c r="BP684">
        <v>12630</v>
      </c>
      <c r="BQ684">
        <v>0</v>
      </c>
      <c r="BR684">
        <v>12630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</row>
    <row r="685" spans="1:116" x14ac:dyDescent="0.15">
      <c r="A685" t="s">
        <v>116</v>
      </c>
      <c r="B685">
        <v>181105</v>
      </c>
      <c r="C685" t="s">
        <v>117</v>
      </c>
      <c r="D685" t="s">
        <v>136</v>
      </c>
      <c r="E685" t="s">
        <v>118</v>
      </c>
      <c r="F685" t="s">
        <v>137</v>
      </c>
      <c r="G685" s="1">
        <v>42128</v>
      </c>
      <c r="H685" t="s">
        <v>138</v>
      </c>
      <c r="I685" s="1">
        <v>42136</v>
      </c>
      <c r="J685" t="s">
        <v>6156</v>
      </c>
      <c r="K685" t="s">
        <v>1072</v>
      </c>
      <c r="L685" t="s">
        <v>123</v>
      </c>
      <c r="M685" t="s">
        <v>139</v>
      </c>
      <c r="N685" t="s">
        <v>144</v>
      </c>
      <c r="O685" t="s">
        <v>123</v>
      </c>
      <c r="P685" t="s">
        <v>199</v>
      </c>
      <c r="Q685" t="s">
        <v>327</v>
      </c>
      <c r="R685" t="s">
        <v>126</v>
      </c>
      <c r="S685" t="s">
        <v>215</v>
      </c>
      <c r="T685" t="s">
        <v>8477</v>
      </c>
      <c r="W685">
        <v>245587</v>
      </c>
      <c r="X685">
        <v>232471</v>
      </c>
      <c r="Y685">
        <v>13116</v>
      </c>
      <c r="Z685">
        <v>0</v>
      </c>
      <c r="AA685">
        <v>248465</v>
      </c>
      <c r="AB685">
        <v>248465</v>
      </c>
      <c r="AC685">
        <v>0</v>
      </c>
      <c r="AD685">
        <v>0</v>
      </c>
      <c r="AE685">
        <v>248465</v>
      </c>
      <c r="AF685" t="s">
        <v>143</v>
      </c>
      <c r="AG685" t="s">
        <v>143</v>
      </c>
      <c r="AH685" t="s">
        <v>8478</v>
      </c>
      <c r="AI685" t="s">
        <v>517</v>
      </c>
      <c r="AJ685" t="s">
        <v>128</v>
      </c>
      <c r="AK685" t="s">
        <v>390</v>
      </c>
      <c r="AL685" t="s">
        <v>328</v>
      </c>
      <c r="AM685" t="s">
        <v>8479</v>
      </c>
      <c r="AN685" t="s">
        <v>8480</v>
      </c>
      <c r="AO685" t="s">
        <v>2552</v>
      </c>
      <c r="AP685" t="s">
        <v>2553</v>
      </c>
      <c r="AQ685" t="s">
        <v>499</v>
      </c>
      <c r="BO685">
        <v>196469.6</v>
      </c>
      <c r="BP685">
        <v>198772</v>
      </c>
      <c r="BQ685">
        <v>49117.4</v>
      </c>
      <c r="BR685">
        <v>49693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</row>
    <row r="686" spans="1:116" x14ac:dyDescent="0.15">
      <c r="A686" t="s">
        <v>116</v>
      </c>
      <c r="B686">
        <v>181112</v>
      </c>
      <c r="C686" t="s">
        <v>117</v>
      </c>
      <c r="D686" t="s">
        <v>136</v>
      </c>
      <c r="E686" t="s">
        <v>118</v>
      </c>
      <c r="F686" t="s">
        <v>137</v>
      </c>
      <c r="H686" t="s">
        <v>117</v>
      </c>
      <c r="I686" s="1">
        <v>42151</v>
      </c>
      <c r="J686" t="s">
        <v>6156</v>
      </c>
      <c r="K686" t="s">
        <v>2937</v>
      </c>
      <c r="L686" t="s">
        <v>169</v>
      </c>
      <c r="M686" t="s">
        <v>139</v>
      </c>
      <c r="P686" t="s">
        <v>299</v>
      </c>
      <c r="Q686" t="s">
        <v>300</v>
      </c>
      <c r="R686" t="s">
        <v>126</v>
      </c>
      <c r="S686" t="s">
        <v>215</v>
      </c>
      <c r="T686" t="s">
        <v>8481</v>
      </c>
      <c r="W686">
        <v>0</v>
      </c>
      <c r="X686">
        <v>0</v>
      </c>
      <c r="Y686">
        <v>0</v>
      </c>
      <c r="Z686">
        <v>0</v>
      </c>
      <c r="AA686">
        <v>34156</v>
      </c>
      <c r="AB686">
        <v>34156</v>
      </c>
      <c r="AC686">
        <v>0</v>
      </c>
      <c r="AD686">
        <v>0</v>
      </c>
      <c r="AE686">
        <v>34156</v>
      </c>
      <c r="AH686" t="s">
        <v>4435</v>
      </c>
      <c r="AI686" t="s">
        <v>132</v>
      </c>
      <c r="AK686" t="s">
        <v>303</v>
      </c>
      <c r="AL686" t="s">
        <v>304</v>
      </c>
      <c r="AM686" t="s">
        <v>8482</v>
      </c>
      <c r="AN686" t="s">
        <v>8483</v>
      </c>
      <c r="AO686" t="s">
        <v>5348</v>
      </c>
      <c r="AP686" t="s">
        <v>5349</v>
      </c>
      <c r="BO686">
        <v>0</v>
      </c>
      <c r="BP686">
        <v>34156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</row>
    <row r="687" spans="1:116" x14ac:dyDescent="0.15">
      <c r="A687" t="s">
        <v>116</v>
      </c>
      <c r="B687">
        <v>181120</v>
      </c>
      <c r="C687" t="s">
        <v>8484</v>
      </c>
      <c r="D687" t="s">
        <v>136</v>
      </c>
      <c r="E687" t="s">
        <v>118</v>
      </c>
      <c r="F687" t="s">
        <v>137</v>
      </c>
      <c r="G687" s="1">
        <v>42139</v>
      </c>
      <c r="H687" t="s">
        <v>138</v>
      </c>
      <c r="I687" s="1">
        <v>42430</v>
      </c>
      <c r="J687" t="s">
        <v>6397</v>
      </c>
      <c r="K687" t="s">
        <v>122</v>
      </c>
      <c r="L687" t="s">
        <v>123</v>
      </c>
      <c r="M687" t="s">
        <v>139</v>
      </c>
      <c r="P687" t="s">
        <v>317</v>
      </c>
      <c r="Q687" t="s">
        <v>1007</v>
      </c>
      <c r="R687" t="s">
        <v>126</v>
      </c>
      <c r="S687" t="s">
        <v>215</v>
      </c>
      <c r="T687" t="s">
        <v>8485</v>
      </c>
      <c r="W687">
        <v>215380</v>
      </c>
      <c r="X687">
        <v>145605</v>
      </c>
      <c r="Y687">
        <v>69775</v>
      </c>
      <c r="Z687">
        <v>0</v>
      </c>
      <c r="AA687">
        <v>106028</v>
      </c>
      <c r="AB687">
        <v>71673</v>
      </c>
      <c r="AC687">
        <v>34355</v>
      </c>
      <c r="AD687">
        <v>0</v>
      </c>
      <c r="AE687">
        <v>215380</v>
      </c>
      <c r="AF687" t="s">
        <v>143</v>
      </c>
      <c r="AG687" t="s">
        <v>171</v>
      </c>
      <c r="AH687" t="s">
        <v>8486</v>
      </c>
      <c r="AI687" t="s">
        <v>8487</v>
      </c>
      <c r="AJ687" t="s">
        <v>128</v>
      </c>
      <c r="AK687" t="s">
        <v>429</v>
      </c>
      <c r="AL687" t="s">
        <v>2548</v>
      </c>
      <c r="AM687" t="s">
        <v>8488</v>
      </c>
      <c r="AN687" t="s">
        <v>8489</v>
      </c>
      <c r="AO687" t="s">
        <v>4640</v>
      </c>
      <c r="AP687" t="s">
        <v>3624</v>
      </c>
      <c r="AQ687" t="s">
        <v>3623</v>
      </c>
      <c r="BO687">
        <v>107690</v>
      </c>
      <c r="BP687">
        <v>53014</v>
      </c>
      <c r="BQ687">
        <v>107690</v>
      </c>
      <c r="BR687">
        <v>53014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</row>
    <row r="688" spans="1:116" x14ac:dyDescent="0.15">
      <c r="A688" t="s">
        <v>116</v>
      </c>
      <c r="B688">
        <v>181135</v>
      </c>
      <c r="C688" t="s">
        <v>8490</v>
      </c>
      <c r="D688" t="s">
        <v>136</v>
      </c>
      <c r="E688" t="s">
        <v>118</v>
      </c>
      <c r="F688" t="s">
        <v>137</v>
      </c>
      <c r="G688" s="1">
        <v>42128</v>
      </c>
      <c r="H688" t="s">
        <v>138</v>
      </c>
      <c r="I688" s="1">
        <v>42144</v>
      </c>
      <c r="J688" t="s">
        <v>6156</v>
      </c>
      <c r="K688" t="s">
        <v>1113</v>
      </c>
      <c r="L688" t="s">
        <v>600</v>
      </c>
      <c r="M688" t="s">
        <v>139</v>
      </c>
      <c r="N688" t="s">
        <v>122</v>
      </c>
      <c r="O688" t="s">
        <v>123</v>
      </c>
      <c r="P688" t="s">
        <v>317</v>
      </c>
      <c r="Q688" t="s">
        <v>1007</v>
      </c>
      <c r="R688" t="s">
        <v>126</v>
      </c>
      <c r="S688" t="s">
        <v>540</v>
      </c>
      <c r="T688" t="s">
        <v>8491</v>
      </c>
      <c r="W688">
        <v>10000</v>
      </c>
      <c r="X688">
        <v>6634</v>
      </c>
      <c r="Y688">
        <v>3366</v>
      </c>
      <c r="Z688">
        <v>0</v>
      </c>
      <c r="AA688">
        <v>10000</v>
      </c>
      <c r="AB688">
        <v>6634</v>
      </c>
      <c r="AC688">
        <v>3366</v>
      </c>
      <c r="AD688">
        <v>0</v>
      </c>
      <c r="AE688">
        <v>10000</v>
      </c>
      <c r="AF688" t="s">
        <v>143</v>
      </c>
      <c r="AG688" t="s">
        <v>143</v>
      </c>
      <c r="AH688" t="s">
        <v>8492</v>
      </c>
      <c r="AI688" t="s">
        <v>183</v>
      </c>
      <c r="AJ688" t="s">
        <v>128</v>
      </c>
      <c r="AK688" t="s">
        <v>236</v>
      </c>
      <c r="AL688" t="s">
        <v>1011</v>
      </c>
      <c r="AM688" t="s">
        <v>8493</v>
      </c>
      <c r="AN688" t="s">
        <v>8494</v>
      </c>
      <c r="AO688" t="s">
        <v>3327</v>
      </c>
      <c r="AP688" t="s">
        <v>3328</v>
      </c>
      <c r="BO688">
        <v>10000</v>
      </c>
      <c r="BP688">
        <v>10000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</row>
    <row r="689" spans="1:116" x14ac:dyDescent="0.15">
      <c r="A689" t="s">
        <v>116</v>
      </c>
      <c r="B689">
        <v>181137</v>
      </c>
      <c r="C689" t="s">
        <v>8495</v>
      </c>
      <c r="D689" t="s">
        <v>136</v>
      </c>
      <c r="E689" t="s">
        <v>118</v>
      </c>
      <c r="F689" t="s">
        <v>137</v>
      </c>
      <c r="G689" s="1">
        <v>42139</v>
      </c>
      <c r="H689" t="s">
        <v>138</v>
      </c>
      <c r="I689" s="1">
        <v>42430</v>
      </c>
      <c r="J689" t="s">
        <v>6397</v>
      </c>
      <c r="K689" t="s">
        <v>122</v>
      </c>
      <c r="L689" t="s">
        <v>123</v>
      </c>
      <c r="M689" t="s">
        <v>139</v>
      </c>
      <c r="P689" t="s">
        <v>317</v>
      </c>
      <c r="Q689" t="s">
        <v>1007</v>
      </c>
      <c r="R689" t="s">
        <v>126</v>
      </c>
      <c r="S689" t="s">
        <v>215</v>
      </c>
      <c r="T689" t="s">
        <v>8496</v>
      </c>
      <c r="W689">
        <v>204781</v>
      </c>
      <c r="X689">
        <v>138571</v>
      </c>
      <c r="Y689">
        <v>66210</v>
      </c>
      <c r="Z689">
        <v>0</v>
      </c>
      <c r="AA689">
        <v>100799</v>
      </c>
      <c r="AB689">
        <v>68203</v>
      </c>
      <c r="AC689">
        <v>32596</v>
      </c>
      <c r="AD689">
        <v>0</v>
      </c>
      <c r="AE689">
        <v>204781</v>
      </c>
      <c r="AF689" t="s">
        <v>143</v>
      </c>
      <c r="AG689" t="s">
        <v>171</v>
      </c>
      <c r="AH689" t="s">
        <v>8486</v>
      </c>
      <c r="AI689" t="s">
        <v>8487</v>
      </c>
      <c r="AJ689" t="s">
        <v>128</v>
      </c>
      <c r="AK689" t="s">
        <v>429</v>
      </c>
      <c r="AL689" t="s">
        <v>1011</v>
      </c>
      <c r="AM689" t="s">
        <v>8497</v>
      </c>
      <c r="AN689" t="s">
        <v>8498</v>
      </c>
      <c r="AO689" t="s">
        <v>3622</v>
      </c>
      <c r="AP689" t="s">
        <v>3623</v>
      </c>
      <c r="AQ689" t="s">
        <v>5436</v>
      </c>
      <c r="BO689">
        <v>194541.95</v>
      </c>
      <c r="BP689">
        <v>95759.05</v>
      </c>
      <c r="BQ689">
        <v>10239.050000000001</v>
      </c>
      <c r="BR689">
        <v>5039.95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</row>
    <row r="690" spans="1:116" x14ac:dyDescent="0.15">
      <c r="A690" t="s">
        <v>116</v>
      </c>
      <c r="B690">
        <v>181138</v>
      </c>
      <c r="C690" t="s">
        <v>8499</v>
      </c>
      <c r="D690" t="s">
        <v>136</v>
      </c>
      <c r="E690" t="s">
        <v>118</v>
      </c>
      <c r="F690" t="s">
        <v>137</v>
      </c>
      <c r="G690" s="1">
        <v>42130</v>
      </c>
      <c r="H690" t="s">
        <v>138</v>
      </c>
      <c r="I690" s="1">
        <v>42166</v>
      </c>
      <c r="J690" t="s">
        <v>6156</v>
      </c>
      <c r="K690" t="s">
        <v>213</v>
      </c>
      <c r="L690" t="s">
        <v>123</v>
      </c>
      <c r="M690" t="s">
        <v>139</v>
      </c>
      <c r="P690" t="s">
        <v>232</v>
      </c>
      <c r="Q690" t="s">
        <v>825</v>
      </c>
      <c r="R690" t="s">
        <v>126</v>
      </c>
      <c r="S690" t="s">
        <v>215</v>
      </c>
      <c r="T690" t="s">
        <v>6081</v>
      </c>
      <c r="W690">
        <v>8034</v>
      </c>
      <c r="X690">
        <v>5735</v>
      </c>
      <c r="Y690">
        <v>2299</v>
      </c>
      <c r="Z690">
        <v>0</v>
      </c>
      <c r="AA690">
        <v>8034</v>
      </c>
      <c r="AB690">
        <v>5735</v>
      </c>
      <c r="AC690">
        <v>2299</v>
      </c>
      <c r="AD690">
        <v>0</v>
      </c>
      <c r="AE690">
        <v>362187</v>
      </c>
      <c r="AF690" t="s">
        <v>143</v>
      </c>
      <c r="AG690" t="s">
        <v>143</v>
      </c>
      <c r="AH690" t="s">
        <v>6082</v>
      </c>
      <c r="AI690" t="s">
        <v>212</v>
      </c>
      <c r="AJ690" t="s">
        <v>128</v>
      </c>
      <c r="AK690" t="s">
        <v>2484</v>
      </c>
      <c r="AL690" t="s">
        <v>827</v>
      </c>
      <c r="AM690" t="s">
        <v>8500</v>
      </c>
      <c r="AN690" t="s">
        <v>8501</v>
      </c>
      <c r="AO690" t="s">
        <v>3111</v>
      </c>
      <c r="AP690" t="s">
        <v>3112</v>
      </c>
      <c r="BO690">
        <v>8034</v>
      </c>
      <c r="BP690">
        <v>8034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</row>
    <row r="691" spans="1:116" x14ac:dyDescent="0.15">
      <c r="A691" t="s">
        <v>116</v>
      </c>
      <c r="B691">
        <v>181140</v>
      </c>
      <c r="C691" t="s">
        <v>8502</v>
      </c>
      <c r="D691" t="s">
        <v>136</v>
      </c>
      <c r="E691" t="s">
        <v>118</v>
      </c>
      <c r="F691" t="s">
        <v>137</v>
      </c>
      <c r="H691" t="s">
        <v>117</v>
      </c>
      <c r="I691" s="1">
        <v>42143</v>
      </c>
      <c r="J691" t="s">
        <v>6156</v>
      </c>
      <c r="K691" t="s">
        <v>1113</v>
      </c>
      <c r="L691" t="s">
        <v>600</v>
      </c>
      <c r="M691" t="s">
        <v>139</v>
      </c>
      <c r="N691" t="s">
        <v>122</v>
      </c>
      <c r="O691" t="s">
        <v>123</v>
      </c>
      <c r="P691" t="s">
        <v>317</v>
      </c>
      <c r="Q691" t="s">
        <v>1007</v>
      </c>
      <c r="R691" t="s">
        <v>126</v>
      </c>
      <c r="S691" t="s">
        <v>540</v>
      </c>
      <c r="T691" t="s">
        <v>8503</v>
      </c>
      <c r="W691">
        <v>0</v>
      </c>
      <c r="X691">
        <v>0</v>
      </c>
      <c r="Y691">
        <v>0</v>
      </c>
      <c r="Z691">
        <v>0</v>
      </c>
      <c r="AA691">
        <v>10000</v>
      </c>
      <c r="AB691">
        <v>6635</v>
      </c>
      <c r="AC691">
        <v>3365</v>
      </c>
      <c r="AD691">
        <v>0</v>
      </c>
      <c r="AE691">
        <v>10000</v>
      </c>
      <c r="AH691" t="s">
        <v>8470</v>
      </c>
      <c r="AI691" t="s">
        <v>183</v>
      </c>
      <c r="AK691" t="s">
        <v>236</v>
      </c>
      <c r="AL691" t="s">
        <v>1011</v>
      </c>
      <c r="AM691" t="s">
        <v>8504</v>
      </c>
      <c r="AN691" t="s">
        <v>8505</v>
      </c>
      <c r="AO691" t="s">
        <v>5459</v>
      </c>
      <c r="AP691" t="s">
        <v>4062</v>
      </c>
      <c r="BO691">
        <v>0</v>
      </c>
      <c r="BP691">
        <v>10000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</row>
    <row r="692" spans="1:116" x14ac:dyDescent="0.15">
      <c r="A692" t="s">
        <v>116</v>
      </c>
      <c r="B692">
        <v>181164</v>
      </c>
      <c r="C692" t="s">
        <v>117</v>
      </c>
      <c r="D692" t="s">
        <v>136</v>
      </c>
      <c r="E692" t="s">
        <v>118</v>
      </c>
      <c r="F692" t="s">
        <v>137</v>
      </c>
      <c r="G692" s="1">
        <v>42132</v>
      </c>
      <c r="H692" t="s">
        <v>138</v>
      </c>
      <c r="I692" s="1">
        <v>42292</v>
      </c>
      <c r="J692" t="s">
        <v>6397</v>
      </c>
      <c r="K692" t="s">
        <v>7250</v>
      </c>
      <c r="L692" t="s">
        <v>197</v>
      </c>
      <c r="M692" t="s">
        <v>139</v>
      </c>
      <c r="N692" t="s">
        <v>122</v>
      </c>
      <c r="O692" t="s">
        <v>123</v>
      </c>
      <c r="P692" t="s">
        <v>145</v>
      </c>
      <c r="Q692" t="s">
        <v>146</v>
      </c>
      <c r="R692" t="s">
        <v>126</v>
      </c>
      <c r="S692" t="s">
        <v>251</v>
      </c>
      <c r="T692" t="s">
        <v>8506</v>
      </c>
      <c r="W692">
        <v>41553</v>
      </c>
      <c r="X692">
        <v>27573</v>
      </c>
      <c r="Y692">
        <v>13980</v>
      </c>
      <c r="Z692">
        <v>0</v>
      </c>
      <c r="AA692">
        <v>13269</v>
      </c>
      <c r="AB692">
        <v>0</v>
      </c>
      <c r="AC692">
        <v>0</v>
      </c>
      <c r="AD692">
        <v>0</v>
      </c>
      <c r="AE692">
        <v>52114</v>
      </c>
      <c r="AF692" t="s">
        <v>143</v>
      </c>
      <c r="AG692" t="s">
        <v>171</v>
      </c>
      <c r="AH692" t="s">
        <v>7212</v>
      </c>
      <c r="AI692" t="s">
        <v>1451</v>
      </c>
      <c r="AJ692" t="s">
        <v>128</v>
      </c>
      <c r="AK692" t="s">
        <v>160</v>
      </c>
      <c r="AL692" t="s">
        <v>149</v>
      </c>
      <c r="AM692" t="s">
        <v>8507</v>
      </c>
      <c r="AN692" t="s">
        <v>8508</v>
      </c>
      <c r="AO692" t="s">
        <v>4133</v>
      </c>
      <c r="AP692" t="s">
        <v>2661</v>
      </c>
      <c r="BO692">
        <v>41553</v>
      </c>
      <c r="BP692">
        <v>13269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</row>
    <row r="693" spans="1:116" x14ac:dyDescent="0.15">
      <c r="A693" t="s">
        <v>116</v>
      </c>
      <c r="B693">
        <v>181168</v>
      </c>
      <c r="C693" t="s">
        <v>117</v>
      </c>
      <c r="D693" t="s">
        <v>136</v>
      </c>
      <c r="E693" t="s">
        <v>118</v>
      </c>
      <c r="F693" t="s">
        <v>137</v>
      </c>
      <c r="H693" t="s">
        <v>117</v>
      </c>
      <c r="I693" s="1">
        <v>42171</v>
      </c>
      <c r="J693" t="s">
        <v>6156</v>
      </c>
      <c r="K693" t="s">
        <v>287</v>
      </c>
      <c r="L693" t="s">
        <v>123</v>
      </c>
      <c r="M693" t="s">
        <v>139</v>
      </c>
      <c r="P693" t="s">
        <v>199</v>
      </c>
      <c r="Q693" t="s">
        <v>401</v>
      </c>
      <c r="R693" t="s">
        <v>126</v>
      </c>
      <c r="S693" t="s">
        <v>657</v>
      </c>
      <c r="T693" t="s">
        <v>7506</v>
      </c>
      <c r="W693">
        <v>0</v>
      </c>
      <c r="X693">
        <v>0</v>
      </c>
      <c r="Y693">
        <v>0</v>
      </c>
      <c r="Z693">
        <v>0</v>
      </c>
      <c r="AA693">
        <v>10000</v>
      </c>
      <c r="AB693">
        <v>10000</v>
      </c>
      <c r="AC693">
        <v>0</v>
      </c>
      <c r="AD693">
        <v>0</v>
      </c>
      <c r="AE693">
        <v>10000</v>
      </c>
      <c r="AH693" t="s">
        <v>7507</v>
      </c>
      <c r="AI693" t="s">
        <v>248</v>
      </c>
      <c r="AK693" t="s">
        <v>172</v>
      </c>
      <c r="AL693" t="s">
        <v>1236</v>
      </c>
      <c r="AM693" t="s">
        <v>7508</v>
      </c>
      <c r="AN693" t="s">
        <v>7509</v>
      </c>
      <c r="AO693" t="s">
        <v>1651</v>
      </c>
      <c r="AP693" t="s">
        <v>1652</v>
      </c>
      <c r="BO693">
        <v>0</v>
      </c>
      <c r="BP693">
        <v>10000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</row>
    <row r="694" spans="1:116" x14ac:dyDescent="0.15">
      <c r="A694" t="s">
        <v>116</v>
      </c>
      <c r="B694">
        <v>181171</v>
      </c>
      <c r="C694" t="s">
        <v>117</v>
      </c>
      <c r="D694" t="s">
        <v>136</v>
      </c>
      <c r="E694" t="s">
        <v>118</v>
      </c>
      <c r="F694" t="s">
        <v>137</v>
      </c>
      <c r="G694" s="1">
        <v>42130</v>
      </c>
      <c r="H694" t="s">
        <v>138</v>
      </c>
      <c r="I694" s="1">
        <v>42457</v>
      </c>
      <c r="J694" t="s">
        <v>6397</v>
      </c>
      <c r="K694" t="s">
        <v>198</v>
      </c>
      <c r="L694" t="s">
        <v>123</v>
      </c>
      <c r="M694" t="s">
        <v>139</v>
      </c>
      <c r="P694" t="s">
        <v>199</v>
      </c>
      <c r="Q694" t="s">
        <v>616</v>
      </c>
      <c r="R694" t="s">
        <v>126</v>
      </c>
      <c r="S694" t="s">
        <v>215</v>
      </c>
      <c r="T694" t="s">
        <v>8509</v>
      </c>
      <c r="W694">
        <v>275760</v>
      </c>
      <c r="X694">
        <v>275760</v>
      </c>
      <c r="Y694">
        <v>0</v>
      </c>
      <c r="Z694">
        <v>0</v>
      </c>
      <c r="AA694">
        <v>275760</v>
      </c>
      <c r="AB694">
        <v>0</v>
      </c>
      <c r="AC694">
        <v>0</v>
      </c>
      <c r="AD694">
        <v>0</v>
      </c>
      <c r="AE694">
        <v>275760</v>
      </c>
      <c r="AF694" t="s">
        <v>143</v>
      </c>
      <c r="AG694" t="s">
        <v>143</v>
      </c>
      <c r="AH694" t="s">
        <v>8510</v>
      </c>
      <c r="AI694" t="s">
        <v>5254</v>
      </c>
      <c r="AJ694" t="s">
        <v>128</v>
      </c>
      <c r="AK694" t="s">
        <v>5619</v>
      </c>
      <c r="AL694" t="s">
        <v>617</v>
      </c>
      <c r="AM694" t="s">
        <v>8511</v>
      </c>
      <c r="AN694" t="s">
        <v>8512</v>
      </c>
      <c r="AO694" t="s">
        <v>1026</v>
      </c>
      <c r="AP694" t="s">
        <v>1027</v>
      </c>
      <c r="AQ694" t="s">
        <v>855</v>
      </c>
      <c r="AR694" t="s">
        <v>487</v>
      </c>
      <c r="AS694" t="s">
        <v>6947</v>
      </c>
      <c r="AT694" t="s">
        <v>1142</v>
      </c>
      <c r="AU694" t="s">
        <v>326</v>
      </c>
      <c r="AV694" t="s">
        <v>8513</v>
      </c>
      <c r="AW694" t="s">
        <v>1611</v>
      </c>
      <c r="AX694" t="s">
        <v>2654</v>
      </c>
      <c r="AY694" t="s">
        <v>2615</v>
      </c>
      <c r="AZ694" t="s">
        <v>3332</v>
      </c>
      <c r="BA694" t="s">
        <v>751</v>
      </c>
      <c r="BB694" t="s">
        <v>3208</v>
      </c>
      <c r="BC694" t="s">
        <v>2653</v>
      </c>
      <c r="BD694" t="s">
        <v>1629</v>
      </c>
      <c r="BE694" t="s">
        <v>2211</v>
      </c>
      <c r="BF694" t="s">
        <v>206</v>
      </c>
      <c r="BG694" t="s">
        <v>1805</v>
      </c>
      <c r="BH694" t="s">
        <v>3412</v>
      </c>
      <c r="BO694">
        <v>275760</v>
      </c>
      <c r="BP694">
        <v>275760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</row>
    <row r="695" spans="1:116" x14ac:dyDescent="0.15">
      <c r="A695" t="s">
        <v>116</v>
      </c>
      <c r="B695">
        <v>181193</v>
      </c>
      <c r="C695" t="s">
        <v>117</v>
      </c>
      <c r="D695" t="s">
        <v>136</v>
      </c>
      <c r="E695" t="s">
        <v>118</v>
      </c>
      <c r="F695" t="s">
        <v>137</v>
      </c>
      <c r="G695" s="1">
        <v>42131</v>
      </c>
      <c r="H695" t="s">
        <v>138</v>
      </c>
      <c r="I695" s="1">
        <v>42440</v>
      </c>
      <c r="J695" t="s">
        <v>6397</v>
      </c>
      <c r="K695" t="s">
        <v>4593</v>
      </c>
      <c r="L695" t="s">
        <v>123</v>
      </c>
      <c r="M695" t="s">
        <v>139</v>
      </c>
      <c r="P695" t="s">
        <v>124</v>
      </c>
      <c r="Q695" t="s">
        <v>154</v>
      </c>
      <c r="R695" t="s">
        <v>126</v>
      </c>
      <c r="S695" t="s">
        <v>657</v>
      </c>
      <c r="T695" t="s">
        <v>8514</v>
      </c>
      <c r="W695">
        <v>2925176</v>
      </c>
      <c r="X695">
        <v>2452526</v>
      </c>
      <c r="Y695">
        <v>472650</v>
      </c>
      <c r="Z695">
        <v>0</v>
      </c>
      <c r="AA695">
        <v>2925176</v>
      </c>
      <c r="AB695">
        <v>0</v>
      </c>
      <c r="AC695">
        <v>0</v>
      </c>
      <c r="AD695">
        <v>0</v>
      </c>
      <c r="AE695">
        <v>2925176</v>
      </c>
      <c r="AF695" t="s">
        <v>171</v>
      </c>
      <c r="AG695" t="s">
        <v>143</v>
      </c>
      <c r="AH695" t="s">
        <v>8515</v>
      </c>
      <c r="AI695" t="s">
        <v>8516</v>
      </c>
      <c r="AJ695" t="s">
        <v>128</v>
      </c>
      <c r="AK695" t="s">
        <v>160</v>
      </c>
      <c r="AL695" t="s">
        <v>161</v>
      </c>
      <c r="AM695" t="s">
        <v>8517</v>
      </c>
      <c r="AN695" t="s">
        <v>8518</v>
      </c>
      <c r="AO695" t="s">
        <v>894</v>
      </c>
      <c r="AP695" t="s">
        <v>895</v>
      </c>
      <c r="AQ695" t="s">
        <v>2768</v>
      </c>
      <c r="BO695">
        <v>1462588</v>
      </c>
      <c r="BP695">
        <v>1462588</v>
      </c>
      <c r="BQ695">
        <v>1462588</v>
      </c>
      <c r="BR695">
        <v>1462588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</row>
    <row r="696" spans="1:116" x14ac:dyDescent="0.15">
      <c r="A696" t="s">
        <v>116</v>
      </c>
      <c r="B696">
        <v>181199</v>
      </c>
      <c r="C696" t="s">
        <v>8519</v>
      </c>
      <c r="D696" t="s">
        <v>136</v>
      </c>
      <c r="E696" t="s">
        <v>118</v>
      </c>
      <c r="F696" t="s">
        <v>137</v>
      </c>
      <c r="G696" s="1">
        <v>42136</v>
      </c>
      <c r="H696" t="s">
        <v>138</v>
      </c>
      <c r="I696" s="1">
        <v>42283</v>
      </c>
      <c r="J696" t="s">
        <v>6397</v>
      </c>
      <c r="K696" t="s">
        <v>2916</v>
      </c>
      <c r="L696" t="s">
        <v>197</v>
      </c>
      <c r="M696" t="s">
        <v>139</v>
      </c>
      <c r="N696" t="s">
        <v>577</v>
      </c>
      <c r="O696" t="s">
        <v>123</v>
      </c>
      <c r="P696" t="s">
        <v>232</v>
      </c>
      <c r="Q696" t="s">
        <v>1050</v>
      </c>
      <c r="R696" t="s">
        <v>126</v>
      </c>
      <c r="S696" t="s">
        <v>251</v>
      </c>
      <c r="T696" t="s">
        <v>8520</v>
      </c>
      <c r="W696">
        <v>14796</v>
      </c>
      <c r="X696">
        <v>13317</v>
      </c>
      <c r="Y696">
        <v>1479</v>
      </c>
      <c r="Z696">
        <v>0</v>
      </c>
      <c r="AA696">
        <v>14796</v>
      </c>
      <c r="AB696">
        <v>13317</v>
      </c>
      <c r="AC696">
        <v>1479</v>
      </c>
      <c r="AD696">
        <v>0</v>
      </c>
      <c r="AE696">
        <v>14796</v>
      </c>
      <c r="AF696" t="s">
        <v>143</v>
      </c>
      <c r="AG696" t="s">
        <v>143</v>
      </c>
      <c r="AH696" t="s">
        <v>8132</v>
      </c>
      <c r="AI696" t="s">
        <v>183</v>
      </c>
      <c r="AJ696" t="s">
        <v>128</v>
      </c>
      <c r="AK696" t="s">
        <v>236</v>
      </c>
      <c r="AL696" t="s">
        <v>1052</v>
      </c>
      <c r="AM696" t="s">
        <v>8521</v>
      </c>
      <c r="AN696" t="s">
        <v>8522</v>
      </c>
      <c r="AO696" t="s">
        <v>5387</v>
      </c>
      <c r="AP696" t="s">
        <v>5388</v>
      </c>
      <c r="BO696">
        <v>14796</v>
      </c>
      <c r="BP696">
        <v>14796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</row>
    <row r="697" spans="1:116" x14ac:dyDescent="0.15">
      <c r="A697" t="s">
        <v>116</v>
      </c>
      <c r="B697">
        <v>181218</v>
      </c>
      <c r="C697" t="s">
        <v>117</v>
      </c>
      <c r="D697" t="s">
        <v>136</v>
      </c>
      <c r="E697" t="s">
        <v>118</v>
      </c>
      <c r="F697" t="s">
        <v>137</v>
      </c>
      <c r="G697" s="1">
        <v>42132</v>
      </c>
      <c r="H697" t="s">
        <v>138</v>
      </c>
      <c r="I697" s="1">
        <v>42215</v>
      </c>
      <c r="J697" t="s">
        <v>6397</v>
      </c>
      <c r="K697" t="s">
        <v>280</v>
      </c>
      <c r="L697" t="s">
        <v>120</v>
      </c>
      <c r="M697" t="s">
        <v>139</v>
      </c>
      <c r="P697" t="s">
        <v>177</v>
      </c>
      <c r="Q697" t="s">
        <v>545</v>
      </c>
      <c r="R697" t="s">
        <v>126</v>
      </c>
      <c r="S697" t="s">
        <v>397</v>
      </c>
      <c r="T697" t="s">
        <v>8523</v>
      </c>
      <c r="W697">
        <v>362505</v>
      </c>
      <c r="X697">
        <v>243343</v>
      </c>
      <c r="Y697">
        <v>119162</v>
      </c>
      <c r="Z697">
        <v>0</v>
      </c>
      <c r="AA697">
        <v>362505</v>
      </c>
      <c r="AB697">
        <v>243343</v>
      </c>
      <c r="AC697">
        <v>119162</v>
      </c>
      <c r="AD697">
        <v>0</v>
      </c>
      <c r="AE697">
        <v>362505</v>
      </c>
      <c r="AF697" t="s">
        <v>143</v>
      </c>
      <c r="AG697" t="s">
        <v>171</v>
      </c>
      <c r="AH697" t="s">
        <v>4435</v>
      </c>
      <c r="AI697" t="s">
        <v>526</v>
      </c>
      <c r="AJ697" t="s">
        <v>128</v>
      </c>
      <c r="AK697" t="s">
        <v>1334</v>
      </c>
      <c r="AL697" t="s">
        <v>546</v>
      </c>
      <c r="AM697" t="s">
        <v>8524</v>
      </c>
      <c r="AN697" t="s">
        <v>8525</v>
      </c>
      <c r="AO697" t="s">
        <v>4202</v>
      </c>
      <c r="AP697" t="s">
        <v>4203</v>
      </c>
      <c r="AQ697" t="s">
        <v>696</v>
      </c>
      <c r="BO697">
        <v>181252.5</v>
      </c>
      <c r="BP697">
        <v>181252.5</v>
      </c>
      <c r="BQ697">
        <v>181252.5</v>
      </c>
      <c r="BR697">
        <v>181252.5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</row>
    <row r="698" spans="1:116" x14ac:dyDescent="0.15">
      <c r="A698" t="s">
        <v>116</v>
      </c>
      <c r="B698">
        <v>181232</v>
      </c>
      <c r="C698" t="s">
        <v>117</v>
      </c>
      <c r="D698" t="s">
        <v>136</v>
      </c>
      <c r="E698" t="s">
        <v>118</v>
      </c>
      <c r="F698" t="s">
        <v>137</v>
      </c>
      <c r="H698" t="s">
        <v>117</v>
      </c>
      <c r="I698" s="1">
        <v>42132</v>
      </c>
      <c r="J698" t="s">
        <v>6156</v>
      </c>
      <c r="K698" t="s">
        <v>1425</v>
      </c>
      <c r="L698" t="s">
        <v>197</v>
      </c>
      <c r="M698" t="s">
        <v>139</v>
      </c>
      <c r="N698" t="s">
        <v>640</v>
      </c>
      <c r="O698" t="s">
        <v>123</v>
      </c>
      <c r="P698" t="s">
        <v>199</v>
      </c>
      <c r="Q698" t="s">
        <v>641</v>
      </c>
      <c r="R698" t="s">
        <v>126</v>
      </c>
      <c r="S698" t="s">
        <v>251</v>
      </c>
      <c r="T698" t="s">
        <v>5938</v>
      </c>
      <c r="W698">
        <v>0</v>
      </c>
      <c r="X698">
        <v>0</v>
      </c>
      <c r="Y698">
        <v>0</v>
      </c>
      <c r="Z698">
        <v>0</v>
      </c>
      <c r="AA698">
        <v>154274</v>
      </c>
      <c r="AB698">
        <v>0</v>
      </c>
      <c r="AC698">
        <v>0</v>
      </c>
      <c r="AD698">
        <v>0</v>
      </c>
      <c r="AE698">
        <v>585389</v>
      </c>
      <c r="AH698" t="s">
        <v>5898</v>
      </c>
      <c r="AI698" t="s">
        <v>500</v>
      </c>
      <c r="AK698" t="s">
        <v>290</v>
      </c>
      <c r="AL698" t="s">
        <v>377</v>
      </c>
      <c r="AM698" t="s">
        <v>8526</v>
      </c>
      <c r="AN698" t="s">
        <v>5940</v>
      </c>
      <c r="AO698" t="s">
        <v>5941</v>
      </c>
      <c r="AP698" t="s">
        <v>5942</v>
      </c>
      <c r="AQ698" t="s">
        <v>2286</v>
      </c>
      <c r="AR698" t="s">
        <v>619</v>
      </c>
      <c r="AS698" t="s">
        <v>5328</v>
      </c>
      <c r="AT698" t="s">
        <v>4284</v>
      </c>
      <c r="BO698">
        <v>0</v>
      </c>
      <c r="BP698">
        <v>53995.9</v>
      </c>
      <c r="BQ698">
        <v>0</v>
      </c>
      <c r="BR698">
        <v>23141.100000000002</v>
      </c>
      <c r="BS698">
        <v>0</v>
      </c>
      <c r="BT698">
        <v>30854.800000000003</v>
      </c>
      <c r="BU698">
        <v>0</v>
      </c>
      <c r="BV698">
        <v>23141.100000000002</v>
      </c>
      <c r="BW698">
        <v>0</v>
      </c>
      <c r="BX698">
        <v>23141.100000000002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</row>
    <row r="699" spans="1:116" x14ac:dyDescent="0.15">
      <c r="A699" t="s">
        <v>116</v>
      </c>
      <c r="B699">
        <v>181286</v>
      </c>
      <c r="C699" t="s">
        <v>117</v>
      </c>
      <c r="D699" t="s">
        <v>136</v>
      </c>
      <c r="E699" t="s">
        <v>118</v>
      </c>
      <c r="F699" t="s">
        <v>137</v>
      </c>
      <c r="G699" s="1">
        <v>42136</v>
      </c>
      <c r="H699" t="s">
        <v>138</v>
      </c>
      <c r="I699" s="1">
        <v>42298</v>
      </c>
      <c r="J699" t="s">
        <v>6397</v>
      </c>
      <c r="K699" t="s">
        <v>2916</v>
      </c>
      <c r="L699" t="s">
        <v>197</v>
      </c>
      <c r="M699" t="s">
        <v>117</v>
      </c>
      <c r="N699" t="s">
        <v>198</v>
      </c>
      <c r="O699" t="s">
        <v>123</v>
      </c>
      <c r="P699" t="s">
        <v>199</v>
      </c>
      <c r="Q699" t="s">
        <v>717</v>
      </c>
      <c r="R699" t="s">
        <v>126</v>
      </c>
      <c r="S699" t="s">
        <v>251</v>
      </c>
      <c r="T699" t="s">
        <v>8527</v>
      </c>
      <c r="W699">
        <v>14993</v>
      </c>
      <c r="X699">
        <v>13493</v>
      </c>
      <c r="Y699">
        <v>1500</v>
      </c>
      <c r="Z699">
        <v>0</v>
      </c>
      <c r="AA699">
        <v>14993</v>
      </c>
      <c r="AB699">
        <v>13494</v>
      </c>
      <c r="AC699">
        <v>1499</v>
      </c>
      <c r="AD699">
        <v>0</v>
      </c>
      <c r="AE699">
        <v>14993</v>
      </c>
      <c r="AF699" t="s">
        <v>143</v>
      </c>
      <c r="AG699" t="s">
        <v>143</v>
      </c>
      <c r="AH699" t="s">
        <v>3462</v>
      </c>
      <c r="AI699" t="s">
        <v>183</v>
      </c>
      <c r="AJ699" t="s">
        <v>128</v>
      </c>
      <c r="AK699" t="s">
        <v>236</v>
      </c>
      <c r="AL699" t="s">
        <v>718</v>
      </c>
      <c r="AM699" t="s">
        <v>8528</v>
      </c>
      <c r="AN699" t="s">
        <v>8529</v>
      </c>
      <c r="AO699" t="s">
        <v>2275</v>
      </c>
      <c r="AP699" t="s">
        <v>488</v>
      </c>
      <c r="BO699">
        <v>14993</v>
      </c>
      <c r="BP699">
        <v>14993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</row>
    <row r="700" spans="1:116" x14ac:dyDescent="0.15">
      <c r="A700" t="s">
        <v>116</v>
      </c>
      <c r="B700">
        <v>181298</v>
      </c>
      <c r="C700" t="s">
        <v>117</v>
      </c>
      <c r="D700" t="s">
        <v>136</v>
      </c>
      <c r="E700" t="s">
        <v>118</v>
      </c>
      <c r="F700" t="s">
        <v>137</v>
      </c>
      <c r="G700" s="1">
        <v>42136</v>
      </c>
      <c r="H700" t="s">
        <v>138</v>
      </c>
      <c r="I700" s="1">
        <v>42298</v>
      </c>
      <c r="J700" t="s">
        <v>6397</v>
      </c>
      <c r="K700" t="s">
        <v>2916</v>
      </c>
      <c r="L700" t="s">
        <v>197</v>
      </c>
      <c r="M700" t="s">
        <v>139</v>
      </c>
      <c r="N700" t="s">
        <v>198</v>
      </c>
      <c r="O700" t="s">
        <v>123</v>
      </c>
      <c r="P700" t="s">
        <v>199</v>
      </c>
      <c r="Q700" t="s">
        <v>717</v>
      </c>
      <c r="R700" t="s">
        <v>126</v>
      </c>
      <c r="S700" t="s">
        <v>251</v>
      </c>
      <c r="T700" t="s">
        <v>8530</v>
      </c>
      <c r="W700">
        <v>14940</v>
      </c>
      <c r="X700">
        <v>13447</v>
      </c>
      <c r="Y700">
        <v>1493</v>
      </c>
      <c r="Z700">
        <v>0</v>
      </c>
      <c r="AA700">
        <v>14940</v>
      </c>
      <c r="AB700">
        <v>13447</v>
      </c>
      <c r="AC700">
        <v>1493</v>
      </c>
      <c r="AD700">
        <v>0</v>
      </c>
      <c r="AE700">
        <v>14940</v>
      </c>
      <c r="AF700" t="s">
        <v>143</v>
      </c>
      <c r="AG700" t="s">
        <v>143</v>
      </c>
      <c r="AH700" t="s">
        <v>8132</v>
      </c>
      <c r="AI700" t="s">
        <v>650</v>
      </c>
      <c r="AJ700" t="s">
        <v>128</v>
      </c>
      <c r="AK700" t="s">
        <v>6882</v>
      </c>
      <c r="AL700" t="s">
        <v>718</v>
      </c>
      <c r="AM700" t="s">
        <v>8531</v>
      </c>
      <c r="AN700" t="s">
        <v>8532</v>
      </c>
      <c r="AO700" t="s">
        <v>1736</v>
      </c>
      <c r="AP700" t="s">
        <v>842</v>
      </c>
      <c r="BO700">
        <v>14940</v>
      </c>
      <c r="BP700">
        <v>14940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</row>
    <row r="701" spans="1:116" x14ac:dyDescent="0.15">
      <c r="A701" t="s">
        <v>116</v>
      </c>
      <c r="B701">
        <v>181301</v>
      </c>
      <c r="C701" t="s">
        <v>117</v>
      </c>
      <c r="D701" t="s">
        <v>136</v>
      </c>
      <c r="E701" t="s">
        <v>118</v>
      </c>
      <c r="F701" t="s">
        <v>137</v>
      </c>
      <c r="G701" s="1">
        <v>42156</v>
      </c>
      <c r="H701" t="s">
        <v>138</v>
      </c>
      <c r="I701" s="1">
        <v>42221</v>
      </c>
      <c r="J701" t="s">
        <v>6397</v>
      </c>
      <c r="K701" t="s">
        <v>213</v>
      </c>
      <c r="L701" t="s">
        <v>123</v>
      </c>
      <c r="M701" t="s">
        <v>139</v>
      </c>
      <c r="P701" t="s">
        <v>124</v>
      </c>
      <c r="Q701" t="s">
        <v>125</v>
      </c>
      <c r="R701" t="s">
        <v>126</v>
      </c>
      <c r="S701" t="s">
        <v>215</v>
      </c>
      <c r="T701" t="s">
        <v>8533</v>
      </c>
      <c r="W701">
        <v>100000</v>
      </c>
      <c r="X701">
        <v>74877</v>
      </c>
      <c r="Y701">
        <v>25123</v>
      </c>
      <c r="Z701">
        <v>0</v>
      </c>
      <c r="AA701">
        <v>100000</v>
      </c>
      <c r="AB701">
        <v>74877</v>
      </c>
      <c r="AC701">
        <v>25123</v>
      </c>
      <c r="AD701">
        <v>0</v>
      </c>
      <c r="AE701">
        <v>100000</v>
      </c>
      <c r="AF701" t="s">
        <v>143</v>
      </c>
      <c r="AG701" t="s">
        <v>143</v>
      </c>
      <c r="AH701" t="s">
        <v>4428</v>
      </c>
      <c r="AI701" t="s">
        <v>266</v>
      </c>
      <c r="AJ701" t="s">
        <v>128</v>
      </c>
      <c r="AK701" t="s">
        <v>6050</v>
      </c>
      <c r="AL701" t="s">
        <v>314</v>
      </c>
      <c r="AM701" t="s">
        <v>8534</v>
      </c>
      <c r="AN701" t="s">
        <v>8535</v>
      </c>
      <c r="AO701" t="s">
        <v>3799</v>
      </c>
      <c r="AP701" t="s">
        <v>713</v>
      </c>
      <c r="AQ701" t="s">
        <v>4091</v>
      </c>
      <c r="BO701">
        <v>50000</v>
      </c>
      <c r="BP701">
        <v>50000</v>
      </c>
      <c r="BQ701">
        <v>50000</v>
      </c>
      <c r="BR701">
        <v>50000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</row>
    <row r="702" spans="1:116" x14ac:dyDescent="0.15">
      <c r="A702" t="s">
        <v>116</v>
      </c>
      <c r="B702">
        <v>181320</v>
      </c>
      <c r="C702" t="s">
        <v>117</v>
      </c>
      <c r="D702" t="s">
        <v>136</v>
      </c>
      <c r="E702" t="s">
        <v>118</v>
      </c>
      <c r="F702" t="s">
        <v>137</v>
      </c>
      <c r="G702" s="1">
        <v>42146</v>
      </c>
      <c r="H702" t="s">
        <v>138</v>
      </c>
      <c r="I702" s="1">
        <v>42339</v>
      </c>
      <c r="J702" t="s">
        <v>6397</v>
      </c>
      <c r="K702" t="s">
        <v>122</v>
      </c>
      <c r="L702" t="s">
        <v>123</v>
      </c>
      <c r="M702" t="s">
        <v>139</v>
      </c>
      <c r="P702" t="s">
        <v>317</v>
      </c>
      <c r="Q702" t="s">
        <v>1007</v>
      </c>
      <c r="R702" t="s">
        <v>126</v>
      </c>
      <c r="S702" t="s">
        <v>215</v>
      </c>
      <c r="T702" t="s">
        <v>8536</v>
      </c>
      <c r="W702">
        <v>355325</v>
      </c>
      <c r="X702">
        <v>245400</v>
      </c>
      <c r="Y702">
        <v>109925</v>
      </c>
      <c r="Z702">
        <v>0</v>
      </c>
      <c r="AA702">
        <v>107655</v>
      </c>
      <c r="AB702">
        <v>107655</v>
      </c>
      <c r="AC702">
        <v>0</v>
      </c>
      <c r="AD702">
        <v>0</v>
      </c>
      <c r="AE702">
        <v>326029</v>
      </c>
      <c r="AF702" t="s">
        <v>143</v>
      </c>
      <c r="AG702" t="s">
        <v>171</v>
      </c>
      <c r="AH702" t="s">
        <v>2822</v>
      </c>
      <c r="AI702" t="s">
        <v>341</v>
      </c>
      <c r="AJ702" t="s">
        <v>128</v>
      </c>
      <c r="AK702" t="s">
        <v>429</v>
      </c>
      <c r="AL702" t="s">
        <v>1011</v>
      </c>
      <c r="AM702" t="s">
        <v>8537</v>
      </c>
      <c r="AN702" t="s">
        <v>8538</v>
      </c>
      <c r="AO702" t="s">
        <v>4506</v>
      </c>
      <c r="AP702" t="s">
        <v>1506</v>
      </c>
      <c r="BO702">
        <v>355325</v>
      </c>
      <c r="BP702">
        <v>107655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</row>
    <row r="703" spans="1:116" x14ac:dyDescent="0.15">
      <c r="A703" t="s">
        <v>116</v>
      </c>
      <c r="B703">
        <v>181330</v>
      </c>
      <c r="C703" t="s">
        <v>8539</v>
      </c>
      <c r="D703" t="s">
        <v>136</v>
      </c>
      <c r="E703" t="s">
        <v>118</v>
      </c>
      <c r="F703" t="s">
        <v>137</v>
      </c>
      <c r="G703" s="1">
        <v>42138</v>
      </c>
      <c r="H703" t="s">
        <v>138</v>
      </c>
      <c r="I703" s="1">
        <v>42263</v>
      </c>
      <c r="J703" t="s">
        <v>6397</v>
      </c>
      <c r="K703" t="s">
        <v>122</v>
      </c>
      <c r="L703" t="s">
        <v>123</v>
      </c>
      <c r="M703" t="s">
        <v>139</v>
      </c>
      <c r="P703" t="s">
        <v>232</v>
      </c>
      <c r="Q703" t="s">
        <v>233</v>
      </c>
      <c r="R703" t="s">
        <v>126</v>
      </c>
      <c r="S703" t="s">
        <v>215</v>
      </c>
      <c r="T703" t="s">
        <v>8540</v>
      </c>
      <c r="W703">
        <v>477407</v>
      </c>
      <c r="X703">
        <v>340383</v>
      </c>
      <c r="Y703">
        <v>137024</v>
      </c>
      <c r="Z703">
        <v>0</v>
      </c>
      <c r="AA703">
        <v>211240</v>
      </c>
      <c r="AB703">
        <v>0</v>
      </c>
      <c r="AC703">
        <v>0</v>
      </c>
      <c r="AD703">
        <v>0</v>
      </c>
      <c r="AE703">
        <v>296305</v>
      </c>
      <c r="AF703" t="s">
        <v>171</v>
      </c>
      <c r="AG703" t="s">
        <v>143</v>
      </c>
      <c r="AH703" t="s">
        <v>2376</v>
      </c>
      <c r="AI703" t="s">
        <v>235</v>
      </c>
      <c r="AJ703" t="s">
        <v>128</v>
      </c>
      <c r="AK703" t="s">
        <v>527</v>
      </c>
      <c r="AL703" t="s">
        <v>237</v>
      </c>
      <c r="AM703" t="s">
        <v>8541</v>
      </c>
      <c r="AN703" t="s">
        <v>5021</v>
      </c>
      <c r="AO703" t="s">
        <v>5010</v>
      </c>
      <c r="AP703" t="s">
        <v>5011</v>
      </c>
      <c r="AQ703" t="s">
        <v>5120</v>
      </c>
      <c r="BO703">
        <v>238703.5</v>
      </c>
      <c r="BP703">
        <v>105620</v>
      </c>
      <c r="BQ703">
        <v>238703.5</v>
      </c>
      <c r="BR703">
        <v>105620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</row>
    <row r="704" spans="1:116" x14ac:dyDescent="0.15">
      <c r="A704" t="s">
        <v>116</v>
      </c>
      <c r="B704">
        <v>181343</v>
      </c>
      <c r="C704" t="s">
        <v>8542</v>
      </c>
      <c r="D704" t="s">
        <v>136</v>
      </c>
      <c r="E704" t="s">
        <v>118</v>
      </c>
      <c r="F704" t="s">
        <v>137</v>
      </c>
      <c r="G704" s="1">
        <v>42215</v>
      </c>
      <c r="H704" t="s">
        <v>138</v>
      </c>
      <c r="I704" s="1">
        <v>42264</v>
      </c>
      <c r="J704" t="s">
        <v>6397</v>
      </c>
      <c r="K704" t="s">
        <v>213</v>
      </c>
      <c r="L704" t="s">
        <v>123</v>
      </c>
      <c r="M704" t="s">
        <v>139</v>
      </c>
      <c r="P704" t="s">
        <v>232</v>
      </c>
      <c r="Q704" t="s">
        <v>1063</v>
      </c>
      <c r="R704" t="s">
        <v>126</v>
      </c>
      <c r="S704" t="s">
        <v>215</v>
      </c>
      <c r="T704" t="s">
        <v>8543</v>
      </c>
      <c r="W704">
        <v>257440</v>
      </c>
      <c r="X704">
        <v>187389</v>
      </c>
      <c r="Y704">
        <v>70051</v>
      </c>
      <c r="Z704">
        <v>0</v>
      </c>
      <c r="AA704">
        <v>330000</v>
      </c>
      <c r="AB704">
        <v>236827</v>
      </c>
      <c r="AC704">
        <v>93173</v>
      </c>
      <c r="AD704">
        <v>0</v>
      </c>
      <c r="AE704">
        <v>346000</v>
      </c>
      <c r="AF704" t="s">
        <v>143</v>
      </c>
      <c r="AG704" t="s">
        <v>171</v>
      </c>
      <c r="AH704" t="s">
        <v>2822</v>
      </c>
      <c r="AI704" t="s">
        <v>341</v>
      </c>
      <c r="AJ704" t="s">
        <v>128</v>
      </c>
      <c r="AK704" t="s">
        <v>604</v>
      </c>
      <c r="AL704" t="s">
        <v>1065</v>
      </c>
      <c r="AM704" t="s">
        <v>8544</v>
      </c>
      <c r="AN704" t="s">
        <v>8545</v>
      </c>
      <c r="AO704" t="s">
        <v>1785</v>
      </c>
      <c r="AP704" t="s">
        <v>1305</v>
      </c>
      <c r="BO704">
        <v>257440</v>
      </c>
      <c r="BP704">
        <v>330000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</row>
    <row r="705" spans="1:116" x14ac:dyDescent="0.15">
      <c r="A705" t="s">
        <v>116</v>
      </c>
      <c r="B705">
        <v>181344</v>
      </c>
      <c r="C705" t="s">
        <v>117</v>
      </c>
      <c r="D705" t="s">
        <v>136</v>
      </c>
      <c r="E705" t="s">
        <v>118</v>
      </c>
      <c r="F705" t="s">
        <v>137</v>
      </c>
      <c r="G705" s="1">
        <v>42155</v>
      </c>
      <c r="H705" t="s">
        <v>138</v>
      </c>
      <c r="I705" s="1">
        <v>42265</v>
      </c>
      <c r="J705" t="s">
        <v>6397</v>
      </c>
      <c r="K705" t="s">
        <v>2176</v>
      </c>
      <c r="L705" t="s">
        <v>600</v>
      </c>
      <c r="M705" t="s">
        <v>139</v>
      </c>
      <c r="N705" t="s">
        <v>386</v>
      </c>
      <c r="O705" t="s">
        <v>123</v>
      </c>
      <c r="P705" t="s">
        <v>124</v>
      </c>
      <c r="Q705" t="s">
        <v>2602</v>
      </c>
      <c r="R705" t="s">
        <v>126</v>
      </c>
      <c r="S705" t="s">
        <v>140</v>
      </c>
      <c r="T705" t="s">
        <v>8546</v>
      </c>
      <c r="W705">
        <v>104143</v>
      </c>
      <c r="X705">
        <v>86601</v>
      </c>
      <c r="Y705">
        <v>17542</v>
      </c>
      <c r="Z705">
        <v>0</v>
      </c>
      <c r="AA705">
        <v>104143</v>
      </c>
      <c r="AB705">
        <v>104143</v>
      </c>
      <c r="AC705">
        <v>0</v>
      </c>
      <c r="AD705">
        <v>0</v>
      </c>
      <c r="AE705">
        <v>104143</v>
      </c>
      <c r="AF705" t="s">
        <v>143</v>
      </c>
      <c r="AG705" t="s">
        <v>143</v>
      </c>
      <c r="AH705" t="s">
        <v>8547</v>
      </c>
      <c r="AI705" t="s">
        <v>526</v>
      </c>
      <c r="AJ705" t="s">
        <v>128</v>
      </c>
      <c r="AK705" t="s">
        <v>518</v>
      </c>
      <c r="AL705" t="s">
        <v>2604</v>
      </c>
      <c r="AM705" t="s">
        <v>8548</v>
      </c>
      <c r="AN705" t="s">
        <v>8549</v>
      </c>
      <c r="AO705" t="s">
        <v>3657</v>
      </c>
      <c r="AP705" t="s">
        <v>3658</v>
      </c>
      <c r="AQ705" t="s">
        <v>8550</v>
      </c>
      <c r="AR705" t="s">
        <v>8551</v>
      </c>
      <c r="BO705">
        <v>104143</v>
      </c>
      <c r="BP705">
        <v>104143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</row>
    <row r="706" spans="1:116" x14ac:dyDescent="0.15">
      <c r="A706" t="s">
        <v>116</v>
      </c>
      <c r="B706">
        <v>181347</v>
      </c>
      <c r="C706" t="s">
        <v>117</v>
      </c>
      <c r="D706" t="s">
        <v>136</v>
      </c>
      <c r="E706" t="s">
        <v>118</v>
      </c>
      <c r="F706" t="s">
        <v>137</v>
      </c>
      <c r="G706" s="1">
        <v>42129</v>
      </c>
      <c r="H706" t="s">
        <v>138</v>
      </c>
      <c r="I706" s="1">
        <v>42373</v>
      </c>
      <c r="J706" t="s">
        <v>6397</v>
      </c>
      <c r="K706" t="s">
        <v>5128</v>
      </c>
      <c r="L706" t="s">
        <v>169</v>
      </c>
      <c r="M706" t="s">
        <v>139</v>
      </c>
      <c r="P706" t="s">
        <v>177</v>
      </c>
      <c r="Q706" t="s">
        <v>2647</v>
      </c>
      <c r="R706" t="s">
        <v>126</v>
      </c>
      <c r="S706" t="s">
        <v>215</v>
      </c>
      <c r="T706" t="s">
        <v>8552</v>
      </c>
      <c r="W706">
        <v>12487</v>
      </c>
      <c r="X706">
        <v>12487</v>
      </c>
      <c r="Y706">
        <v>0</v>
      </c>
      <c r="Z706">
        <v>0</v>
      </c>
      <c r="AA706">
        <v>12486</v>
      </c>
      <c r="AB706">
        <v>12486</v>
      </c>
      <c r="AC706">
        <v>0</v>
      </c>
      <c r="AD706">
        <v>0</v>
      </c>
      <c r="AE706">
        <v>12486</v>
      </c>
      <c r="AF706" t="s">
        <v>143</v>
      </c>
      <c r="AG706" t="s">
        <v>143</v>
      </c>
      <c r="AH706" t="s">
        <v>8553</v>
      </c>
      <c r="AI706" t="s">
        <v>183</v>
      </c>
      <c r="AJ706" t="s">
        <v>128</v>
      </c>
      <c r="AK706" t="s">
        <v>303</v>
      </c>
      <c r="AL706" t="s">
        <v>2648</v>
      </c>
      <c r="AM706" t="s">
        <v>8554</v>
      </c>
      <c r="AN706" t="s">
        <v>8555</v>
      </c>
      <c r="AO706" t="s">
        <v>3243</v>
      </c>
      <c r="AP706" t="s">
        <v>3244</v>
      </c>
      <c r="BO706">
        <v>12487</v>
      </c>
      <c r="BP706">
        <v>12486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</row>
    <row r="707" spans="1:116" x14ac:dyDescent="0.15">
      <c r="A707" t="s">
        <v>116</v>
      </c>
      <c r="B707">
        <v>181355</v>
      </c>
      <c r="C707" t="s">
        <v>117</v>
      </c>
      <c r="D707" t="s">
        <v>136</v>
      </c>
      <c r="E707" t="s">
        <v>425</v>
      </c>
      <c r="F707" t="s">
        <v>137</v>
      </c>
      <c r="G707" s="1">
        <v>42138</v>
      </c>
      <c r="H707" t="s">
        <v>138</v>
      </c>
      <c r="I707" s="1">
        <v>42776</v>
      </c>
      <c r="J707" t="s">
        <v>6689</v>
      </c>
      <c r="K707" t="s">
        <v>8556</v>
      </c>
      <c r="L707" t="s">
        <v>511</v>
      </c>
      <c r="M707" t="s">
        <v>139</v>
      </c>
      <c r="N707" t="s">
        <v>1807</v>
      </c>
      <c r="O707" t="s">
        <v>169</v>
      </c>
      <c r="P707" t="s">
        <v>199</v>
      </c>
      <c r="Q707" t="s">
        <v>623</v>
      </c>
      <c r="R707" t="s">
        <v>126</v>
      </c>
      <c r="S707" t="s">
        <v>251</v>
      </c>
      <c r="T707" t="s">
        <v>8557</v>
      </c>
      <c r="W707">
        <v>14968</v>
      </c>
      <c r="X707">
        <v>12560</v>
      </c>
      <c r="Y707">
        <v>2408</v>
      </c>
      <c r="Z707">
        <v>0</v>
      </c>
      <c r="AA707">
        <v>14968</v>
      </c>
      <c r="AB707">
        <v>12560</v>
      </c>
      <c r="AC707">
        <v>2408</v>
      </c>
      <c r="AD707">
        <v>0</v>
      </c>
      <c r="AE707">
        <v>14968</v>
      </c>
      <c r="AF707" t="s">
        <v>171</v>
      </c>
      <c r="AG707" t="s">
        <v>143</v>
      </c>
      <c r="AH707" t="s">
        <v>141</v>
      </c>
      <c r="AI707" t="s">
        <v>218</v>
      </c>
      <c r="AJ707" t="s">
        <v>128</v>
      </c>
      <c r="AK707" t="s">
        <v>236</v>
      </c>
      <c r="AL707" t="s">
        <v>1707</v>
      </c>
      <c r="AM707" t="s">
        <v>8558</v>
      </c>
      <c r="AN707" t="s">
        <v>8559</v>
      </c>
      <c r="AO707" t="s">
        <v>2728</v>
      </c>
      <c r="AP707" t="s">
        <v>2729</v>
      </c>
      <c r="AQ707" t="s">
        <v>1312</v>
      </c>
      <c r="BO707">
        <v>7484</v>
      </c>
      <c r="BP707">
        <v>7484</v>
      </c>
      <c r="BQ707">
        <v>7484</v>
      </c>
      <c r="BR707">
        <v>7484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</row>
    <row r="708" spans="1:116" x14ac:dyDescent="0.15">
      <c r="A708" t="s">
        <v>116</v>
      </c>
      <c r="B708">
        <v>181365</v>
      </c>
      <c r="C708" t="s">
        <v>117</v>
      </c>
      <c r="D708" t="s">
        <v>136</v>
      </c>
      <c r="E708" t="s">
        <v>118</v>
      </c>
      <c r="F708" t="s">
        <v>137</v>
      </c>
      <c r="G708" s="1">
        <v>42142</v>
      </c>
      <c r="H708" t="s">
        <v>138</v>
      </c>
      <c r="I708" s="1">
        <v>42325</v>
      </c>
      <c r="J708" t="s">
        <v>6397</v>
      </c>
      <c r="K708" t="s">
        <v>2923</v>
      </c>
      <c r="L708" t="s">
        <v>197</v>
      </c>
      <c r="M708" t="s">
        <v>139</v>
      </c>
      <c r="N708" t="s">
        <v>213</v>
      </c>
      <c r="O708" t="s">
        <v>123</v>
      </c>
      <c r="P708" t="s">
        <v>124</v>
      </c>
      <c r="Q708" t="s">
        <v>704</v>
      </c>
      <c r="R708" t="s">
        <v>126</v>
      </c>
      <c r="S708" t="s">
        <v>251</v>
      </c>
      <c r="T708" t="s">
        <v>8560</v>
      </c>
      <c r="W708">
        <v>430000</v>
      </c>
      <c r="X708">
        <v>313598</v>
      </c>
      <c r="Y708">
        <v>116402</v>
      </c>
      <c r="Z708">
        <v>0</v>
      </c>
      <c r="AA708">
        <v>143333</v>
      </c>
      <c r="AB708">
        <v>143333</v>
      </c>
      <c r="AC708">
        <v>0</v>
      </c>
      <c r="AD708">
        <v>0</v>
      </c>
      <c r="AE708">
        <v>430000</v>
      </c>
      <c r="AF708" t="s">
        <v>143</v>
      </c>
      <c r="AG708" t="s">
        <v>143</v>
      </c>
      <c r="AH708" t="s">
        <v>4428</v>
      </c>
      <c r="AI708" t="s">
        <v>517</v>
      </c>
      <c r="AJ708" t="s">
        <v>128</v>
      </c>
      <c r="AK708" t="s">
        <v>512</v>
      </c>
      <c r="AL708" t="s">
        <v>705</v>
      </c>
      <c r="AM708" t="s">
        <v>8561</v>
      </c>
      <c r="AN708" t="s">
        <v>8562</v>
      </c>
      <c r="AO708" t="s">
        <v>3563</v>
      </c>
      <c r="AP708" t="s">
        <v>3564</v>
      </c>
      <c r="BO708">
        <v>430000</v>
      </c>
      <c r="BP708">
        <v>143333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</row>
    <row r="709" spans="1:116" x14ac:dyDescent="0.15">
      <c r="A709" t="s">
        <v>116</v>
      </c>
      <c r="B709">
        <v>181391</v>
      </c>
      <c r="C709" t="s">
        <v>117</v>
      </c>
      <c r="D709" t="s">
        <v>136</v>
      </c>
      <c r="E709" t="s">
        <v>118</v>
      </c>
      <c r="F709" t="s">
        <v>137</v>
      </c>
      <c r="G709" s="1">
        <v>42145</v>
      </c>
      <c r="H709" t="s">
        <v>138</v>
      </c>
      <c r="I709" s="1">
        <v>42542</v>
      </c>
      <c r="J709" t="s">
        <v>6397</v>
      </c>
      <c r="K709" t="s">
        <v>417</v>
      </c>
      <c r="L709" t="s">
        <v>123</v>
      </c>
      <c r="M709" t="s">
        <v>139</v>
      </c>
      <c r="P709" t="s">
        <v>177</v>
      </c>
      <c r="Q709" t="s">
        <v>590</v>
      </c>
      <c r="R709" t="s">
        <v>126</v>
      </c>
      <c r="S709" t="s">
        <v>215</v>
      </c>
      <c r="T709" t="s">
        <v>8563</v>
      </c>
      <c r="W709">
        <v>2932141</v>
      </c>
      <c r="X709">
        <v>2780576</v>
      </c>
      <c r="Y709">
        <v>151565</v>
      </c>
      <c r="Z709">
        <v>0</v>
      </c>
      <c r="AA709">
        <v>518410</v>
      </c>
      <c r="AB709">
        <v>518410</v>
      </c>
      <c r="AC709">
        <v>0</v>
      </c>
      <c r="AD709">
        <v>0</v>
      </c>
      <c r="AE709">
        <v>4177527</v>
      </c>
      <c r="AF709" t="s">
        <v>143</v>
      </c>
      <c r="AG709" t="s">
        <v>143</v>
      </c>
      <c r="AH709" t="s">
        <v>141</v>
      </c>
      <c r="AI709" t="s">
        <v>370</v>
      </c>
      <c r="AJ709" t="s">
        <v>128</v>
      </c>
      <c r="AK709" t="s">
        <v>604</v>
      </c>
      <c r="AL709" t="s">
        <v>592</v>
      </c>
      <c r="AM709" t="s">
        <v>8564</v>
      </c>
      <c r="AN709" t="s">
        <v>4863</v>
      </c>
      <c r="AO709" t="s">
        <v>4303</v>
      </c>
      <c r="AP709" t="s">
        <v>4304</v>
      </c>
      <c r="AQ709" t="s">
        <v>595</v>
      </c>
      <c r="AR709" t="s">
        <v>2370</v>
      </c>
      <c r="BO709">
        <v>1172856.4000000001</v>
      </c>
      <c r="BP709">
        <v>207364</v>
      </c>
      <c r="BQ709">
        <v>879642.3</v>
      </c>
      <c r="BR709">
        <v>155523</v>
      </c>
      <c r="BS709">
        <v>879642.3</v>
      </c>
      <c r="BT709">
        <v>155523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</row>
    <row r="710" spans="1:116" x14ac:dyDescent="0.15">
      <c r="A710" t="s">
        <v>116</v>
      </c>
      <c r="B710">
        <v>181445</v>
      </c>
      <c r="C710" t="s">
        <v>117</v>
      </c>
      <c r="D710" t="s">
        <v>136</v>
      </c>
      <c r="E710" t="s">
        <v>425</v>
      </c>
      <c r="F710" t="s">
        <v>137</v>
      </c>
      <c r="G710" s="1">
        <v>42145</v>
      </c>
      <c r="H710" t="s">
        <v>138</v>
      </c>
      <c r="I710" s="1">
        <v>42282</v>
      </c>
      <c r="J710" t="s">
        <v>6397</v>
      </c>
      <c r="K710" t="s">
        <v>198</v>
      </c>
      <c r="L710" t="s">
        <v>123</v>
      </c>
      <c r="M710" t="s">
        <v>139</v>
      </c>
      <c r="P710" t="s">
        <v>199</v>
      </c>
      <c r="Q710" t="s">
        <v>735</v>
      </c>
      <c r="R710" t="s">
        <v>126</v>
      </c>
      <c r="S710" t="s">
        <v>215</v>
      </c>
      <c r="T710" t="s">
        <v>8565</v>
      </c>
      <c r="W710">
        <v>295985</v>
      </c>
      <c r="X710">
        <v>248313</v>
      </c>
      <c r="Y710">
        <v>47672</v>
      </c>
      <c r="Z710">
        <v>0</v>
      </c>
      <c r="AA710">
        <v>295562</v>
      </c>
      <c r="AB710">
        <v>247956</v>
      </c>
      <c r="AC710">
        <v>47606</v>
      </c>
      <c r="AD710">
        <v>0</v>
      </c>
      <c r="AE710">
        <v>295562</v>
      </c>
      <c r="AF710" t="s">
        <v>171</v>
      </c>
      <c r="AG710" t="s">
        <v>143</v>
      </c>
      <c r="AH710" t="s">
        <v>4428</v>
      </c>
      <c r="AI710" t="s">
        <v>418</v>
      </c>
      <c r="AJ710" t="s">
        <v>128</v>
      </c>
      <c r="AK710" t="s">
        <v>737</v>
      </c>
      <c r="AL710" t="s">
        <v>8566</v>
      </c>
      <c r="AM710" t="s">
        <v>8567</v>
      </c>
      <c r="AN710" t="s">
        <v>8568</v>
      </c>
      <c r="AO710" t="s">
        <v>1415</v>
      </c>
      <c r="AP710" t="s">
        <v>1416</v>
      </c>
      <c r="AQ710" t="s">
        <v>8569</v>
      </c>
      <c r="AR710" t="s">
        <v>7973</v>
      </c>
      <c r="BO710">
        <v>295985</v>
      </c>
      <c r="BP710">
        <v>295562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</row>
    <row r="711" spans="1:116" x14ac:dyDescent="0.15">
      <c r="A711" t="s">
        <v>116</v>
      </c>
      <c r="B711">
        <v>181470</v>
      </c>
      <c r="C711" t="s">
        <v>117</v>
      </c>
      <c r="D711" t="s">
        <v>136</v>
      </c>
      <c r="E711" t="s">
        <v>118</v>
      </c>
      <c r="F711" t="s">
        <v>137</v>
      </c>
      <c r="G711" s="1">
        <v>42145</v>
      </c>
      <c r="H711" t="s">
        <v>138</v>
      </c>
      <c r="I711" s="1">
        <v>42223</v>
      </c>
      <c r="J711" t="s">
        <v>6397</v>
      </c>
      <c r="K711" t="s">
        <v>122</v>
      </c>
      <c r="L711" t="s">
        <v>123</v>
      </c>
      <c r="M711" t="s">
        <v>139</v>
      </c>
      <c r="P711" t="s">
        <v>124</v>
      </c>
      <c r="Q711" t="s">
        <v>154</v>
      </c>
      <c r="R711" t="s">
        <v>126</v>
      </c>
      <c r="S711" t="s">
        <v>215</v>
      </c>
      <c r="T711" t="s">
        <v>4885</v>
      </c>
      <c r="W711">
        <v>74000</v>
      </c>
      <c r="X711">
        <v>74000</v>
      </c>
      <c r="Y711">
        <v>0</v>
      </c>
      <c r="Z711">
        <v>0</v>
      </c>
      <c r="AA711">
        <v>73660</v>
      </c>
      <c r="AB711">
        <v>73660</v>
      </c>
      <c r="AC711">
        <v>0</v>
      </c>
      <c r="AD711">
        <v>0</v>
      </c>
      <c r="AE711">
        <v>147660</v>
      </c>
      <c r="AF711" t="s">
        <v>143</v>
      </c>
      <c r="AG711" t="s">
        <v>143</v>
      </c>
      <c r="AH711" t="s">
        <v>7642</v>
      </c>
      <c r="AI711" t="s">
        <v>2780</v>
      </c>
      <c r="AJ711" t="s">
        <v>128</v>
      </c>
      <c r="AK711" t="s">
        <v>160</v>
      </c>
      <c r="AL711" t="s">
        <v>161</v>
      </c>
      <c r="AM711" t="s">
        <v>4886</v>
      </c>
      <c r="AN711" t="s">
        <v>8570</v>
      </c>
      <c r="AO711" t="s">
        <v>4628</v>
      </c>
      <c r="AP711" t="s">
        <v>824</v>
      </c>
      <c r="BO711">
        <v>74000</v>
      </c>
      <c r="BP711">
        <v>73660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</row>
    <row r="712" spans="1:116" x14ac:dyDescent="0.15">
      <c r="A712" t="s">
        <v>116</v>
      </c>
      <c r="B712">
        <v>181520</v>
      </c>
      <c r="C712" t="s">
        <v>117</v>
      </c>
      <c r="D712" t="s">
        <v>136</v>
      </c>
      <c r="E712" t="s">
        <v>118</v>
      </c>
      <c r="F712" t="s">
        <v>137</v>
      </c>
      <c r="G712" s="1">
        <v>42160</v>
      </c>
      <c r="H712" t="s">
        <v>138</v>
      </c>
      <c r="I712" s="1">
        <v>42499</v>
      </c>
      <c r="J712" t="s">
        <v>6397</v>
      </c>
      <c r="K712" t="s">
        <v>958</v>
      </c>
      <c r="L712" t="s">
        <v>123</v>
      </c>
      <c r="M712" t="s">
        <v>139</v>
      </c>
      <c r="P712" t="s">
        <v>317</v>
      </c>
      <c r="Q712" t="s">
        <v>552</v>
      </c>
      <c r="R712" t="s">
        <v>126</v>
      </c>
      <c r="S712" t="s">
        <v>215</v>
      </c>
      <c r="T712" t="s">
        <v>8571</v>
      </c>
      <c r="W712">
        <v>1836476</v>
      </c>
      <c r="X712">
        <v>1250000</v>
      </c>
      <c r="Y712">
        <v>586476</v>
      </c>
      <c r="Z712">
        <v>0</v>
      </c>
      <c r="AA712">
        <v>306521</v>
      </c>
      <c r="AB712">
        <v>0</v>
      </c>
      <c r="AC712">
        <v>0</v>
      </c>
      <c r="AD712">
        <v>0</v>
      </c>
      <c r="AE712">
        <v>306521</v>
      </c>
      <c r="AF712" t="s">
        <v>143</v>
      </c>
      <c r="AG712" t="s">
        <v>143</v>
      </c>
      <c r="AH712" t="s">
        <v>8572</v>
      </c>
      <c r="AI712" t="s">
        <v>1637</v>
      </c>
      <c r="AJ712" t="s">
        <v>128</v>
      </c>
      <c r="AK712" t="s">
        <v>390</v>
      </c>
      <c r="AL712" t="s">
        <v>555</v>
      </c>
      <c r="AM712" t="s">
        <v>8573</v>
      </c>
      <c r="AN712" t="s">
        <v>5139</v>
      </c>
      <c r="AO712" t="s">
        <v>556</v>
      </c>
      <c r="AP712" t="s">
        <v>557</v>
      </c>
      <c r="BO712">
        <v>1836476</v>
      </c>
      <c r="BP712">
        <v>306521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</row>
    <row r="713" spans="1:116" x14ac:dyDescent="0.15">
      <c r="A713" t="s">
        <v>116</v>
      </c>
      <c r="B713">
        <v>181534</v>
      </c>
      <c r="C713" t="s">
        <v>117</v>
      </c>
      <c r="D713" t="s">
        <v>136</v>
      </c>
      <c r="E713" t="s">
        <v>168</v>
      </c>
      <c r="F713" t="s">
        <v>137</v>
      </c>
      <c r="H713" t="s">
        <v>117</v>
      </c>
      <c r="I713" s="1">
        <v>42173</v>
      </c>
      <c r="J713" t="s">
        <v>6156</v>
      </c>
      <c r="K713" t="s">
        <v>4821</v>
      </c>
      <c r="L713" t="s">
        <v>153</v>
      </c>
      <c r="M713" t="s">
        <v>139</v>
      </c>
      <c r="P713" t="s">
        <v>299</v>
      </c>
      <c r="Q713" t="s">
        <v>4161</v>
      </c>
      <c r="R713" t="s">
        <v>126</v>
      </c>
      <c r="S713" t="s">
        <v>215</v>
      </c>
      <c r="T713" t="s">
        <v>8574</v>
      </c>
      <c r="W713">
        <v>0</v>
      </c>
      <c r="X713">
        <v>0</v>
      </c>
      <c r="Y713">
        <v>0</v>
      </c>
      <c r="Z713">
        <v>0</v>
      </c>
      <c r="AA713">
        <v>150000</v>
      </c>
      <c r="AB713">
        <v>150000</v>
      </c>
      <c r="AC713">
        <v>0</v>
      </c>
      <c r="AD713">
        <v>0</v>
      </c>
      <c r="AE713">
        <v>150000</v>
      </c>
      <c r="AH713" t="s">
        <v>8575</v>
      </c>
      <c r="AI713" t="s">
        <v>526</v>
      </c>
      <c r="AK713" t="s">
        <v>303</v>
      </c>
      <c r="AL713" t="s">
        <v>4162</v>
      </c>
      <c r="AM713" t="s">
        <v>8576</v>
      </c>
      <c r="AN713" t="s">
        <v>8577</v>
      </c>
      <c r="AO713" t="s">
        <v>3317</v>
      </c>
      <c r="AP713" t="s">
        <v>3318</v>
      </c>
      <c r="AQ713" t="s">
        <v>8578</v>
      </c>
      <c r="BO713">
        <v>0</v>
      </c>
      <c r="BP713">
        <v>75000</v>
      </c>
      <c r="BQ713">
        <v>0</v>
      </c>
      <c r="BR713">
        <v>75000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</row>
    <row r="714" spans="1:116" x14ac:dyDescent="0.15">
      <c r="A714" t="s">
        <v>116</v>
      </c>
      <c r="B714">
        <v>181535</v>
      </c>
      <c r="C714" t="s">
        <v>117</v>
      </c>
      <c r="D714" t="s">
        <v>136</v>
      </c>
      <c r="E714" t="s">
        <v>118</v>
      </c>
      <c r="F714" t="s">
        <v>137</v>
      </c>
      <c r="G714" s="1">
        <v>42151</v>
      </c>
      <c r="H714" t="s">
        <v>138</v>
      </c>
      <c r="I714" s="1">
        <v>42167</v>
      </c>
      <c r="J714" t="s">
        <v>6156</v>
      </c>
      <c r="K714" t="s">
        <v>382</v>
      </c>
      <c r="L714" t="s">
        <v>123</v>
      </c>
      <c r="M714" t="s">
        <v>139</v>
      </c>
      <c r="P714" t="s">
        <v>177</v>
      </c>
      <c r="Q714" t="s">
        <v>288</v>
      </c>
      <c r="R714" t="s">
        <v>126</v>
      </c>
      <c r="S714" t="s">
        <v>215</v>
      </c>
      <c r="T714" t="s">
        <v>8579</v>
      </c>
      <c r="U714" t="s">
        <v>8580</v>
      </c>
      <c r="W714">
        <v>299000</v>
      </c>
      <c r="X714">
        <v>200000</v>
      </c>
      <c r="Y714">
        <v>99000</v>
      </c>
      <c r="Z714">
        <v>0</v>
      </c>
      <c r="AA714">
        <v>299000</v>
      </c>
      <c r="AB714">
        <v>299000</v>
      </c>
      <c r="AC714">
        <v>0</v>
      </c>
      <c r="AD714">
        <v>0</v>
      </c>
      <c r="AE714">
        <v>897000</v>
      </c>
      <c r="AF714" t="s">
        <v>143</v>
      </c>
      <c r="AG714" t="s">
        <v>143</v>
      </c>
      <c r="AH714" t="s">
        <v>5720</v>
      </c>
      <c r="AI714" t="s">
        <v>218</v>
      </c>
      <c r="AJ714" t="s">
        <v>128</v>
      </c>
      <c r="AK714" t="s">
        <v>513</v>
      </c>
      <c r="AL714" t="s">
        <v>291</v>
      </c>
      <c r="AM714" t="s">
        <v>8581</v>
      </c>
      <c r="AN714" t="s">
        <v>8582</v>
      </c>
      <c r="AO714" t="s">
        <v>8583</v>
      </c>
      <c r="AP714" t="s">
        <v>2644</v>
      </c>
      <c r="BO714">
        <v>299000</v>
      </c>
      <c r="BP714">
        <v>299000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</row>
    <row r="715" spans="1:116" x14ac:dyDescent="0.15">
      <c r="A715" t="s">
        <v>116</v>
      </c>
      <c r="B715">
        <v>181565</v>
      </c>
      <c r="C715" t="s">
        <v>8584</v>
      </c>
      <c r="D715" t="s">
        <v>136</v>
      </c>
      <c r="E715" t="s">
        <v>118</v>
      </c>
      <c r="F715" t="s">
        <v>137</v>
      </c>
      <c r="G715" s="1">
        <v>42158</v>
      </c>
      <c r="H715" t="s">
        <v>138</v>
      </c>
      <c r="I715" s="1">
        <v>42429</v>
      </c>
      <c r="J715" t="s">
        <v>6397</v>
      </c>
      <c r="K715" t="s">
        <v>213</v>
      </c>
      <c r="L715" t="s">
        <v>123</v>
      </c>
      <c r="M715" t="s">
        <v>139</v>
      </c>
      <c r="P715" t="s">
        <v>232</v>
      </c>
      <c r="Q715" t="s">
        <v>567</v>
      </c>
      <c r="R715" t="s">
        <v>126</v>
      </c>
      <c r="S715" t="s">
        <v>215</v>
      </c>
      <c r="T715" t="s">
        <v>8585</v>
      </c>
      <c r="W715">
        <v>305000</v>
      </c>
      <c r="X715">
        <v>203590</v>
      </c>
      <c r="Y715">
        <v>101410</v>
      </c>
      <c r="Z715">
        <v>0</v>
      </c>
      <c r="AA715">
        <v>94547</v>
      </c>
      <c r="AB715">
        <v>63111</v>
      </c>
      <c r="AC715">
        <v>31436</v>
      </c>
      <c r="AD715">
        <v>0</v>
      </c>
      <c r="AE715">
        <v>94547</v>
      </c>
      <c r="AF715" t="s">
        <v>143</v>
      </c>
      <c r="AG715" t="s">
        <v>171</v>
      </c>
      <c r="AH715" t="s">
        <v>6937</v>
      </c>
      <c r="AI715" t="s">
        <v>859</v>
      </c>
      <c r="AJ715" t="s">
        <v>128</v>
      </c>
      <c r="AK715" t="s">
        <v>5750</v>
      </c>
      <c r="AL715" t="s">
        <v>568</v>
      </c>
      <c r="AM715" t="s">
        <v>8586</v>
      </c>
      <c r="AN715" t="s">
        <v>8587</v>
      </c>
      <c r="AO715" t="s">
        <v>2337</v>
      </c>
      <c r="AP715" t="s">
        <v>1909</v>
      </c>
      <c r="BO715">
        <v>305000</v>
      </c>
      <c r="BP715">
        <v>94547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</row>
    <row r="716" spans="1:116" x14ac:dyDescent="0.15">
      <c r="A716" t="s">
        <v>116</v>
      </c>
      <c r="B716">
        <v>181578</v>
      </c>
      <c r="C716" t="s">
        <v>117</v>
      </c>
      <c r="D716" t="s">
        <v>136</v>
      </c>
      <c r="E716" t="s">
        <v>118</v>
      </c>
      <c r="F716" t="s">
        <v>137</v>
      </c>
      <c r="G716" s="1">
        <v>42152</v>
      </c>
      <c r="H716" t="s">
        <v>138</v>
      </c>
      <c r="I716" s="1">
        <v>42654</v>
      </c>
      <c r="J716" t="s">
        <v>6689</v>
      </c>
      <c r="K716" t="s">
        <v>213</v>
      </c>
      <c r="L716" t="s">
        <v>123</v>
      </c>
      <c r="M716" t="s">
        <v>139</v>
      </c>
      <c r="P716" t="s">
        <v>199</v>
      </c>
      <c r="Q716" t="s">
        <v>200</v>
      </c>
      <c r="R716" t="s">
        <v>126</v>
      </c>
      <c r="S716" t="s">
        <v>215</v>
      </c>
      <c r="T716" t="s">
        <v>8588</v>
      </c>
      <c r="W716">
        <v>3553213</v>
      </c>
      <c r="X716">
        <v>2430657</v>
      </c>
      <c r="Y716">
        <v>1122556</v>
      </c>
      <c r="Z716">
        <v>0</v>
      </c>
      <c r="AA716">
        <v>2079620</v>
      </c>
      <c r="AB716">
        <v>1410044</v>
      </c>
      <c r="AC716">
        <v>669576</v>
      </c>
      <c r="AD716">
        <v>0</v>
      </c>
      <c r="AE716">
        <v>2079620</v>
      </c>
      <c r="AF716" t="s">
        <v>143</v>
      </c>
      <c r="AG716" t="s">
        <v>143</v>
      </c>
      <c r="AH716" t="s">
        <v>8589</v>
      </c>
      <c r="AI716" t="s">
        <v>584</v>
      </c>
      <c r="AJ716" t="s">
        <v>128</v>
      </c>
      <c r="AK716" t="s">
        <v>5770</v>
      </c>
      <c r="AL716" t="s">
        <v>203</v>
      </c>
      <c r="AM716" t="s">
        <v>8590</v>
      </c>
      <c r="AN716" t="s">
        <v>8591</v>
      </c>
      <c r="AO716" t="s">
        <v>5995</v>
      </c>
      <c r="AP716" t="s">
        <v>2654</v>
      </c>
      <c r="AQ716" t="s">
        <v>2653</v>
      </c>
      <c r="AR716" t="s">
        <v>1699</v>
      </c>
      <c r="AS716" t="s">
        <v>1519</v>
      </c>
      <c r="AT716" t="s">
        <v>8592</v>
      </c>
      <c r="BO716">
        <v>888303.25</v>
      </c>
      <c r="BP716">
        <v>519905</v>
      </c>
      <c r="BQ716">
        <v>710642.6</v>
      </c>
      <c r="BR716">
        <v>415924</v>
      </c>
      <c r="BS716">
        <v>710642.6</v>
      </c>
      <c r="BT716">
        <v>415924</v>
      </c>
      <c r="BU716">
        <v>710642.6</v>
      </c>
      <c r="BV716">
        <v>415924</v>
      </c>
      <c r="BW716">
        <v>532981.95000000007</v>
      </c>
      <c r="BX716">
        <v>311943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</row>
    <row r="717" spans="1:116" x14ac:dyDescent="0.15">
      <c r="A717" t="s">
        <v>116</v>
      </c>
      <c r="B717">
        <v>181599</v>
      </c>
      <c r="C717" t="s">
        <v>117</v>
      </c>
      <c r="D717" t="s">
        <v>136</v>
      </c>
      <c r="E717" t="s">
        <v>118</v>
      </c>
      <c r="F717" t="s">
        <v>137</v>
      </c>
      <c r="G717" s="1">
        <v>42160</v>
      </c>
      <c r="H717" t="s">
        <v>138</v>
      </c>
      <c r="I717" s="1">
        <v>42412</v>
      </c>
      <c r="J717" t="s">
        <v>6397</v>
      </c>
      <c r="K717" t="s">
        <v>386</v>
      </c>
      <c r="L717" t="s">
        <v>123</v>
      </c>
      <c r="M717" t="s">
        <v>139</v>
      </c>
      <c r="P717" t="s">
        <v>317</v>
      </c>
      <c r="Q717" t="s">
        <v>552</v>
      </c>
      <c r="R717" t="s">
        <v>126</v>
      </c>
      <c r="S717" t="s">
        <v>215</v>
      </c>
      <c r="T717" t="s">
        <v>8593</v>
      </c>
      <c r="W717">
        <v>550000</v>
      </c>
      <c r="X717">
        <v>365844</v>
      </c>
      <c r="Y717">
        <v>184156</v>
      </c>
      <c r="Z717">
        <v>0</v>
      </c>
      <c r="AA717">
        <v>152372</v>
      </c>
      <c r="AB717">
        <v>102160</v>
      </c>
      <c r="AC717">
        <v>50212</v>
      </c>
      <c r="AD717">
        <v>0</v>
      </c>
      <c r="AE717">
        <v>4017374</v>
      </c>
      <c r="AF717" t="s">
        <v>171</v>
      </c>
      <c r="AG717" t="s">
        <v>171</v>
      </c>
      <c r="AH717" t="s">
        <v>7484</v>
      </c>
      <c r="AI717" t="s">
        <v>212</v>
      </c>
      <c r="AJ717" t="s">
        <v>128</v>
      </c>
      <c r="AK717" t="s">
        <v>172</v>
      </c>
      <c r="AL717" t="s">
        <v>555</v>
      </c>
      <c r="AM717" t="s">
        <v>8594</v>
      </c>
      <c r="AN717" t="s">
        <v>8595</v>
      </c>
      <c r="AO717" t="s">
        <v>8596</v>
      </c>
      <c r="AP717" t="s">
        <v>8597</v>
      </c>
      <c r="BO717">
        <v>550000</v>
      </c>
      <c r="BP717">
        <v>152372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</row>
    <row r="718" spans="1:116" x14ac:dyDescent="0.15">
      <c r="A718" t="s">
        <v>116</v>
      </c>
      <c r="B718">
        <v>181608</v>
      </c>
      <c r="C718" t="s">
        <v>117</v>
      </c>
      <c r="D718" t="s">
        <v>136</v>
      </c>
      <c r="E718" t="s">
        <v>118</v>
      </c>
      <c r="F718" t="s">
        <v>137</v>
      </c>
      <c r="G718" s="1">
        <v>42160</v>
      </c>
      <c r="H718" t="s">
        <v>138</v>
      </c>
      <c r="I718" s="1">
        <v>42502</v>
      </c>
      <c r="J718" t="s">
        <v>6397</v>
      </c>
      <c r="K718" t="s">
        <v>958</v>
      </c>
      <c r="L718" t="s">
        <v>123</v>
      </c>
      <c r="M718" t="s">
        <v>139</v>
      </c>
      <c r="P718" t="s">
        <v>317</v>
      </c>
      <c r="Q718" t="s">
        <v>563</v>
      </c>
      <c r="R718" t="s">
        <v>126</v>
      </c>
      <c r="S718" t="s">
        <v>215</v>
      </c>
      <c r="T718" t="s">
        <v>8598</v>
      </c>
      <c r="W718">
        <v>1037520</v>
      </c>
      <c r="X718">
        <v>685983</v>
      </c>
      <c r="Y718">
        <v>351537</v>
      </c>
      <c r="Z718">
        <v>0</v>
      </c>
      <c r="AA718">
        <v>259380</v>
      </c>
      <c r="AB718">
        <v>259380</v>
      </c>
      <c r="AC718">
        <v>0</v>
      </c>
      <c r="AD718">
        <v>0</v>
      </c>
      <c r="AE718">
        <v>1011581</v>
      </c>
      <c r="AF718" t="s">
        <v>143</v>
      </c>
      <c r="AG718" t="s">
        <v>143</v>
      </c>
      <c r="AH718" t="s">
        <v>8357</v>
      </c>
      <c r="AI718" t="s">
        <v>754</v>
      </c>
      <c r="AJ718" t="s">
        <v>128</v>
      </c>
      <c r="AK718" t="s">
        <v>390</v>
      </c>
      <c r="AL718" t="s">
        <v>564</v>
      </c>
      <c r="AM718" t="s">
        <v>8599</v>
      </c>
      <c r="AN718" t="s">
        <v>4955</v>
      </c>
      <c r="AO718" t="s">
        <v>4956</v>
      </c>
      <c r="AP718" t="s">
        <v>963</v>
      </c>
      <c r="AQ718" t="s">
        <v>961</v>
      </c>
      <c r="AR718" t="s">
        <v>962</v>
      </c>
      <c r="AS718" t="s">
        <v>7696</v>
      </c>
      <c r="BO718">
        <v>259380</v>
      </c>
      <c r="BP718">
        <v>64845</v>
      </c>
      <c r="BQ718">
        <v>259380</v>
      </c>
      <c r="BR718">
        <v>64845</v>
      </c>
      <c r="BS718">
        <v>259380</v>
      </c>
      <c r="BT718">
        <v>64845</v>
      </c>
      <c r="BU718">
        <v>259380</v>
      </c>
      <c r="BV718">
        <v>64845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</row>
    <row r="719" spans="1:116" x14ac:dyDescent="0.15">
      <c r="A719" t="s">
        <v>116</v>
      </c>
      <c r="B719">
        <v>181615</v>
      </c>
      <c r="C719" t="s">
        <v>117</v>
      </c>
      <c r="D719" t="s">
        <v>136</v>
      </c>
      <c r="E719" t="s">
        <v>118</v>
      </c>
      <c r="F719" t="s">
        <v>137</v>
      </c>
      <c r="G719" s="1">
        <v>42171</v>
      </c>
      <c r="H719" t="s">
        <v>138</v>
      </c>
      <c r="I719" s="1">
        <v>42445</v>
      </c>
      <c r="J719" t="s">
        <v>6397</v>
      </c>
      <c r="K719" t="s">
        <v>544</v>
      </c>
      <c r="L719" t="s">
        <v>123</v>
      </c>
      <c r="M719" t="s">
        <v>139</v>
      </c>
      <c r="P719" t="s">
        <v>317</v>
      </c>
      <c r="Q719" t="s">
        <v>552</v>
      </c>
      <c r="R719" t="s">
        <v>126</v>
      </c>
      <c r="S719" t="s">
        <v>215</v>
      </c>
      <c r="T719" t="s">
        <v>8600</v>
      </c>
      <c r="W719">
        <v>144898</v>
      </c>
      <c r="X719">
        <v>100000</v>
      </c>
      <c r="Y719">
        <v>44898</v>
      </c>
      <c r="Z719">
        <v>0</v>
      </c>
      <c r="AA719">
        <v>72506</v>
      </c>
      <c r="AB719">
        <v>72506</v>
      </c>
      <c r="AC719">
        <v>0</v>
      </c>
      <c r="AD719">
        <v>0</v>
      </c>
      <c r="AE719">
        <v>143127</v>
      </c>
      <c r="AF719" t="s">
        <v>143</v>
      </c>
      <c r="AG719" t="s">
        <v>143</v>
      </c>
      <c r="AH719" t="s">
        <v>3741</v>
      </c>
      <c r="AI719" t="s">
        <v>650</v>
      </c>
      <c r="AJ719" t="s">
        <v>128</v>
      </c>
      <c r="AK719" t="s">
        <v>390</v>
      </c>
      <c r="AL719" t="s">
        <v>555</v>
      </c>
      <c r="AM719" t="s">
        <v>8601</v>
      </c>
      <c r="AN719" t="s">
        <v>8602</v>
      </c>
      <c r="AO719" t="s">
        <v>8603</v>
      </c>
      <c r="AP719" t="s">
        <v>8604</v>
      </c>
      <c r="BO719">
        <v>144898</v>
      </c>
      <c r="BP719">
        <v>72506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</row>
    <row r="720" spans="1:116" x14ac:dyDescent="0.15">
      <c r="A720" t="s">
        <v>116</v>
      </c>
      <c r="B720">
        <v>181654</v>
      </c>
      <c r="C720" t="s">
        <v>117</v>
      </c>
      <c r="D720" t="s">
        <v>136</v>
      </c>
      <c r="E720" t="s">
        <v>425</v>
      </c>
      <c r="F720" t="s">
        <v>137</v>
      </c>
      <c r="G720" s="1">
        <v>42171</v>
      </c>
      <c r="H720" t="s">
        <v>138</v>
      </c>
      <c r="I720" s="1">
        <v>42408</v>
      </c>
      <c r="J720" t="s">
        <v>6397</v>
      </c>
      <c r="K720" t="s">
        <v>198</v>
      </c>
      <c r="L720" t="s">
        <v>123</v>
      </c>
      <c r="M720" t="s">
        <v>117</v>
      </c>
      <c r="P720" t="s">
        <v>199</v>
      </c>
      <c r="Q720" t="s">
        <v>656</v>
      </c>
      <c r="R720" t="s">
        <v>126</v>
      </c>
      <c r="S720" t="s">
        <v>215</v>
      </c>
      <c r="T720" t="s">
        <v>8605</v>
      </c>
      <c r="W720">
        <v>60000</v>
      </c>
      <c r="X720">
        <v>60000</v>
      </c>
      <c r="Y720">
        <v>0</v>
      </c>
      <c r="Z720">
        <v>0</v>
      </c>
      <c r="AA720">
        <v>60260</v>
      </c>
      <c r="AB720">
        <v>60260</v>
      </c>
      <c r="AC720">
        <v>0</v>
      </c>
      <c r="AD720">
        <v>0</v>
      </c>
      <c r="AE720">
        <v>60260</v>
      </c>
      <c r="AF720" t="s">
        <v>171</v>
      </c>
      <c r="AG720" t="s">
        <v>143</v>
      </c>
      <c r="AH720" t="s">
        <v>4428</v>
      </c>
      <c r="AI720" t="s">
        <v>418</v>
      </c>
      <c r="AJ720" t="s">
        <v>128</v>
      </c>
      <c r="AK720" t="s">
        <v>659</v>
      </c>
      <c r="AL720" t="s">
        <v>1773</v>
      </c>
      <c r="AM720" t="s">
        <v>8606</v>
      </c>
      <c r="AN720" t="s">
        <v>8607</v>
      </c>
      <c r="AO720" t="s">
        <v>5421</v>
      </c>
      <c r="AP720" t="s">
        <v>5422</v>
      </c>
      <c r="AQ720" t="s">
        <v>7219</v>
      </c>
      <c r="AR720" t="s">
        <v>8467</v>
      </c>
      <c r="AS720" t="s">
        <v>4391</v>
      </c>
      <c r="BO720">
        <v>30000</v>
      </c>
      <c r="BP720">
        <v>30130</v>
      </c>
      <c r="BQ720">
        <v>15000</v>
      </c>
      <c r="BR720">
        <v>15065</v>
      </c>
      <c r="BS720">
        <v>15000</v>
      </c>
      <c r="BT720">
        <v>15065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</row>
    <row r="721" spans="1:116" x14ac:dyDescent="0.15">
      <c r="A721" t="s">
        <v>116</v>
      </c>
      <c r="B721">
        <v>181661</v>
      </c>
      <c r="C721" t="s">
        <v>117</v>
      </c>
      <c r="D721" t="s">
        <v>136</v>
      </c>
      <c r="E721" t="s">
        <v>118</v>
      </c>
      <c r="F721" t="s">
        <v>137</v>
      </c>
      <c r="G721" s="1">
        <v>42159</v>
      </c>
      <c r="H721" t="s">
        <v>138</v>
      </c>
      <c r="I721" s="1">
        <v>42467</v>
      </c>
      <c r="J721" t="s">
        <v>6397</v>
      </c>
      <c r="K721" t="s">
        <v>998</v>
      </c>
      <c r="L721" t="s">
        <v>123</v>
      </c>
      <c r="M721" t="s">
        <v>139</v>
      </c>
      <c r="P721" t="s">
        <v>177</v>
      </c>
      <c r="Q721" t="s">
        <v>2704</v>
      </c>
      <c r="R721" t="s">
        <v>126</v>
      </c>
      <c r="S721" t="s">
        <v>215</v>
      </c>
      <c r="T721" t="s">
        <v>8608</v>
      </c>
      <c r="W721">
        <v>3482870</v>
      </c>
      <c r="X721">
        <v>2376232</v>
      </c>
      <c r="Y721">
        <v>1106638</v>
      </c>
      <c r="Z721">
        <v>0</v>
      </c>
      <c r="AA721">
        <v>625236</v>
      </c>
      <c r="AB721">
        <v>625236</v>
      </c>
      <c r="AC721">
        <v>0</v>
      </c>
      <c r="AD721">
        <v>0</v>
      </c>
      <c r="AE721">
        <v>2947940</v>
      </c>
      <c r="AF721" t="s">
        <v>143</v>
      </c>
      <c r="AG721" t="s">
        <v>143</v>
      </c>
      <c r="AH721" t="s">
        <v>3741</v>
      </c>
      <c r="AI721" t="s">
        <v>337</v>
      </c>
      <c r="AJ721" t="s">
        <v>128</v>
      </c>
      <c r="AK721" t="s">
        <v>390</v>
      </c>
      <c r="AL721" t="s">
        <v>2705</v>
      </c>
      <c r="AM721" t="s">
        <v>8609</v>
      </c>
      <c r="AN721" t="s">
        <v>4614</v>
      </c>
      <c r="AO721" t="s">
        <v>4615</v>
      </c>
      <c r="AP721" t="s">
        <v>4192</v>
      </c>
      <c r="AQ721" t="s">
        <v>1404</v>
      </c>
      <c r="AR721" t="s">
        <v>385</v>
      </c>
      <c r="AS721" t="s">
        <v>598</v>
      </c>
      <c r="AT721" t="s">
        <v>6365</v>
      </c>
      <c r="BO721">
        <v>1915578.5</v>
      </c>
      <c r="BP721">
        <v>343879.8</v>
      </c>
      <c r="BQ721">
        <v>522430.5</v>
      </c>
      <c r="BR721">
        <v>93785.400000000009</v>
      </c>
      <c r="BS721">
        <v>348287</v>
      </c>
      <c r="BT721">
        <v>62523.600000000006</v>
      </c>
      <c r="BU721">
        <v>348287</v>
      </c>
      <c r="BV721">
        <v>62523.600000000006</v>
      </c>
      <c r="BW721">
        <v>348287</v>
      </c>
      <c r="BX721">
        <v>62523.600000000006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</row>
    <row r="722" spans="1:116" x14ac:dyDescent="0.15">
      <c r="A722" t="s">
        <v>116</v>
      </c>
      <c r="B722">
        <v>181676</v>
      </c>
      <c r="C722" t="s">
        <v>117</v>
      </c>
      <c r="D722" t="s">
        <v>136</v>
      </c>
      <c r="E722" t="s">
        <v>118</v>
      </c>
      <c r="F722" t="s">
        <v>137</v>
      </c>
      <c r="G722" s="1">
        <v>42159</v>
      </c>
      <c r="H722" t="s">
        <v>138</v>
      </c>
      <c r="I722" s="1">
        <v>42452</v>
      </c>
      <c r="J722" t="s">
        <v>6397</v>
      </c>
      <c r="K722" t="s">
        <v>198</v>
      </c>
      <c r="L722" t="s">
        <v>123</v>
      </c>
      <c r="M722" t="s">
        <v>139</v>
      </c>
      <c r="P722" t="s">
        <v>199</v>
      </c>
      <c r="Q722" t="s">
        <v>656</v>
      </c>
      <c r="R722" t="s">
        <v>126</v>
      </c>
      <c r="S722" t="s">
        <v>215</v>
      </c>
      <c r="T722" t="s">
        <v>8610</v>
      </c>
      <c r="W722">
        <v>540000</v>
      </c>
      <c r="X722">
        <v>377987</v>
      </c>
      <c r="Y722">
        <v>162013</v>
      </c>
      <c r="Z722">
        <v>0</v>
      </c>
      <c r="AA722">
        <v>540000</v>
      </c>
      <c r="AB722">
        <v>0</v>
      </c>
      <c r="AC722">
        <v>0</v>
      </c>
      <c r="AD722">
        <v>0</v>
      </c>
      <c r="AE722">
        <v>540000</v>
      </c>
      <c r="AF722" t="s">
        <v>143</v>
      </c>
      <c r="AG722" t="s">
        <v>143</v>
      </c>
      <c r="AH722" t="s">
        <v>3741</v>
      </c>
      <c r="AI722" t="s">
        <v>440</v>
      </c>
      <c r="AJ722" t="s">
        <v>128</v>
      </c>
      <c r="AK722" t="s">
        <v>659</v>
      </c>
      <c r="AL722" t="s">
        <v>744</v>
      </c>
      <c r="AM722" t="s">
        <v>8611</v>
      </c>
      <c r="AN722" t="s">
        <v>8612</v>
      </c>
      <c r="AO722" t="s">
        <v>854</v>
      </c>
      <c r="AP722" t="s">
        <v>855</v>
      </c>
      <c r="AQ722" t="s">
        <v>856</v>
      </c>
      <c r="AR722" t="s">
        <v>2041</v>
      </c>
      <c r="BO722">
        <v>270000</v>
      </c>
      <c r="BP722">
        <v>270000</v>
      </c>
      <c r="BQ722">
        <v>135000</v>
      </c>
      <c r="BR722">
        <v>135000</v>
      </c>
      <c r="BS722">
        <v>135000</v>
      </c>
      <c r="BT722">
        <v>135000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</row>
    <row r="723" spans="1:116" x14ac:dyDescent="0.15">
      <c r="A723" t="s">
        <v>116</v>
      </c>
      <c r="B723">
        <v>181691</v>
      </c>
      <c r="C723" t="s">
        <v>117</v>
      </c>
      <c r="D723" t="s">
        <v>136</v>
      </c>
      <c r="E723" t="s">
        <v>118</v>
      </c>
      <c r="F723" t="s">
        <v>137</v>
      </c>
      <c r="H723" t="s">
        <v>117</v>
      </c>
      <c r="I723" s="1">
        <v>42167</v>
      </c>
      <c r="J723" t="s">
        <v>6156</v>
      </c>
      <c r="K723" t="s">
        <v>287</v>
      </c>
      <c r="L723" t="s">
        <v>123</v>
      </c>
      <c r="M723" t="s">
        <v>139</v>
      </c>
      <c r="P723" t="s">
        <v>124</v>
      </c>
      <c r="Q723" t="s">
        <v>864</v>
      </c>
      <c r="R723" t="s">
        <v>126</v>
      </c>
      <c r="S723" t="s">
        <v>215</v>
      </c>
      <c r="T723" t="s">
        <v>8613</v>
      </c>
      <c r="W723">
        <v>0</v>
      </c>
      <c r="X723">
        <v>0</v>
      </c>
      <c r="Y723">
        <v>0</v>
      </c>
      <c r="Z723">
        <v>0</v>
      </c>
      <c r="AA723">
        <v>1</v>
      </c>
      <c r="AB723">
        <v>1</v>
      </c>
      <c r="AC723">
        <v>0</v>
      </c>
      <c r="AD723">
        <v>0</v>
      </c>
      <c r="AE723">
        <v>1</v>
      </c>
      <c r="AH723" t="s">
        <v>1157</v>
      </c>
      <c r="AI723" t="s">
        <v>235</v>
      </c>
      <c r="AK723" t="s">
        <v>1334</v>
      </c>
      <c r="AL723" t="s">
        <v>184</v>
      </c>
      <c r="AN723" t="s">
        <v>8614</v>
      </c>
      <c r="AO723" t="s">
        <v>932</v>
      </c>
      <c r="AP723" t="s">
        <v>933</v>
      </c>
      <c r="BO723">
        <v>0</v>
      </c>
      <c r="BP723">
        <v>1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</row>
    <row r="724" spans="1:116" x14ac:dyDescent="0.15">
      <c r="A724" t="s">
        <v>116</v>
      </c>
      <c r="B724">
        <v>181705</v>
      </c>
      <c r="C724" t="s">
        <v>117</v>
      </c>
      <c r="D724" t="s">
        <v>136</v>
      </c>
      <c r="E724" t="s">
        <v>118</v>
      </c>
      <c r="F724" t="s">
        <v>137</v>
      </c>
      <c r="G724" s="1">
        <v>42160</v>
      </c>
      <c r="H724" t="s">
        <v>138</v>
      </c>
      <c r="I724" s="1">
        <v>42198</v>
      </c>
      <c r="J724" t="s">
        <v>6397</v>
      </c>
      <c r="K724" t="s">
        <v>958</v>
      </c>
      <c r="L724" t="s">
        <v>123</v>
      </c>
      <c r="M724" t="s">
        <v>139</v>
      </c>
      <c r="N724" t="s">
        <v>144</v>
      </c>
      <c r="O724" t="s">
        <v>123</v>
      </c>
      <c r="P724" t="s">
        <v>317</v>
      </c>
      <c r="Q724" t="s">
        <v>563</v>
      </c>
      <c r="R724" t="s">
        <v>126</v>
      </c>
      <c r="S724" t="s">
        <v>215</v>
      </c>
      <c r="T724" t="s">
        <v>8615</v>
      </c>
      <c r="W724">
        <v>274550</v>
      </c>
      <c r="X724">
        <v>184261</v>
      </c>
      <c r="Y724">
        <v>90289</v>
      </c>
      <c r="Z724">
        <v>0</v>
      </c>
      <c r="AA724">
        <v>274550</v>
      </c>
      <c r="AB724">
        <v>184261</v>
      </c>
      <c r="AC724">
        <v>90289</v>
      </c>
      <c r="AD724">
        <v>0</v>
      </c>
      <c r="AE724">
        <v>1098973</v>
      </c>
      <c r="AF724" t="s">
        <v>143</v>
      </c>
      <c r="AG724" t="s">
        <v>143</v>
      </c>
      <c r="AH724" t="s">
        <v>5924</v>
      </c>
      <c r="AI724" t="s">
        <v>342</v>
      </c>
      <c r="AJ724" t="s">
        <v>128</v>
      </c>
      <c r="AK724" t="s">
        <v>1334</v>
      </c>
      <c r="AL724" t="s">
        <v>564</v>
      </c>
      <c r="AM724" t="s">
        <v>8616</v>
      </c>
      <c r="AN724" t="s">
        <v>5927</v>
      </c>
      <c r="AO724" t="s">
        <v>5928</v>
      </c>
      <c r="AP724" t="s">
        <v>5929</v>
      </c>
      <c r="BO724">
        <v>274550</v>
      </c>
      <c r="BP724">
        <v>274550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</row>
    <row r="725" spans="1:116" x14ac:dyDescent="0.15">
      <c r="A725" t="s">
        <v>116</v>
      </c>
      <c r="B725">
        <v>181716</v>
      </c>
      <c r="C725" t="s">
        <v>117</v>
      </c>
      <c r="D725" t="s">
        <v>136</v>
      </c>
      <c r="E725" t="s">
        <v>118</v>
      </c>
      <c r="F725" t="s">
        <v>137</v>
      </c>
      <c r="G725" s="1">
        <v>42158</v>
      </c>
      <c r="H725" t="s">
        <v>138</v>
      </c>
      <c r="I725" s="1">
        <v>42230</v>
      </c>
      <c r="J725" t="s">
        <v>6397</v>
      </c>
      <c r="K725" t="s">
        <v>958</v>
      </c>
      <c r="L725" t="s">
        <v>123</v>
      </c>
      <c r="M725" t="s">
        <v>139</v>
      </c>
      <c r="P725" t="s">
        <v>317</v>
      </c>
      <c r="Q725" t="s">
        <v>563</v>
      </c>
      <c r="R725" t="s">
        <v>126</v>
      </c>
      <c r="S725" t="s">
        <v>215</v>
      </c>
      <c r="T725" t="s">
        <v>8617</v>
      </c>
      <c r="W725">
        <v>486782</v>
      </c>
      <c r="X725">
        <v>323013</v>
      </c>
      <c r="Y725">
        <v>163769</v>
      </c>
      <c r="Z725">
        <v>0</v>
      </c>
      <c r="AA725">
        <v>486782</v>
      </c>
      <c r="AB725">
        <v>323013</v>
      </c>
      <c r="AC725">
        <v>163769</v>
      </c>
      <c r="AD725">
        <v>0</v>
      </c>
      <c r="AE725">
        <v>1720763</v>
      </c>
      <c r="AF725" t="s">
        <v>143</v>
      </c>
      <c r="AG725" t="s">
        <v>143</v>
      </c>
      <c r="AH725" t="s">
        <v>6639</v>
      </c>
      <c r="AI725" t="s">
        <v>342</v>
      </c>
      <c r="AJ725" t="s">
        <v>128</v>
      </c>
      <c r="AK725" t="s">
        <v>236</v>
      </c>
      <c r="AL725" t="s">
        <v>564</v>
      </c>
      <c r="AM725" t="s">
        <v>8618</v>
      </c>
      <c r="AN725" t="s">
        <v>6641</v>
      </c>
      <c r="AO725" t="s">
        <v>1946</v>
      </c>
      <c r="AP725" t="s">
        <v>1947</v>
      </c>
      <c r="BO725">
        <v>486782</v>
      </c>
      <c r="BP725">
        <v>486782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</row>
    <row r="726" spans="1:116" x14ac:dyDescent="0.15">
      <c r="A726" t="s">
        <v>116</v>
      </c>
      <c r="B726">
        <v>181718</v>
      </c>
      <c r="C726" t="s">
        <v>117</v>
      </c>
      <c r="D726" t="s">
        <v>136</v>
      </c>
      <c r="E726" t="s">
        <v>118</v>
      </c>
      <c r="F726" t="s">
        <v>137</v>
      </c>
      <c r="G726" s="1">
        <v>42163</v>
      </c>
      <c r="H726" t="s">
        <v>138</v>
      </c>
      <c r="I726" s="1">
        <v>42298</v>
      </c>
      <c r="J726" t="s">
        <v>6397</v>
      </c>
      <c r="K726" t="s">
        <v>1425</v>
      </c>
      <c r="L726" t="s">
        <v>197</v>
      </c>
      <c r="M726" t="s">
        <v>139</v>
      </c>
      <c r="N726" t="s">
        <v>213</v>
      </c>
      <c r="O726" t="s">
        <v>123</v>
      </c>
      <c r="P726" t="s">
        <v>145</v>
      </c>
      <c r="Q726" t="s">
        <v>214</v>
      </c>
      <c r="R726" t="s">
        <v>126</v>
      </c>
      <c r="S726" t="s">
        <v>251</v>
      </c>
      <c r="T726" t="s">
        <v>8619</v>
      </c>
      <c r="W726">
        <v>254451</v>
      </c>
      <c r="X726">
        <v>180508</v>
      </c>
      <c r="Y726">
        <v>73943</v>
      </c>
      <c r="Z726">
        <v>0</v>
      </c>
      <c r="AA726">
        <v>254451</v>
      </c>
      <c r="AB726">
        <v>254451</v>
      </c>
      <c r="AC726">
        <v>0</v>
      </c>
      <c r="AD726">
        <v>0</v>
      </c>
      <c r="AE726">
        <v>254451</v>
      </c>
      <c r="AF726" t="s">
        <v>143</v>
      </c>
      <c r="AG726" t="s">
        <v>171</v>
      </c>
      <c r="AH726" t="s">
        <v>8620</v>
      </c>
      <c r="AI726" t="s">
        <v>526</v>
      </c>
      <c r="AJ726" t="s">
        <v>128</v>
      </c>
      <c r="AK726" t="s">
        <v>955</v>
      </c>
      <c r="AL726" t="s">
        <v>220</v>
      </c>
      <c r="AM726" t="s">
        <v>8621</v>
      </c>
      <c r="AN726" t="s">
        <v>8622</v>
      </c>
      <c r="AO726" t="s">
        <v>223</v>
      </c>
      <c r="AP726" t="s">
        <v>224</v>
      </c>
      <c r="BO726">
        <v>254451</v>
      </c>
      <c r="BP726">
        <v>254451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</row>
    <row r="727" spans="1:116" x14ac:dyDescent="0.15">
      <c r="A727" t="s">
        <v>116</v>
      </c>
      <c r="B727">
        <v>181732</v>
      </c>
      <c r="C727" t="s">
        <v>117</v>
      </c>
      <c r="D727" t="s">
        <v>136</v>
      </c>
      <c r="E727" t="s">
        <v>118</v>
      </c>
      <c r="F727" t="s">
        <v>137</v>
      </c>
      <c r="H727" t="s">
        <v>117</v>
      </c>
      <c r="I727" s="1">
        <v>42193</v>
      </c>
      <c r="J727" t="s">
        <v>6397</v>
      </c>
      <c r="K727" t="s">
        <v>243</v>
      </c>
      <c r="L727" t="s">
        <v>120</v>
      </c>
      <c r="M727" t="s">
        <v>139</v>
      </c>
      <c r="P727" t="s">
        <v>124</v>
      </c>
      <c r="Q727" t="s">
        <v>704</v>
      </c>
      <c r="R727" t="s">
        <v>126</v>
      </c>
      <c r="S727" t="s">
        <v>397</v>
      </c>
      <c r="T727" t="s">
        <v>8623</v>
      </c>
      <c r="U727" t="s">
        <v>8624</v>
      </c>
      <c r="W727">
        <v>0</v>
      </c>
      <c r="X727">
        <v>0</v>
      </c>
      <c r="Y727">
        <v>0</v>
      </c>
      <c r="Z727">
        <v>0</v>
      </c>
      <c r="AA727">
        <v>160000</v>
      </c>
      <c r="AB727">
        <v>114920</v>
      </c>
      <c r="AC727">
        <v>45080</v>
      </c>
      <c r="AD727">
        <v>0</v>
      </c>
      <c r="AE727">
        <v>160000</v>
      </c>
      <c r="AH727" t="s">
        <v>8625</v>
      </c>
      <c r="AI727" t="s">
        <v>526</v>
      </c>
      <c r="AK727" t="s">
        <v>1334</v>
      </c>
      <c r="AL727" t="s">
        <v>705</v>
      </c>
      <c r="AM727" t="s">
        <v>8626</v>
      </c>
      <c r="AN727" t="s">
        <v>397</v>
      </c>
      <c r="AO727" t="s">
        <v>3008</v>
      </c>
      <c r="AP727" t="s">
        <v>3009</v>
      </c>
      <c r="BO727">
        <v>0</v>
      </c>
      <c r="BP727">
        <v>160000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</row>
    <row r="728" spans="1:116" x14ac:dyDescent="0.15">
      <c r="A728" t="s">
        <v>116</v>
      </c>
      <c r="B728">
        <v>181742</v>
      </c>
      <c r="C728" t="s">
        <v>8627</v>
      </c>
      <c r="D728" t="s">
        <v>136</v>
      </c>
      <c r="E728" t="s">
        <v>118</v>
      </c>
      <c r="F728" t="s">
        <v>137</v>
      </c>
      <c r="G728" s="1">
        <v>42158</v>
      </c>
      <c r="H728" t="s">
        <v>138</v>
      </c>
      <c r="I728" s="1">
        <v>42293</v>
      </c>
      <c r="J728" t="s">
        <v>6397</v>
      </c>
      <c r="K728" t="s">
        <v>4070</v>
      </c>
      <c r="L728" t="s">
        <v>120</v>
      </c>
      <c r="M728" t="s">
        <v>139</v>
      </c>
      <c r="P728" t="s">
        <v>232</v>
      </c>
      <c r="Q728" t="s">
        <v>1063</v>
      </c>
      <c r="R728" t="s">
        <v>126</v>
      </c>
      <c r="S728" t="s">
        <v>633</v>
      </c>
      <c r="T728" t="s">
        <v>8628</v>
      </c>
      <c r="W728">
        <v>150000</v>
      </c>
      <c r="X728">
        <v>130434</v>
      </c>
      <c r="Y728">
        <v>19566</v>
      </c>
      <c r="Z728">
        <v>0</v>
      </c>
      <c r="AA728">
        <v>50000</v>
      </c>
      <c r="AB728">
        <v>43478</v>
      </c>
      <c r="AC728">
        <v>6522</v>
      </c>
      <c r="AD728">
        <v>0</v>
      </c>
      <c r="AE728">
        <v>100000</v>
      </c>
      <c r="AF728" t="s">
        <v>143</v>
      </c>
      <c r="AG728" t="s">
        <v>171</v>
      </c>
      <c r="AH728" t="s">
        <v>6895</v>
      </c>
      <c r="AI728" t="s">
        <v>526</v>
      </c>
      <c r="AJ728" t="s">
        <v>128</v>
      </c>
      <c r="AK728" t="s">
        <v>236</v>
      </c>
      <c r="AL728" t="s">
        <v>1065</v>
      </c>
      <c r="AM728" t="s">
        <v>8629</v>
      </c>
      <c r="AN728" t="s">
        <v>8630</v>
      </c>
      <c r="AO728" t="s">
        <v>1874</v>
      </c>
      <c r="AP728" t="s">
        <v>1850</v>
      </c>
      <c r="BO728">
        <v>150000</v>
      </c>
      <c r="BP728">
        <v>50000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</row>
    <row r="729" spans="1:116" x14ac:dyDescent="0.15">
      <c r="A729" t="s">
        <v>116</v>
      </c>
      <c r="B729">
        <v>181765</v>
      </c>
      <c r="C729" t="s">
        <v>117</v>
      </c>
      <c r="D729" t="s">
        <v>136</v>
      </c>
      <c r="E729" t="s">
        <v>118</v>
      </c>
      <c r="F729" t="s">
        <v>137</v>
      </c>
      <c r="G729" s="1">
        <v>42160</v>
      </c>
      <c r="H729" t="s">
        <v>138</v>
      </c>
      <c r="I729" s="1">
        <v>42439</v>
      </c>
      <c r="J729" t="s">
        <v>6397</v>
      </c>
      <c r="K729" t="s">
        <v>417</v>
      </c>
      <c r="L729" t="s">
        <v>123</v>
      </c>
      <c r="M729" t="s">
        <v>139</v>
      </c>
      <c r="P729" t="s">
        <v>299</v>
      </c>
      <c r="Q729" t="s">
        <v>501</v>
      </c>
      <c r="R729" t="s">
        <v>126</v>
      </c>
      <c r="S729" t="s">
        <v>215</v>
      </c>
      <c r="T729" t="s">
        <v>8631</v>
      </c>
      <c r="W729">
        <v>1507005</v>
      </c>
      <c r="X729">
        <v>1000000</v>
      </c>
      <c r="Y729">
        <v>507005</v>
      </c>
      <c r="Z729">
        <v>0</v>
      </c>
      <c r="AA729">
        <v>353700</v>
      </c>
      <c r="AB729">
        <v>353700</v>
      </c>
      <c r="AC729">
        <v>0</v>
      </c>
      <c r="AD729">
        <v>0</v>
      </c>
      <c r="AE729">
        <v>1379430</v>
      </c>
      <c r="AF729" t="s">
        <v>143</v>
      </c>
      <c r="AG729" t="s">
        <v>143</v>
      </c>
      <c r="AH729" t="s">
        <v>3741</v>
      </c>
      <c r="AI729" t="s">
        <v>754</v>
      </c>
      <c r="AJ729" t="s">
        <v>128</v>
      </c>
      <c r="AK729" t="s">
        <v>390</v>
      </c>
      <c r="AL729" t="s">
        <v>502</v>
      </c>
      <c r="AM729" t="s">
        <v>8632</v>
      </c>
      <c r="AN729" t="s">
        <v>4832</v>
      </c>
      <c r="AO729" t="s">
        <v>4833</v>
      </c>
      <c r="AP729" t="s">
        <v>3435</v>
      </c>
      <c r="AQ729" t="s">
        <v>381</v>
      </c>
      <c r="AR729" t="s">
        <v>3588</v>
      </c>
      <c r="BO729">
        <v>904203</v>
      </c>
      <c r="BP729">
        <v>212220</v>
      </c>
      <c r="BQ729">
        <v>301401</v>
      </c>
      <c r="BR729">
        <v>70740</v>
      </c>
      <c r="BS729">
        <v>301401</v>
      </c>
      <c r="BT729">
        <v>70740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</row>
    <row r="730" spans="1:116" x14ac:dyDescent="0.15">
      <c r="A730" t="s">
        <v>116</v>
      </c>
      <c r="B730">
        <v>181834</v>
      </c>
      <c r="C730" t="s">
        <v>117</v>
      </c>
      <c r="D730" t="s">
        <v>136</v>
      </c>
      <c r="E730" t="s">
        <v>118</v>
      </c>
      <c r="F730" t="s">
        <v>137</v>
      </c>
      <c r="G730" s="1">
        <v>42162</v>
      </c>
      <c r="H730" t="s">
        <v>138</v>
      </c>
      <c r="I730" s="1">
        <v>42489</v>
      </c>
      <c r="J730" t="s">
        <v>6397</v>
      </c>
      <c r="K730" t="s">
        <v>1999</v>
      </c>
      <c r="L730" t="s">
        <v>123</v>
      </c>
      <c r="M730" t="s">
        <v>139</v>
      </c>
      <c r="P730" t="s">
        <v>199</v>
      </c>
      <c r="Q730" t="s">
        <v>641</v>
      </c>
      <c r="R730" t="s">
        <v>126</v>
      </c>
      <c r="S730" t="s">
        <v>657</v>
      </c>
      <c r="T730" t="s">
        <v>8633</v>
      </c>
      <c r="W730">
        <v>31992</v>
      </c>
      <c r="X730">
        <v>29084</v>
      </c>
      <c r="Y730">
        <v>2908</v>
      </c>
      <c r="Z730">
        <v>0</v>
      </c>
      <c r="AA730">
        <v>31992</v>
      </c>
      <c r="AB730">
        <v>0</v>
      </c>
      <c r="AC730">
        <v>0</v>
      </c>
      <c r="AD730">
        <v>0</v>
      </c>
      <c r="AE730">
        <v>31992</v>
      </c>
      <c r="AF730" t="s">
        <v>143</v>
      </c>
      <c r="AG730" t="s">
        <v>143</v>
      </c>
      <c r="AH730" t="s">
        <v>1361</v>
      </c>
      <c r="AI730" t="s">
        <v>526</v>
      </c>
      <c r="AJ730" t="s">
        <v>128</v>
      </c>
      <c r="AK730" t="s">
        <v>290</v>
      </c>
      <c r="AL730" t="s">
        <v>642</v>
      </c>
      <c r="AM730" t="s">
        <v>8634</v>
      </c>
      <c r="AN730" t="s">
        <v>8635</v>
      </c>
      <c r="AO730" t="s">
        <v>4387</v>
      </c>
      <c r="AP730" t="s">
        <v>4388</v>
      </c>
      <c r="AQ730" t="s">
        <v>4470</v>
      </c>
      <c r="BO730">
        <v>1599.6000000000001</v>
      </c>
      <c r="BP730">
        <v>1599.6000000000001</v>
      </c>
      <c r="BQ730">
        <v>30392.400000000001</v>
      </c>
      <c r="BR730">
        <v>30392.400000000001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</row>
    <row r="731" spans="1:116" x14ac:dyDescent="0.15">
      <c r="A731" t="s">
        <v>116</v>
      </c>
      <c r="B731">
        <v>181836</v>
      </c>
      <c r="C731" t="s">
        <v>117</v>
      </c>
      <c r="D731" t="s">
        <v>136</v>
      </c>
      <c r="E731" t="s">
        <v>118</v>
      </c>
      <c r="F731" t="s">
        <v>137</v>
      </c>
      <c r="G731" s="1">
        <v>42161</v>
      </c>
      <c r="H731" t="s">
        <v>138</v>
      </c>
      <c r="I731" s="1">
        <v>42381</v>
      </c>
      <c r="J731" t="s">
        <v>6397</v>
      </c>
      <c r="K731" t="s">
        <v>1999</v>
      </c>
      <c r="L731" t="s">
        <v>123</v>
      </c>
      <c r="M731" t="s">
        <v>139</v>
      </c>
      <c r="P731" t="s">
        <v>199</v>
      </c>
      <c r="Q731" t="s">
        <v>1022</v>
      </c>
      <c r="R731" t="s">
        <v>126</v>
      </c>
      <c r="S731" t="s">
        <v>657</v>
      </c>
      <c r="T731" t="s">
        <v>8636</v>
      </c>
      <c r="W731">
        <v>29891</v>
      </c>
      <c r="X731">
        <v>27174</v>
      </c>
      <c r="Y731">
        <v>2717</v>
      </c>
      <c r="Z731">
        <v>0</v>
      </c>
      <c r="AA731">
        <v>29891</v>
      </c>
      <c r="AB731">
        <v>27174</v>
      </c>
      <c r="AC731">
        <v>2717</v>
      </c>
      <c r="AD731">
        <v>0</v>
      </c>
      <c r="AE731">
        <v>29891</v>
      </c>
      <c r="AF731" t="s">
        <v>143</v>
      </c>
      <c r="AG731" t="s">
        <v>143</v>
      </c>
      <c r="AH731" t="s">
        <v>7136</v>
      </c>
      <c r="AI731" t="s">
        <v>526</v>
      </c>
      <c r="AJ731" t="s">
        <v>128</v>
      </c>
      <c r="AK731" t="s">
        <v>172</v>
      </c>
      <c r="AL731" t="s">
        <v>1023</v>
      </c>
      <c r="AM731" t="s">
        <v>8637</v>
      </c>
      <c r="AN731" t="s">
        <v>8638</v>
      </c>
      <c r="AO731" t="s">
        <v>5110</v>
      </c>
      <c r="AP731" t="s">
        <v>5111</v>
      </c>
      <c r="BO731">
        <v>29891</v>
      </c>
      <c r="BP731">
        <v>29891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</row>
    <row r="732" spans="1:116" x14ac:dyDescent="0.15">
      <c r="A732" t="s">
        <v>116</v>
      </c>
      <c r="B732">
        <v>181877</v>
      </c>
      <c r="C732" t="s">
        <v>8639</v>
      </c>
      <c r="D732" t="s">
        <v>136</v>
      </c>
      <c r="E732" t="s">
        <v>118</v>
      </c>
      <c r="F732" t="s">
        <v>137</v>
      </c>
      <c r="G732" s="1">
        <v>42201</v>
      </c>
      <c r="H732" t="s">
        <v>138</v>
      </c>
      <c r="I732" s="1">
        <v>42314</v>
      </c>
      <c r="J732" t="s">
        <v>6397</v>
      </c>
      <c r="K732" t="s">
        <v>4989</v>
      </c>
      <c r="L732" t="s">
        <v>197</v>
      </c>
      <c r="M732" t="s">
        <v>139</v>
      </c>
      <c r="N732" t="s">
        <v>386</v>
      </c>
      <c r="O732" t="s">
        <v>123</v>
      </c>
      <c r="P732" t="s">
        <v>232</v>
      </c>
      <c r="Q732" t="s">
        <v>263</v>
      </c>
      <c r="R732" t="s">
        <v>126</v>
      </c>
      <c r="S732" t="s">
        <v>251</v>
      </c>
      <c r="T732" t="s">
        <v>8640</v>
      </c>
      <c r="W732">
        <v>327024</v>
      </c>
      <c r="X732">
        <v>274315</v>
      </c>
      <c r="Y732">
        <v>52709</v>
      </c>
      <c r="Z732">
        <v>0</v>
      </c>
      <c r="AA732">
        <v>109008</v>
      </c>
      <c r="AB732">
        <v>90801</v>
      </c>
      <c r="AC732">
        <v>18207</v>
      </c>
      <c r="AD732">
        <v>0</v>
      </c>
      <c r="AE732">
        <v>218016</v>
      </c>
      <c r="AF732" t="s">
        <v>143</v>
      </c>
      <c r="AG732" t="s">
        <v>143</v>
      </c>
      <c r="AH732" t="s">
        <v>3462</v>
      </c>
      <c r="AI732" t="s">
        <v>218</v>
      </c>
      <c r="AJ732" t="s">
        <v>128</v>
      </c>
      <c r="AK732" t="s">
        <v>172</v>
      </c>
      <c r="AL732" t="s">
        <v>267</v>
      </c>
      <c r="AM732" t="s">
        <v>8641</v>
      </c>
      <c r="AN732" t="s">
        <v>4990</v>
      </c>
      <c r="AO732" t="s">
        <v>4966</v>
      </c>
      <c r="AP732" t="s">
        <v>1847</v>
      </c>
      <c r="AQ732" t="s">
        <v>8642</v>
      </c>
      <c r="BO732">
        <v>310672.8</v>
      </c>
      <c r="BP732">
        <v>103557.6</v>
      </c>
      <c r="BQ732">
        <v>16351.2</v>
      </c>
      <c r="BR732">
        <v>5450.4000000000005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</row>
    <row r="733" spans="1:116" x14ac:dyDescent="0.15">
      <c r="A733" t="s">
        <v>116</v>
      </c>
      <c r="B733">
        <v>181887</v>
      </c>
      <c r="C733" t="s">
        <v>117</v>
      </c>
      <c r="D733" t="s">
        <v>136</v>
      </c>
      <c r="E733" t="s">
        <v>118</v>
      </c>
      <c r="F733" t="s">
        <v>137</v>
      </c>
      <c r="G733" s="1">
        <v>42165</v>
      </c>
      <c r="H733" t="s">
        <v>138</v>
      </c>
      <c r="I733" s="1">
        <v>42544</v>
      </c>
      <c r="J733" t="s">
        <v>6397</v>
      </c>
      <c r="K733" t="s">
        <v>1543</v>
      </c>
      <c r="L733" t="s">
        <v>197</v>
      </c>
      <c r="M733" t="s">
        <v>139</v>
      </c>
      <c r="N733" t="s">
        <v>198</v>
      </c>
      <c r="O733" t="s">
        <v>123</v>
      </c>
      <c r="P733" t="s">
        <v>199</v>
      </c>
      <c r="Q733" t="s">
        <v>717</v>
      </c>
      <c r="R733" t="s">
        <v>126</v>
      </c>
      <c r="S733" t="s">
        <v>251</v>
      </c>
      <c r="T733" t="s">
        <v>8643</v>
      </c>
      <c r="W733">
        <v>235870</v>
      </c>
      <c r="X733">
        <v>165107</v>
      </c>
      <c r="Y733">
        <v>70763</v>
      </c>
      <c r="Z733">
        <v>0</v>
      </c>
      <c r="AA733">
        <v>235870</v>
      </c>
      <c r="AB733">
        <v>165107</v>
      </c>
      <c r="AC733">
        <v>70763</v>
      </c>
      <c r="AD733">
        <v>0</v>
      </c>
      <c r="AE733">
        <v>235870</v>
      </c>
      <c r="AF733" t="s">
        <v>143</v>
      </c>
      <c r="AG733" t="s">
        <v>143</v>
      </c>
      <c r="AH733" t="s">
        <v>6937</v>
      </c>
      <c r="AI733" t="s">
        <v>859</v>
      </c>
      <c r="AJ733" t="s">
        <v>128</v>
      </c>
      <c r="AK733" t="s">
        <v>172</v>
      </c>
      <c r="AL733" t="s">
        <v>718</v>
      </c>
      <c r="AM733" t="s">
        <v>8644</v>
      </c>
      <c r="AN733" t="s">
        <v>8645</v>
      </c>
      <c r="AO733" t="s">
        <v>4265</v>
      </c>
      <c r="AP733" t="s">
        <v>1501</v>
      </c>
      <c r="BO733">
        <v>235870</v>
      </c>
      <c r="BP733">
        <v>235870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</row>
    <row r="734" spans="1:116" x14ac:dyDescent="0.15">
      <c r="A734" t="s">
        <v>116</v>
      </c>
      <c r="B734">
        <v>181898</v>
      </c>
      <c r="C734" t="s">
        <v>117</v>
      </c>
      <c r="D734" t="s">
        <v>136</v>
      </c>
      <c r="E734" t="s">
        <v>118</v>
      </c>
      <c r="F734" t="s">
        <v>137</v>
      </c>
      <c r="H734" t="s">
        <v>117</v>
      </c>
      <c r="I734" s="1">
        <v>42247</v>
      </c>
      <c r="J734" t="s">
        <v>6397</v>
      </c>
      <c r="K734" t="s">
        <v>1092</v>
      </c>
      <c r="L734" t="s">
        <v>120</v>
      </c>
      <c r="M734" t="s">
        <v>139</v>
      </c>
      <c r="P734" t="s">
        <v>124</v>
      </c>
      <c r="Q734" t="s">
        <v>704</v>
      </c>
      <c r="R734" t="s">
        <v>126</v>
      </c>
      <c r="S734" t="s">
        <v>397</v>
      </c>
      <c r="T734" t="s">
        <v>8646</v>
      </c>
      <c r="W734">
        <v>0</v>
      </c>
      <c r="X734">
        <v>0</v>
      </c>
      <c r="Y734">
        <v>0</v>
      </c>
      <c r="Z734">
        <v>0</v>
      </c>
      <c r="AA734">
        <v>200000</v>
      </c>
      <c r="AB734">
        <v>128451</v>
      </c>
      <c r="AC734">
        <v>71549</v>
      </c>
      <c r="AD734">
        <v>0</v>
      </c>
      <c r="AE734">
        <v>200000</v>
      </c>
      <c r="AH734" t="s">
        <v>8647</v>
      </c>
      <c r="AI734" t="s">
        <v>8648</v>
      </c>
      <c r="AK734" t="s">
        <v>1334</v>
      </c>
      <c r="AL734" t="s">
        <v>705</v>
      </c>
      <c r="AM734" t="s">
        <v>8649</v>
      </c>
      <c r="AN734" t="s">
        <v>3237</v>
      </c>
      <c r="AO734" t="s">
        <v>3008</v>
      </c>
      <c r="AP734" t="s">
        <v>3009</v>
      </c>
      <c r="BO734">
        <v>0</v>
      </c>
      <c r="BP734">
        <v>200000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</row>
    <row r="735" spans="1:116" x14ac:dyDescent="0.15">
      <c r="A735" t="s">
        <v>116</v>
      </c>
      <c r="B735">
        <v>181900</v>
      </c>
      <c r="C735" t="s">
        <v>117</v>
      </c>
      <c r="D735" t="s">
        <v>136</v>
      </c>
      <c r="E735" t="s">
        <v>118</v>
      </c>
      <c r="F735" t="s">
        <v>137</v>
      </c>
      <c r="G735" s="1">
        <v>42166</v>
      </c>
      <c r="H735" t="s">
        <v>138</v>
      </c>
      <c r="I735" s="1">
        <v>42219</v>
      </c>
      <c r="J735" t="s">
        <v>6397</v>
      </c>
      <c r="K735" t="s">
        <v>3548</v>
      </c>
      <c r="L735" t="s">
        <v>123</v>
      </c>
      <c r="M735" t="s">
        <v>139</v>
      </c>
      <c r="P735" t="s">
        <v>177</v>
      </c>
      <c r="Q735" t="s">
        <v>459</v>
      </c>
      <c r="R735" t="s">
        <v>126</v>
      </c>
      <c r="S735" t="s">
        <v>215</v>
      </c>
      <c r="T735" t="s">
        <v>8650</v>
      </c>
      <c r="W735">
        <v>141786</v>
      </c>
      <c r="X735">
        <v>131283</v>
      </c>
      <c r="Y735">
        <v>10503</v>
      </c>
      <c r="Z735">
        <v>0</v>
      </c>
      <c r="AA735">
        <v>141786</v>
      </c>
      <c r="AB735">
        <v>131283</v>
      </c>
      <c r="AC735">
        <v>10503</v>
      </c>
      <c r="AD735">
        <v>0</v>
      </c>
      <c r="AE735">
        <v>141786</v>
      </c>
      <c r="AF735" t="s">
        <v>143</v>
      </c>
      <c r="AG735" t="s">
        <v>143</v>
      </c>
      <c r="AH735" t="s">
        <v>8651</v>
      </c>
      <c r="AI735" t="s">
        <v>142</v>
      </c>
      <c r="AJ735" t="s">
        <v>128</v>
      </c>
      <c r="AK735" t="s">
        <v>390</v>
      </c>
      <c r="AL735" t="s">
        <v>460</v>
      </c>
      <c r="AM735" t="s">
        <v>8652</v>
      </c>
      <c r="AN735" t="s">
        <v>8653</v>
      </c>
      <c r="AO735" t="s">
        <v>8654</v>
      </c>
      <c r="AP735" t="s">
        <v>5522</v>
      </c>
      <c r="BO735">
        <v>141786</v>
      </c>
      <c r="BP735">
        <v>141786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</row>
    <row r="736" spans="1:116" x14ac:dyDescent="0.15">
      <c r="A736" t="s">
        <v>116</v>
      </c>
      <c r="B736">
        <v>181906</v>
      </c>
      <c r="C736" t="s">
        <v>117</v>
      </c>
      <c r="D736" t="s">
        <v>136</v>
      </c>
      <c r="E736" t="s">
        <v>118</v>
      </c>
      <c r="F736" t="s">
        <v>137</v>
      </c>
      <c r="G736" s="1">
        <v>42165</v>
      </c>
      <c r="H736" t="s">
        <v>138</v>
      </c>
      <c r="I736" s="1">
        <v>42494</v>
      </c>
      <c r="J736" t="s">
        <v>6397</v>
      </c>
      <c r="K736" t="s">
        <v>198</v>
      </c>
      <c r="L736" t="s">
        <v>123</v>
      </c>
      <c r="M736" t="s">
        <v>139</v>
      </c>
      <c r="P736" t="s">
        <v>199</v>
      </c>
      <c r="Q736" t="s">
        <v>717</v>
      </c>
      <c r="R736" t="s">
        <v>126</v>
      </c>
      <c r="S736" t="s">
        <v>215</v>
      </c>
      <c r="T736" t="s">
        <v>8655</v>
      </c>
      <c r="W736">
        <v>471324</v>
      </c>
      <c r="X736">
        <v>345525</v>
      </c>
      <c r="Y736">
        <v>125799</v>
      </c>
      <c r="Z736">
        <v>0</v>
      </c>
      <c r="AA736">
        <v>471324</v>
      </c>
      <c r="AB736">
        <v>345525</v>
      </c>
      <c r="AC736">
        <v>125799</v>
      </c>
      <c r="AD736">
        <v>0</v>
      </c>
      <c r="AE736">
        <v>471324</v>
      </c>
      <c r="AF736" t="s">
        <v>143</v>
      </c>
      <c r="AG736" t="s">
        <v>171</v>
      </c>
      <c r="AH736" t="s">
        <v>8357</v>
      </c>
      <c r="AI736" t="s">
        <v>2557</v>
      </c>
      <c r="AJ736" t="s">
        <v>128</v>
      </c>
      <c r="AK736" t="s">
        <v>6882</v>
      </c>
      <c r="AL736" t="s">
        <v>718</v>
      </c>
      <c r="AM736" t="s">
        <v>8656</v>
      </c>
      <c r="AN736" t="s">
        <v>8657</v>
      </c>
      <c r="AO736" t="s">
        <v>4265</v>
      </c>
      <c r="AP736" t="s">
        <v>1501</v>
      </c>
      <c r="AQ736" t="s">
        <v>747</v>
      </c>
      <c r="AR736" t="s">
        <v>810</v>
      </c>
      <c r="BO736">
        <v>160250.16</v>
      </c>
      <c r="BP736">
        <v>160250.16</v>
      </c>
      <c r="BQ736">
        <v>155536.92000000001</v>
      </c>
      <c r="BR736">
        <v>155536.92000000001</v>
      </c>
      <c r="BS736">
        <v>155536.92000000001</v>
      </c>
      <c r="BT736">
        <v>155536.92000000001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</row>
    <row r="737" spans="1:116" x14ac:dyDescent="0.15">
      <c r="A737" t="s">
        <v>116</v>
      </c>
      <c r="B737">
        <v>181921</v>
      </c>
      <c r="C737" t="s">
        <v>117</v>
      </c>
      <c r="D737" t="s">
        <v>136</v>
      </c>
      <c r="E737" t="s">
        <v>118</v>
      </c>
      <c r="F737" t="s">
        <v>137</v>
      </c>
      <c r="G737" s="1">
        <v>42165</v>
      </c>
      <c r="H737" t="s">
        <v>138</v>
      </c>
      <c r="I737" s="1">
        <v>42327</v>
      </c>
      <c r="J737" t="s">
        <v>6397</v>
      </c>
      <c r="K737" t="s">
        <v>4654</v>
      </c>
      <c r="L737" t="s">
        <v>123</v>
      </c>
      <c r="M737" t="s">
        <v>139</v>
      </c>
      <c r="P737" t="s">
        <v>299</v>
      </c>
      <c r="Q737" t="s">
        <v>1465</v>
      </c>
      <c r="R737" t="s">
        <v>126</v>
      </c>
      <c r="S737" t="s">
        <v>657</v>
      </c>
      <c r="T737" t="s">
        <v>8658</v>
      </c>
      <c r="W737">
        <v>150000</v>
      </c>
      <c r="X737">
        <v>150000</v>
      </c>
      <c r="Y737">
        <v>0</v>
      </c>
      <c r="Z737">
        <v>0</v>
      </c>
      <c r="AA737">
        <v>150000</v>
      </c>
      <c r="AB737">
        <v>0</v>
      </c>
      <c r="AC737">
        <v>0</v>
      </c>
      <c r="AD737">
        <v>0</v>
      </c>
      <c r="AE737">
        <v>150000</v>
      </c>
      <c r="AF737" t="s">
        <v>143</v>
      </c>
      <c r="AG737" t="s">
        <v>171</v>
      </c>
      <c r="AH737" t="s">
        <v>2822</v>
      </c>
      <c r="AI737" t="s">
        <v>341</v>
      </c>
      <c r="AJ737" t="s">
        <v>128</v>
      </c>
      <c r="AK737" t="s">
        <v>429</v>
      </c>
      <c r="AL737" t="s">
        <v>1853</v>
      </c>
      <c r="AM737" t="s">
        <v>8659</v>
      </c>
      <c r="AN737" t="s">
        <v>8660</v>
      </c>
      <c r="AO737" t="s">
        <v>8661</v>
      </c>
      <c r="AP737" t="s">
        <v>8662</v>
      </c>
      <c r="AQ737" t="s">
        <v>8663</v>
      </c>
      <c r="BO737">
        <v>150000</v>
      </c>
      <c r="BP737">
        <v>150000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</row>
    <row r="738" spans="1:116" x14ac:dyDescent="0.15">
      <c r="A738" t="s">
        <v>116</v>
      </c>
      <c r="B738">
        <v>181951</v>
      </c>
      <c r="C738" t="s">
        <v>117</v>
      </c>
      <c r="D738" t="s">
        <v>136</v>
      </c>
      <c r="E738" t="s">
        <v>118</v>
      </c>
      <c r="F738" t="s">
        <v>137</v>
      </c>
      <c r="G738" s="1">
        <v>42167</v>
      </c>
      <c r="H738" t="s">
        <v>138</v>
      </c>
      <c r="I738" s="1">
        <v>42345</v>
      </c>
      <c r="J738" t="s">
        <v>6397</v>
      </c>
      <c r="K738" t="s">
        <v>1259</v>
      </c>
      <c r="L738" t="s">
        <v>123</v>
      </c>
      <c r="M738" t="s">
        <v>117</v>
      </c>
      <c r="P738" t="s">
        <v>145</v>
      </c>
      <c r="Q738" t="s">
        <v>578</v>
      </c>
      <c r="R738" t="s">
        <v>126</v>
      </c>
      <c r="S738" t="s">
        <v>215</v>
      </c>
      <c r="T738" t="s">
        <v>7031</v>
      </c>
      <c r="W738">
        <v>12791</v>
      </c>
      <c r="X738">
        <v>8487</v>
      </c>
      <c r="Y738">
        <v>4304</v>
      </c>
      <c r="Z738">
        <v>0</v>
      </c>
      <c r="AA738">
        <v>12791</v>
      </c>
      <c r="AB738">
        <v>8487</v>
      </c>
      <c r="AC738">
        <v>4304</v>
      </c>
      <c r="AD738">
        <v>0</v>
      </c>
      <c r="AE738">
        <v>681554</v>
      </c>
      <c r="AF738" t="s">
        <v>143</v>
      </c>
      <c r="AG738" t="s">
        <v>171</v>
      </c>
      <c r="AH738" t="s">
        <v>6807</v>
      </c>
      <c r="AI738" t="s">
        <v>1982</v>
      </c>
      <c r="AJ738" t="s">
        <v>128</v>
      </c>
      <c r="AK738" t="s">
        <v>290</v>
      </c>
      <c r="AL738" t="s">
        <v>579</v>
      </c>
      <c r="AM738" t="s">
        <v>8664</v>
      </c>
      <c r="AN738" t="s">
        <v>8665</v>
      </c>
      <c r="AO738" t="s">
        <v>2672</v>
      </c>
      <c r="AP738" t="s">
        <v>1905</v>
      </c>
      <c r="AQ738" t="s">
        <v>6190</v>
      </c>
      <c r="BO738">
        <v>12791</v>
      </c>
      <c r="BP738">
        <v>12791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</row>
    <row r="739" spans="1:116" x14ac:dyDescent="0.15">
      <c r="A739" t="s">
        <v>116</v>
      </c>
      <c r="B739">
        <v>181960</v>
      </c>
      <c r="C739" t="s">
        <v>117</v>
      </c>
      <c r="D739" t="s">
        <v>136</v>
      </c>
      <c r="E739" t="s">
        <v>118</v>
      </c>
      <c r="F739" t="s">
        <v>137</v>
      </c>
      <c r="G739" s="1">
        <v>42174</v>
      </c>
      <c r="H739" t="s">
        <v>138</v>
      </c>
      <c r="I739" s="1">
        <v>42256</v>
      </c>
      <c r="J739" t="s">
        <v>6397</v>
      </c>
      <c r="K739" t="s">
        <v>8666</v>
      </c>
      <c r="L739" t="s">
        <v>153</v>
      </c>
      <c r="M739" t="s">
        <v>1154</v>
      </c>
      <c r="P739" t="s">
        <v>199</v>
      </c>
      <c r="Q739" t="s">
        <v>401</v>
      </c>
      <c r="R739" t="s">
        <v>126</v>
      </c>
      <c r="S739" t="s">
        <v>215</v>
      </c>
      <c r="T739" t="s">
        <v>8667</v>
      </c>
      <c r="W739">
        <v>116319</v>
      </c>
      <c r="X739">
        <v>76577</v>
      </c>
      <c r="Y739">
        <v>39742</v>
      </c>
      <c r="Z739">
        <v>0</v>
      </c>
      <c r="AA739">
        <v>116106</v>
      </c>
      <c r="AB739">
        <v>116106</v>
      </c>
      <c r="AC739">
        <v>0</v>
      </c>
      <c r="AD739">
        <v>0</v>
      </c>
      <c r="AE739">
        <v>116106</v>
      </c>
      <c r="AF739" t="s">
        <v>143</v>
      </c>
      <c r="AG739" t="s">
        <v>143</v>
      </c>
      <c r="AH739" t="s">
        <v>3462</v>
      </c>
      <c r="AI739" t="s">
        <v>217</v>
      </c>
      <c r="AJ739" t="s">
        <v>128</v>
      </c>
      <c r="AK739" t="s">
        <v>5619</v>
      </c>
      <c r="AL739" t="s">
        <v>1236</v>
      </c>
      <c r="AM739" t="s">
        <v>8668</v>
      </c>
      <c r="AN739" t="s">
        <v>8669</v>
      </c>
      <c r="AO739" t="s">
        <v>8670</v>
      </c>
      <c r="AP739" t="s">
        <v>8671</v>
      </c>
      <c r="BO739">
        <v>116319</v>
      </c>
      <c r="BP739">
        <v>116106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</row>
    <row r="740" spans="1:116" x14ac:dyDescent="0.15">
      <c r="A740" t="s">
        <v>116</v>
      </c>
      <c r="B740">
        <v>182006</v>
      </c>
      <c r="C740" t="s">
        <v>117</v>
      </c>
      <c r="D740" t="s">
        <v>136</v>
      </c>
      <c r="E740" t="s">
        <v>118</v>
      </c>
      <c r="F740" t="s">
        <v>137</v>
      </c>
      <c r="G740" s="1">
        <v>42170</v>
      </c>
      <c r="H740" t="s">
        <v>138</v>
      </c>
      <c r="I740" s="1">
        <v>42265</v>
      </c>
      <c r="J740" t="s">
        <v>6397</v>
      </c>
      <c r="K740" t="s">
        <v>122</v>
      </c>
      <c r="L740" t="s">
        <v>123</v>
      </c>
      <c r="M740" t="s">
        <v>139</v>
      </c>
      <c r="P740" t="s">
        <v>124</v>
      </c>
      <c r="Q740" t="s">
        <v>668</v>
      </c>
      <c r="R740" t="s">
        <v>126</v>
      </c>
      <c r="S740" t="s">
        <v>215</v>
      </c>
      <c r="T740" t="s">
        <v>8672</v>
      </c>
      <c r="W740">
        <v>29550</v>
      </c>
      <c r="X740">
        <v>20109</v>
      </c>
      <c r="Y740">
        <v>9441</v>
      </c>
      <c r="Z740">
        <v>0</v>
      </c>
      <c r="AA740">
        <v>21000</v>
      </c>
      <c r="AB740">
        <v>0</v>
      </c>
      <c r="AC740">
        <v>0</v>
      </c>
      <c r="AD740">
        <v>0</v>
      </c>
      <c r="AE740">
        <v>21000</v>
      </c>
      <c r="AF740" t="s">
        <v>171</v>
      </c>
      <c r="AG740" t="s">
        <v>143</v>
      </c>
      <c r="AH740" t="s">
        <v>3462</v>
      </c>
      <c r="AI740" t="s">
        <v>142</v>
      </c>
      <c r="AJ740" t="s">
        <v>128</v>
      </c>
      <c r="AK740" t="s">
        <v>955</v>
      </c>
      <c r="AL740" t="s">
        <v>669</v>
      </c>
      <c r="AM740" t="s">
        <v>8673</v>
      </c>
      <c r="AN740" t="s">
        <v>8674</v>
      </c>
      <c r="AO740" t="s">
        <v>4936</v>
      </c>
      <c r="AP740" t="s">
        <v>3705</v>
      </c>
      <c r="BO740">
        <v>29550</v>
      </c>
      <c r="BP740">
        <v>21000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</row>
    <row r="741" spans="1:116" x14ac:dyDescent="0.15">
      <c r="A741" t="s">
        <v>116</v>
      </c>
      <c r="B741">
        <v>182009</v>
      </c>
      <c r="C741" t="s">
        <v>117</v>
      </c>
      <c r="D741" t="s">
        <v>136</v>
      </c>
      <c r="E741" t="s">
        <v>118</v>
      </c>
      <c r="F741" t="s">
        <v>137</v>
      </c>
      <c r="G741" s="1">
        <v>42170</v>
      </c>
      <c r="H741" t="s">
        <v>138</v>
      </c>
      <c r="I741" s="1">
        <v>42264</v>
      </c>
      <c r="J741" t="s">
        <v>6397</v>
      </c>
      <c r="K741" t="s">
        <v>386</v>
      </c>
      <c r="L741" t="s">
        <v>123</v>
      </c>
      <c r="M741" t="s">
        <v>139</v>
      </c>
      <c r="P741" t="s">
        <v>317</v>
      </c>
      <c r="Q741" t="s">
        <v>609</v>
      </c>
      <c r="R741" t="s">
        <v>126</v>
      </c>
      <c r="S741" t="s">
        <v>215</v>
      </c>
      <c r="T741" t="s">
        <v>8675</v>
      </c>
      <c r="W741">
        <v>529640</v>
      </c>
      <c r="X741">
        <v>354480</v>
      </c>
      <c r="Y741">
        <v>175160</v>
      </c>
      <c r="Z741">
        <v>0</v>
      </c>
      <c r="AA741">
        <v>172465</v>
      </c>
      <c r="AB741">
        <v>115398</v>
      </c>
      <c r="AC741">
        <v>57067</v>
      </c>
      <c r="AD741">
        <v>0</v>
      </c>
      <c r="AE741">
        <v>529640</v>
      </c>
      <c r="AF741" t="s">
        <v>143</v>
      </c>
      <c r="AG741" t="s">
        <v>143</v>
      </c>
      <c r="AH741" t="s">
        <v>4428</v>
      </c>
      <c r="AI741" t="s">
        <v>418</v>
      </c>
      <c r="AJ741" t="s">
        <v>128</v>
      </c>
      <c r="AK741" t="s">
        <v>236</v>
      </c>
      <c r="AL741" t="s">
        <v>610</v>
      </c>
      <c r="AM741" t="s">
        <v>8676</v>
      </c>
      <c r="AN741" t="s">
        <v>8677</v>
      </c>
      <c r="AO741" t="s">
        <v>3645</v>
      </c>
      <c r="AP741" t="s">
        <v>3646</v>
      </c>
      <c r="BO741">
        <v>529640</v>
      </c>
      <c r="BP741">
        <v>172465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</row>
    <row r="742" spans="1:116" x14ac:dyDescent="0.15">
      <c r="A742" t="s">
        <v>116</v>
      </c>
      <c r="B742">
        <v>182010</v>
      </c>
      <c r="C742" t="s">
        <v>117</v>
      </c>
      <c r="D742" t="s">
        <v>136</v>
      </c>
      <c r="E742" t="s">
        <v>118</v>
      </c>
      <c r="F742" t="s">
        <v>137</v>
      </c>
      <c r="G742" s="1">
        <v>42184</v>
      </c>
      <c r="H742" t="s">
        <v>138</v>
      </c>
      <c r="I742" s="1">
        <v>42542</v>
      </c>
      <c r="J742" t="s">
        <v>6397</v>
      </c>
      <c r="K742" t="s">
        <v>1814</v>
      </c>
      <c r="L742" t="s">
        <v>227</v>
      </c>
      <c r="M742" t="s">
        <v>139</v>
      </c>
      <c r="P742" t="s">
        <v>199</v>
      </c>
      <c r="Q742" t="s">
        <v>656</v>
      </c>
      <c r="R742" t="s">
        <v>126</v>
      </c>
      <c r="S742" t="s">
        <v>215</v>
      </c>
      <c r="T742" t="s">
        <v>8678</v>
      </c>
      <c r="W742">
        <v>57203</v>
      </c>
      <c r="X742">
        <v>56081</v>
      </c>
      <c r="Y742">
        <v>1122</v>
      </c>
      <c r="Z742">
        <v>0</v>
      </c>
      <c r="AA742">
        <v>57203</v>
      </c>
      <c r="AB742">
        <v>57203</v>
      </c>
      <c r="AC742">
        <v>0</v>
      </c>
      <c r="AD742">
        <v>0</v>
      </c>
      <c r="AE742">
        <v>57203</v>
      </c>
      <c r="AF742" t="s">
        <v>143</v>
      </c>
      <c r="AG742" t="s">
        <v>143</v>
      </c>
      <c r="AH742" t="s">
        <v>8679</v>
      </c>
      <c r="AI742" t="s">
        <v>3041</v>
      </c>
      <c r="AJ742" t="s">
        <v>128</v>
      </c>
      <c r="AK742" t="s">
        <v>659</v>
      </c>
      <c r="AL742" t="s">
        <v>744</v>
      </c>
      <c r="AM742" t="s">
        <v>8680</v>
      </c>
      <c r="AN742" t="s">
        <v>8681</v>
      </c>
      <c r="AO742" t="s">
        <v>1808</v>
      </c>
      <c r="AP742" t="s">
        <v>1809</v>
      </c>
      <c r="AQ742" t="s">
        <v>8682</v>
      </c>
      <c r="BO742">
        <v>28601.5</v>
      </c>
      <c r="BP742">
        <v>28601.5</v>
      </c>
      <c r="BQ742">
        <v>28601.5</v>
      </c>
      <c r="BR742">
        <v>28601.5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</row>
    <row r="743" spans="1:116" x14ac:dyDescent="0.15">
      <c r="A743" t="s">
        <v>116</v>
      </c>
      <c r="B743">
        <v>182012</v>
      </c>
      <c r="C743" t="s">
        <v>117</v>
      </c>
      <c r="D743" t="s">
        <v>136</v>
      </c>
      <c r="E743" t="s">
        <v>118</v>
      </c>
      <c r="F743" t="s">
        <v>137</v>
      </c>
      <c r="G743" s="1">
        <v>42171</v>
      </c>
      <c r="H743" t="s">
        <v>138</v>
      </c>
      <c r="I743" s="1">
        <v>42180</v>
      </c>
      <c r="J743" t="s">
        <v>6156</v>
      </c>
      <c r="K743" t="s">
        <v>2674</v>
      </c>
      <c r="L743" t="s">
        <v>120</v>
      </c>
      <c r="M743" t="s">
        <v>139</v>
      </c>
      <c r="N743" t="s">
        <v>386</v>
      </c>
      <c r="O743" t="s">
        <v>123</v>
      </c>
      <c r="P743" t="s">
        <v>124</v>
      </c>
      <c r="Q743" t="s">
        <v>709</v>
      </c>
      <c r="R743" t="s">
        <v>126</v>
      </c>
      <c r="S743" t="s">
        <v>441</v>
      </c>
      <c r="T743" t="s">
        <v>2675</v>
      </c>
      <c r="W743">
        <v>28982</v>
      </c>
      <c r="X743">
        <v>19447</v>
      </c>
      <c r="Y743">
        <v>9535</v>
      </c>
      <c r="Z743">
        <v>0</v>
      </c>
      <c r="AA743">
        <v>28982</v>
      </c>
      <c r="AB743">
        <v>19447</v>
      </c>
      <c r="AC743">
        <v>9535</v>
      </c>
      <c r="AD743">
        <v>0</v>
      </c>
      <c r="AE743">
        <v>208771</v>
      </c>
      <c r="AF743" t="s">
        <v>143</v>
      </c>
      <c r="AG743" t="s">
        <v>143</v>
      </c>
      <c r="AH743" t="s">
        <v>8414</v>
      </c>
      <c r="AI743" t="s">
        <v>8415</v>
      </c>
      <c r="AJ743" t="s">
        <v>128</v>
      </c>
      <c r="AK743" t="s">
        <v>1181</v>
      </c>
      <c r="AL743" t="s">
        <v>710</v>
      </c>
      <c r="AM743" t="s">
        <v>8683</v>
      </c>
      <c r="AN743" t="s">
        <v>8684</v>
      </c>
      <c r="AO743" t="s">
        <v>2678</v>
      </c>
      <c r="AP743" t="s">
        <v>2679</v>
      </c>
      <c r="BO743">
        <v>28982</v>
      </c>
      <c r="BP743">
        <v>28982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</row>
    <row r="744" spans="1:116" x14ac:dyDescent="0.15">
      <c r="A744" t="s">
        <v>116</v>
      </c>
      <c r="B744">
        <v>182048</v>
      </c>
      <c r="C744" t="s">
        <v>117</v>
      </c>
      <c r="D744" t="s">
        <v>136</v>
      </c>
      <c r="E744" t="s">
        <v>425</v>
      </c>
      <c r="F744" t="s">
        <v>137</v>
      </c>
      <c r="G744" s="1">
        <v>42185</v>
      </c>
      <c r="H744" t="s">
        <v>138</v>
      </c>
      <c r="I744" s="1">
        <v>42221</v>
      </c>
      <c r="J744" t="s">
        <v>6397</v>
      </c>
      <c r="K744" t="s">
        <v>4299</v>
      </c>
      <c r="L744" t="s">
        <v>123</v>
      </c>
      <c r="M744" t="s">
        <v>139</v>
      </c>
      <c r="P744" t="s">
        <v>199</v>
      </c>
      <c r="Q744" t="s">
        <v>656</v>
      </c>
      <c r="R744" t="s">
        <v>126</v>
      </c>
      <c r="S744" t="s">
        <v>215</v>
      </c>
      <c r="T744" t="s">
        <v>8685</v>
      </c>
      <c r="W744">
        <v>414000</v>
      </c>
      <c r="X744">
        <v>414000</v>
      </c>
      <c r="Y744">
        <v>0</v>
      </c>
      <c r="Z744">
        <v>0</v>
      </c>
      <c r="AA744">
        <v>414000</v>
      </c>
      <c r="AB744">
        <v>414000</v>
      </c>
      <c r="AC744">
        <v>0</v>
      </c>
      <c r="AD744">
        <v>0</v>
      </c>
      <c r="AE744">
        <v>414000</v>
      </c>
      <c r="AF744" t="s">
        <v>143</v>
      </c>
      <c r="AG744" t="s">
        <v>143</v>
      </c>
      <c r="AH744" t="s">
        <v>4435</v>
      </c>
      <c r="AI744" t="s">
        <v>1066</v>
      </c>
      <c r="AJ744" t="s">
        <v>128</v>
      </c>
      <c r="AK744" t="s">
        <v>659</v>
      </c>
      <c r="AL744" t="s">
        <v>1773</v>
      </c>
      <c r="AM744" t="s">
        <v>8686</v>
      </c>
      <c r="AN744" t="s">
        <v>8687</v>
      </c>
      <c r="AO744" t="s">
        <v>8688</v>
      </c>
      <c r="AP744" t="s">
        <v>8689</v>
      </c>
      <c r="AQ744" t="s">
        <v>2264</v>
      </c>
      <c r="AR744" t="s">
        <v>8690</v>
      </c>
      <c r="AS744" t="s">
        <v>8691</v>
      </c>
      <c r="AT744" t="s">
        <v>4079</v>
      </c>
      <c r="AU744" t="s">
        <v>8692</v>
      </c>
      <c r="AV744" t="s">
        <v>7222</v>
      </c>
      <c r="AW744" t="s">
        <v>8693</v>
      </c>
      <c r="AX744" t="s">
        <v>4080</v>
      </c>
      <c r="AY744" t="s">
        <v>8694</v>
      </c>
      <c r="AZ744" t="s">
        <v>3811</v>
      </c>
      <c r="BA744" t="s">
        <v>8695</v>
      </c>
      <c r="BB744" t="s">
        <v>8696</v>
      </c>
      <c r="BC744" t="s">
        <v>8697</v>
      </c>
      <c r="BD744" t="s">
        <v>3810</v>
      </c>
      <c r="BE744" t="s">
        <v>3615</v>
      </c>
      <c r="BF744" t="s">
        <v>8698</v>
      </c>
      <c r="BO744">
        <v>62100</v>
      </c>
      <c r="BP744">
        <v>62100</v>
      </c>
      <c r="BQ744">
        <v>12420</v>
      </c>
      <c r="BR744">
        <v>12420</v>
      </c>
      <c r="BS744">
        <v>8280</v>
      </c>
      <c r="BT744">
        <v>8280</v>
      </c>
      <c r="BU744">
        <v>16560</v>
      </c>
      <c r="BV744">
        <v>16560</v>
      </c>
      <c r="BW744">
        <v>8280</v>
      </c>
      <c r="BX744">
        <v>8280</v>
      </c>
      <c r="BY744">
        <v>20700</v>
      </c>
      <c r="BZ744">
        <v>20700</v>
      </c>
      <c r="CA744">
        <v>12420</v>
      </c>
      <c r="CB744">
        <v>12420</v>
      </c>
      <c r="CC744">
        <v>8280</v>
      </c>
      <c r="CD744">
        <v>8280</v>
      </c>
      <c r="CE744">
        <v>8280</v>
      </c>
      <c r="CF744">
        <v>8280</v>
      </c>
      <c r="CG744">
        <v>62100</v>
      </c>
      <c r="CH744">
        <v>62100</v>
      </c>
      <c r="CI744">
        <v>62100</v>
      </c>
      <c r="CJ744">
        <v>62100</v>
      </c>
      <c r="CK744">
        <v>62100</v>
      </c>
      <c r="CL744">
        <v>62100</v>
      </c>
      <c r="CM744">
        <v>12420</v>
      </c>
      <c r="CN744">
        <v>12420</v>
      </c>
      <c r="CO744">
        <v>8280</v>
      </c>
      <c r="CP744">
        <v>8280</v>
      </c>
      <c r="CQ744">
        <v>16560</v>
      </c>
      <c r="CR744">
        <v>16560</v>
      </c>
      <c r="CS744">
        <v>12420</v>
      </c>
      <c r="CT744">
        <v>12420</v>
      </c>
      <c r="CU744">
        <v>20700</v>
      </c>
      <c r="CV744">
        <v>20700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</row>
    <row r="745" spans="1:116" x14ac:dyDescent="0.15">
      <c r="A745" t="s">
        <v>116</v>
      </c>
      <c r="B745">
        <v>182060</v>
      </c>
      <c r="C745" t="s">
        <v>8699</v>
      </c>
      <c r="D745" t="s">
        <v>136</v>
      </c>
      <c r="E745" t="s">
        <v>168</v>
      </c>
      <c r="F745" t="s">
        <v>137</v>
      </c>
      <c r="G745" s="1">
        <v>42172</v>
      </c>
      <c r="H745" t="s">
        <v>138</v>
      </c>
      <c r="I745" s="1">
        <v>42787</v>
      </c>
      <c r="J745" t="s">
        <v>6689</v>
      </c>
      <c r="K745" t="s">
        <v>8700</v>
      </c>
      <c r="L745" t="s">
        <v>1498</v>
      </c>
      <c r="M745" t="s">
        <v>139</v>
      </c>
      <c r="N745" t="s">
        <v>1259</v>
      </c>
      <c r="O745" t="s">
        <v>123</v>
      </c>
      <c r="P745" t="s">
        <v>232</v>
      </c>
      <c r="Q745" t="s">
        <v>1050</v>
      </c>
      <c r="R745" t="s">
        <v>126</v>
      </c>
      <c r="S745" t="s">
        <v>215</v>
      </c>
      <c r="T745" t="s">
        <v>8701</v>
      </c>
      <c r="W745">
        <v>80000</v>
      </c>
      <c r="X745">
        <v>52667</v>
      </c>
      <c r="Y745">
        <v>27333</v>
      </c>
      <c r="Z745">
        <v>0</v>
      </c>
      <c r="AA745">
        <v>80000</v>
      </c>
      <c r="AB745">
        <v>52667</v>
      </c>
      <c r="AC745">
        <v>27333</v>
      </c>
      <c r="AD745">
        <v>0</v>
      </c>
      <c r="AE745">
        <v>80000</v>
      </c>
      <c r="AF745" t="s">
        <v>143</v>
      </c>
      <c r="AG745" t="s">
        <v>143</v>
      </c>
      <c r="AH745" t="s">
        <v>8702</v>
      </c>
      <c r="AI745" t="s">
        <v>235</v>
      </c>
      <c r="AJ745" t="s">
        <v>128</v>
      </c>
      <c r="AK745" t="s">
        <v>236</v>
      </c>
      <c r="AL745" t="s">
        <v>1052</v>
      </c>
      <c r="AM745" t="s">
        <v>8703</v>
      </c>
      <c r="AN745" t="s">
        <v>8704</v>
      </c>
      <c r="AO745" t="s">
        <v>2672</v>
      </c>
      <c r="AP745" t="s">
        <v>1905</v>
      </c>
      <c r="AQ745" t="s">
        <v>5716</v>
      </c>
      <c r="AR745" t="s">
        <v>6190</v>
      </c>
      <c r="AS745" t="s">
        <v>1906</v>
      </c>
      <c r="BO745">
        <v>40000</v>
      </c>
      <c r="BP745">
        <v>40000</v>
      </c>
      <c r="BQ745">
        <v>40000</v>
      </c>
      <c r="BR745">
        <v>40000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</row>
    <row r="746" spans="1:116" x14ac:dyDescent="0.15">
      <c r="A746" t="s">
        <v>116</v>
      </c>
      <c r="B746">
        <v>182073</v>
      </c>
      <c r="C746" t="s">
        <v>117</v>
      </c>
      <c r="D746" t="s">
        <v>136</v>
      </c>
      <c r="E746" t="s">
        <v>425</v>
      </c>
      <c r="F746" t="s">
        <v>137</v>
      </c>
      <c r="G746" s="1">
        <v>42185</v>
      </c>
      <c r="H746" t="s">
        <v>138</v>
      </c>
      <c r="I746" s="1">
        <v>42215</v>
      </c>
      <c r="J746" t="s">
        <v>6397</v>
      </c>
      <c r="K746" t="s">
        <v>4299</v>
      </c>
      <c r="L746" t="s">
        <v>123</v>
      </c>
      <c r="M746" t="s">
        <v>139</v>
      </c>
      <c r="P746" t="s">
        <v>199</v>
      </c>
      <c r="Q746" t="s">
        <v>656</v>
      </c>
      <c r="R746" t="s">
        <v>126</v>
      </c>
      <c r="S746" t="s">
        <v>215</v>
      </c>
      <c r="T746" t="s">
        <v>8705</v>
      </c>
      <c r="W746">
        <v>155929</v>
      </c>
      <c r="X746">
        <v>155929</v>
      </c>
      <c r="Y746">
        <v>0</v>
      </c>
      <c r="Z746">
        <v>0</v>
      </c>
      <c r="AA746">
        <v>155929</v>
      </c>
      <c r="AB746">
        <v>155929</v>
      </c>
      <c r="AC746">
        <v>0</v>
      </c>
      <c r="AD746">
        <v>0</v>
      </c>
      <c r="AE746">
        <v>155929</v>
      </c>
      <c r="AF746" t="s">
        <v>143</v>
      </c>
      <c r="AG746" t="s">
        <v>143</v>
      </c>
      <c r="AH746" t="s">
        <v>4428</v>
      </c>
      <c r="AI746" t="s">
        <v>133</v>
      </c>
      <c r="AJ746" t="s">
        <v>128</v>
      </c>
      <c r="AK746" t="s">
        <v>659</v>
      </c>
      <c r="AL746" t="s">
        <v>1773</v>
      </c>
      <c r="AM746" t="s">
        <v>8706</v>
      </c>
      <c r="AN746" t="s">
        <v>8707</v>
      </c>
      <c r="AO746" t="s">
        <v>5421</v>
      </c>
      <c r="AP746" t="s">
        <v>5422</v>
      </c>
      <c r="AQ746" t="s">
        <v>6027</v>
      </c>
      <c r="AR746" t="s">
        <v>4391</v>
      </c>
      <c r="AS746" t="s">
        <v>7221</v>
      </c>
      <c r="AT746" t="s">
        <v>4207</v>
      </c>
      <c r="AU746" t="s">
        <v>7222</v>
      </c>
      <c r="AV746" t="s">
        <v>8467</v>
      </c>
      <c r="AW746" t="s">
        <v>7219</v>
      </c>
      <c r="BO746">
        <v>62371.600000000006</v>
      </c>
      <c r="BP746">
        <v>62371.600000000006</v>
      </c>
      <c r="BQ746">
        <v>7796.4500000000007</v>
      </c>
      <c r="BR746">
        <v>7796.4500000000007</v>
      </c>
      <c r="BS746">
        <v>7796.4500000000007</v>
      </c>
      <c r="BT746">
        <v>7796.4500000000007</v>
      </c>
      <c r="BU746">
        <v>15592.900000000001</v>
      </c>
      <c r="BV746">
        <v>15592.900000000001</v>
      </c>
      <c r="BW746">
        <v>15592.900000000001</v>
      </c>
      <c r="BX746">
        <v>15592.900000000001</v>
      </c>
      <c r="BY746">
        <v>15592.900000000001</v>
      </c>
      <c r="BZ746">
        <v>15592.900000000001</v>
      </c>
      <c r="CA746">
        <v>31185.800000000003</v>
      </c>
      <c r="CB746">
        <v>31185.800000000003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</row>
    <row r="747" spans="1:116" x14ac:dyDescent="0.15">
      <c r="A747" t="s">
        <v>116</v>
      </c>
      <c r="B747">
        <v>182074</v>
      </c>
      <c r="C747" t="s">
        <v>117</v>
      </c>
      <c r="D747" t="s">
        <v>136</v>
      </c>
      <c r="E747" t="s">
        <v>118</v>
      </c>
      <c r="F747" t="s">
        <v>137</v>
      </c>
      <c r="G747" s="1">
        <v>42177</v>
      </c>
      <c r="H747" t="s">
        <v>138</v>
      </c>
      <c r="I747" s="1">
        <v>42706</v>
      </c>
      <c r="J747" t="s">
        <v>6689</v>
      </c>
      <c r="K747" t="s">
        <v>4612</v>
      </c>
      <c r="L747" t="s">
        <v>197</v>
      </c>
      <c r="M747" t="s">
        <v>139</v>
      </c>
      <c r="N747" t="s">
        <v>213</v>
      </c>
      <c r="O747" t="s">
        <v>123</v>
      </c>
      <c r="P747" t="s">
        <v>317</v>
      </c>
      <c r="Q747" t="s">
        <v>1168</v>
      </c>
      <c r="R747" t="s">
        <v>126</v>
      </c>
      <c r="S747" t="s">
        <v>251</v>
      </c>
      <c r="T747" t="s">
        <v>8708</v>
      </c>
      <c r="W747">
        <v>75995</v>
      </c>
      <c r="X747">
        <v>56591</v>
      </c>
      <c r="Y747">
        <v>19404</v>
      </c>
      <c r="Z747">
        <v>0</v>
      </c>
      <c r="AA747">
        <v>2598</v>
      </c>
      <c r="AB747">
        <v>2598</v>
      </c>
      <c r="AC747">
        <v>0</v>
      </c>
      <c r="AD747">
        <v>0</v>
      </c>
      <c r="AE747">
        <v>75995</v>
      </c>
      <c r="AF747" t="s">
        <v>171</v>
      </c>
      <c r="AG747" t="s">
        <v>143</v>
      </c>
      <c r="AH747" t="s">
        <v>182</v>
      </c>
      <c r="AI747" t="s">
        <v>183</v>
      </c>
      <c r="AJ747" t="s">
        <v>128</v>
      </c>
      <c r="AK747" t="s">
        <v>390</v>
      </c>
      <c r="AL747" t="s">
        <v>1169</v>
      </c>
      <c r="AM747" t="s">
        <v>8709</v>
      </c>
      <c r="AN747" t="s">
        <v>8710</v>
      </c>
      <c r="AO747" t="s">
        <v>1170</v>
      </c>
      <c r="AP747" t="s">
        <v>1171</v>
      </c>
      <c r="BO747">
        <v>75995</v>
      </c>
      <c r="BP747">
        <v>2598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</row>
    <row r="748" spans="1:116" x14ac:dyDescent="0.15">
      <c r="A748" t="s">
        <v>116</v>
      </c>
      <c r="B748">
        <v>182091</v>
      </c>
      <c r="C748" t="s">
        <v>117</v>
      </c>
      <c r="D748" t="s">
        <v>136</v>
      </c>
      <c r="E748" t="s">
        <v>425</v>
      </c>
      <c r="F748" t="s">
        <v>137</v>
      </c>
      <c r="G748" s="1">
        <v>42179</v>
      </c>
      <c r="H748" t="s">
        <v>138</v>
      </c>
      <c r="I748" s="1">
        <v>42215</v>
      </c>
      <c r="J748" t="s">
        <v>6397</v>
      </c>
      <c r="K748" t="s">
        <v>4299</v>
      </c>
      <c r="L748" t="s">
        <v>123</v>
      </c>
      <c r="M748" t="s">
        <v>139</v>
      </c>
      <c r="P748" t="s">
        <v>199</v>
      </c>
      <c r="Q748" t="s">
        <v>656</v>
      </c>
      <c r="R748" t="s">
        <v>126</v>
      </c>
      <c r="S748" t="s">
        <v>215</v>
      </c>
      <c r="T748" t="s">
        <v>8711</v>
      </c>
      <c r="W748">
        <v>45000</v>
      </c>
      <c r="X748">
        <v>45000</v>
      </c>
      <c r="Y748">
        <v>0</v>
      </c>
      <c r="Z748">
        <v>0</v>
      </c>
      <c r="AA748">
        <v>45000</v>
      </c>
      <c r="AB748">
        <v>45000</v>
      </c>
      <c r="AC748">
        <v>0</v>
      </c>
      <c r="AD748">
        <v>0</v>
      </c>
      <c r="AE748">
        <v>45000</v>
      </c>
      <c r="AF748" t="s">
        <v>143</v>
      </c>
      <c r="AG748" t="s">
        <v>143</v>
      </c>
      <c r="AH748" t="s">
        <v>4428</v>
      </c>
      <c r="AI748" t="s">
        <v>133</v>
      </c>
      <c r="AJ748" t="s">
        <v>128</v>
      </c>
      <c r="AK748" t="s">
        <v>659</v>
      </c>
      <c r="AL748" t="s">
        <v>1773</v>
      </c>
      <c r="AM748" t="s">
        <v>8712</v>
      </c>
      <c r="AN748" t="s">
        <v>8713</v>
      </c>
      <c r="AO748" t="s">
        <v>5421</v>
      </c>
      <c r="AP748" t="s">
        <v>5422</v>
      </c>
      <c r="AQ748" t="s">
        <v>3561</v>
      </c>
      <c r="AR748" t="s">
        <v>7219</v>
      </c>
      <c r="BO748">
        <v>4500</v>
      </c>
      <c r="BP748">
        <v>4500</v>
      </c>
      <c r="BQ748">
        <v>40500</v>
      </c>
      <c r="BR748">
        <v>40500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</row>
    <row r="749" spans="1:116" x14ac:dyDescent="0.15">
      <c r="A749" t="s">
        <v>116</v>
      </c>
      <c r="B749">
        <v>182100</v>
      </c>
      <c r="C749" t="s">
        <v>117</v>
      </c>
      <c r="D749" t="s">
        <v>136</v>
      </c>
      <c r="E749" t="s">
        <v>118</v>
      </c>
      <c r="F749" t="s">
        <v>137</v>
      </c>
      <c r="G749" s="1">
        <v>42200</v>
      </c>
      <c r="H749" t="s">
        <v>138</v>
      </c>
      <c r="I749" s="1">
        <v>42471</v>
      </c>
      <c r="J749" t="s">
        <v>6397</v>
      </c>
      <c r="K749" t="s">
        <v>1123</v>
      </c>
      <c r="L749" t="s">
        <v>123</v>
      </c>
      <c r="M749" t="s">
        <v>139</v>
      </c>
      <c r="P749" t="s">
        <v>299</v>
      </c>
      <c r="Q749" t="s">
        <v>501</v>
      </c>
      <c r="R749" t="s">
        <v>126</v>
      </c>
      <c r="S749" t="s">
        <v>215</v>
      </c>
      <c r="T749" t="s">
        <v>8714</v>
      </c>
      <c r="W749">
        <v>2997684</v>
      </c>
      <c r="X749">
        <v>2052331</v>
      </c>
      <c r="Y749">
        <v>945353</v>
      </c>
      <c r="Z749">
        <v>0</v>
      </c>
      <c r="AA749">
        <v>522538</v>
      </c>
      <c r="AB749">
        <v>522538</v>
      </c>
      <c r="AC749">
        <v>0</v>
      </c>
      <c r="AD749">
        <v>0</v>
      </c>
      <c r="AE749">
        <v>1045994</v>
      </c>
      <c r="AF749" t="s">
        <v>143</v>
      </c>
      <c r="AG749" t="s">
        <v>143</v>
      </c>
      <c r="AH749" t="s">
        <v>8715</v>
      </c>
      <c r="AI749" t="s">
        <v>650</v>
      </c>
      <c r="AJ749" t="s">
        <v>128</v>
      </c>
      <c r="AK749" t="s">
        <v>390</v>
      </c>
      <c r="AL749" t="s">
        <v>502</v>
      </c>
      <c r="AM749" t="s">
        <v>8716</v>
      </c>
      <c r="AN749" t="s">
        <v>4947</v>
      </c>
      <c r="AO749" t="s">
        <v>2368</v>
      </c>
      <c r="AP749" t="s">
        <v>2369</v>
      </c>
      <c r="AQ749" t="s">
        <v>1479</v>
      </c>
      <c r="AR749" t="s">
        <v>2734</v>
      </c>
      <c r="AS749" t="s">
        <v>1005</v>
      </c>
      <c r="AT749" t="s">
        <v>4949</v>
      </c>
      <c r="AU749" t="s">
        <v>4948</v>
      </c>
      <c r="BO749">
        <v>2398147.2000000002</v>
      </c>
      <c r="BP749">
        <v>418030.4</v>
      </c>
      <c r="BQ749">
        <v>89930.52</v>
      </c>
      <c r="BR749">
        <v>15676.140000000001</v>
      </c>
      <c r="BS749">
        <v>149884.20000000001</v>
      </c>
      <c r="BT749">
        <v>26126.9</v>
      </c>
      <c r="BU749">
        <v>149884.20000000001</v>
      </c>
      <c r="BV749">
        <v>26126.9</v>
      </c>
      <c r="BW749">
        <v>59953.68</v>
      </c>
      <c r="BX749">
        <v>10450.76</v>
      </c>
      <c r="BY749">
        <v>149884.20000000001</v>
      </c>
      <c r="BZ749">
        <v>26126.9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</row>
    <row r="750" spans="1:116" x14ac:dyDescent="0.15">
      <c r="A750" t="s">
        <v>116</v>
      </c>
      <c r="B750">
        <v>182119</v>
      </c>
      <c r="C750" t="s">
        <v>117</v>
      </c>
      <c r="D750" t="s">
        <v>136</v>
      </c>
      <c r="E750" t="s">
        <v>118</v>
      </c>
      <c r="F750" t="s">
        <v>137</v>
      </c>
      <c r="G750" s="1">
        <v>42181</v>
      </c>
      <c r="H750" t="s">
        <v>138</v>
      </c>
      <c r="I750" s="1">
        <v>42325</v>
      </c>
      <c r="J750" t="s">
        <v>6397</v>
      </c>
      <c r="K750" t="s">
        <v>8717</v>
      </c>
      <c r="L750" t="s">
        <v>120</v>
      </c>
      <c r="M750" t="s">
        <v>1020</v>
      </c>
      <c r="P750" t="s">
        <v>145</v>
      </c>
      <c r="Q750" t="s">
        <v>214</v>
      </c>
      <c r="R750" t="s">
        <v>126</v>
      </c>
      <c r="S750" t="s">
        <v>397</v>
      </c>
      <c r="T750" t="s">
        <v>8718</v>
      </c>
      <c r="W750">
        <v>20000</v>
      </c>
      <c r="X750">
        <v>12845</v>
      </c>
      <c r="Y750">
        <v>7155</v>
      </c>
      <c r="Z750">
        <v>0</v>
      </c>
      <c r="AA750">
        <v>20000</v>
      </c>
      <c r="AB750">
        <v>12845</v>
      </c>
      <c r="AC750">
        <v>7155</v>
      </c>
      <c r="AD750">
        <v>0</v>
      </c>
      <c r="AE750">
        <v>20000</v>
      </c>
      <c r="AF750" t="s">
        <v>143</v>
      </c>
      <c r="AG750" t="s">
        <v>143</v>
      </c>
      <c r="AH750" t="s">
        <v>4428</v>
      </c>
      <c r="AI750" t="s">
        <v>418</v>
      </c>
      <c r="AJ750" t="s">
        <v>128</v>
      </c>
      <c r="AK750" t="s">
        <v>1181</v>
      </c>
      <c r="AL750" t="s">
        <v>220</v>
      </c>
      <c r="AM750" t="s">
        <v>8719</v>
      </c>
      <c r="AN750" t="s">
        <v>8720</v>
      </c>
      <c r="AO750" t="s">
        <v>3125</v>
      </c>
      <c r="AP750" t="s">
        <v>3126</v>
      </c>
      <c r="BO750">
        <v>20000</v>
      </c>
      <c r="BP750">
        <v>20000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</row>
    <row r="751" spans="1:116" x14ac:dyDescent="0.15">
      <c r="A751" t="s">
        <v>116</v>
      </c>
      <c r="B751">
        <v>182140</v>
      </c>
      <c r="C751" t="s">
        <v>117</v>
      </c>
      <c r="D751" t="s">
        <v>136</v>
      </c>
      <c r="E751" t="s">
        <v>118</v>
      </c>
      <c r="F751" t="s">
        <v>137</v>
      </c>
      <c r="G751" s="1">
        <v>42177</v>
      </c>
      <c r="H751" t="s">
        <v>138</v>
      </c>
      <c r="I751" s="1">
        <v>42563</v>
      </c>
      <c r="J751" t="s">
        <v>6689</v>
      </c>
      <c r="K751" t="s">
        <v>8721</v>
      </c>
      <c r="L751" t="s">
        <v>197</v>
      </c>
      <c r="M751" t="s">
        <v>139</v>
      </c>
      <c r="N751" t="s">
        <v>144</v>
      </c>
      <c r="O751" t="s">
        <v>123</v>
      </c>
      <c r="P751" t="s">
        <v>299</v>
      </c>
      <c r="Q751" t="s">
        <v>501</v>
      </c>
      <c r="R751" t="s">
        <v>126</v>
      </c>
      <c r="S751" t="s">
        <v>251</v>
      </c>
      <c r="T751" t="s">
        <v>8722</v>
      </c>
      <c r="W751">
        <v>188212</v>
      </c>
      <c r="X751">
        <v>124891</v>
      </c>
      <c r="Y751">
        <v>63321</v>
      </c>
      <c r="Z751">
        <v>0</v>
      </c>
      <c r="AA751">
        <v>100000</v>
      </c>
      <c r="AB751">
        <v>100000</v>
      </c>
      <c r="AC751">
        <v>0</v>
      </c>
      <c r="AD751">
        <v>0</v>
      </c>
      <c r="AE751">
        <v>100000</v>
      </c>
      <c r="AF751" t="s">
        <v>143</v>
      </c>
      <c r="AG751" t="s">
        <v>143</v>
      </c>
      <c r="AH751" t="s">
        <v>8318</v>
      </c>
      <c r="AI751" t="s">
        <v>259</v>
      </c>
      <c r="AJ751" t="s">
        <v>128</v>
      </c>
      <c r="AK751" t="s">
        <v>429</v>
      </c>
      <c r="AL751" t="s">
        <v>502</v>
      </c>
      <c r="AM751" t="s">
        <v>8723</v>
      </c>
      <c r="AN751" t="s">
        <v>8724</v>
      </c>
      <c r="AO751" t="s">
        <v>1877</v>
      </c>
      <c r="AP751" t="s">
        <v>970</v>
      </c>
      <c r="BO751">
        <v>188212</v>
      </c>
      <c r="BP751">
        <v>100000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</row>
    <row r="752" spans="1:116" x14ac:dyDescent="0.15">
      <c r="A752" t="s">
        <v>116</v>
      </c>
      <c r="B752">
        <v>182163</v>
      </c>
      <c r="C752" t="s">
        <v>117</v>
      </c>
      <c r="D752" t="s">
        <v>136</v>
      </c>
      <c r="E752" t="s">
        <v>118</v>
      </c>
      <c r="F752" t="s">
        <v>137</v>
      </c>
      <c r="G752" s="1">
        <v>42179</v>
      </c>
      <c r="H752" t="s">
        <v>138</v>
      </c>
      <c r="I752" s="1">
        <v>42487</v>
      </c>
      <c r="J752" t="s">
        <v>6397</v>
      </c>
      <c r="K752" t="s">
        <v>198</v>
      </c>
      <c r="L752" t="s">
        <v>123</v>
      </c>
      <c r="M752" t="s">
        <v>139</v>
      </c>
      <c r="P752" t="s">
        <v>199</v>
      </c>
      <c r="Q752" t="s">
        <v>401</v>
      </c>
      <c r="R752" t="s">
        <v>126</v>
      </c>
      <c r="S752" t="s">
        <v>215</v>
      </c>
      <c r="T752" t="s">
        <v>8725</v>
      </c>
      <c r="W752">
        <v>199297</v>
      </c>
      <c r="X752">
        <v>139504</v>
      </c>
      <c r="Y752">
        <v>59793</v>
      </c>
      <c r="Z752">
        <v>0</v>
      </c>
      <c r="AA752">
        <v>199292</v>
      </c>
      <c r="AB752">
        <v>139505</v>
      </c>
      <c r="AC752">
        <v>59787</v>
      </c>
      <c r="AD752">
        <v>0</v>
      </c>
      <c r="AE752">
        <v>199292</v>
      </c>
      <c r="AF752" t="s">
        <v>143</v>
      </c>
      <c r="AG752" t="s">
        <v>171</v>
      </c>
      <c r="AH752" t="s">
        <v>8510</v>
      </c>
      <c r="AI752" t="s">
        <v>5254</v>
      </c>
      <c r="AJ752" t="s">
        <v>128</v>
      </c>
      <c r="AK752" t="s">
        <v>6882</v>
      </c>
      <c r="AL752" t="s">
        <v>1236</v>
      </c>
      <c r="AM752" t="s">
        <v>8726</v>
      </c>
      <c r="AN752" t="s">
        <v>8727</v>
      </c>
      <c r="AO752" t="s">
        <v>5315</v>
      </c>
      <c r="AP752" t="s">
        <v>5316</v>
      </c>
      <c r="AQ752" t="s">
        <v>8728</v>
      </c>
      <c r="AR752" t="s">
        <v>8729</v>
      </c>
      <c r="BO752">
        <v>149472.75</v>
      </c>
      <c r="BP752">
        <v>149469</v>
      </c>
      <c r="BQ752">
        <v>49824.25</v>
      </c>
      <c r="BR752">
        <v>49823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</row>
    <row r="753" spans="1:116" x14ac:dyDescent="0.15">
      <c r="A753" t="s">
        <v>116</v>
      </c>
      <c r="B753">
        <v>182165</v>
      </c>
      <c r="C753" t="s">
        <v>8730</v>
      </c>
      <c r="D753" t="s">
        <v>136</v>
      </c>
      <c r="E753" t="s">
        <v>118</v>
      </c>
      <c r="F753" t="s">
        <v>137</v>
      </c>
      <c r="G753" s="1">
        <v>42178</v>
      </c>
      <c r="H753" t="s">
        <v>138</v>
      </c>
      <c r="I753" s="1">
        <v>42816</v>
      </c>
      <c r="J753" t="s">
        <v>6689</v>
      </c>
      <c r="K753" t="s">
        <v>8731</v>
      </c>
      <c r="L753" t="s">
        <v>120</v>
      </c>
      <c r="M753" t="s">
        <v>139</v>
      </c>
      <c r="N753" t="s">
        <v>278</v>
      </c>
      <c r="O753" t="s">
        <v>123</v>
      </c>
      <c r="P753" t="s">
        <v>232</v>
      </c>
      <c r="Q753" t="s">
        <v>263</v>
      </c>
      <c r="R753" t="s">
        <v>126</v>
      </c>
      <c r="S753" t="s">
        <v>3194</v>
      </c>
      <c r="T753" t="s">
        <v>8732</v>
      </c>
      <c r="W753">
        <v>45000</v>
      </c>
      <c r="X753">
        <v>29606</v>
      </c>
      <c r="Y753">
        <v>15394</v>
      </c>
      <c r="Z753">
        <v>0</v>
      </c>
      <c r="AA753">
        <v>45000</v>
      </c>
      <c r="AB753">
        <v>45000</v>
      </c>
      <c r="AC753">
        <v>0</v>
      </c>
      <c r="AD753">
        <v>0</v>
      </c>
      <c r="AE753">
        <v>45000</v>
      </c>
      <c r="AF753" t="s">
        <v>171</v>
      </c>
      <c r="AG753" t="s">
        <v>143</v>
      </c>
      <c r="AH753" t="s">
        <v>8733</v>
      </c>
      <c r="AI753" t="s">
        <v>756</v>
      </c>
      <c r="AJ753" t="s">
        <v>128</v>
      </c>
      <c r="AK753" t="s">
        <v>172</v>
      </c>
      <c r="AL753" t="s">
        <v>267</v>
      </c>
      <c r="AM753" t="s">
        <v>8734</v>
      </c>
      <c r="AN753" t="s">
        <v>8735</v>
      </c>
      <c r="AO753" t="s">
        <v>2512</v>
      </c>
      <c r="AP753" t="s">
        <v>2513</v>
      </c>
      <c r="AQ753" t="s">
        <v>8736</v>
      </c>
      <c r="BO753">
        <v>45000</v>
      </c>
      <c r="BP753">
        <v>45000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</row>
    <row r="754" spans="1:116" x14ac:dyDescent="0.15">
      <c r="A754" t="s">
        <v>116</v>
      </c>
      <c r="B754">
        <v>182184</v>
      </c>
      <c r="C754" t="s">
        <v>117</v>
      </c>
      <c r="D754" t="s">
        <v>136</v>
      </c>
      <c r="E754" t="s">
        <v>118</v>
      </c>
      <c r="F754" t="s">
        <v>137</v>
      </c>
      <c r="H754" t="s">
        <v>117</v>
      </c>
      <c r="I754" s="1">
        <v>42247</v>
      </c>
      <c r="J754" t="s">
        <v>6397</v>
      </c>
      <c r="K754" t="s">
        <v>213</v>
      </c>
      <c r="L754" t="s">
        <v>123</v>
      </c>
      <c r="M754" t="s">
        <v>139</v>
      </c>
      <c r="P754" t="s">
        <v>145</v>
      </c>
      <c r="Q754" t="s">
        <v>228</v>
      </c>
      <c r="R754" t="s">
        <v>126</v>
      </c>
      <c r="S754" t="s">
        <v>215</v>
      </c>
      <c r="T754" t="s">
        <v>6029</v>
      </c>
      <c r="W754">
        <v>0</v>
      </c>
      <c r="X754">
        <v>0</v>
      </c>
      <c r="Y754">
        <v>0</v>
      </c>
      <c r="Z754">
        <v>0</v>
      </c>
      <c r="AA754">
        <v>949500</v>
      </c>
      <c r="AB754">
        <v>949500</v>
      </c>
      <c r="AC754">
        <v>0</v>
      </c>
      <c r="AD754">
        <v>0</v>
      </c>
      <c r="AE754">
        <v>11668917</v>
      </c>
      <c r="AH754" t="s">
        <v>5749</v>
      </c>
      <c r="AI754" t="s">
        <v>142</v>
      </c>
      <c r="AK754" t="s">
        <v>5797</v>
      </c>
      <c r="AL754" t="s">
        <v>514</v>
      </c>
      <c r="AM754" t="s">
        <v>7510</v>
      </c>
      <c r="AN754" t="s">
        <v>6030</v>
      </c>
      <c r="AO754" t="s">
        <v>6031</v>
      </c>
      <c r="AP754" t="s">
        <v>6032</v>
      </c>
      <c r="AQ754" t="s">
        <v>6034</v>
      </c>
      <c r="BO754">
        <v>0</v>
      </c>
      <c r="BP754">
        <v>949500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</row>
    <row r="755" spans="1:116" x14ac:dyDescent="0.15">
      <c r="A755" t="s">
        <v>116</v>
      </c>
      <c r="B755">
        <v>182221</v>
      </c>
      <c r="C755" t="s">
        <v>117</v>
      </c>
      <c r="D755" t="s">
        <v>136</v>
      </c>
      <c r="E755" t="s">
        <v>118</v>
      </c>
      <c r="F755" t="s">
        <v>137</v>
      </c>
      <c r="G755" s="1">
        <v>42190</v>
      </c>
      <c r="H755" t="s">
        <v>138</v>
      </c>
      <c r="I755" s="1">
        <v>42562</v>
      </c>
      <c r="J755" t="s">
        <v>6689</v>
      </c>
      <c r="K755" t="s">
        <v>958</v>
      </c>
      <c r="L755" t="s">
        <v>123</v>
      </c>
      <c r="M755" t="s">
        <v>139</v>
      </c>
      <c r="P755" t="s">
        <v>299</v>
      </c>
      <c r="Q755" t="s">
        <v>300</v>
      </c>
      <c r="R755" t="s">
        <v>126</v>
      </c>
      <c r="S755" t="s">
        <v>215</v>
      </c>
      <c r="T755" t="s">
        <v>8737</v>
      </c>
      <c r="W755">
        <v>1537163</v>
      </c>
      <c r="X755">
        <v>1174978</v>
      </c>
      <c r="Y755">
        <v>362185</v>
      </c>
      <c r="Z755">
        <v>0</v>
      </c>
      <c r="AA755">
        <v>306057</v>
      </c>
      <c r="AB755">
        <v>306057</v>
      </c>
      <c r="AC755">
        <v>0</v>
      </c>
      <c r="AD755">
        <v>0</v>
      </c>
      <c r="AE755">
        <v>1474740</v>
      </c>
      <c r="AF755" t="s">
        <v>143</v>
      </c>
      <c r="AG755" t="s">
        <v>143</v>
      </c>
      <c r="AH755" t="s">
        <v>8738</v>
      </c>
      <c r="AI755" t="s">
        <v>753</v>
      </c>
      <c r="AJ755" t="s">
        <v>128</v>
      </c>
      <c r="AK755" t="s">
        <v>604</v>
      </c>
      <c r="AL755" t="s">
        <v>304</v>
      </c>
      <c r="AM755" t="s">
        <v>8739</v>
      </c>
      <c r="AN755" t="s">
        <v>5347</v>
      </c>
      <c r="AO755" t="s">
        <v>5348</v>
      </c>
      <c r="AP755" t="s">
        <v>5349</v>
      </c>
      <c r="BO755">
        <v>1537163</v>
      </c>
      <c r="BP755">
        <v>306057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</row>
    <row r="756" spans="1:116" x14ac:dyDescent="0.15">
      <c r="A756" t="s">
        <v>116</v>
      </c>
      <c r="B756">
        <v>182223</v>
      </c>
      <c r="C756" t="s">
        <v>117</v>
      </c>
      <c r="D756" t="s">
        <v>136</v>
      </c>
      <c r="E756" t="s">
        <v>118</v>
      </c>
      <c r="F756" t="s">
        <v>137</v>
      </c>
      <c r="G756" s="1">
        <v>42201</v>
      </c>
      <c r="H756" t="s">
        <v>138</v>
      </c>
      <c r="I756" s="1">
        <v>42576</v>
      </c>
      <c r="J756" t="s">
        <v>6689</v>
      </c>
      <c r="K756" t="s">
        <v>1784</v>
      </c>
      <c r="L756" t="s">
        <v>197</v>
      </c>
      <c r="M756" t="s">
        <v>139</v>
      </c>
      <c r="N756" t="s">
        <v>144</v>
      </c>
      <c r="O756" t="s">
        <v>123</v>
      </c>
      <c r="P756" t="s">
        <v>124</v>
      </c>
      <c r="Q756" t="s">
        <v>709</v>
      </c>
      <c r="R756" t="s">
        <v>126</v>
      </c>
      <c r="S756" t="s">
        <v>251</v>
      </c>
      <c r="T756" t="s">
        <v>8740</v>
      </c>
      <c r="W756">
        <v>636798</v>
      </c>
      <c r="X756">
        <v>450438</v>
      </c>
      <c r="Y756">
        <v>186360</v>
      </c>
      <c r="Z756">
        <v>0</v>
      </c>
      <c r="AA756">
        <v>125259</v>
      </c>
      <c r="AB756">
        <v>88283</v>
      </c>
      <c r="AC756">
        <v>36976</v>
      </c>
      <c r="AD756">
        <v>0</v>
      </c>
      <c r="AE756">
        <v>125259</v>
      </c>
      <c r="AF756" t="s">
        <v>143</v>
      </c>
      <c r="AG756" t="s">
        <v>143</v>
      </c>
      <c r="AH756" t="s">
        <v>8741</v>
      </c>
      <c r="AI756" t="s">
        <v>6377</v>
      </c>
      <c r="AJ756" t="s">
        <v>128</v>
      </c>
      <c r="AK756" t="s">
        <v>390</v>
      </c>
      <c r="AL756" t="s">
        <v>710</v>
      </c>
      <c r="AM756" t="s">
        <v>8742</v>
      </c>
      <c r="AN756" t="s">
        <v>1898</v>
      </c>
      <c r="AO756" t="s">
        <v>8743</v>
      </c>
      <c r="AP756" t="s">
        <v>1901</v>
      </c>
      <c r="BO756">
        <v>636798</v>
      </c>
      <c r="BP756">
        <v>125259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</row>
    <row r="757" spans="1:116" x14ac:dyDescent="0.15">
      <c r="A757" t="s">
        <v>116</v>
      </c>
      <c r="B757">
        <v>182229</v>
      </c>
      <c r="C757" t="s">
        <v>117</v>
      </c>
      <c r="D757" t="s">
        <v>136</v>
      </c>
      <c r="E757" t="s">
        <v>118</v>
      </c>
      <c r="F757" t="s">
        <v>137</v>
      </c>
      <c r="G757" s="1">
        <v>42185</v>
      </c>
      <c r="H757" t="s">
        <v>138</v>
      </c>
      <c r="I757" s="1">
        <v>42198</v>
      </c>
      <c r="J757" t="s">
        <v>6397</v>
      </c>
      <c r="K757" t="s">
        <v>4938</v>
      </c>
      <c r="L757" t="s">
        <v>123</v>
      </c>
      <c r="M757" t="s">
        <v>139</v>
      </c>
      <c r="P757" t="s">
        <v>124</v>
      </c>
      <c r="Q757" t="s">
        <v>558</v>
      </c>
      <c r="R757" t="s">
        <v>126</v>
      </c>
      <c r="S757" t="s">
        <v>215</v>
      </c>
      <c r="T757" t="s">
        <v>8744</v>
      </c>
      <c r="W757">
        <v>179818</v>
      </c>
      <c r="X757">
        <v>125000</v>
      </c>
      <c r="Y757">
        <v>54818</v>
      </c>
      <c r="Z757">
        <v>0</v>
      </c>
      <c r="AA757">
        <v>179818</v>
      </c>
      <c r="AB757">
        <v>179818</v>
      </c>
      <c r="AC757">
        <v>0</v>
      </c>
      <c r="AD757">
        <v>0</v>
      </c>
      <c r="AE757">
        <v>179818</v>
      </c>
      <c r="AF757" t="s">
        <v>143</v>
      </c>
      <c r="AG757" t="s">
        <v>143</v>
      </c>
      <c r="AH757" t="s">
        <v>8745</v>
      </c>
      <c r="AI757" t="s">
        <v>142</v>
      </c>
      <c r="AJ757" t="s">
        <v>128</v>
      </c>
      <c r="AK757" t="s">
        <v>604</v>
      </c>
      <c r="AL757" t="s">
        <v>559</v>
      </c>
      <c r="AM757" t="s">
        <v>8746</v>
      </c>
      <c r="AN757" t="s">
        <v>8747</v>
      </c>
      <c r="AO757" t="s">
        <v>560</v>
      </c>
      <c r="AP757" t="s">
        <v>561</v>
      </c>
      <c r="AQ757" t="s">
        <v>5037</v>
      </c>
      <c r="BO757">
        <v>143854.39999999999</v>
      </c>
      <c r="BP757">
        <v>143854.39999999999</v>
      </c>
      <c r="BQ757">
        <v>35963.599999999999</v>
      </c>
      <c r="BR757">
        <v>35963.599999999999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</row>
    <row r="758" spans="1:116" x14ac:dyDescent="0.15">
      <c r="A758" t="s">
        <v>116</v>
      </c>
      <c r="B758">
        <v>182242</v>
      </c>
      <c r="C758" t="s">
        <v>117</v>
      </c>
      <c r="D758" t="s">
        <v>136</v>
      </c>
      <c r="E758" t="s">
        <v>118</v>
      </c>
      <c r="F758" t="s">
        <v>137</v>
      </c>
      <c r="H758" t="s">
        <v>117</v>
      </c>
      <c r="I758" s="1">
        <v>42201</v>
      </c>
      <c r="J758" t="s">
        <v>6397</v>
      </c>
      <c r="K758" t="s">
        <v>8748</v>
      </c>
      <c r="L758" t="s">
        <v>153</v>
      </c>
      <c r="M758" t="s">
        <v>139</v>
      </c>
      <c r="P758" t="s">
        <v>199</v>
      </c>
      <c r="Q758" t="s">
        <v>735</v>
      </c>
      <c r="R758" t="s">
        <v>126</v>
      </c>
      <c r="S758" t="s">
        <v>215</v>
      </c>
      <c r="T758" t="s">
        <v>8749</v>
      </c>
      <c r="W758">
        <v>0</v>
      </c>
      <c r="X758">
        <v>0</v>
      </c>
      <c r="Y758">
        <v>0</v>
      </c>
      <c r="Z758">
        <v>0</v>
      </c>
      <c r="AA758">
        <v>4225</v>
      </c>
      <c r="AB758">
        <v>3548</v>
      </c>
      <c r="AC758">
        <v>677</v>
      </c>
      <c r="AD758">
        <v>0</v>
      </c>
      <c r="AE758">
        <v>4225</v>
      </c>
      <c r="AH758" t="s">
        <v>6807</v>
      </c>
      <c r="AI758" t="s">
        <v>1066</v>
      </c>
      <c r="AK758" t="s">
        <v>737</v>
      </c>
      <c r="AL758" t="s">
        <v>2441</v>
      </c>
      <c r="AM758" t="s">
        <v>8750</v>
      </c>
      <c r="AN758" t="s">
        <v>8751</v>
      </c>
      <c r="AO758" t="s">
        <v>7972</v>
      </c>
      <c r="AP758" t="s">
        <v>7973</v>
      </c>
      <c r="BO758">
        <v>0</v>
      </c>
      <c r="BP758">
        <v>4225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</row>
    <row r="759" spans="1:116" x14ac:dyDescent="0.15">
      <c r="A759" t="s">
        <v>116</v>
      </c>
      <c r="B759">
        <v>182248</v>
      </c>
      <c r="C759" t="s">
        <v>117</v>
      </c>
      <c r="D759" t="s">
        <v>136</v>
      </c>
      <c r="E759" t="s">
        <v>118</v>
      </c>
      <c r="F759" t="s">
        <v>137</v>
      </c>
      <c r="G759" s="1">
        <v>41897</v>
      </c>
      <c r="H759" t="s">
        <v>138</v>
      </c>
      <c r="I759" s="1">
        <v>42249</v>
      </c>
      <c r="J759" t="s">
        <v>6397</v>
      </c>
      <c r="K759" t="s">
        <v>213</v>
      </c>
      <c r="L759" t="s">
        <v>123</v>
      </c>
      <c r="M759" t="s">
        <v>139</v>
      </c>
      <c r="P759" t="s">
        <v>317</v>
      </c>
      <c r="Q759" t="s">
        <v>609</v>
      </c>
      <c r="R759" t="s">
        <v>126</v>
      </c>
      <c r="S759" t="s">
        <v>215</v>
      </c>
      <c r="T759" t="s">
        <v>8752</v>
      </c>
      <c r="W759">
        <v>400000</v>
      </c>
      <c r="X759">
        <v>291217</v>
      </c>
      <c r="Y759">
        <v>108783</v>
      </c>
      <c r="Z759">
        <v>0</v>
      </c>
      <c r="AA759">
        <v>400000</v>
      </c>
      <c r="AB759">
        <v>400000</v>
      </c>
      <c r="AC759">
        <v>0</v>
      </c>
      <c r="AD759">
        <v>0</v>
      </c>
      <c r="AE759">
        <v>400000</v>
      </c>
      <c r="AF759" t="s">
        <v>143</v>
      </c>
      <c r="AG759" t="s">
        <v>143</v>
      </c>
      <c r="AH759" t="s">
        <v>4428</v>
      </c>
      <c r="AI759" t="s">
        <v>133</v>
      </c>
      <c r="AJ759" t="s">
        <v>128</v>
      </c>
      <c r="AK759" t="s">
        <v>321</v>
      </c>
      <c r="AL759" t="s">
        <v>610</v>
      </c>
      <c r="AM759" t="s">
        <v>8753</v>
      </c>
      <c r="AN759" t="s">
        <v>8754</v>
      </c>
      <c r="AO759" t="s">
        <v>3625</v>
      </c>
      <c r="AP759" t="s">
        <v>3626</v>
      </c>
      <c r="BO759">
        <v>400000</v>
      </c>
      <c r="BP759">
        <v>400000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</row>
    <row r="760" spans="1:116" x14ac:dyDescent="0.15">
      <c r="A760" t="s">
        <v>116</v>
      </c>
      <c r="B760">
        <v>182253</v>
      </c>
      <c r="C760" t="s">
        <v>117</v>
      </c>
      <c r="D760" t="s">
        <v>136</v>
      </c>
      <c r="E760" t="s">
        <v>118</v>
      </c>
      <c r="F760" t="s">
        <v>137</v>
      </c>
      <c r="G760" s="1">
        <v>42185</v>
      </c>
      <c r="H760" t="s">
        <v>138</v>
      </c>
      <c r="I760" s="1">
        <v>42338</v>
      </c>
      <c r="J760" t="s">
        <v>6397</v>
      </c>
      <c r="K760" t="s">
        <v>1432</v>
      </c>
      <c r="L760" t="s">
        <v>123</v>
      </c>
      <c r="M760" t="s">
        <v>139</v>
      </c>
      <c r="P760" t="s">
        <v>199</v>
      </c>
      <c r="Q760" t="s">
        <v>656</v>
      </c>
      <c r="R760" t="s">
        <v>126</v>
      </c>
      <c r="S760" t="s">
        <v>657</v>
      </c>
      <c r="T760" t="s">
        <v>8755</v>
      </c>
      <c r="W760">
        <v>160339</v>
      </c>
      <c r="X760">
        <v>145763</v>
      </c>
      <c r="Y760">
        <v>14576</v>
      </c>
      <c r="Z760">
        <v>0</v>
      </c>
      <c r="AA760">
        <v>160339</v>
      </c>
      <c r="AB760">
        <v>145763</v>
      </c>
      <c r="AC760">
        <v>14576</v>
      </c>
      <c r="AD760">
        <v>0</v>
      </c>
      <c r="AE760">
        <v>160339</v>
      </c>
      <c r="AF760" t="s">
        <v>143</v>
      </c>
      <c r="AG760" t="s">
        <v>143</v>
      </c>
      <c r="AH760" t="s">
        <v>8756</v>
      </c>
      <c r="AI760" t="s">
        <v>3526</v>
      </c>
      <c r="AJ760" t="s">
        <v>128</v>
      </c>
      <c r="AK760" t="s">
        <v>659</v>
      </c>
      <c r="AL760" t="s">
        <v>744</v>
      </c>
      <c r="AM760" t="s">
        <v>8757</v>
      </c>
      <c r="AN760" t="s">
        <v>8758</v>
      </c>
      <c r="AO760" t="s">
        <v>3569</v>
      </c>
      <c r="AP760" t="s">
        <v>3570</v>
      </c>
      <c r="AQ760" t="s">
        <v>4391</v>
      </c>
      <c r="BO760">
        <v>96203.400000000009</v>
      </c>
      <c r="BP760">
        <v>96203.400000000009</v>
      </c>
      <c r="BQ760">
        <v>64135.600000000006</v>
      </c>
      <c r="BR760">
        <v>64135.600000000006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</row>
    <row r="761" spans="1:116" x14ac:dyDescent="0.15">
      <c r="A761" t="s">
        <v>116</v>
      </c>
      <c r="B761">
        <v>182260</v>
      </c>
      <c r="C761" t="s">
        <v>8759</v>
      </c>
      <c r="D761" t="s">
        <v>136</v>
      </c>
      <c r="E761" t="s">
        <v>118</v>
      </c>
      <c r="F761" t="s">
        <v>137</v>
      </c>
      <c r="G761" s="1">
        <v>42185</v>
      </c>
      <c r="H761" t="s">
        <v>138</v>
      </c>
      <c r="I761" s="1">
        <v>42515</v>
      </c>
      <c r="J761" t="s">
        <v>6397</v>
      </c>
      <c r="K761" t="s">
        <v>213</v>
      </c>
      <c r="L761" t="s">
        <v>123</v>
      </c>
      <c r="M761" t="s">
        <v>139</v>
      </c>
      <c r="P761" t="s">
        <v>232</v>
      </c>
      <c r="Q761" t="s">
        <v>825</v>
      </c>
      <c r="R761" t="s">
        <v>126</v>
      </c>
      <c r="S761" t="s">
        <v>215</v>
      </c>
      <c r="T761" t="s">
        <v>8760</v>
      </c>
      <c r="W761">
        <v>305320</v>
      </c>
      <c r="X761">
        <v>233329</v>
      </c>
      <c r="Y761">
        <v>71991</v>
      </c>
      <c r="Z761">
        <v>0</v>
      </c>
      <c r="AA761">
        <v>104253</v>
      </c>
      <c r="AB761">
        <v>75403</v>
      </c>
      <c r="AC761">
        <v>28850</v>
      </c>
      <c r="AD761">
        <v>0</v>
      </c>
      <c r="AE761">
        <v>104253</v>
      </c>
      <c r="AF761" t="s">
        <v>143</v>
      </c>
      <c r="AG761" t="s">
        <v>171</v>
      </c>
      <c r="AH761" t="s">
        <v>8318</v>
      </c>
      <c r="AI761" t="s">
        <v>285</v>
      </c>
      <c r="AJ761" t="s">
        <v>128</v>
      </c>
      <c r="AK761" t="s">
        <v>5750</v>
      </c>
      <c r="AL761" t="s">
        <v>827</v>
      </c>
      <c r="AM761" t="s">
        <v>8761</v>
      </c>
      <c r="AN761" t="s">
        <v>8762</v>
      </c>
      <c r="AO761" t="s">
        <v>5774</v>
      </c>
      <c r="AP761" t="s">
        <v>5775</v>
      </c>
      <c r="AQ761" t="s">
        <v>5716</v>
      </c>
      <c r="BO761">
        <v>30532</v>
      </c>
      <c r="BP761">
        <v>10425.300000000001</v>
      </c>
      <c r="BQ761">
        <v>274788</v>
      </c>
      <c r="BR761">
        <v>93827.700000000012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</row>
    <row r="762" spans="1:116" x14ac:dyDescent="0.15">
      <c r="A762" t="s">
        <v>116</v>
      </c>
      <c r="B762">
        <v>182263</v>
      </c>
      <c r="C762" t="s">
        <v>117</v>
      </c>
      <c r="D762" t="s">
        <v>136</v>
      </c>
      <c r="E762" t="s">
        <v>118</v>
      </c>
      <c r="F762" t="s">
        <v>137</v>
      </c>
      <c r="G762" s="1">
        <v>42191</v>
      </c>
      <c r="H762" t="s">
        <v>138</v>
      </c>
      <c r="I762" s="1">
        <v>42489</v>
      </c>
      <c r="J762" t="s">
        <v>6397</v>
      </c>
      <c r="K762" t="s">
        <v>998</v>
      </c>
      <c r="L762" t="s">
        <v>123</v>
      </c>
      <c r="M762" t="s">
        <v>139</v>
      </c>
      <c r="P762" t="s">
        <v>177</v>
      </c>
      <c r="Q762" t="s">
        <v>288</v>
      </c>
      <c r="R762" t="s">
        <v>126</v>
      </c>
      <c r="S762" t="s">
        <v>215</v>
      </c>
      <c r="T762" t="s">
        <v>8763</v>
      </c>
      <c r="W762">
        <v>1772839</v>
      </c>
      <c r="X762">
        <v>1234962</v>
      </c>
      <c r="Y762">
        <v>537877</v>
      </c>
      <c r="Z762">
        <v>0</v>
      </c>
      <c r="AA762">
        <v>397878</v>
      </c>
      <c r="AB762">
        <v>397878</v>
      </c>
      <c r="AC762">
        <v>0</v>
      </c>
      <c r="AD762">
        <v>0</v>
      </c>
      <c r="AE762">
        <v>2904753</v>
      </c>
      <c r="AF762" t="s">
        <v>143</v>
      </c>
      <c r="AG762" t="s">
        <v>143</v>
      </c>
      <c r="AH762" t="s">
        <v>8764</v>
      </c>
      <c r="AI762" t="s">
        <v>1887</v>
      </c>
      <c r="AJ762" t="s">
        <v>128</v>
      </c>
      <c r="AK762" t="s">
        <v>390</v>
      </c>
      <c r="AL762" t="s">
        <v>291</v>
      </c>
      <c r="AM762" t="s">
        <v>8765</v>
      </c>
      <c r="AN762" t="s">
        <v>4259</v>
      </c>
      <c r="AO762" t="s">
        <v>4260</v>
      </c>
      <c r="AP762" t="s">
        <v>2643</v>
      </c>
      <c r="AQ762" t="s">
        <v>4261</v>
      </c>
      <c r="BO762">
        <v>1240987.3</v>
      </c>
      <c r="BP762">
        <v>278514.60000000003</v>
      </c>
      <c r="BQ762">
        <v>531851.70000000007</v>
      </c>
      <c r="BR762">
        <v>119363.40000000001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</row>
    <row r="763" spans="1:116" x14ac:dyDescent="0.15">
      <c r="A763" t="s">
        <v>116</v>
      </c>
      <c r="B763">
        <v>182279</v>
      </c>
      <c r="C763" t="s">
        <v>117</v>
      </c>
      <c r="D763" t="s">
        <v>136</v>
      </c>
      <c r="E763" t="s">
        <v>118</v>
      </c>
      <c r="F763" t="s">
        <v>137</v>
      </c>
      <c r="G763" s="1">
        <v>42184</v>
      </c>
      <c r="H763" t="s">
        <v>138</v>
      </c>
      <c r="I763" s="1">
        <v>42415</v>
      </c>
      <c r="J763" t="s">
        <v>6397</v>
      </c>
      <c r="K763" t="s">
        <v>1318</v>
      </c>
      <c r="L763" t="s">
        <v>123</v>
      </c>
      <c r="M763" t="s">
        <v>139</v>
      </c>
      <c r="P763" t="s">
        <v>177</v>
      </c>
      <c r="Q763" t="s">
        <v>1631</v>
      </c>
      <c r="R763" t="s">
        <v>126</v>
      </c>
      <c r="S763" t="s">
        <v>215</v>
      </c>
      <c r="T763" t="s">
        <v>8766</v>
      </c>
      <c r="W763">
        <v>418357</v>
      </c>
      <c r="X763">
        <v>275000</v>
      </c>
      <c r="Y763">
        <v>143357</v>
      </c>
      <c r="Z763">
        <v>0</v>
      </c>
      <c r="AA763">
        <v>220298</v>
      </c>
      <c r="AB763">
        <v>220298</v>
      </c>
      <c r="AC763">
        <v>0</v>
      </c>
      <c r="AD763">
        <v>0</v>
      </c>
      <c r="AE763">
        <v>385652</v>
      </c>
      <c r="AF763" t="s">
        <v>143</v>
      </c>
      <c r="AG763" t="s">
        <v>143</v>
      </c>
      <c r="AH763" t="s">
        <v>6937</v>
      </c>
      <c r="AI763" t="s">
        <v>266</v>
      </c>
      <c r="AJ763" t="s">
        <v>128</v>
      </c>
      <c r="AK763" t="s">
        <v>604</v>
      </c>
      <c r="AL763" t="s">
        <v>1632</v>
      </c>
      <c r="AM763" t="s">
        <v>8767</v>
      </c>
      <c r="AN763" t="s">
        <v>8768</v>
      </c>
      <c r="AO763" t="s">
        <v>4610</v>
      </c>
      <c r="AP763" t="s">
        <v>3553</v>
      </c>
      <c r="AQ763" t="s">
        <v>3552</v>
      </c>
      <c r="AR763" t="s">
        <v>4513</v>
      </c>
      <c r="BO763">
        <v>292849.90000000002</v>
      </c>
      <c r="BP763">
        <v>154208.6</v>
      </c>
      <c r="BQ763">
        <v>104589.25</v>
      </c>
      <c r="BR763">
        <v>55074.5</v>
      </c>
      <c r="BS763">
        <v>20917.850000000002</v>
      </c>
      <c r="BT763">
        <v>11014.9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</row>
    <row r="764" spans="1:116" x14ac:dyDescent="0.15">
      <c r="A764" t="s">
        <v>116</v>
      </c>
      <c r="B764">
        <v>182336</v>
      </c>
      <c r="C764" t="s">
        <v>117</v>
      </c>
      <c r="D764" t="s">
        <v>136</v>
      </c>
      <c r="E764" t="s">
        <v>118</v>
      </c>
      <c r="F764" t="s">
        <v>137</v>
      </c>
      <c r="G764" s="1">
        <v>42195</v>
      </c>
      <c r="H764" t="s">
        <v>138</v>
      </c>
      <c r="I764" s="1">
        <v>42779</v>
      </c>
      <c r="J764" t="s">
        <v>6689</v>
      </c>
      <c r="K764" t="s">
        <v>587</v>
      </c>
      <c r="L764" t="s">
        <v>123</v>
      </c>
      <c r="M764" t="s">
        <v>139</v>
      </c>
      <c r="P764" t="s">
        <v>124</v>
      </c>
      <c r="Q764" t="s">
        <v>154</v>
      </c>
      <c r="R764" t="s">
        <v>126</v>
      </c>
      <c r="S764" t="s">
        <v>215</v>
      </c>
      <c r="T764" t="s">
        <v>8769</v>
      </c>
      <c r="W764">
        <v>641750</v>
      </c>
      <c r="X764">
        <v>450447</v>
      </c>
      <c r="Y764">
        <v>191303</v>
      </c>
      <c r="Z764">
        <v>0</v>
      </c>
      <c r="AA764">
        <v>200000</v>
      </c>
      <c r="AB764">
        <v>139712</v>
      </c>
      <c r="AC764">
        <v>60288</v>
      </c>
      <c r="AD764">
        <v>0</v>
      </c>
      <c r="AE764">
        <v>641750</v>
      </c>
      <c r="AF764" t="s">
        <v>143</v>
      </c>
      <c r="AG764" t="s">
        <v>143</v>
      </c>
      <c r="AH764" t="s">
        <v>8770</v>
      </c>
      <c r="AI764" t="s">
        <v>3673</v>
      </c>
      <c r="AJ764" t="s">
        <v>128</v>
      </c>
      <c r="AK764" t="s">
        <v>160</v>
      </c>
      <c r="AL764" t="s">
        <v>161</v>
      </c>
      <c r="AM764" t="s">
        <v>8771</v>
      </c>
      <c r="AN764" t="s">
        <v>8772</v>
      </c>
      <c r="AO764" t="s">
        <v>8773</v>
      </c>
      <c r="AP764" t="s">
        <v>2928</v>
      </c>
      <c r="AQ764" t="s">
        <v>2241</v>
      </c>
      <c r="BO764">
        <v>320875</v>
      </c>
      <c r="BP764">
        <v>100000</v>
      </c>
      <c r="BQ764">
        <v>320875</v>
      </c>
      <c r="BR764">
        <v>100000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</row>
    <row r="765" spans="1:116" x14ac:dyDescent="0.15">
      <c r="A765" t="s">
        <v>116</v>
      </c>
      <c r="B765">
        <v>182347</v>
      </c>
      <c r="C765" t="s">
        <v>117</v>
      </c>
      <c r="D765" t="s">
        <v>136</v>
      </c>
      <c r="E765" t="s">
        <v>118</v>
      </c>
      <c r="F765" t="s">
        <v>137</v>
      </c>
      <c r="G765" s="1">
        <v>42188</v>
      </c>
      <c r="H765" t="s">
        <v>138</v>
      </c>
      <c r="I765" s="1">
        <v>42495</v>
      </c>
      <c r="J765" t="s">
        <v>6397</v>
      </c>
      <c r="K765" t="s">
        <v>998</v>
      </c>
      <c r="L765" t="s">
        <v>123</v>
      </c>
      <c r="M765" t="s">
        <v>139</v>
      </c>
      <c r="P765" t="s">
        <v>177</v>
      </c>
      <c r="Q765" t="s">
        <v>1631</v>
      </c>
      <c r="R765" t="s">
        <v>126</v>
      </c>
      <c r="S765" t="s">
        <v>215</v>
      </c>
      <c r="T765" t="s">
        <v>8774</v>
      </c>
      <c r="W765">
        <v>2098446</v>
      </c>
      <c r="X765">
        <v>1420039</v>
      </c>
      <c r="Y765">
        <v>678407</v>
      </c>
      <c r="Z765">
        <v>0</v>
      </c>
      <c r="AA765">
        <v>376334</v>
      </c>
      <c r="AB765">
        <v>376334</v>
      </c>
      <c r="AC765">
        <v>0</v>
      </c>
      <c r="AD765">
        <v>0</v>
      </c>
      <c r="AE765">
        <v>2066264</v>
      </c>
      <c r="AF765" t="s">
        <v>143</v>
      </c>
      <c r="AG765" t="s">
        <v>143</v>
      </c>
      <c r="AH765" t="s">
        <v>3741</v>
      </c>
      <c r="AI765" t="s">
        <v>521</v>
      </c>
      <c r="AJ765" t="s">
        <v>128</v>
      </c>
      <c r="AK765" t="s">
        <v>390</v>
      </c>
      <c r="AL765" t="s">
        <v>1632</v>
      </c>
      <c r="AM765" t="s">
        <v>8775</v>
      </c>
      <c r="AN765" t="s">
        <v>4208</v>
      </c>
      <c r="AO765" t="s">
        <v>4209</v>
      </c>
      <c r="AP765" t="s">
        <v>2734</v>
      </c>
      <c r="AQ765" t="s">
        <v>1005</v>
      </c>
      <c r="BO765">
        <v>1468912.2000000002</v>
      </c>
      <c r="BP765">
        <v>263433.8</v>
      </c>
      <c r="BQ765">
        <v>629533.80000000005</v>
      </c>
      <c r="BR765">
        <v>112900.20000000001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</row>
    <row r="766" spans="1:116" x14ac:dyDescent="0.15">
      <c r="A766" t="s">
        <v>116</v>
      </c>
      <c r="B766">
        <v>182352</v>
      </c>
      <c r="C766" t="s">
        <v>117</v>
      </c>
      <c r="D766" t="s">
        <v>136</v>
      </c>
      <c r="E766" t="s">
        <v>118</v>
      </c>
      <c r="F766" t="s">
        <v>137</v>
      </c>
      <c r="G766" s="1">
        <v>42198</v>
      </c>
      <c r="H766" t="s">
        <v>138</v>
      </c>
      <c r="I766" s="1">
        <v>42563</v>
      </c>
      <c r="J766" t="s">
        <v>6689</v>
      </c>
      <c r="K766" t="s">
        <v>1670</v>
      </c>
      <c r="L766" t="s">
        <v>197</v>
      </c>
      <c r="M766" t="s">
        <v>139</v>
      </c>
      <c r="N766" t="s">
        <v>122</v>
      </c>
      <c r="O766" t="s">
        <v>123</v>
      </c>
      <c r="P766" t="s">
        <v>317</v>
      </c>
      <c r="Q766" t="s">
        <v>1007</v>
      </c>
      <c r="R766" t="s">
        <v>126</v>
      </c>
      <c r="S766" t="s">
        <v>215</v>
      </c>
      <c r="T766" t="s">
        <v>8776</v>
      </c>
      <c r="W766">
        <v>27530</v>
      </c>
      <c r="X766">
        <v>18123</v>
      </c>
      <c r="Y766">
        <v>9407</v>
      </c>
      <c r="Z766">
        <v>0</v>
      </c>
      <c r="AA766">
        <v>27530</v>
      </c>
      <c r="AB766">
        <v>18123</v>
      </c>
      <c r="AC766">
        <v>9407</v>
      </c>
      <c r="AD766">
        <v>0</v>
      </c>
      <c r="AE766">
        <v>27530</v>
      </c>
      <c r="AF766" t="s">
        <v>143</v>
      </c>
      <c r="AG766" t="s">
        <v>171</v>
      </c>
      <c r="AH766" t="s">
        <v>6937</v>
      </c>
      <c r="AI766" t="s">
        <v>859</v>
      </c>
      <c r="AJ766" t="s">
        <v>128</v>
      </c>
      <c r="AK766" t="s">
        <v>429</v>
      </c>
      <c r="AL766" t="s">
        <v>1011</v>
      </c>
      <c r="AM766" t="s">
        <v>8777</v>
      </c>
      <c r="AN766" t="s">
        <v>8778</v>
      </c>
      <c r="AO766" t="s">
        <v>3327</v>
      </c>
      <c r="AP766" t="s">
        <v>3328</v>
      </c>
      <c r="BO766">
        <v>27530</v>
      </c>
      <c r="BP766">
        <v>27530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</row>
    <row r="767" spans="1:116" x14ac:dyDescent="0.15">
      <c r="A767" t="s">
        <v>116</v>
      </c>
      <c r="B767">
        <v>182359</v>
      </c>
      <c r="C767" t="s">
        <v>117</v>
      </c>
      <c r="D767" t="s">
        <v>136</v>
      </c>
      <c r="E767" t="s">
        <v>118</v>
      </c>
      <c r="F767" t="s">
        <v>137</v>
      </c>
      <c r="G767" s="1">
        <v>42207</v>
      </c>
      <c r="H767" t="s">
        <v>138</v>
      </c>
      <c r="I767" s="1">
        <v>42359</v>
      </c>
      <c r="J767" t="s">
        <v>6397</v>
      </c>
      <c r="K767" t="s">
        <v>8779</v>
      </c>
      <c r="L767" t="s">
        <v>153</v>
      </c>
      <c r="M767" t="s">
        <v>139</v>
      </c>
      <c r="P767" t="s">
        <v>317</v>
      </c>
      <c r="Q767" t="s">
        <v>552</v>
      </c>
      <c r="R767" t="s">
        <v>126</v>
      </c>
      <c r="S767" t="s">
        <v>215</v>
      </c>
      <c r="T767" t="s">
        <v>8780</v>
      </c>
      <c r="W767">
        <v>91000</v>
      </c>
      <c r="X767">
        <v>91000</v>
      </c>
      <c r="Y767">
        <v>0</v>
      </c>
      <c r="Z767">
        <v>0</v>
      </c>
      <c r="AA767">
        <v>91000</v>
      </c>
      <c r="AB767">
        <v>0</v>
      </c>
      <c r="AC767">
        <v>0</v>
      </c>
      <c r="AD767">
        <v>0</v>
      </c>
      <c r="AE767">
        <v>91000</v>
      </c>
      <c r="AF767" t="s">
        <v>143</v>
      </c>
      <c r="AG767" t="s">
        <v>171</v>
      </c>
      <c r="AH767" t="s">
        <v>2822</v>
      </c>
      <c r="AI767" t="s">
        <v>526</v>
      </c>
      <c r="AJ767" t="s">
        <v>128</v>
      </c>
      <c r="AK767" t="s">
        <v>429</v>
      </c>
      <c r="AL767" t="s">
        <v>555</v>
      </c>
      <c r="AM767" t="s">
        <v>8781</v>
      </c>
      <c r="AN767" t="s">
        <v>8782</v>
      </c>
      <c r="AO767" t="s">
        <v>872</v>
      </c>
      <c r="AP767" t="s">
        <v>443</v>
      </c>
      <c r="BO767">
        <v>91000</v>
      </c>
      <c r="BP767">
        <v>91000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</row>
    <row r="768" spans="1:116" x14ac:dyDescent="0.15">
      <c r="A768" t="s">
        <v>116</v>
      </c>
      <c r="B768">
        <v>182361</v>
      </c>
      <c r="C768" t="s">
        <v>117</v>
      </c>
      <c r="D768" t="s">
        <v>136</v>
      </c>
      <c r="E768" t="s">
        <v>118</v>
      </c>
      <c r="F768" t="s">
        <v>137</v>
      </c>
      <c r="G768" s="1">
        <v>42191</v>
      </c>
      <c r="H768" t="s">
        <v>138</v>
      </c>
      <c r="I768" s="1">
        <v>42431</v>
      </c>
      <c r="J768" t="s">
        <v>6397</v>
      </c>
      <c r="K768" t="s">
        <v>1072</v>
      </c>
      <c r="L768" t="s">
        <v>123</v>
      </c>
      <c r="M768" t="s">
        <v>139</v>
      </c>
      <c r="P768" t="s">
        <v>199</v>
      </c>
      <c r="Q768" t="s">
        <v>717</v>
      </c>
      <c r="R768" t="s">
        <v>126</v>
      </c>
      <c r="S768" t="s">
        <v>215</v>
      </c>
      <c r="T768" t="s">
        <v>8783</v>
      </c>
      <c r="V768" t="s">
        <v>1088</v>
      </c>
      <c r="W768">
        <v>1850561</v>
      </c>
      <c r="X768">
        <v>1250000</v>
      </c>
      <c r="Y768">
        <v>600561</v>
      </c>
      <c r="Z768">
        <v>0</v>
      </c>
      <c r="AA768">
        <v>319329</v>
      </c>
      <c r="AB768">
        <v>319329</v>
      </c>
      <c r="AC768">
        <v>0</v>
      </c>
      <c r="AD768">
        <v>0</v>
      </c>
      <c r="AE768">
        <v>1879958</v>
      </c>
      <c r="AF768" t="s">
        <v>143</v>
      </c>
      <c r="AG768" t="s">
        <v>143</v>
      </c>
      <c r="AH768" t="s">
        <v>8784</v>
      </c>
      <c r="AI768" t="s">
        <v>320</v>
      </c>
      <c r="AJ768" t="s">
        <v>128</v>
      </c>
      <c r="AK768" t="s">
        <v>604</v>
      </c>
      <c r="AL768" t="s">
        <v>718</v>
      </c>
      <c r="AM768" t="s">
        <v>8785</v>
      </c>
      <c r="AN768" t="s">
        <v>4204</v>
      </c>
      <c r="AO768" t="s">
        <v>2028</v>
      </c>
      <c r="AP768" t="s">
        <v>2029</v>
      </c>
      <c r="BO768">
        <v>1850561</v>
      </c>
      <c r="BP768">
        <v>319329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</row>
    <row r="769" spans="1:116" x14ac:dyDescent="0.15">
      <c r="A769" t="s">
        <v>116</v>
      </c>
      <c r="B769">
        <v>182374</v>
      </c>
      <c r="C769" t="s">
        <v>8786</v>
      </c>
      <c r="D769" t="s">
        <v>136</v>
      </c>
      <c r="E769" t="s">
        <v>118</v>
      </c>
      <c r="F769" t="s">
        <v>137</v>
      </c>
      <c r="G769" s="1">
        <v>42192</v>
      </c>
      <c r="H769" t="s">
        <v>138</v>
      </c>
      <c r="I769" s="1">
        <v>42249</v>
      </c>
      <c r="J769" t="s">
        <v>6397</v>
      </c>
      <c r="K769" t="s">
        <v>213</v>
      </c>
      <c r="L769" t="s">
        <v>123</v>
      </c>
      <c r="M769" t="s">
        <v>139</v>
      </c>
      <c r="P769" t="s">
        <v>124</v>
      </c>
      <c r="Q769" t="s">
        <v>704</v>
      </c>
      <c r="R769" t="s">
        <v>126</v>
      </c>
      <c r="S769" t="s">
        <v>215</v>
      </c>
      <c r="T769" t="s">
        <v>8787</v>
      </c>
      <c r="W769">
        <v>103876</v>
      </c>
      <c r="X769">
        <v>74089</v>
      </c>
      <c r="Y769">
        <v>29787</v>
      </c>
      <c r="Z769">
        <v>0</v>
      </c>
      <c r="AA769">
        <v>103876</v>
      </c>
      <c r="AB769">
        <v>74089</v>
      </c>
      <c r="AC769">
        <v>29787</v>
      </c>
      <c r="AD769">
        <v>0</v>
      </c>
      <c r="AE769">
        <v>103876</v>
      </c>
      <c r="AF769" t="s">
        <v>143</v>
      </c>
      <c r="AG769" t="s">
        <v>143</v>
      </c>
      <c r="AH769" t="s">
        <v>4428</v>
      </c>
      <c r="AI769" t="s">
        <v>517</v>
      </c>
      <c r="AJ769" t="s">
        <v>128</v>
      </c>
      <c r="AK769" t="s">
        <v>5750</v>
      </c>
      <c r="AL769" t="s">
        <v>1065</v>
      </c>
      <c r="AM769" t="s">
        <v>8788</v>
      </c>
      <c r="AN769" t="s">
        <v>8789</v>
      </c>
      <c r="AO769" t="s">
        <v>2796</v>
      </c>
      <c r="AP769" t="s">
        <v>2797</v>
      </c>
      <c r="AQ769" t="s">
        <v>8790</v>
      </c>
      <c r="BO769">
        <v>103876</v>
      </c>
      <c r="BP769">
        <v>103876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</row>
    <row r="770" spans="1:116" x14ac:dyDescent="0.15">
      <c r="A770" t="s">
        <v>116</v>
      </c>
      <c r="B770">
        <v>182386</v>
      </c>
      <c r="C770" t="s">
        <v>117</v>
      </c>
      <c r="D770" t="s">
        <v>136</v>
      </c>
      <c r="E770" t="s">
        <v>118</v>
      </c>
      <c r="F770" t="s">
        <v>137</v>
      </c>
      <c r="G770" s="1">
        <v>42206</v>
      </c>
      <c r="H770" t="s">
        <v>138</v>
      </c>
      <c r="I770" s="1">
        <v>42341</v>
      </c>
      <c r="J770" t="s">
        <v>6397</v>
      </c>
      <c r="K770" t="s">
        <v>213</v>
      </c>
      <c r="L770" t="s">
        <v>123</v>
      </c>
      <c r="M770" t="s">
        <v>139</v>
      </c>
      <c r="P770" t="s">
        <v>317</v>
      </c>
      <c r="Q770" t="s">
        <v>563</v>
      </c>
      <c r="R770" t="s">
        <v>126</v>
      </c>
      <c r="S770" t="s">
        <v>215</v>
      </c>
      <c r="T770" t="s">
        <v>8791</v>
      </c>
      <c r="W770">
        <v>889964</v>
      </c>
      <c r="X770">
        <v>598992</v>
      </c>
      <c r="Y770">
        <v>290972</v>
      </c>
      <c r="Z770">
        <v>0</v>
      </c>
      <c r="AA770">
        <v>136546</v>
      </c>
      <c r="AB770">
        <v>91259</v>
      </c>
      <c r="AC770">
        <v>45287</v>
      </c>
      <c r="AD770">
        <v>0</v>
      </c>
      <c r="AE770">
        <v>157507</v>
      </c>
      <c r="AF770" t="s">
        <v>143</v>
      </c>
      <c r="AG770" t="s">
        <v>143</v>
      </c>
      <c r="AH770" t="s">
        <v>8318</v>
      </c>
      <c r="AI770" t="s">
        <v>753</v>
      </c>
      <c r="AJ770" t="s">
        <v>128</v>
      </c>
      <c r="AK770" t="s">
        <v>5750</v>
      </c>
      <c r="AL770" t="s">
        <v>8792</v>
      </c>
      <c r="AM770" t="s">
        <v>8793</v>
      </c>
      <c r="AN770" t="s">
        <v>8794</v>
      </c>
      <c r="AO770" t="s">
        <v>1282</v>
      </c>
      <c r="AP770" t="s">
        <v>1283</v>
      </c>
      <c r="BO770">
        <v>889964</v>
      </c>
      <c r="BP770">
        <v>136546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</row>
    <row r="771" spans="1:116" x14ac:dyDescent="0.15">
      <c r="A771" t="s">
        <v>116</v>
      </c>
      <c r="B771">
        <v>182398</v>
      </c>
      <c r="C771" t="s">
        <v>117</v>
      </c>
      <c r="D771" t="s">
        <v>136</v>
      </c>
      <c r="E771" t="s">
        <v>118</v>
      </c>
      <c r="F771" t="s">
        <v>137</v>
      </c>
      <c r="H771" t="s">
        <v>117</v>
      </c>
      <c r="I771" s="1">
        <v>42193</v>
      </c>
      <c r="J771" t="s">
        <v>6397</v>
      </c>
      <c r="K771" t="s">
        <v>273</v>
      </c>
      <c r="L771" t="s">
        <v>123</v>
      </c>
      <c r="M771" t="s">
        <v>139</v>
      </c>
      <c r="P771" t="s">
        <v>177</v>
      </c>
      <c r="Q771" t="s">
        <v>2647</v>
      </c>
      <c r="R771" t="s">
        <v>126</v>
      </c>
      <c r="S771" t="s">
        <v>215</v>
      </c>
      <c r="T771" t="s">
        <v>8795</v>
      </c>
      <c r="W771">
        <v>0</v>
      </c>
      <c r="X771">
        <v>0</v>
      </c>
      <c r="Y771">
        <v>0</v>
      </c>
      <c r="Z771">
        <v>0</v>
      </c>
      <c r="AA771">
        <v>835868</v>
      </c>
      <c r="AB771">
        <v>0</v>
      </c>
      <c r="AC771">
        <v>0</v>
      </c>
      <c r="AD771">
        <v>0</v>
      </c>
      <c r="AE771">
        <v>835868</v>
      </c>
      <c r="AH771" t="s">
        <v>1157</v>
      </c>
      <c r="AI771" t="s">
        <v>225</v>
      </c>
      <c r="AK771" t="s">
        <v>303</v>
      </c>
      <c r="AL771" t="s">
        <v>2648</v>
      </c>
      <c r="AM771" t="s">
        <v>8796</v>
      </c>
      <c r="AN771" t="s">
        <v>8797</v>
      </c>
      <c r="AO771" t="s">
        <v>4446</v>
      </c>
      <c r="AP771" t="s">
        <v>2896</v>
      </c>
      <c r="AQ771" t="s">
        <v>8798</v>
      </c>
      <c r="AR771" t="s">
        <v>2649</v>
      </c>
      <c r="AS771" t="s">
        <v>2895</v>
      </c>
      <c r="BO771">
        <v>0</v>
      </c>
      <c r="BP771">
        <v>292553.8</v>
      </c>
      <c r="BQ771">
        <v>0</v>
      </c>
      <c r="BR771">
        <v>292553.8</v>
      </c>
      <c r="BS771">
        <v>0</v>
      </c>
      <c r="BT771">
        <v>167173.6</v>
      </c>
      <c r="BU771">
        <v>0</v>
      </c>
      <c r="BV771">
        <v>83586.8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</row>
    <row r="772" spans="1:116" x14ac:dyDescent="0.15">
      <c r="A772" t="s">
        <v>116</v>
      </c>
      <c r="B772">
        <v>182407</v>
      </c>
      <c r="C772" t="s">
        <v>117</v>
      </c>
      <c r="D772" t="s">
        <v>136</v>
      </c>
      <c r="E772" t="s">
        <v>425</v>
      </c>
      <c r="F772" t="s">
        <v>137</v>
      </c>
      <c r="G772" s="1">
        <v>42195</v>
      </c>
      <c r="H772" t="s">
        <v>138</v>
      </c>
      <c r="I772" s="1">
        <v>42706</v>
      </c>
      <c r="J772" t="s">
        <v>6689</v>
      </c>
      <c r="K772" t="s">
        <v>1258</v>
      </c>
      <c r="L772" t="s">
        <v>227</v>
      </c>
      <c r="M772" t="s">
        <v>139</v>
      </c>
      <c r="P772" t="s">
        <v>199</v>
      </c>
      <c r="Q772" t="s">
        <v>656</v>
      </c>
      <c r="R772" t="s">
        <v>126</v>
      </c>
      <c r="S772" t="s">
        <v>215</v>
      </c>
      <c r="T772" t="s">
        <v>8799</v>
      </c>
      <c r="W772">
        <v>239031</v>
      </c>
      <c r="X772">
        <v>227647</v>
      </c>
      <c r="Y772">
        <v>11384</v>
      </c>
      <c r="Z772">
        <v>0</v>
      </c>
      <c r="AA772">
        <v>168208</v>
      </c>
      <c r="AB772">
        <v>168208</v>
      </c>
      <c r="AC772">
        <v>0</v>
      </c>
      <c r="AD772">
        <v>0</v>
      </c>
      <c r="AE772">
        <v>0</v>
      </c>
      <c r="AF772" t="s">
        <v>143</v>
      </c>
      <c r="AG772" t="s">
        <v>171</v>
      </c>
      <c r="AH772" t="s">
        <v>8800</v>
      </c>
      <c r="AI772" t="s">
        <v>805</v>
      </c>
      <c r="AJ772" t="s">
        <v>128</v>
      </c>
      <c r="AK772" t="s">
        <v>659</v>
      </c>
      <c r="AL772" t="s">
        <v>1773</v>
      </c>
      <c r="AM772" t="s">
        <v>8801</v>
      </c>
      <c r="AN772" t="s">
        <v>8802</v>
      </c>
      <c r="AO772" t="s">
        <v>1774</v>
      </c>
      <c r="AP772" t="s">
        <v>1775</v>
      </c>
      <c r="BO772">
        <v>239031</v>
      </c>
      <c r="BP772">
        <v>168208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</row>
    <row r="773" spans="1:116" x14ac:dyDescent="0.15">
      <c r="A773" t="s">
        <v>116</v>
      </c>
      <c r="B773">
        <v>182410</v>
      </c>
      <c r="C773" t="s">
        <v>117</v>
      </c>
      <c r="D773" t="s">
        <v>136</v>
      </c>
      <c r="E773" t="s">
        <v>118</v>
      </c>
      <c r="F773" t="s">
        <v>137</v>
      </c>
      <c r="G773" s="1">
        <v>42195</v>
      </c>
      <c r="H773" t="s">
        <v>138</v>
      </c>
      <c r="I773" s="1">
        <v>42206</v>
      </c>
      <c r="J773" t="s">
        <v>6397</v>
      </c>
      <c r="K773" t="s">
        <v>4374</v>
      </c>
      <c r="L773" t="s">
        <v>169</v>
      </c>
      <c r="M773" t="s">
        <v>139</v>
      </c>
      <c r="P773" t="s">
        <v>299</v>
      </c>
      <c r="Q773" t="s">
        <v>2755</v>
      </c>
      <c r="R773" t="s">
        <v>126</v>
      </c>
      <c r="S773" t="s">
        <v>215</v>
      </c>
      <c r="T773" t="s">
        <v>8803</v>
      </c>
      <c r="W773">
        <v>528354</v>
      </c>
      <c r="X773">
        <v>365641</v>
      </c>
      <c r="Y773">
        <v>162713</v>
      </c>
      <c r="Z773">
        <v>0</v>
      </c>
      <c r="AA773">
        <v>395000</v>
      </c>
      <c r="AB773">
        <v>363829</v>
      </c>
      <c r="AC773">
        <v>31171</v>
      </c>
      <c r="AD773">
        <v>0</v>
      </c>
      <c r="AE773">
        <v>395000</v>
      </c>
      <c r="AF773" t="s">
        <v>143</v>
      </c>
      <c r="AG773" t="s">
        <v>143</v>
      </c>
      <c r="AH773" t="s">
        <v>6599</v>
      </c>
      <c r="AI773" t="s">
        <v>418</v>
      </c>
      <c r="AJ773" t="s">
        <v>128</v>
      </c>
      <c r="AK773" t="s">
        <v>303</v>
      </c>
      <c r="AL773" t="s">
        <v>8804</v>
      </c>
      <c r="AM773" t="s">
        <v>8805</v>
      </c>
      <c r="AN773" t="s">
        <v>8806</v>
      </c>
      <c r="AO773" t="s">
        <v>8807</v>
      </c>
      <c r="AP773" t="s">
        <v>8808</v>
      </c>
      <c r="AQ773" t="s">
        <v>8809</v>
      </c>
      <c r="BO773">
        <v>264177</v>
      </c>
      <c r="BP773">
        <v>197500</v>
      </c>
      <c r="BQ773">
        <v>264177</v>
      </c>
      <c r="BR773">
        <v>197500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</row>
    <row r="774" spans="1:116" x14ac:dyDescent="0.15">
      <c r="A774" t="s">
        <v>116</v>
      </c>
      <c r="B774">
        <v>182413</v>
      </c>
      <c r="C774" t="s">
        <v>117</v>
      </c>
      <c r="D774" t="s">
        <v>136</v>
      </c>
      <c r="E774" t="s">
        <v>118</v>
      </c>
      <c r="F774" t="s">
        <v>137</v>
      </c>
      <c r="H774" t="s">
        <v>117</v>
      </c>
      <c r="I774" s="1">
        <v>42193</v>
      </c>
      <c r="J774" t="s">
        <v>6397</v>
      </c>
      <c r="K774" t="s">
        <v>2951</v>
      </c>
      <c r="L774" t="s">
        <v>227</v>
      </c>
      <c r="M774" t="s">
        <v>117</v>
      </c>
      <c r="P774" t="s">
        <v>199</v>
      </c>
      <c r="Q774" t="s">
        <v>401</v>
      </c>
      <c r="R774" t="s">
        <v>126</v>
      </c>
      <c r="S774" t="s">
        <v>140</v>
      </c>
      <c r="T774" t="s">
        <v>8250</v>
      </c>
      <c r="W774">
        <v>0</v>
      </c>
      <c r="X774">
        <v>0</v>
      </c>
      <c r="Y774">
        <v>0</v>
      </c>
      <c r="Z774">
        <v>0</v>
      </c>
      <c r="AA774">
        <v>255000</v>
      </c>
      <c r="AB774">
        <v>220000</v>
      </c>
      <c r="AC774">
        <v>35000</v>
      </c>
      <c r="AD774">
        <v>0</v>
      </c>
      <c r="AE774">
        <v>2056406</v>
      </c>
      <c r="AH774" t="s">
        <v>6895</v>
      </c>
      <c r="AI774" t="s">
        <v>341</v>
      </c>
      <c r="AK774" t="s">
        <v>8251</v>
      </c>
      <c r="AN774" t="s">
        <v>8810</v>
      </c>
      <c r="AO774" t="s">
        <v>5460</v>
      </c>
      <c r="AP774" t="s">
        <v>1653</v>
      </c>
      <c r="BO774">
        <v>0</v>
      </c>
      <c r="BP774">
        <v>255000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</row>
    <row r="775" spans="1:116" x14ac:dyDescent="0.15">
      <c r="A775" t="s">
        <v>116</v>
      </c>
      <c r="B775">
        <v>182417</v>
      </c>
      <c r="C775" t="s">
        <v>117</v>
      </c>
      <c r="D775" t="s">
        <v>136</v>
      </c>
      <c r="E775" t="s">
        <v>118</v>
      </c>
      <c r="F775" t="s">
        <v>137</v>
      </c>
      <c r="G775" s="1">
        <v>42200</v>
      </c>
      <c r="H775" t="s">
        <v>138</v>
      </c>
      <c r="I775" s="1">
        <v>42241</v>
      </c>
      <c r="J775" t="s">
        <v>6397</v>
      </c>
      <c r="K775" t="s">
        <v>382</v>
      </c>
      <c r="L775" t="s">
        <v>123</v>
      </c>
      <c r="M775" t="s">
        <v>139</v>
      </c>
      <c r="P775" t="s">
        <v>177</v>
      </c>
      <c r="Q775" t="s">
        <v>288</v>
      </c>
      <c r="R775" t="s">
        <v>126</v>
      </c>
      <c r="S775" t="s">
        <v>215</v>
      </c>
      <c r="T775" t="s">
        <v>8811</v>
      </c>
      <c r="W775">
        <v>325163</v>
      </c>
      <c r="X775">
        <v>217500</v>
      </c>
      <c r="Y775">
        <v>107663</v>
      </c>
      <c r="Z775">
        <v>0</v>
      </c>
      <c r="AA775">
        <v>325163</v>
      </c>
      <c r="AB775">
        <v>325163</v>
      </c>
      <c r="AC775">
        <v>0</v>
      </c>
      <c r="AD775">
        <v>0</v>
      </c>
      <c r="AE775">
        <v>3891627</v>
      </c>
      <c r="AF775" t="s">
        <v>143</v>
      </c>
      <c r="AG775" t="s">
        <v>143</v>
      </c>
      <c r="AH775" t="s">
        <v>6100</v>
      </c>
      <c r="AI775" t="s">
        <v>255</v>
      </c>
      <c r="AJ775" t="s">
        <v>128</v>
      </c>
      <c r="AK775" t="s">
        <v>513</v>
      </c>
      <c r="AL775" t="s">
        <v>291</v>
      </c>
      <c r="AM775" t="s">
        <v>8812</v>
      </c>
      <c r="AN775" t="s">
        <v>8813</v>
      </c>
      <c r="AO775" t="s">
        <v>4260</v>
      </c>
      <c r="AP775" t="s">
        <v>2643</v>
      </c>
      <c r="AQ775" t="s">
        <v>8814</v>
      </c>
      <c r="AR775" t="s">
        <v>4261</v>
      </c>
      <c r="BO775">
        <v>260130.40000000002</v>
      </c>
      <c r="BP775">
        <v>260130.40000000002</v>
      </c>
      <c r="BQ775">
        <v>0</v>
      </c>
      <c r="BR775">
        <v>0</v>
      </c>
      <c r="BS775">
        <v>65032.600000000006</v>
      </c>
      <c r="BT775">
        <v>65032.600000000006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</row>
    <row r="776" spans="1:116" x14ac:dyDescent="0.15">
      <c r="A776" t="s">
        <v>116</v>
      </c>
      <c r="B776">
        <v>182419</v>
      </c>
      <c r="C776" t="s">
        <v>8815</v>
      </c>
      <c r="D776" t="s">
        <v>136</v>
      </c>
      <c r="E776" t="s">
        <v>118</v>
      </c>
      <c r="F776" t="s">
        <v>137</v>
      </c>
      <c r="G776" s="1">
        <v>42195</v>
      </c>
      <c r="H776" t="s">
        <v>138</v>
      </c>
      <c r="I776" s="1">
        <v>42305</v>
      </c>
      <c r="J776" t="s">
        <v>6397</v>
      </c>
      <c r="K776" t="s">
        <v>2769</v>
      </c>
      <c r="L776" t="s">
        <v>123</v>
      </c>
      <c r="M776" t="s">
        <v>139</v>
      </c>
      <c r="N776" t="s">
        <v>2139</v>
      </c>
      <c r="O776" t="s">
        <v>123</v>
      </c>
      <c r="P776" t="s">
        <v>232</v>
      </c>
      <c r="Q776" t="s">
        <v>233</v>
      </c>
      <c r="R776" t="s">
        <v>126</v>
      </c>
      <c r="S776" t="s">
        <v>657</v>
      </c>
      <c r="T776" t="s">
        <v>8816</v>
      </c>
      <c r="W776">
        <v>2687523</v>
      </c>
      <c r="X776">
        <v>1854591</v>
      </c>
      <c r="Y776">
        <v>832932</v>
      </c>
      <c r="Z776">
        <v>0</v>
      </c>
      <c r="AA776">
        <v>676000</v>
      </c>
      <c r="AB776">
        <v>0</v>
      </c>
      <c r="AC776">
        <v>0</v>
      </c>
      <c r="AD776">
        <v>0</v>
      </c>
      <c r="AE776">
        <v>1101418</v>
      </c>
      <c r="AF776" t="s">
        <v>171</v>
      </c>
      <c r="AG776" t="s">
        <v>143</v>
      </c>
      <c r="AH776" t="s">
        <v>2376</v>
      </c>
      <c r="AI776" t="s">
        <v>235</v>
      </c>
      <c r="AJ776" t="s">
        <v>128</v>
      </c>
      <c r="AK776" t="s">
        <v>527</v>
      </c>
      <c r="AL776" t="s">
        <v>237</v>
      </c>
      <c r="AM776" t="s">
        <v>8817</v>
      </c>
      <c r="AN776" t="s">
        <v>8818</v>
      </c>
      <c r="AO776" t="s">
        <v>2392</v>
      </c>
      <c r="AP776" t="s">
        <v>2393</v>
      </c>
      <c r="AQ776" t="s">
        <v>2253</v>
      </c>
      <c r="AR776" t="s">
        <v>241</v>
      </c>
      <c r="AS776" t="s">
        <v>242</v>
      </c>
      <c r="BO776">
        <v>671880.75</v>
      </c>
      <c r="BP776">
        <v>169000</v>
      </c>
      <c r="BQ776">
        <v>671880.75</v>
      </c>
      <c r="BR776">
        <v>169000</v>
      </c>
      <c r="BS776">
        <v>671880.75</v>
      </c>
      <c r="BT776">
        <v>169000</v>
      </c>
      <c r="BU776">
        <v>671880.75</v>
      </c>
      <c r="BV776">
        <v>169000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</row>
    <row r="777" spans="1:116" x14ac:dyDescent="0.15">
      <c r="A777" t="s">
        <v>116</v>
      </c>
      <c r="B777">
        <v>182420</v>
      </c>
      <c r="C777" t="s">
        <v>117</v>
      </c>
      <c r="D777" t="s">
        <v>136</v>
      </c>
      <c r="E777" t="s">
        <v>118</v>
      </c>
      <c r="F777" t="s">
        <v>137</v>
      </c>
      <c r="G777" s="1">
        <v>42198</v>
      </c>
      <c r="H777" t="s">
        <v>138</v>
      </c>
      <c r="I777" s="1">
        <v>42247</v>
      </c>
      <c r="J777" t="s">
        <v>6397</v>
      </c>
      <c r="K777" t="s">
        <v>544</v>
      </c>
      <c r="L777" t="s">
        <v>123</v>
      </c>
      <c r="M777" t="s">
        <v>139</v>
      </c>
      <c r="P777" t="s">
        <v>177</v>
      </c>
      <c r="Q777" t="s">
        <v>288</v>
      </c>
      <c r="R777" t="s">
        <v>126</v>
      </c>
      <c r="S777" t="s">
        <v>215</v>
      </c>
      <c r="T777" t="s">
        <v>8819</v>
      </c>
      <c r="W777">
        <v>75000</v>
      </c>
      <c r="X777">
        <v>57730</v>
      </c>
      <c r="Y777">
        <v>17270</v>
      </c>
      <c r="Z777">
        <v>0</v>
      </c>
      <c r="AA777">
        <v>75000</v>
      </c>
      <c r="AB777">
        <v>75000</v>
      </c>
      <c r="AC777">
        <v>0</v>
      </c>
      <c r="AD777">
        <v>0</v>
      </c>
      <c r="AE777">
        <v>75000</v>
      </c>
      <c r="AF777" t="s">
        <v>143</v>
      </c>
      <c r="AG777" t="s">
        <v>143</v>
      </c>
      <c r="AH777" t="s">
        <v>8820</v>
      </c>
      <c r="AI777" t="s">
        <v>517</v>
      </c>
      <c r="AJ777" t="s">
        <v>128</v>
      </c>
      <c r="AK777" t="s">
        <v>390</v>
      </c>
      <c r="AL777" t="s">
        <v>291</v>
      </c>
      <c r="AM777" t="s">
        <v>8821</v>
      </c>
      <c r="AN777" t="s">
        <v>8822</v>
      </c>
      <c r="AO777" t="s">
        <v>5487</v>
      </c>
      <c r="AP777" t="s">
        <v>3178</v>
      </c>
      <c r="BO777">
        <v>75000</v>
      </c>
      <c r="BP777">
        <v>75000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</row>
    <row r="778" spans="1:116" x14ac:dyDescent="0.15">
      <c r="A778" t="s">
        <v>116</v>
      </c>
      <c r="B778">
        <v>182435</v>
      </c>
      <c r="C778" t="s">
        <v>117</v>
      </c>
      <c r="D778" t="s">
        <v>136</v>
      </c>
      <c r="E778" t="s">
        <v>118</v>
      </c>
      <c r="F778" t="s">
        <v>137</v>
      </c>
      <c r="G778" s="1">
        <v>42200</v>
      </c>
      <c r="H778" t="s">
        <v>138</v>
      </c>
      <c r="I778" s="1">
        <v>42528</v>
      </c>
      <c r="J778" t="s">
        <v>6397</v>
      </c>
      <c r="K778" t="s">
        <v>213</v>
      </c>
      <c r="L778" t="s">
        <v>123</v>
      </c>
      <c r="M778" t="s">
        <v>139</v>
      </c>
      <c r="P778" t="s">
        <v>299</v>
      </c>
      <c r="Q778" t="s">
        <v>300</v>
      </c>
      <c r="R778" t="s">
        <v>126</v>
      </c>
      <c r="S778" t="s">
        <v>215</v>
      </c>
      <c r="T778" t="s">
        <v>8823</v>
      </c>
      <c r="W778">
        <v>465123</v>
      </c>
      <c r="X778">
        <v>307485</v>
      </c>
      <c r="Y778">
        <v>157638</v>
      </c>
      <c r="Z778">
        <v>0</v>
      </c>
      <c r="AA778">
        <v>96480</v>
      </c>
      <c r="AB778">
        <v>63772</v>
      </c>
      <c r="AC778">
        <v>32708</v>
      </c>
      <c r="AD778">
        <v>0</v>
      </c>
      <c r="AE778">
        <v>440717</v>
      </c>
      <c r="AF778" t="s">
        <v>143</v>
      </c>
      <c r="AG778" t="s">
        <v>143</v>
      </c>
      <c r="AH778" t="s">
        <v>3486</v>
      </c>
      <c r="AI778" t="s">
        <v>808</v>
      </c>
      <c r="AJ778" t="s">
        <v>128</v>
      </c>
      <c r="AK778" t="s">
        <v>5797</v>
      </c>
      <c r="AL778" t="s">
        <v>304</v>
      </c>
      <c r="AM778" t="s">
        <v>8824</v>
      </c>
      <c r="AN778" t="s">
        <v>8825</v>
      </c>
      <c r="AO778" t="s">
        <v>5348</v>
      </c>
      <c r="AP778" t="s">
        <v>5349</v>
      </c>
      <c r="BO778">
        <v>465123</v>
      </c>
      <c r="BP778">
        <v>96480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</row>
    <row r="779" spans="1:116" x14ac:dyDescent="0.15">
      <c r="A779" t="s">
        <v>116</v>
      </c>
      <c r="B779">
        <v>182437</v>
      </c>
      <c r="C779" t="s">
        <v>8826</v>
      </c>
      <c r="D779" t="s">
        <v>136</v>
      </c>
      <c r="E779" t="s">
        <v>118</v>
      </c>
      <c r="F779" t="s">
        <v>137</v>
      </c>
      <c r="G779" s="1">
        <v>42200</v>
      </c>
      <c r="H779" t="s">
        <v>138</v>
      </c>
      <c r="I779" s="1">
        <v>42542</v>
      </c>
      <c r="J779" t="s">
        <v>6397</v>
      </c>
      <c r="K779" t="s">
        <v>213</v>
      </c>
      <c r="L779" t="s">
        <v>123</v>
      </c>
      <c r="M779" t="s">
        <v>139</v>
      </c>
      <c r="P779" t="s">
        <v>232</v>
      </c>
      <c r="Q779" t="s">
        <v>567</v>
      </c>
      <c r="R779" t="s">
        <v>126</v>
      </c>
      <c r="S779" t="s">
        <v>215</v>
      </c>
      <c r="T779" t="s">
        <v>8827</v>
      </c>
      <c r="W779">
        <v>203895</v>
      </c>
      <c r="X779">
        <v>140507</v>
      </c>
      <c r="Y779">
        <v>63388</v>
      </c>
      <c r="Z779">
        <v>0</v>
      </c>
      <c r="AA779">
        <v>72079</v>
      </c>
      <c r="AB779">
        <v>47451</v>
      </c>
      <c r="AC779">
        <v>24628</v>
      </c>
      <c r="AD779">
        <v>0</v>
      </c>
      <c r="AE779">
        <v>72079</v>
      </c>
      <c r="AF779" t="s">
        <v>143</v>
      </c>
      <c r="AG779" t="s">
        <v>171</v>
      </c>
      <c r="AH779" t="s">
        <v>141</v>
      </c>
      <c r="AI779" t="s">
        <v>159</v>
      </c>
      <c r="AJ779" t="s">
        <v>128</v>
      </c>
      <c r="AK779" t="s">
        <v>5750</v>
      </c>
      <c r="AL779" t="s">
        <v>568</v>
      </c>
      <c r="AM779" t="s">
        <v>8828</v>
      </c>
      <c r="AN779" t="s">
        <v>8829</v>
      </c>
      <c r="AO779" t="s">
        <v>4770</v>
      </c>
      <c r="AP779" t="s">
        <v>4771</v>
      </c>
      <c r="BO779">
        <v>203895</v>
      </c>
      <c r="BP779">
        <v>72079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</row>
    <row r="780" spans="1:116" x14ac:dyDescent="0.15">
      <c r="A780" t="s">
        <v>116</v>
      </c>
      <c r="B780">
        <v>182444</v>
      </c>
      <c r="C780" t="s">
        <v>117</v>
      </c>
      <c r="D780" t="s">
        <v>136</v>
      </c>
      <c r="E780" t="s">
        <v>118</v>
      </c>
      <c r="F780" t="s">
        <v>137</v>
      </c>
      <c r="G780" s="1">
        <v>42199</v>
      </c>
      <c r="H780" t="s">
        <v>138</v>
      </c>
      <c r="I780" s="1">
        <v>42219</v>
      </c>
      <c r="J780" t="s">
        <v>6397</v>
      </c>
      <c r="K780" t="s">
        <v>2636</v>
      </c>
      <c r="L780" t="s">
        <v>169</v>
      </c>
      <c r="M780" t="s">
        <v>139</v>
      </c>
      <c r="P780" t="s">
        <v>317</v>
      </c>
      <c r="Q780" t="s">
        <v>563</v>
      </c>
      <c r="R780" t="s">
        <v>126</v>
      </c>
      <c r="S780" t="s">
        <v>215</v>
      </c>
      <c r="T780" t="s">
        <v>8830</v>
      </c>
      <c r="V780" t="s">
        <v>8831</v>
      </c>
      <c r="W780">
        <v>430000</v>
      </c>
      <c r="X780">
        <v>430000</v>
      </c>
      <c r="Y780">
        <v>0</v>
      </c>
      <c r="Z780">
        <v>0</v>
      </c>
      <c r="AA780">
        <v>430000</v>
      </c>
      <c r="AB780">
        <v>430000</v>
      </c>
      <c r="AC780">
        <v>0</v>
      </c>
      <c r="AD780">
        <v>0</v>
      </c>
      <c r="AE780">
        <v>430000</v>
      </c>
      <c r="AF780" t="s">
        <v>143</v>
      </c>
      <c r="AG780" t="s">
        <v>143</v>
      </c>
      <c r="AH780" t="s">
        <v>3462</v>
      </c>
      <c r="AI780" t="s">
        <v>1066</v>
      </c>
      <c r="AJ780" t="s">
        <v>128</v>
      </c>
      <c r="AK780" t="s">
        <v>1334</v>
      </c>
      <c r="AL780" t="s">
        <v>564</v>
      </c>
      <c r="AM780" t="s">
        <v>8832</v>
      </c>
      <c r="AN780" t="s">
        <v>8833</v>
      </c>
      <c r="AO780" t="s">
        <v>1703</v>
      </c>
      <c r="AP780" t="s">
        <v>1704</v>
      </c>
      <c r="BO780">
        <v>430000</v>
      </c>
      <c r="BP780">
        <v>430000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</row>
    <row r="781" spans="1:116" x14ac:dyDescent="0.15">
      <c r="A781" t="s">
        <v>116</v>
      </c>
      <c r="B781">
        <v>182449</v>
      </c>
      <c r="C781" t="s">
        <v>117</v>
      </c>
      <c r="D781" t="s">
        <v>136</v>
      </c>
      <c r="E781" t="s">
        <v>118</v>
      </c>
      <c r="F781" t="s">
        <v>137</v>
      </c>
      <c r="G781" s="1">
        <v>42200</v>
      </c>
      <c r="H781" t="s">
        <v>138</v>
      </c>
      <c r="I781" s="1">
        <v>42584</v>
      </c>
      <c r="J781" t="s">
        <v>6689</v>
      </c>
      <c r="K781" t="s">
        <v>1784</v>
      </c>
      <c r="L781" t="s">
        <v>197</v>
      </c>
      <c r="M781" t="s">
        <v>139</v>
      </c>
      <c r="N781" t="s">
        <v>144</v>
      </c>
      <c r="O781" t="s">
        <v>123</v>
      </c>
      <c r="P781" t="s">
        <v>124</v>
      </c>
      <c r="Q781" t="s">
        <v>558</v>
      </c>
      <c r="R781" t="s">
        <v>126</v>
      </c>
      <c r="S781" t="s">
        <v>251</v>
      </c>
      <c r="T781" t="s">
        <v>8834</v>
      </c>
      <c r="W781">
        <v>599581</v>
      </c>
      <c r="X781">
        <v>465646</v>
      </c>
      <c r="Y781">
        <v>133935</v>
      </c>
      <c r="Z781">
        <v>0</v>
      </c>
      <c r="AA781">
        <v>145000</v>
      </c>
      <c r="AB781">
        <v>123523</v>
      </c>
      <c r="AC781">
        <v>21477</v>
      </c>
      <c r="AD781">
        <v>0</v>
      </c>
      <c r="AE781">
        <v>145000</v>
      </c>
      <c r="AF781" t="s">
        <v>143</v>
      </c>
      <c r="AG781" t="s">
        <v>143</v>
      </c>
      <c r="AH781" t="s">
        <v>8835</v>
      </c>
      <c r="AI781" t="s">
        <v>1505</v>
      </c>
      <c r="AJ781" t="s">
        <v>128</v>
      </c>
      <c r="AK781" t="s">
        <v>303</v>
      </c>
      <c r="AL781" t="s">
        <v>559</v>
      </c>
      <c r="AM781" t="s">
        <v>8836</v>
      </c>
      <c r="AN781" t="s">
        <v>8837</v>
      </c>
      <c r="AO781" t="s">
        <v>2753</v>
      </c>
      <c r="AP781" t="s">
        <v>2532</v>
      </c>
      <c r="BO781">
        <v>599581</v>
      </c>
      <c r="BP781">
        <v>145000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</row>
    <row r="782" spans="1:116" x14ac:dyDescent="0.15">
      <c r="A782" t="s">
        <v>116</v>
      </c>
      <c r="B782">
        <v>182458</v>
      </c>
      <c r="C782" t="s">
        <v>117</v>
      </c>
      <c r="D782" t="s">
        <v>136</v>
      </c>
      <c r="E782" t="s">
        <v>118</v>
      </c>
      <c r="F782" t="s">
        <v>137</v>
      </c>
      <c r="G782" s="1">
        <v>42201</v>
      </c>
      <c r="H782" t="s">
        <v>138</v>
      </c>
      <c r="I782" s="1">
        <v>42454</v>
      </c>
      <c r="J782" t="s">
        <v>6397</v>
      </c>
      <c r="K782" t="s">
        <v>198</v>
      </c>
      <c r="L782" t="s">
        <v>123</v>
      </c>
      <c r="M782" t="s">
        <v>139</v>
      </c>
      <c r="P782" t="s">
        <v>199</v>
      </c>
      <c r="Q782" t="s">
        <v>656</v>
      </c>
      <c r="R782" t="s">
        <v>126</v>
      </c>
      <c r="S782" t="s">
        <v>215</v>
      </c>
      <c r="T782" t="s">
        <v>8838</v>
      </c>
      <c r="W782">
        <v>49188</v>
      </c>
      <c r="X782">
        <v>49188</v>
      </c>
      <c r="Y782">
        <v>0</v>
      </c>
      <c r="Z782">
        <v>0</v>
      </c>
      <c r="AA782">
        <v>49188</v>
      </c>
      <c r="AB782">
        <v>49188</v>
      </c>
      <c r="AC782">
        <v>0</v>
      </c>
      <c r="AD782">
        <v>0</v>
      </c>
      <c r="AE782">
        <v>49188</v>
      </c>
      <c r="AF782" t="s">
        <v>143</v>
      </c>
      <c r="AG782" t="s">
        <v>171</v>
      </c>
      <c r="AH782" t="s">
        <v>6937</v>
      </c>
      <c r="AI782" t="s">
        <v>266</v>
      </c>
      <c r="AJ782" t="s">
        <v>128</v>
      </c>
      <c r="AK782" t="s">
        <v>2484</v>
      </c>
      <c r="AL782" t="s">
        <v>744</v>
      </c>
      <c r="AM782" t="s">
        <v>8839</v>
      </c>
      <c r="AN782" t="s">
        <v>8840</v>
      </c>
      <c r="AO782" t="s">
        <v>6741</v>
      </c>
      <c r="AP782" t="s">
        <v>5715</v>
      </c>
      <c r="BO782">
        <v>49188</v>
      </c>
      <c r="BP782">
        <v>49188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</row>
    <row r="783" spans="1:116" x14ac:dyDescent="0.15">
      <c r="A783" t="s">
        <v>116</v>
      </c>
      <c r="B783">
        <v>182459</v>
      </c>
      <c r="C783" t="s">
        <v>117</v>
      </c>
      <c r="D783" t="s">
        <v>136</v>
      </c>
      <c r="E783" t="s">
        <v>118</v>
      </c>
      <c r="F783" t="s">
        <v>137</v>
      </c>
      <c r="G783" s="1">
        <v>42200</v>
      </c>
      <c r="H783" t="s">
        <v>138</v>
      </c>
      <c r="I783" s="1">
        <v>42514</v>
      </c>
      <c r="J783" t="s">
        <v>6397</v>
      </c>
      <c r="K783" t="s">
        <v>213</v>
      </c>
      <c r="L783" t="s">
        <v>123</v>
      </c>
      <c r="M783" t="s">
        <v>139</v>
      </c>
      <c r="P783" t="s">
        <v>299</v>
      </c>
      <c r="Q783" t="s">
        <v>501</v>
      </c>
      <c r="R783" t="s">
        <v>126</v>
      </c>
      <c r="S783" t="s">
        <v>215</v>
      </c>
      <c r="T783" t="s">
        <v>8841</v>
      </c>
      <c r="W783">
        <v>18228</v>
      </c>
      <c r="X783">
        <v>12000</v>
      </c>
      <c r="Y783">
        <v>6228</v>
      </c>
      <c r="Z783">
        <v>0</v>
      </c>
      <c r="AA783">
        <v>18228</v>
      </c>
      <c r="AB783">
        <v>18228</v>
      </c>
      <c r="AC783">
        <v>0</v>
      </c>
      <c r="AD783">
        <v>0</v>
      </c>
      <c r="AE783">
        <v>18228</v>
      </c>
      <c r="AF783" t="s">
        <v>143</v>
      </c>
      <c r="AG783" t="s">
        <v>171</v>
      </c>
      <c r="AH783" t="s">
        <v>1361</v>
      </c>
      <c r="AI783" t="s">
        <v>510</v>
      </c>
      <c r="AJ783" t="s">
        <v>128</v>
      </c>
      <c r="AK783" t="s">
        <v>5797</v>
      </c>
      <c r="AL783" t="s">
        <v>184</v>
      </c>
      <c r="AN783" t="s">
        <v>8842</v>
      </c>
      <c r="AO783" t="s">
        <v>8843</v>
      </c>
      <c r="AP783" t="s">
        <v>1145</v>
      </c>
      <c r="AQ783" t="s">
        <v>8844</v>
      </c>
      <c r="BO783">
        <v>18228</v>
      </c>
      <c r="BP783">
        <v>18228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</row>
    <row r="784" spans="1:116" x14ac:dyDescent="0.15">
      <c r="A784" t="s">
        <v>116</v>
      </c>
      <c r="B784">
        <v>182469</v>
      </c>
      <c r="C784" t="s">
        <v>117</v>
      </c>
      <c r="D784" t="s">
        <v>136</v>
      </c>
      <c r="E784" t="s">
        <v>118</v>
      </c>
      <c r="F784" t="s">
        <v>137</v>
      </c>
      <c r="G784" s="1">
        <v>42200</v>
      </c>
      <c r="H784" t="s">
        <v>138</v>
      </c>
      <c r="I784" s="1">
        <v>42342</v>
      </c>
      <c r="J784" t="s">
        <v>6397</v>
      </c>
      <c r="K784" t="s">
        <v>1670</v>
      </c>
      <c r="L784" t="s">
        <v>197</v>
      </c>
      <c r="M784" t="s">
        <v>139</v>
      </c>
      <c r="P784" t="s">
        <v>317</v>
      </c>
      <c r="Q784" t="s">
        <v>1007</v>
      </c>
      <c r="R784" t="s">
        <v>126</v>
      </c>
      <c r="S784" t="s">
        <v>215</v>
      </c>
      <c r="T784" t="s">
        <v>8845</v>
      </c>
      <c r="W784">
        <v>46364</v>
      </c>
      <c r="X784">
        <v>30523</v>
      </c>
      <c r="Y784">
        <v>15841</v>
      </c>
      <c r="Z784">
        <v>0</v>
      </c>
      <c r="AA784">
        <v>46364</v>
      </c>
      <c r="AB784">
        <v>30523</v>
      </c>
      <c r="AC784">
        <v>15841</v>
      </c>
      <c r="AD784">
        <v>0</v>
      </c>
      <c r="AE784">
        <v>46364</v>
      </c>
      <c r="AF784" t="s">
        <v>143</v>
      </c>
      <c r="AG784" t="s">
        <v>171</v>
      </c>
      <c r="AH784" t="s">
        <v>7500</v>
      </c>
      <c r="AI784" t="s">
        <v>1010</v>
      </c>
      <c r="AJ784" t="s">
        <v>128</v>
      </c>
      <c r="AK784" t="s">
        <v>429</v>
      </c>
      <c r="AL784" t="s">
        <v>1011</v>
      </c>
      <c r="AM784" t="s">
        <v>8846</v>
      </c>
      <c r="AN784" t="s">
        <v>8847</v>
      </c>
      <c r="AO784" t="s">
        <v>2276</v>
      </c>
      <c r="AP784" t="s">
        <v>2277</v>
      </c>
      <c r="AQ784" t="s">
        <v>2278</v>
      </c>
      <c r="BO784">
        <v>46364</v>
      </c>
      <c r="BP784">
        <v>46364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</row>
    <row r="785" spans="1:116" x14ac:dyDescent="0.15">
      <c r="A785" t="s">
        <v>116</v>
      </c>
      <c r="B785">
        <v>182479</v>
      </c>
      <c r="C785" t="s">
        <v>117</v>
      </c>
      <c r="D785" t="s">
        <v>136</v>
      </c>
      <c r="E785" t="s">
        <v>118</v>
      </c>
      <c r="F785" t="s">
        <v>137</v>
      </c>
      <c r="H785" t="s">
        <v>117</v>
      </c>
      <c r="I785" s="1">
        <v>42243</v>
      </c>
      <c r="J785" t="s">
        <v>6397</v>
      </c>
      <c r="K785" t="s">
        <v>287</v>
      </c>
      <c r="L785" t="s">
        <v>123</v>
      </c>
      <c r="M785" t="s">
        <v>139</v>
      </c>
      <c r="P785" t="s">
        <v>199</v>
      </c>
      <c r="Q785" t="s">
        <v>623</v>
      </c>
      <c r="R785" t="s">
        <v>126</v>
      </c>
      <c r="S785" t="s">
        <v>657</v>
      </c>
      <c r="T785" t="s">
        <v>8848</v>
      </c>
      <c r="W785">
        <v>0</v>
      </c>
      <c r="X785">
        <v>0</v>
      </c>
      <c r="Y785">
        <v>0</v>
      </c>
      <c r="Z785">
        <v>0</v>
      </c>
      <c r="AA785">
        <v>44788</v>
      </c>
      <c r="AB785">
        <v>44788</v>
      </c>
      <c r="AC785">
        <v>0</v>
      </c>
      <c r="AD785">
        <v>0</v>
      </c>
      <c r="AE785">
        <v>44788</v>
      </c>
      <c r="AH785" t="s">
        <v>8849</v>
      </c>
      <c r="AI785" t="s">
        <v>183</v>
      </c>
      <c r="AK785" t="s">
        <v>236</v>
      </c>
      <c r="AL785" t="s">
        <v>1130</v>
      </c>
      <c r="AM785" t="s">
        <v>8850</v>
      </c>
      <c r="AN785" t="s">
        <v>8851</v>
      </c>
      <c r="AO785" t="s">
        <v>628</v>
      </c>
      <c r="AP785" t="s">
        <v>629</v>
      </c>
      <c r="BO785">
        <v>0</v>
      </c>
      <c r="BP785">
        <v>44788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</row>
    <row r="786" spans="1:116" x14ac:dyDescent="0.15">
      <c r="A786" t="s">
        <v>116</v>
      </c>
      <c r="B786">
        <v>182495</v>
      </c>
      <c r="C786" t="s">
        <v>117</v>
      </c>
      <c r="D786" t="s">
        <v>136</v>
      </c>
      <c r="E786" t="s">
        <v>118</v>
      </c>
      <c r="F786" t="s">
        <v>137</v>
      </c>
      <c r="G786" s="1">
        <v>42155</v>
      </c>
      <c r="H786" t="s">
        <v>138</v>
      </c>
      <c r="I786" s="1">
        <v>42815</v>
      </c>
      <c r="J786" t="s">
        <v>6689</v>
      </c>
      <c r="K786" t="s">
        <v>8852</v>
      </c>
      <c r="L786" t="s">
        <v>120</v>
      </c>
      <c r="M786" t="s">
        <v>139</v>
      </c>
      <c r="N786" t="s">
        <v>2841</v>
      </c>
      <c r="O786" t="s">
        <v>153</v>
      </c>
      <c r="P786" t="s">
        <v>124</v>
      </c>
      <c r="Q786" t="s">
        <v>311</v>
      </c>
      <c r="R786" t="s">
        <v>126</v>
      </c>
      <c r="S786" t="s">
        <v>441</v>
      </c>
      <c r="T786" t="s">
        <v>8853</v>
      </c>
      <c r="W786">
        <v>86730</v>
      </c>
      <c r="X786">
        <v>61480</v>
      </c>
      <c r="Y786">
        <v>25250</v>
      </c>
      <c r="Z786">
        <v>0</v>
      </c>
      <c r="AA786">
        <v>86730</v>
      </c>
      <c r="AB786">
        <v>61480</v>
      </c>
      <c r="AC786">
        <v>25250</v>
      </c>
      <c r="AD786">
        <v>0</v>
      </c>
      <c r="AE786">
        <v>86730</v>
      </c>
      <c r="AF786" t="s">
        <v>143</v>
      </c>
      <c r="AG786" t="s">
        <v>143</v>
      </c>
      <c r="AH786" t="s">
        <v>356</v>
      </c>
      <c r="AI786" t="s">
        <v>8227</v>
      </c>
      <c r="AJ786" t="s">
        <v>128</v>
      </c>
      <c r="AK786" t="s">
        <v>1181</v>
      </c>
      <c r="AL786" t="s">
        <v>314</v>
      </c>
      <c r="AM786" t="s">
        <v>8854</v>
      </c>
      <c r="AN786" t="s">
        <v>8855</v>
      </c>
      <c r="AO786" t="s">
        <v>315</v>
      </c>
      <c r="AP786" t="s">
        <v>316</v>
      </c>
      <c r="BO786">
        <v>86730</v>
      </c>
      <c r="BP786">
        <v>86730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</row>
    <row r="787" spans="1:116" x14ac:dyDescent="0.15">
      <c r="A787" t="s">
        <v>116</v>
      </c>
      <c r="B787">
        <v>182498</v>
      </c>
      <c r="C787" t="s">
        <v>117</v>
      </c>
      <c r="D787" t="s">
        <v>136</v>
      </c>
      <c r="E787" t="s">
        <v>118</v>
      </c>
      <c r="F787" t="s">
        <v>137</v>
      </c>
      <c r="G787" s="1">
        <v>42205</v>
      </c>
      <c r="H787" t="s">
        <v>138</v>
      </c>
      <c r="I787" s="1">
        <v>42486</v>
      </c>
      <c r="J787" t="s">
        <v>6397</v>
      </c>
      <c r="K787" t="s">
        <v>958</v>
      </c>
      <c r="L787" t="s">
        <v>123</v>
      </c>
      <c r="M787" t="s">
        <v>139</v>
      </c>
      <c r="P787" t="s">
        <v>317</v>
      </c>
      <c r="Q787" t="s">
        <v>552</v>
      </c>
      <c r="R787" t="s">
        <v>126</v>
      </c>
      <c r="S787" t="s">
        <v>215</v>
      </c>
      <c r="T787" t="s">
        <v>8856</v>
      </c>
      <c r="W787">
        <v>1829619</v>
      </c>
      <c r="X787">
        <v>1250000</v>
      </c>
      <c r="Y787">
        <v>579619</v>
      </c>
      <c r="Z787">
        <v>0</v>
      </c>
      <c r="AA787">
        <v>319174</v>
      </c>
      <c r="AB787">
        <v>319174</v>
      </c>
      <c r="AC787">
        <v>0</v>
      </c>
      <c r="AD787">
        <v>0</v>
      </c>
      <c r="AE787">
        <v>2599523</v>
      </c>
      <c r="AF787" t="s">
        <v>143</v>
      </c>
      <c r="AG787" t="s">
        <v>143</v>
      </c>
      <c r="AH787" t="s">
        <v>8857</v>
      </c>
      <c r="AI787" t="s">
        <v>1505</v>
      </c>
      <c r="AJ787" t="s">
        <v>128</v>
      </c>
      <c r="AK787" t="s">
        <v>390</v>
      </c>
      <c r="AL787" t="s">
        <v>555</v>
      </c>
      <c r="AM787" t="s">
        <v>8858</v>
      </c>
      <c r="AN787" t="s">
        <v>5138</v>
      </c>
      <c r="AO787" t="s">
        <v>2832</v>
      </c>
      <c r="AP787" t="s">
        <v>566</v>
      </c>
      <c r="BO787">
        <v>1829619</v>
      </c>
      <c r="BP787">
        <v>319174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</row>
    <row r="788" spans="1:116" x14ac:dyDescent="0.15">
      <c r="A788" t="s">
        <v>116</v>
      </c>
      <c r="B788">
        <v>182508</v>
      </c>
      <c r="C788" t="s">
        <v>8859</v>
      </c>
      <c r="D788" t="s">
        <v>136</v>
      </c>
      <c r="E788" t="s">
        <v>118</v>
      </c>
      <c r="F788" t="s">
        <v>137</v>
      </c>
      <c r="G788" s="1">
        <v>42202</v>
      </c>
      <c r="H788" t="s">
        <v>138</v>
      </c>
      <c r="I788" s="1">
        <v>42411</v>
      </c>
      <c r="J788" t="s">
        <v>6397</v>
      </c>
      <c r="K788" t="s">
        <v>213</v>
      </c>
      <c r="L788" t="s">
        <v>123</v>
      </c>
      <c r="M788" t="s">
        <v>139</v>
      </c>
      <c r="P788" t="s">
        <v>232</v>
      </c>
      <c r="Q788" t="s">
        <v>567</v>
      </c>
      <c r="R788" t="s">
        <v>126</v>
      </c>
      <c r="S788" t="s">
        <v>215</v>
      </c>
      <c r="T788" t="s">
        <v>8860</v>
      </c>
      <c r="W788">
        <v>408616</v>
      </c>
      <c r="X788">
        <v>290792</v>
      </c>
      <c r="Y788">
        <v>117824</v>
      </c>
      <c r="Z788">
        <v>0</v>
      </c>
      <c r="AA788">
        <v>408616</v>
      </c>
      <c r="AB788">
        <v>290792</v>
      </c>
      <c r="AC788">
        <v>117824</v>
      </c>
      <c r="AD788">
        <v>0</v>
      </c>
      <c r="AE788">
        <v>408616</v>
      </c>
      <c r="AF788" t="s">
        <v>171</v>
      </c>
      <c r="AG788" t="s">
        <v>171</v>
      </c>
      <c r="AH788" t="s">
        <v>8784</v>
      </c>
      <c r="AI788" t="s">
        <v>275</v>
      </c>
      <c r="AJ788" t="s">
        <v>128</v>
      </c>
      <c r="AK788" t="s">
        <v>5750</v>
      </c>
      <c r="AL788" t="s">
        <v>568</v>
      </c>
      <c r="AM788" t="s">
        <v>8861</v>
      </c>
      <c r="AN788" t="s">
        <v>8862</v>
      </c>
      <c r="AO788" t="s">
        <v>8863</v>
      </c>
      <c r="AP788" t="s">
        <v>2998</v>
      </c>
      <c r="BO788">
        <v>408616</v>
      </c>
      <c r="BP788">
        <v>408616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</row>
    <row r="789" spans="1:116" x14ac:dyDescent="0.15">
      <c r="A789" t="s">
        <v>116</v>
      </c>
      <c r="B789">
        <v>182514</v>
      </c>
      <c r="C789" t="s">
        <v>117</v>
      </c>
      <c r="D789" t="s">
        <v>136</v>
      </c>
      <c r="E789" t="s">
        <v>118</v>
      </c>
      <c r="F789" t="s">
        <v>137</v>
      </c>
      <c r="G789" s="1">
        <v>42200</v>
      </c>
      <c r="H789" t="s">
        <v>138</v>
      </c>
      <c r="I789" s="1">
        <v>42471</v>
      </c>
      <c r="J789" t="s">
        <v>6397</v>
      </c>
      <c r="K789" t="s">
        <v>544</v>
      </c>
      <c r="L789" t="s">
        <v>123</v>
      </c>
      <c r="M789" t="s">
        <v>139</v>
      </c>
      <c r="P789" t="s">
        <v>177</v>
      </c>
      <c r="Q789" t="s">
        <v>288</v>
      </c>
      <c r="R789" t="s">
        <v>126</v>
      </c>
      <c r="S789" t="s">
        <v>215</v>
      </c>
      <c r="T789" t="s">
        <v>8864</v>
      </c>
      <c r="W789">
        <v>151899</v>
      </c>
      <c r="X789">
        <v>100000</v>
      </c>
      <c r="Y789">
        <v>51899</v>
      </c>
      <c r="Z789">
        <v>0</v>
      </c>
      <c r="AA789">
        <v>78600</v>
      </c>
      <c r="AB789">
        <v>78600</v>
      </c>
      <c r="AC789">
        <v>0</v>
      </c>
      <c r="AD789">
        <v>0</v>
      </c>
      <c r="AE789">
        <v>157200</v>
      </c>
      <c r="AF789" t="s">
        <v>143</v>
      </c>
      <c r="AG789" t="s">
        <v>143</v>
      </c>
      <c r="AH789" t="s">
        <v>8357</v>
      </c>
      <c r="AI789" t="s">
        <v>650</v>
      </c>
      <c r="AJ789" t="s">
        <v>128</v>
      </c>
      <c r="AK789" t="s">
        <v>390</v>
      </c>
      <c r="AL789" t="s">
        <v>291</v>
      </c>
      <c r="AM789" t="s">
        <v>8865</v>
      </c>
      <c r="AN789" t="s">
        <v>8866</v>
      </c>
      <c r="AO789" t="s">
        <v>5487</v>
      </c>
      <c r="AP789" t="s">
        <v>3178</v>
      </c>
      <c r="BO789">
        <v>151899</v>
      </c>
      <c r="BP789">
        <v>78600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</row>
    <row r="790" spans="1:116" x14ac:dyDescent="0.15">
      <c r="A790" t="s">
        <v>116</v>
      </c>
      <c r="B790">
        <v>182520</v>
      </c>
      <c r="C790" t="s">
        <v>117</v>
      </c>
      <c r="D790" t="s">
        <v>136</v>
      </c>
      <c r="E790" t="s">
        <v>118</v>
      </c>
      <c r="F790" t="s">
        <v>137</v>
      </c>
      <c r="G790" s="1">
        <v>42205</v>
      </c>
      <c r="H790" t="s">
        <v>138</v>
      </c>
      <c r="I790" s="1">
        <v>42425</v>
      </c>
      <c r="J790" t="s">
        <v>6397</v>
      </c>
      <c r="K790" t="s">
        <v>213</v>
      </c>
      <c r="L790" t="s">
        <v>123</v>
      </c>
      <c r="M790" t="s">
        <v>139</v>
      </c>
      <c r="P790" t="s">
        <v>124</v>
      </c>
      <c r="Q790" t="s">
        <v>704</v>
      </c>
      <c r="R790" t="s">
        <v>126</v>
      </c>
      <c r="S790" t="s">
        <v>215</v>
      </c>
      <c r="T790" t="s">
        <v>8867</v>
      </c>
      <c r="W790">
        <v>500000</v>
      </c>
      <c r="X790">
        <v>364574</v>
      </c>
      <c r="Y790">
        <v>135426</v>
      </c>
      <c r="Z790">
        <v>0</v>
      </c>
      <c r="AA790">
        <v>500000</v>
      </c>
      <c r="AB790">
        <v>364574</v>
      </c>
      <c r="AC790">
        <v>135426</v>
      </c>
      <c r="AD790">
        <v>0</v>
      </c>
      <c r="AE790">
        <v>500000</v>
      </c>
      <c r="AF790" t="s">
        <v>143</v>
      </c>
      <c r="AG790" t="s">
        <v>143</v>
      </c>
      <c r="AH790" t="s">
        <v>8412</v>
      </c>
      <c r="AI790" t="s">
        <v>1637</v>
      </c>
      <c r="AJ790" t="s">
        <v>128</v>
      </c>
      <c r="AK790" t="s">
        <v>5883</v>
      </c>
      <c r="AL790" t="s">
        <v>705</v>
      </c>
      <c r="AM790" t="s">
        <v>8868</v>
      </c>
      <c r="AN790" t="s">
        <v>8869</v>
      </c>
      <c r="AO790" t="s">
        <v>3154</v>
      </c>
      <c r="AP790" t="s">
        <v>3148</v>
      </c>
      <c r="AQ790" t="s">
        <v>922</v>
      </c>
      <c r="BO790">
        <v>500000</v>
      </c>
      <c r="BP790">
        <v>500000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</row>
    <row r="791" spans="1:116" x14ac:dyDescent="0.15">
      <c r="A791" t="s">
        <v>116</v>
      </c>
      <c r="B791">
        <v>182547</v>
      </c>
      <c r="C791" t="s">
        <v>117</v>
      </c>
      <c r="D791" t="s">
        <v>136</v>
      </c>
      <c r="E791" t="s">
        <v>118</v>
      </c>
      <c r="F791" t="s">
        <v>137</v>
      </c>
      <c r="G791" s="1">
        <v>42191</v>
      </c>
      <c r="H791" t="s">
        <v>138</v>
      </c>
      <c r="I791" s="1">
        <v>42276</v>
      </c>
      <c r="J791" t="s">
        <v>6397</v>
      </c>
      <c r="K791" t="s">
        <v>1544</v>
      </c>
      <c r="L791" t="s">
        <v>123</v>
      </c>
      <c r="M791" t="s">
        <v>139</v>
      </c>
      <c r="P791" t="s">
        <v>124</v>
      </c>
      <c r="Q791" t="s">
        <v>125</v>
      </c>
      <c r="R791" t="s">
        <v>126</v>
      </c>
      <c r="S791" t="s">
        <v>215</v>
      </c>
      <c r="T791" t="s">
        <v>8870</v>
      </c>
      <c r="W791">
        <v>344537</v>
      </c>
      <c r="X791">
        <v>238279</v>
      </c>
      <c r="Y791">
        <v>106258</v>
      </c>
      <c r="Z791">
        <v>0</v>
      </c>
      <c r="AA791">
        <v>344537</v>
      </c>
      <c r="AB791">
        <v>238279</v>
      </c>
      <c r="AC791">
        <v>106258</v>
      </c>
      <c r="AD791">
        <v>0</v>
      </c>
      <c r="AE791">
        <v>344537</v>
      </c>
      <c r="AF791" t="s">
        <v>171</v>
      </c>
      <c r="AG791" t="s">
        <v>143</v>
      </c>
      <c r="AH791" t="s">
        <v>6827</v>
      </c>
      <c r="AI791" t="s">
        <v>418</v>
      </c>
      <c r="AJ791" t="s">
        <v>128</v>
      </c>
      <c r="AK791" t="s">
        <v>1032</v>
      </c>
      <c r="AL791" t="s">
        <v>408</v>
      </c>
      <c r="AM791" t="s">
        <v>8871</v>
      </c>
      <c r="AN791" t="s">
        <v>1953</v>
      </c>
      <c r="AO791" t="s">
        <v>1954</v>
      </c>
      <c r="AP791" t="s">
        <v>708</v>
      </c>
      <c r="AQ791" t="s">
        <v>7431</v>
      </c>
      <c r="AR791" t="s">
        <v>6991</v>
      </c>
      <c r="BO791">
        <v>344537</v>
      </c>
      <c r="BP791">
        <v>344537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</row>
    <row r="792" spans="1:116" x14ac:dyDescent="0.15">
      <c r="A792" t="s">
        <v>116</v>
      </c>
      <c r="B792">
        <v>182553</v>
      </c>
      <c r="C792" t="s">
        <v>117</v>
      </c>
      <c r="D792" t="s">
        <v>136</v>
      </c>
      <c r="E792" t="s">
        <v>118</v>
      </c>
      <c r="F792" t="s">
        <v>137</v>
      </c>
      <c r="G792" s="1">
        <v>42202</v>
      </c>
      <c r="H792" t="s">
        <v>138</v>
      </c>
      <c r="I792" s="1">
        <v>42816</v>
      </c>
      <c r="J792" t="s">
        <v>6689</v>
      </c>
      <c r="K792" t="s">
        <v>4331</v>
      </c>
      <c r="L792" t="s">
        <v>197</v>
      </c>
      <c r="M792" t="s">
        <v>139</v>
      </c>
      <c r="N792" t="s">
        <v>577</v>
      </c>
      <c r="O792" t="s">
        <v>123</v>
      </c>
      <c r="P792" t="s">
        <v>145</v>
      </c>
      <c r="Q792" t="s">
        <v>578</v>
      </c>
      <c r="R792" t="s">
        <v>126</v>
      </c>
      <c r="S792" t="s">
        <v>251</v>
      </c>
      <c r="T792" t="s">
        <v>8872</v>
      </c>
      <c r="W792">
        <v>504048</v>
      </c>
      <c r="X792">
        <v>393158</v>
      </c>
      <c r="Y792">
        <v>110890</v>
      </c>
      <c r="Z792">
        <v>0</v>
      </c>
      <c r="AA792">
        <v>170865</v>
      </c>
      <c r="AB792">
        <v>170865</v>
      </c>
      <c r="AC792">
        <v>0</v>
      </c>
      <c r="AD792">
        <v>0</v>
      </c>
      <c r="AE792">
        <v>504865</v>
      </c>
      <c r="AF792" t="s">
        <v>143</v>
      </c>
      <c r="AG792" t="s">
        <v>143</v>
      </c>
      <c r="AH792" t="s">
        <v>3486</v>
      </c>
      <c r="AI792" t="s">
        <v>142</v>
      </c>
      <c r="AJ792" t="s">
        <v>128</v>
      </c>
      <c r="AK792" t="s">
        <v>290</v>
      </c>
      <c r="AL792" t="s">
        <v>579</v>
      </c>
      <c r="AM792" t="s">
        <v>8873</v>
      </c>
      <c r="AN792" t="s">
        <v>8874</v>
      </c>
      <c r="AO792" t="s">
        <v>5110</v>
      </c>
      <c r="AP792" t="s">
        <v>5111</v>
      </c>
      <c r="BO792">
        <v>504048</v>
      </c>
      <c r="BP792">
        <v>170865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</row>
    <row r="793" spans="1:116" x14ac:dyDescent="0.15">
      <c r="A793" t="s">
        <v>116</v>
      </c>
      <c r="B793">
        <v>182558</v>
      </c>
      <c r="C793" t="s">
        <v>8875</v>
      </c>
      <c r="D793" t="s">
        <v>136</v>
      </c>
      <c r="E793" t="s">
        <v>118</v>
      </c>
      <c r="F793" t="s">
        <v>137</v>
      </c>
      <c r="G793" s="1">
        <v>42216</v>
      </c>
      <c r="H793" t="s">
        <v>138</v>
      </c>
      <c r="I793" s="1">
        <v>42384</v>
      </c>
      <c r="J793" t="s">
        <v>6397</v>
      </c>
      <c r="K793" t="s">
        <v>213</v>
      </c>
      <c r="L793" t="s">
        <v>123</v>
      </c>
      <c r="M793" t="s">
        <v>139</v>
      </c>
      <c r="P793" t="s">
        <v>232</v>
      </c>
      <c r="Q793" t="s">
        <v>263</v>
      </c>
      <c r="R793" t="s">
        <v>126</v>
      </c>
      <c r="S793" t="s">
        <v>215</v>
      </c>
      <c r="T793" t="s">
        <v>8876</v>
      </c>
      <c r="W793">
        <v>105618</v>
      </c>
      <c r="X793">
        <v>85712</v>
      </c>
      <c r="Y793">
        <v>19906</v>
      </c>
      <c r="Z793">
        <v>0</v>
      </c>
      <c r="AA793">
        <v>105617</v>
      </c>
      <c r="AB793">
        <v>85712</v>
      </c>
      <c r="AC793">
        <v>19905</v>
      </c>
      <c r="AD793">
        <v>0</v>
      </c>
      <c r="AE793">
        <v>105617</v>
      </c>
      <c r="AF793" t="s">
        <v>143</v>
      </c>
      <c r="AG793" t="s">
        <v>143</v>
      </c>
      <c r="AH793" t="s">
        <v>7642</v>
      </c>
      <c r="AI793" t="s">
        <v>517</v>
      </c>
      <c r="AJ793" t="s">
        <v>128</v>
      </c>
      <c r="AK793" t="s">
        <v>5750</v>
      </c>
      <c r="AL793" t="s">
        <v>267</v>
      </c>
      <c r="AM793" t="s">
        <v>8877</v>
      </c>
      <c r="AN793" t="s">
        <v>8878</v>
      </c>
      <c r="AO793" t="s">
        <v>4966</v>
      </c>
      <c r="AP793" t="s">
        <v>1847</v>
      </c>
      <c r="BO793">
        <v>105618</v>
      </c>
      <c r="BP793">
        <v>105617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</row>
    <row r="794" spans="1:116" x14ac:dyDescent="0.15">
      <c r="A794" t="s">
        <v>116</v>
      </c>
      <c r="B794">
        <v>182575</v>
      </c>
      <c r="C794" t="s">
        <v>117</v>
      </c>
      <c r="D794" t="s">
        <v>136</v>
      </c>
      <c r="E794" t="s">
        <v>118</v>
      </c>
      <c r="F794" t="s">
        <v>137</v>
      </c>
      <c r="G794" s="1">
        <v>42202</v>
      </c>
      <c r="H794" t="s">
        <v>138</v>
      </c>
      <c r="I794" s="1">
        <v>42233</v>
      </c>
      <c r="J794" t="s">
        <v>6397</v>
      </c>
      <c r="K794" t="s">
        <v>544</v>
      </c>
      <c r="L794" t="s">
        <v>123</v>
      </c>
      <c r="M794" t="s">
        <v>139</v>
      </c>
      <c r="P794" t="s">
        <v>124</v>
      </c>
      <c r="Q794" t="s">
        <v>558</v>
      </c>
      <c r="R794" t="s">
        <v>126</v>
      </c>
      <c r="S794" t="s">
        <v>215</v>
      </c>
      <c r="T794" t="s">
        <v>8879</v>
      </c>
      <c r="W794">
        <v>312324</v>
      </c>
      <c r="X794">
        <v>218750</v>
      </c>
      <c r="Y794">
        <v>93574</v>
      </c>
      <c r="Z794">
        <v>0</v>
      </c>
      <c r="AA794">
        <v>312324</v>
      </c>
      <c r="AB794">
        <v>218750</v>
      </c>
      <c r="AC794">
        <v>93574</v>
      </c>
      <c r="AD794">
        <v>0</v>
      </c>
      <c r="AE794">
        <v>1558377</v>
      </c>
      <c r="AF794" t="s">
        <v>143</v>
      </c>
      <c r="AG794" t="s">
        <v>143</v>
      </c>
      <c r="AH794" t="s">
        <v>5720</v>
      </c>
      <c r="AI794" t="s">
        <v>418</v>
      </c>
      <c r="AJ794" t="s">
        <v>128</v>
      </c>
      <c r="AK794" t="s">
        <v>303</v>
      </c>
      <c r="AL794" t="s">
        <v>559</v>
      </c>
      <c r="AM794" t="s">
        <v>8880</v>
      </c>
      <c r="AN794" t="s">
        <v>1057</v>
      </c>
      <c r="AO794" t="s">
        <v>1058</v>
      </c>
      <c r="AP794" t="s">
        <v>1059</v>
      </c>
      <c r="BO794">
        <v>312324</v>
      </c>
      <c r="BP794">
        <v>312324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</row>
    <row r="795" spans="1:116" x14ac:dyDescent="0.15">
      <c r="A795" t="s">
        <v>116</v>
      </c>
      <c r="B795">
        <v>182576</v>
      </c>
      <c r="C795" t="s">
        <v>117</v>
      </c>
      <c r="D795" t="s">
        <v>136</v>
      </c>
      <c r="E795" t="s">
        <v>118</v>
      </c>
      <c r="F795" t="s">
        <v>137</v>
      </c>
      <c r="G795" s="1">
        <v>42207</v>
      </c>
      <c r="H795" t="s">
        <v>138</v>
      </c>
      <c r="I795" s="1">
        <v>42411</v>
      </c>
      <c r="J795" t="s">
        <v>6397</v>
      </c>
      <c r="K795" t="s">
        <v>213</v>
      </c>
      <c r="L795" t="s">
        <v>123</v>
      </c>
      <c r="M795" t="s">
        <v>139</v>
      </c>
      <c r="P795" t="s">
        <v>124</v>
      </c>
      <c r="Q795" t="s">
        <v>154</v>
      </c>
      <c r="R795" t="s">
        <v>126</v>
      </c>
      <c r="S795" t="s">
        <v>215</v>
      </c>
      <c r="T795" t="s">
        <v>8881</v>
      </c>
      <c r="W795">
        <v>497847</v>
      </c>
      <c r="X795">
        <v>359738</v>
      </c>
      <c r="Y795">
        <v>138109</v>
      </c>
      <c r="Z795">
        <v>0</v>
      </c>
      <c r="AA795">
        <v>192086</v>
      </c>
      <c r="AB795">
        <v>138505</v>
      </c>
      <c r="AC795">
        <v>53581</v>
      </c>
      <c r="AD795">
        <v>0</v>
      </c>
      <c r="AE795">
        <v>192086</v>
      </c>
      <c r="AF795" t="s">
        <v>143</v>
      </c>
      <c r="AG795" t="s">
        <v>143</v>
      </c>
      <c r="AH795" t="s">
        <v>8784</v>
      </c>
      <c r="AI795" t="s">
        <v>320</v>
      </c>
      <c r="AJ795" t="s">
        <v>128</v>
      </c>
      <c r="AK795" t="s">
        <v>5883</v>
      </c>
      <c r="AL795" t="s">
        <v>161</v>
      </c>
      <c r="AM795" t="s">
        <v>8882</v>
      </c>
      <c r="AN795" t="s">
        <v>8883</v>
      </c>
      <c r="AO795" t="s">
        <v>2641</v>
      </c>
      <c r="AP795" t="s">
        <v>2642</v>
      </c>
      <c r="BO795">
        <v>497847</v>
      </c>
      <c r="BP795">
        <v>192086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</row>
    <row r="796" spans="1:116" x14ac:dyDescent="0.15">
      <c r="A796" t="s">
        <v>116</v>
      </c>
      <c r="B796">
        <v>182585</v>
      </c>
      <c r="C796" t="s">
        <v>117</v>
      </c>
      <c r="D796" t="s">
        <v>136</v>
      </c>
      <c r="E796" t="s">
        <v>118</v>
      </c>
      <c r="F796" t="s">
        <v>137</v>
      </c>
      <c r="G796" s="1">
        <v>42216</v>
      </c>
      <c r="H796" t="s">
        <v>138</v>
      </c>
      <c r="I796" s="1">
        <v>42269</v>
      </c>
      <c r="J796" t="s">
        <v>6397</v>
      </c>
      <c r="K796" t="s">
        <v>213</v>
      </c>
      <c r="L796" t="s">
        <v>123</v>
      </c>
      <c r="M796" t="s">
        <v>139</v>
      </c>
      <c r="P796" t="s">
        <v>317</v>
      </c>
      <c r="Q796" t="s">
        <v>609</v>
      </c>
      <c r="R796" t="s">
        <v>126</v>
      </c>
      <c r="S796" t="s">
        <v>215</v>
      </c>
      <c r="T796" t="s">
        <v>8884</v>
      </c>
      <c r="W796">
        <v>395701</v>
      </c>
      <c r="X796">
        <v>263402</v>
      </c>
      <c r="Y796">
        <v>132299</v>
      </c>
      <c r="Z796">
        <v>0</v>
      </c>
      <c r="AA796">
        <v>67281</v>
      </c>
      <c r="AB796">
        <v>45226</v>
      </c>
      <c r="AC796">
        <v>22055</v>
      </c>
      <c r="AD796">
        <v>0</v>
      </c>
      <c r="AE796">
        <v>285701</v>
      </c>
      <c r="AF796" t="s">
        <v>171</v>
      </c>
      <c r="AG796" t="s">
        <v>171</v>
      </c>
      <c r="AH796" t="s">
        <v>7484</v>
      </c>
      <c r="AI796" t="s">
        <v>212</v>
      </c>
      <c r="AJ796" t="s">
        <v>128</v>
      </c>
      <c r="AK796" t="s">
        <v>321</v>
      </c>
      <c r="AL796" t="s">
        <v>610</v>
      </c>
      <c r="AM796" t="s">
        <v>8885</v>
      </c>
      <c r="AN796" t="s">
        <v>8886</v>
      </c>
      <c r="AO796" t="s">
        <v>5136</v>
      </c>
      <c r="AP796" t="s">
        <v>5137</v>
      </c>
      <c r="BO796">
        <v>395701</v>
      </c>
      <c r="BP796">
        <v>67281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</row>
    <row r="797" spans="1:116" x14ac:dyDescent="0.15">
      <c r="A797" t="s">
        <v>116</v>
      </c>
      <c r="B797">
        <v>182591</v>
      </c>
      <c r="C797" t="s">
        <v>117</v>
      </c>
      <c r="D797" t="s">
        <v>136</v>
      </c>
      <c r="E797" t="s">
        <v>118</v>
      </c>
      <c r="F797" t="s">
        <v>137</v>
      </c>
      <c r="G797" s="1">
        <v>42207</v>
      </c>
      <c r="H797" t="s">
        <v>138</v>
      </c>
      <c r="I797" s="1">
        <v>42383</v>
      </c>
      <c r="J797" t="s">
        <v>6397</v>
      </c>
      <c r="K797" t="s">
        <v>213</v>
      </c>
      <c r="L797" t="s">
        <v>123</v>
      </c>
      <c r="M797" t="s">
        <v>139</v>
      </c>
      <c r="P797" t="s">
        <v>124</v>
      </c>
      <c r="Q797" t="s">
        <v>125</v>
      </c>
      <c r="R797" t="s">
        <v>126</v>
      </c>
      <c r="S797" t="s">
        <v>215</v>
      </c>
      <c r="T797" t="s">
        <v>4965</v>
      </c>
      <c r="W797">
        <v>500000</v>
      </c>
      <c r="X797">
        <v>361226</v>
      </c>
      <c r="Y797">
        <v>138774</v>
      </c>
      <c r="Z797">
        <v>0</v>
      </c>
      <c r="AA797">
        <v>500000</v>
      </c>
      <c r="AB797">
        <v>361232</v>
      </c>
      <c r="AC797">
        <v>138768</v>
      </c>
      <c r="AD797">
        <v>0</v>
      </c>
      <c r="AE797">
        <v>500000</v>
      </c>
      <c r="AF797" t="s">
        <v>143</v>
      </c>
      <c r="AG797" t="s">
        <v>143</v>
      </c>
      <c r="AH797" t="s">
        <v>141</v>
      </c>
      <c r="AI797" t="s">
        <v>370</v>
      </c>
      <c r="AJ797" t="s">
        <v>128</v>
      </c>
      <c r="AK797" t="s">
        <v>5883</v>
      </c>
      <c r="AL797" t="s">
        <v>528</v>
      </c>
      <c r="AM797" t="s">
        <v>8887</v>
      </c>
      <c r="AN797" t="s">
        <v>8888</v>
      </c>
      <c r="AO797" t="s">
        <v>3565</v>
      </c>
      <c r="AP797" t="s">
        <v>2947</v>
      </c>
      <c r="BO797">
        <v>500000</v>
      </c>
      <c r="BP797">
        <v>500000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</row>
    <row r="798" spans="1:116" x14ac:dyDescent="0.15">
      <c r="A798" t="s">
        <v>116</v>
      </c>
      <c r="B798">
        <v>182607</v>
      </c>
      <c r="C798" t="s">
        <v>117</v>
      </c>
      <c r="D798" t="s">
        <v>136</v>
      </c>
      <c r="E798" t="s">
        <v>425</v>
      </c>
      <c r="F798" t="s">
        <v>137</v>
      </c>
      <c r="H798" t="s">
        <v>117</v>
      </c>
      <c r="I798" s="1">
        <v>42271</v>
      </c>
      <c r="J798" t="s">
        <v>6397</v>
      </c>
      <c r="K798" t="s">
        <v>1741</v>
      </c>
      <c r="L798" t="s">
        <v>169</v>
      </c>
      <c r="M798" t="s">
        <v>139</v>
      </c>
      <c r="P798" t="s">
        <v>199</v>
      </c>
      <c r="Q798" t="s">
        <v>1570</v>
      </c>
      <c r="R798" t="s">
        <v>126</v>
      </c>
      <c r="S798" t="s">
        <v>215</v>
      </c>
      <c r="T798" t="s">
        <v>8889</v>
      </c>
      <c r="U798" t="s">
        <v>8890</v>
      </c>
      <c r="W798">
        <v>0</v>
      </c>
      <c r="X798">
        <v>0</v>
      </c>
      <c r="Y798">
        <v>0</v>
      </c>
      <c r="Z798">
        <v>0</v>
      </c>
      <c r="AA798">
        <v>15000</v>
      </c>
      <c r="AB798">
        <v>15000</v>
      </c>
      <c r="AC798">
        <v>0</v>
      </c>
      <c r="AD798">
        <v>0</v>
      </c>
      <c r="AE798">
        <v>15000</v>
      </c>
      <c r="AH798" t="s">
        <v>8057</v>
      </c>
      <c r="AI798" t="s">
        <v>756</v>
      </c>
      <c r="AK798" t="s">
        <v>737</v>
      </c>
      <c r="AL798" t="s">
        <v>7192</v>
      </c>
      <c r="AM798" t="s">
        <v>8891</v>
      </c>
      <c r="AN798" t="s">
        <v>8892</v>
      </c>
      <c r="AO798" t="s">
        <v>2578</v>
      </c>
      <c r="AP798" t="s">
        <v>2579</v>
      </c>
      <c r="BO798">
        <v>0</v>
      </c>
      <c r="BP798">
        <v>15000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</row>
    <row r="799" spans="1:116" x14ac:dyDescent="0.15">
      <c r="A799" t="s">
        <v>116</v>
      </c>
      <c r="B799">
        <v>182613</v>
      </c>
      <c r="C799" t="s">
        <v>117</v>
      </c>
      <c r="D799" t="s">
        <v>136</v>
      </c>
      <c r="E799" t="s">
        <v>118</v>
      </c>
      <c r="F799" t="s">
        <v>137</v>
      </c>
      <c r="H799" t="s">
        <v>117</v>
      </c>
      <c r="I799" s="1">
        <v>42220</v>
      </c>
      <c r="J799" t="s">
        <v>6397</v>
      </c>
      <c r="K799" t="s">
        <v>3800</v>
      </c>
      <c r="L799" t="s">
        <v>120</v>
      </c>
      <c r="M799" t="s">
        <v>139</v>
      </c>
      <c r="N799" t="s">
        <v>2136</v>
      </c>
      <c r="O799" t="s">
        <v>123</v>
      </c>
      <c r="P799" t="s">
        <v>124</v>
      </c>
      <c r="Q799" t="s">
        <v>470</v>
      </c>
      <c r="R799" t="s">
        <v>126</v>
      </c>
      <c r="S799" t="s">
        <v>540</v>
      </c>
      <c r="T799" t="s">
        <v>6353</v>
      </c>
      <c r="W799">
        <v>0</v>
      </c>
      <c r="X799">
        <v>0</v>
      </c>
      <c r="Y799">
        <v>0</v>
      </c>
      <c r="Z799">
        <v>0</v>
      </c>
      <c r="AA799">
        <v>127591</v>
      </c>
      <c r="AB799">
        <v>84665</v>
      </c>
      <c r="AC799">
        <v>42926</v>
      </c>
      <c r="AD799">
        <v>0</v>
      </c>
      <c r="AE799">
        <v>190320</v>
      </c>
      <c r="AH799" t="s">
        <v>6354</v>
      </c>
      <c r="AI799" t="s">
        <v>2091</v>
      </c>
      <c r="AK799" t="s">
        <v>6281</v>
      </c>
      <c r="AL799" t="s">
        <v>474</v>
      </c>
      <c r="AM799" t="s">
        <v>8893</v>
      </c>
      <c r="AN799" t="s">
        <v>6355</v>
      </c>
      <c r="AO799" t="s">
        <v>1985</v>
      </c>
      <c r="AP799" t="s">
        <v>1986</v>
      </c>
      <c r="AQ799" t="s">
        <v>4431</v>
      </c>
      <c r="BO799">
        <v>0</v>
      </c>
      <c r="BP799">
        <v>95693.25</v>
      </c>
      <c r="BQ799">
        <v>0</v>
      </c>
      <c r="BR799">
        <v>31897.75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</row>
    <row r="800" spans="1:116" x14ac:dyDescent="0.15">
      <c r="A800" t="s">
        <v>116</v>
      </c>
      <c r="B800">
        <v>182616</v>
      </c>
      <c r="C800" t="s">
        <v>117</v>
      </c>
      <c r="D800" t="s">
        <v>136</v>
      </c>
      <c r="E800" t="s">
        <v>118</v>
      </c>
      <c r="F800" t="s">
        <v>137</v>
      </c>
      <c r="G800" s="1">
        <v>42205</v>
      </c>
      <c r="H800" t="s">
        <v>138</v>
      </c>
      <c r="I800" s="1">
        <v>42258</v>
      </c>
      <c r="J800" t="s">
        <v>6397</v>
      </c>
      <c r="K800" t="s">
        <v>213</v>
      </c>
      <c r="L800" t="s">
        <v>123</v>
      </c>
      <c r="M800" t="s">
        <v>139</v>
      </c>
      <c r="P800" t="s">
        <v>299</v>
      </c>
      <c r="Q800" t="s">
        <v>3454</v>
      </c>
      <c r="R800" t="s">
        <v>126</v>
      </c>
      <c r="S800" t="s">
        <v>215</v>
      </c>
      <c r="T800" t="s">
        <v>8894</v>
      </c>
      <c r="W800">
        <v>304998</v>
      </c>
      <c r="X800">
        <v>226360</v>
      </c>
      <c r="Y800">
        <v>78638</v>
      </c>
      <c r="Z800">
        <v>0</v>
      </c>
      <c r="AA800">
        <v>304809</v>
      </c>
      <c r="AB800">
        <v>0</v>
      </c>
      <c r="AC800">
        <v>0</v>
      </c>
      <c r="AD800">
        <v>0</v>
      </c>
      <c r="AE800">
        <v>304809</v>
      </c>
      <c r="AF800" t="s">
        <v>143</v>
      </c>
      <c r="AG800" t="s">
        <v>143</v>
      </c>
      <c r="AH800" t="s">
        <v>4428</v>
      </c>
      <c r="AI800" t="s">
        <v>418</v>
      </c>
      <c r="AJ800" t="s">
        <v>128</v>
      </c>
      <c r="AK800" t="s">
        <v>5797</v>
      </c>
      <c r="AL800" t="s">
        <v>3456</v>
      </c>
      <c r="AM800" t="s">
        <v>8895</v>
      </c>
      <c r="AN800" t="s">
        <v>8896</v>
      </c>
      <c r="AO800" t="s">
        <v>8897</v>
      </c>
      <c r="AP800" t="s">
        <v>4884</v>
      </c>
      <c r="BO800">
        <v>304998</v>
      </c>
      <c r="BP800">
        <v>304809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</row>
    <row r="801" spans="1:116" x14ac:dyDescent="0.15">
      <c r="A801" t="s">
        <v>116</v>
      </c>
      <c r="B801">
        <v>182623</v>
      </c>
      <c r="C801" t="s">
        <v>117</v>
      </c>
      <c r="D801" t="s">
        <v>136</v>
      </c>
      <c r="E801" t="s">
        <v>118</v>
      </c>
      <c r="F801" t="s">
        <v>137</v>
      </c>
      <c r="G801" s="1">
        <v>42212</v>
      </c>
      <c r="H801" t="s">
        <v>138</v>
      </c>
      <c r="I801" s="1">
        <v>42523</v>
      </c>
      <c r="J801" t="s">
        <v>6397</v>
      </c>
      <c r="K801" t="s">
        <v>4951</v>
      </c>
      <c r="L801" t="s">
        <v>123</v>
      </c>
      <c r="M801" t="s">
        <v>139</v>
      </c>
      <c r="P801" t="s">
        <v>317</v>
      </c>
      <c r="Q801" t="s">
        <v>552</v>
      </c>
      <c r="R801" t="s">
        <v>126</v>
      </c>
      <c r="S801" t="s">
        <v>215</v>
      </c>
      <c r="T801" t="s">
        <v>8898</v>
      </c>
      <c r="W801">
        <v>1604971</v>
      </c>
      <c r="X801">
        <v>1534223</v>
      </c>
      <c r="Y801">
        <v>70748</v>
      </c>
      <c r="Z801">
        <v>0</v>
      </c>
      <c r="AA801">
        <v>208067</v>
      </c>
      <c r="AB801">
        <v>208067</v>
      </c>
      <c r="AC801">
        <v>0</v>
      </c>
      <c r="AD801">
        <v>0</v>
      </c>
      <c r="AE801">
        <v>1339139</v>
      </c>
      <c r="AF801" t="s">
        <v>143</v>
      </c>
      <c r="AG801" t="s">
        <v>143</v>
      </c>
      <c r="AH801" t="s">
        <v>3741</v>
      </c>
      <c r="AI801" t="s">
        <v>337</v>
      </c>
      <c r="AJ801" t="s">
        <v>128</v>
      </c>
      <c r="AK801" t="s">
        <v>429</v>
      </c>
      <c r="AL801" t="s">
        <v>7364</v>
      </c>
      <c r="AM801" t="s">
        <v>8899</v>
      </c>
      <c r="AN801" t="s">
        <v>4952</v>
      </c>
      <c r="AO801" t="s">
        <v>4953</v>
      </c>
      <c r="AP801" t="s">
        <v>4954</v>
      </c>
      <c r="AQ801" t="s">
        <v>2645</v>
      </c>
      <c r="AR801" t="s">
        <v>422</v>
      </c>
      <c r="AS801" t="s">
        <v>4414</v>
      </c>
      <c r="AT801" t="s">
        <v>385</v>
      </c>
      <c r="AU801" t="s">
        <v>3413</v>
      </c>
      <c r="AV801" t="s">
        <v>3038</v>
      </c>
      <c r="AW801" t="s">
        <v>684</v>
      </c>
      <c r="AX801" t="s">
        <v>1893</v>
      </c>
      <c r="AY801" t="s">
        <v>2629</v>
      </c>
      <c r="AZ801" t="s">
        <v>4304</v>
      </c>
      <c r="BA801" t="s">
        <v>1006</v>
      </c>
      <c r="BB801" t="s">
        <v>2370</v>
      </c>
      <c r="BC801" t="s">
        <v>1636</v>
      </c>
      <c r="BD801" t="s">
        <v>4413</v>
      </c>
      <c r="BE801" t="s">
        <v>1993</v>
      </c>
      <c r="BF801" t="s">
        <v>5522</v>
      </c>
      <c r="BG801" t="s">
        <v>1249</v>
      </c>
      <c r="BH801" t="s">
        <v>1188</v>
      </c>
      <c r="BI801" t="s">
        <v>8072</v>
      </c>
      <c r="BJ801" t="s">
        <v>462</v>
      </c>
      <c r="BK801" t="s">
        <v>7189</v>
      </c>
      <c r="BL801" t="s">
        <v>8900</v>
      </c>
      <c r="BM801" t="s">
        <v>1894</v>
      </c>
      <c r="BO801">
        <v>545690.14</v>
      </c>
      <c r="BP801">
        <v>70742.78</v>
      </c>
      <c r="BQ801">
        <v>529640.43000000005</v>
      </c>
      <c r="BR801">
        <v>68662.11</v>
      </c>
      <c r="BS801">
        <v>529640.43000000005</v>
      </c>
      <c r="BT801">
        <v>68662.11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</row>
    <row r="802" spans="1:116" x14ac:dyDescent="0.15">
      <c r="A802" t="s">
        <v>116</v>
      </c>
      <c r="B802">
        <v>182635</v>
      </c>
      <c r="C802" t="s">
        <v>8901</v>
      </c>
      <c r="D802" t="s">
        <v>136</v>
      </c>
      <c r="E802" t="s">
        <v>118</v>
      </c>
      <c r="F802" t="s">
        <v>137</v>
      </c>
      <c r="G802" s="1">
        <v>42207</v>
      </c>
      <c r="H802" t="s">
        <v>138</v>
      </c>
      <c r="I802" s="1">
        <v>42270</v>
      </c>
      <c r="J802" t="s">
        <v>6397</v>
      </c>
      <c r="K802" t="s">
        <v>1392</v>
      </c>
      <c r="L802" t="s">
        <v>123</v>
      </c>
      <c r="M802" t="s">
        <v>139</v>
      </c>
      <c r="P802" t="s">
        <v>232</v>
      </c>
      <c r="Q802" t="s">
        <v>825</v>
      </c>
      <c r="R802" t="s">
        <v>126</v>
      </c>
      <c r="S802" t="s">
        <v>215</v>
      </c>
      <c r="T802" t="s">
        <v>8902</v>
      </c>
      <c r="W802">
        <v>74986</v>
      </c>
      <c r="X802">
        <v>68168</v>
      </c>
      <c r="Y802">
        <v>6818</v>
      </c>
      <c r="Z802">
        <v>0</v>
      </c>
      <c r="AA802">
        <v>74986</v>
      </c>
      <c r="AB802">
        <v>68168</v>
      </c>
      <c r="AC802">
        <v>6818</v>
      </c>
      <c r="AD802">
        <v>0</v>
      </c>
      <c r="AE802">
        <v>74986</v>
      </c>
      <c r="AF802" t="s">
        <v>143</v>
      </c>
      <c r="AG802" t="s">
        <v>143</v>
      </c>
      <c r="AH802" t="s">
        <v>8903</v>
      </c>
      <c r="AI802" t="s">
        <v>526</v>
      </c>
      <c r="AJ802" t="s">
        <v>128</v>
      </c>
      <c r="AK802" t="s">
        <v>731</v>
      </c>
      <c r="AL802" t="s">
        <v>827</v>
      </c>
      <c r="AM802" t="s">
        <v>8904</v>
      </c>
      <c r="AN802" t="s">
        <v>8905</v>
      </c>
      <c r="AO802" t="s">
        <v>830</v>
      </c>
      <c r="AP802" t="s">
        <v>831</v>
      </c>
      <c r="AQ802" t="s">
        <v>5716</v>
      </c>
      <c r="AR802" t="s">
        <v>2591</v>
      </c>
      <c r="AS802" t="s">
        <v>4748</v>
      </c>
      <c r="BO802">
        <v>44991.6</v>
      </c>
      <c r="BP802">
        <v>44991.6</v>
      </c>
      <c r="BQ802">
        <v>0</v>
      </c>
      <c r="BR802">
        <v>0</v>
      </c>
      <c r="BS802">
        <v>14997.2</v>
      </c>
      <c r="BT802">
        <v>14997.2</v>
      </c>
      <c r="BU802">
        <v>14997.2</v>
      </c>
      <c r="BV802">
        <v>14997.2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</row>
    <row r="803" spans="1:116" x14ac:dyDescent="0.15">
      <c r="A803" t="s">
        <v>116</v>
      </c>
      <c r="B803">
        <v>182637</v>
      </c>
      <c r="C803" t="s">
        <v>117</v>
      </c>
      <c r="D803" t="s">
        <v>136</v>
      </c>
      <c r="E803" t="s">
        <v>118</v>
      </c>
      <c r="F803" t="s">
        <v>137</v>
      </c>
      <c r="G803" s="1">
        <v>42206</v>
      </c>
      <c r="H803" t="s">
        <v>138</v>
      </c>
      <c r="I803" s="1">
        <v>42213</v>
      </c>
      <c r="J803" t="s">
        <v>6397</v>
      </c>
      <c r="K803" t="s">
        <v>958</v>
      </c>
      <c r="L803" t="s">
        <v>123</v>
      </c>
      <c r="M803" t="s">
        <v>139</v>
      </c>
      <c r="P803" t="s">
        <v>317</v>
      </c>
      <c r="Q803" t="s">
        <v>318</v>
      </c>
      <c r="R803" t="s">
        <v>126</v>
      </c>
      <c r="S803" t="s">
        <v>215</v>
      </c>
      <c r="T803" t="s">
        <v>8906</v>
      </c>
      <c r="W803">
        <v>237789</v>
      </c>
      <c r="X803">
        <v>159589</v>
      </c>
      <c r="Y803">
        <v>78200</v>
      </c>
      <c r="Z803">
        <v>0</v>
      </c>
      <c r="AA803">
        <v>237789</v>
      </c>
      <c r="AB803">
        <v>159589</v>
      </c>
      <c r="AC803">
        <v>78200</v>
      </c>
      <c r="AD803">
        <v>0</v>
      </c>
      <c r="AE803">
        <v>237789</v>
      </c>
      <c r="AF803" t="s">
        <v>143</v>
      </c>
      <c r="AG803" t="s">
        <v>143</v>
      </c>
      <c r="AH803" t="s">
        <v>5792</v>
      </c>
      <c r="AI803" t="s">
        <v>142</v>
      </c>
      <c r="AJ803" t="s">
        <v>128</v>
      </c>
      <c r="AK803" t="s">
        <v>236</v>
      </c>
      <c r="AL803" t="s">
        <v>322</v>
      </c>
      <c r="AM803" t="s">
        <v>8907</v>
      </c>
      <c r="AN803" t="s">
        <v>5794</v>
      </c>
      <c r="AO803" t="s">
        <v>5287</v>
      </c>
      <c r="AP803" t="s">
        <v>1078</v>
      </c>
      <c r="AQ803" t="s">
        <v>2806</v>
      </c>
      <c r="BO803">
        <v>190231.2</v>
      </c>
      <c r="BP803">
        <v>190231.2</v>
      </c>
      <c r="BQ803">
        <v>47557.8</v>
      </c>
      <c r="BR803">
        <v>47557.8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</row>
    <row r="804" spans="1:116" x14ac:dyDescent="0.15">
      <c r="A804" t="s">
        <v>116</v>
      </c>
      <c r="B804">
        <v>182644</v>
      </c>
      <c r="C804" t="s">
        <v>8908</v>
      </c>
      <c r="D804" t="s">
        <v>136</v>
      </c>
      <c r="E804" t="s">
        <v>118</v>
      </c>
      <c r="F804" t="s">
        <v>137</v>
      </c>
      <c r="G804" s="1">
        <v>42207</v>
      </c>
      <c r="H804" t="s">
        <v>138</v>
      </c>
      <c r="I804" s="1">
        <v>42417</v>
      </c>
      <c r="J804" t="s">
        <v>6397</v>
      </c>
      <c r="K804" t="s">
        <v>1670</v>
      </c>
      <c r="L804" t="s">
        <v>197</v>
      </c>
      <c r="M804" t="s">
        <v>139</v>
      </c>
      <c r="P804" t="s">
        <v>317</v>
      </c>
      <c r="Q804" t="s">
        <v>1007</v>
      </c>
      <c r="R804" t="s">
        <v>126</v>
      </c>
      <c r="S804" t="s">
        <v>215</v>
      </c>
      <c r="T804" t="s">
        <v>8909</v>
      </c>
      <c r="W804">
        <v>11166</v>
      </c>
      <c r="X804">
        <v>7351</v>
      </c>
      <c r="Y804">
        <v>3815</v>
      </c>
      <c r="Z804">
        <v>0</v>
      </c>
      <c r="AA804">
        <v>11166</v>
      </c>
      <c r="AB804">
        <v>0</v>
      </c>
      <c r="AC804">
        <v>0</v>
      </c>
      <c r="AD804">
        <v>0</v>
      </c>
      <c r="AE804">
        <v>11166</v>
      </c>
      <c r="AF804" t="s">
        <v>143</v>
      </c>
      <c r="AG804" t="s">
        <v>171</v>
      </c>
      <c r="AH804" t="s">
        <v>1361</v>
      </c>
      <c r="AI804" t="s">
        <v>275</v>
      </c>
      <c r="AJ804" t="s">
        <v>128</v>
      </c>
      <c r="AK804" t="s">
        <v>429</v>
      </c>
      <c r="AL804" t="s">
        <v>1011</v>
      </c>
      <c r="AM804" t="s">
        <v>8910</v>
      </c>
      <c r="AN804" t="s">
        <v>8911</v>
      </c>
      <c r="AO804" t="s">
        <v>1686</v>
      </c>
      <c r="AP804" t="s">
        <v>1687</v>
      </c>
      <c r="BO804">
        <v>11166</v>
      </c>
      <c r="BP804">
        <v>11166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</row>
    <row r="805" spans="1:116" x14ac:dyDescent="0.15">
      <c r="A805" t="s">
        <v>116</v>
      </c>
      <c r="B805">
        <v>182645</v>
      </c>
      <c r="C805" t="s">
        <v>8912</v>
      </c>
      <c r="D805" t="s">
        <v>136</v>
      </c>
      <c r="E805" t="s">
        <v>118</v>
      </c>
      <c r="F805" t="s">
        <v>137</v>
      </c>
      <c r="G805" s="1">
        <v>42216</v>
      </c>
      <c r="H805" t="s">
        <v>138</v>
      </c>
      <c r="I805" s="1">
        <v>42268</v>
      </c>
      <c r="J805" t="s">
        <v>6397</v>
      </c>
      <c r="K805" t="s">
        <v>213</v>
      </c>
      <c r="L805" t="s">
        <v>123</v>
      </c>
      <c r="M805" t="s">
        <v>139</v>
      </c>
      <c r="P805" t="s">
        <v>232</v>
      </c>
      <c r="Q805" t="s">
        <v>263</v>
      </c>
      <c r="R805" t="s">
        <v>126</v>
      </c>
      <c r="S805" t="s">
        <v>215</v>
      </c>
      <c r="T805" t="s">
        <v>8913</v>
      </c>
      <c r="W805">
        <v>95388</v>
      </c>
      <c r="X805">
        <v>76775</v>
      </c>
      <c r="Y805">
        <v>18613</v>
      </c>
      <c r="Z805">
        <v>0</v>
      </c>
      <c r="AA805">
        <v>95387</v>
      </c>
      <c r="AB805">
        <v>76775</v>
      </c>
      <c r="AC805">
        <v>18612</v>
      </c>
      <c r="AD805">
        <v>0</v>
      </c>
      <c r="AE805">
        <v>95387</v>
      </c>
      <c r="AF805" t="s">
        <v>143</v>
      </c>
      <c r="AG805" t="s">
        <v>143</v>
      </c>
      <c r="AH805" t="s">
        <v>7642</v>
      </c>
      <c r="AI805" t="s">
        <v>517</v>
      </c>
      <c r="AJ805" t="s">
        <v>128</v>
      </c>
      <c r="AK805" t="s">
        <v>5750</v>
      </c>
      <c r="AL805" t="s">
        <v>267</v>
      </c>
      <c r="AM805" t="s">
        <v>8914</v>
      </c>
      <c r="AN805" t="s">
        <v>8915</v>
      </c>
      <c r="AO805" t="s">
        <v>4966</v>
      </c>
      <c r="AP805" t="s">
        <v>1847</v>
      </c>
      <c r="AQ805" t="s">
        <v>8642</v>
      </c>
      <c r="BO805">
        <v>95388</v>
      </c>
      <c r="BP805">
        <v>95387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</row>
    <row r="806" spans="1:116" x14ac:dyDescent="0.15">
      <c r="A806" t="s">
        <v>116</v>
      </c>
      <c r="B806">
        <v>182646</v>
      </c>
      <c r="C806" t="s">
        <v>8916</v>
      </c>
      <c r="D806" t="s">
        <v>136</v>
      </c>
      <c r="E806" t="s">
        <v>118</v>
      </c>
      <c r="F806" t="s">
        <v>137</v>
      </c>
      <c r="G806" s="1">
        <v>42207</v>
      </c>
      <c r="H806" t="s">
        <v>138</v>
      </c>
      <c r="I806" s="1">
        <v>42425</v>
      </c>
      <c r="J806" t="s">
        <v>6397</v>
      </c>
      <c r="K806" t="s">
        <v>1670</v>
      </c>
      <c r="L806" t="s">
        <v>197</v>
      </c>
      <c r="M806" t="s">
        <v>139</v>
      </c>
      <c r="P806" t="s">
        <v>317</v>
      </c>
      <c r="Q806" t="s">
        <v>1007</v>
      </c>
      <c r="R806" t="s">
        <v>126</v>
      </c>
      <c r="S806" t="s">
        <v>215</v>
      </c>
      <c r="T806" t="s">
        <v>8917</v>
      </c>
      <c r="W806">
        <v>30643</v>
      </c>
      <c r="X806">
        <v>20172</v>
      </c>
      <c r="Y806">
        <v>10471</v>
      </c>
      <c r="Z806">
        <v>0</v>
      </c>
      <c r="AA806">
        <v>30643</v>
      </c>
      <c r="AB806">
        <v>0</v>
      </c>
      <c r="AC806">
        <v>0</v>
      </c>
      <c r="AD806">
        <v>0</v>
      </c>
      <c r="AE806">
        <v>30643</v>
      </c>
      <c r="AF806" t="s">
        <v>143</v>
      </c>
      <c r="AG806" t="s">
        <v>171</v>
      </c>
      <c r="AH806" t="s">
        <v>1361</v>
      </c>
      <c r="AI806" t="s">
        <v>275</v>
      </c>
      <c r="AJ806" t="s">
        <v>128</v>
      </c>
      <c r="AK806" t="s">
        <v>429</v>
      </c>
      <c r="AL806" t="s">
        <v>1011</v>
      </c>
      <c r="AM806" t="s">
        <v>8918</v>
      </c>
      <c r="AN806" t="s">
        <v>8919</v>
      </c>
      <c r="AO806" t="s">
        <v>1686</v>
      </c>
      <c r="AP806" t="s">
        <v>1687</v>
      </c>
      <c r="BO806">
        <v>30643</v>
      </c>
      <c r="BP806">
        <v>30643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</row>
    <row r="807" spans="1:116" x14ac:dyDescent="0.15">
      <c r="A807" t="s">
        <v>116</v>
      </c>
      <c r="B807">
        <v>182650</v>
      </c>
      <c r="C807" t="s">
        <v>117</v>
      </c>
      <c r="D807" t="s">
        <v>136</v>
      </c>
      <c r="E807" t="s">
        <v>118</v>
      </c>
      <c r="F807" t="s">
        <v>137</v>
      </c>
      <c r="G807" s="1">
        <v>42216</v>
      </c>
      <c r="H807" t="s">
        <v>138</v>
      </c>
      <c r="I807" s="1">
        <v>42292</v>
      </c>
      <c r="J807" t="s">
        <v>6397</v>
      </c>
      <c r="K807" t="s">
        <v>1427</v>
      </c>
      <c r="L807" t="s">
        <v>169</v>
      </c>
      <c r="M807" t="s">
        <v>139</v>
      </c>
      <c r="P807" t="s">
        <v>177</v>
      </c>
      <c r="Q807" t="s">
        <v>1631</v>
      </c>
      <c r="R807" t="s">
        <v>126</v>
      </c>
      <c r="S807" t="s">
        <v>215</v>
      </c>
      <c r="T807" t="s">
        <v>8920</v>
      </c>
      <c r="W807">
        <v>501331</v>
      </c>
      <c r="X807">
        <v>447613</v>
      </c>
      <c r="Y807">
        <v>53718</v>
      </c>
      <c r="Z807">
        <v>0</v>
      </c>
      <c r="AA807">
        <v>501331</v>
      </c>
      <c r="AB807">
        <v>501331</v>
      </c>
      <c r="AC807">
        <v>0</v>
      </c>
      <c r="AD807">
        <v>0</v>
      </c>
      <c r="AE807">
        <v>501331</v>
      </c>
      <c r="AF807" t="s">
        <v>171</v>
      </c>
      <c r="AG807" t="s">
        <v>143</v>
      </c>
      <c r="AH807" t="s">
        <v>7574</v>
      </c>
      <c r="AI807" t="s">
        <v>3188</v>
      </c>
      <c r="AJ807" t="s">
        <v>128</v>
      </c>
      <c r="AK807" t="s">
        <v>160</v>
      </c>
      <c r="AL807" t="s">
        <v>1632</v>
      </c>
      <c r="AM807" t="s">
        <v>8921</v>
      </c>
      <c r="AN807" t="s">
        <v>8922</v>
      </c>
      <c r="AO807" t="s">
        <v>1992</v>
      </c>
      <c r="AP807" t="s">
        <v>1993</v>
      </c>
      <c r="AQ807" t="s">
        <v>1404</v>
      </c>
      <c r="BO807">
        <v>250665.5</v>
      </c>
      <c r="BP807">
        <v>250665.5</v>
      </c>
      <c r="BQ807">
        <v>250665.5</v>
      </c>
      <c r="BR807">
        <v>250665.5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</row>
    <row r="808" spans="1:116" x14ac:dyDescent="0.15">
      <c r="A808" t="s">
        <v>116</v>
      </c>
      <c r="B808">
        <v>182686</v>
      </c>
      <c r="C808" t="s">
        <v>8923</v>
      </c>
      <c r="D808" t="s">
        <v>136</v>
      </c>
      <c r="E808" t="s">
        <v>118</v>
      </c>
      <c r="F808" t="s">
        <v>137</v>
      </c>
      <c r="G808" s="1">
        <v>42208</v>
      </c>
      <c r="H808" t="s">
        <v>138</v>
      </c>
      <c r="I808" s="1">
        <v>42430</v>
      </c>
      <c r="J808" t="s">
        <v>6397</v>
      </c>
      <c r="K808" t="s">
        <v>1670</v>
      </c>
      <c r="L808" t="s">
        <v>197</v>
      </c>
      <c r="M808" t="s">
        <v>139</v>
      </c>
      <c r="P808" t="s">
        <v>317</v>
      </c>
      <c r="Q808" t="s">
        <v>1007</v>
      </c>
      <c r="R808" t="s">
        <v>126</v>
      </c>
      <c r="S808" t="s">
        <v>215</v>
      </c>
      <c r="T808" t="s">
        <v>8924</v>
      </c>
      <c r="W808">
        <v>24999</v>
      </c>
      <c r="X808">
        <v>16456</v>
      </c>
      <c r="Y808">
        <v>8543</v>
      </c>
      <c r="Z808">
        <v>0</v>
      </c>
      <c r="AA808">
        <v>24999</v>
      </c>
      <c r="AB808">
        <v>0</v>
      </c>
      <c r="AC808">
        <v>0</v>
      </c>
      <c r="AD808">
        <v>0</v>
      </c>
      <c r="AE808">
        <v>24999</v>
      </c>
      <c r="AF808" t="s">
        <v>143</v>
      </c>
      <c r="AG808" t="s">
        <v>171</v>
      </c>
      <c r="AH808" t="s">
        <v>1361</v>
      </c>
      <c r="AI808" t="s">
        <v>275</v>
      </c>
      <c r="AJ808" t="s">
        <v>128</v>
      </c>
      <c r="AK808" t="s">
        <v>429</v>
      </c>
      <c r="AL808" t="s">
        <v>1011</v>
      </c>
      <c r="AM808" t="s">
        <v>8925</v>
      </c>
      <c r="AN808" t="s">
        <v>8926</v>
      </c>
      <c r="AO808" t="s">
        <v>1485</v>
      </c>
      <c r="AP808" t="s">
        <v>1486</v>
      </c>
      <c r="BO808">
        <v>24999</v>
      </c>
      <c r="BP808">
        <v>24999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</row>
    <row r="809" spans="1:116" x14ac:dyDescent="0.15">
      <c r="A809" t="s">
        <v>116</v>
      </c>
      <c r="B809">
        <v>182699</v>
      </c>
      <c r="C809" t="s">
        <v>8927</v>
      </c>
      <c r="D809" t="s">
        <v>136</v>
      </c>
      <c r="E809" t="s">
        <v>118</v>
      </c>
      <c r="F809" t="s">
        <v>137</v>
      </c>
      <c r="G809" s="1">
        <v>42208</v>
      </c>
      <c r="H809" t="s">
        <v>138</v>
      </c>
      <c r="I809" s="1">
        <v>42375</v>
      </c>
      <c r="J809" t="s">
        <v>6397</v>
      </c>
      <c r="K809" t="s">
        <v>1670</v>
      </c>
      <c r="L809" t="s">
        <v>197</v>
      </c>
      <c r="M809" t="s">
        <v>139</v>
      </c>
      <c r="N809" t="s">
        <v>122</v>
      </c>
      <c r="O809" t="s">
        <v>123</v>
      </c>
      <c r="P809" t="s">
        <v>317</v>
      </c>
      <c r="Q809" t="s">
        <v>1007</v>
      </c>
      <c r="R809" t="s">
        <v>126</v>
      </c>
      <c r="S809" t="s">
        <v>215</v>
      </c>
      <c r="T809" t="s">
        <v>8928</v>
      </c>
      <c r="W809">
        <v>11479</v>
      </c>
      <c r="X809">
        <v>7556</v>
      </c>
      <c r="Y809">
        <v>3923</v>
      </c>
      <c r="Z809">
        <v>0</v>
      </c>
      <c r="AA809">
        <v>11479</v>
      </c>
      <c r="AB809">
        <v>7556</v>
      </c>
      <c r="AC809">
        <v>3923</v>
      </c>
      <c r="AD809">
        <v>0</v>
      </c>
      <c r="AE809">
        <v>11479</v>
      </c>
      <c r="AF809" t="s">
        <v>143</v>
      </c>
      <c r="AG809" t="s">
        <v>171</v>
      </c>
      <c r="AH809" t="s">
        <v>2822</v>
      </c>
      <c r="AI809" t="s">
        <v>341</v>
      </c>
      <c r="AJ809" t="s">
        <v>128</v>
      </c>
      <c r="AK809" t="s">
        <v>429</v>
      </c>
      <c r="AL809" t="s">
        <v>1011</v>
      </c>
      <c r="AM809" t="s">
        <v>8929</v>
      </c>
      <c r="AN809" t="s">
        <v>8930</v>
      </c>
      <c r="AO809" t="s">
        <v>3622</v>
      </c>
      <c r="AP809" t="s">
        <v>3623</v>
      </c>
      <c r="AQ809" t="s">
        <v>7827</v>
      </c>
      <c r="BO809">
        <v>5739.5</v>
      </c>
      <c r="BP809">
        <v>5739.5</v>
      </c>
      <c r="BQ809">
        <v>5739.5</v>
      </c>
      <c r="BR809">
        <v>5739.5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</row>
    <row r="810" spans="1:116" x14ac:dyDescent="0.15">
      <c r="A810" t="s">
        <v>116</v>
      </c>
      <c r="B810">
        <v>182701</v>
      </c>
      <c r="C810" t="s">
        <v>117</v>
      </c>
      <c r="D810" t="s">
        <v>136</v>
      </c>
      <c r="E810" t="s">
        <v>118</v>
      </c>
      <c r="F810" t="s">
        <v>137</v>
      </c>
      <c r="G810" s="1">
        <v>42208</v>
      </c>
      <c r="H810" t="s">
        <v>138</v>
      </c>
      <c r="I810" s="1">
        <v>42424</v>
      </c>
      <c r="J810" t="s">
        <v>6397</v>
      </c>
      <c r="K810" t="s">
        <v>2131</v>
      </c>
      <c r="L810" t="s">
        <v>123</v>
      </c>
      <c r="M810" t="s">
        <v>139</v>
      </c>
      <c r="P810" t="s">
        <v>124</v>
      </c>
      <c r="Q810" t="s">
        <v>125</v>
      </c>
      <c r="R810" t="s">
        <v>126</v>
      </c>
      <c r="S810" t="s">
        <v>215</v>
      </c>
      <c r="T810" t="s">
        <v>8931</v>
      </c>
      <c r="W810">
        <v>100000</v>
      </c>
      <c r="X810">
        <v>68463</v>
      </c>
      <c r="Y810">
        <v>31537</v>
      </c>
      <c r="Z810">
        <v>0</v>
      </c>
      <c r="AA810">
        <v>50000</v>
      </c>
      <c r="AB810">
        <v>0</v>
      </c>
      <c r="AC810">
        <v>0</v>
      </c>
      <c r="AD810">
        <v>0</v>
      </c>
      <c r="AE810">
        <v>99999</v>
      </c>
      <c r="AF810" t="s">
        <v>143</v>
      </c>
      <c r="AG810" t="s">
        <v>171</v>
      </c>
      <c r="AH810" t="s">
        <v>2822</v>
      </c>
      <c r="AI810" t="s">
        <v>526</v>
      </c>
      <c r="AJ810" t="s">
        <v>128</v>
      </c>
      <c r="AK810" t="s">
        <v>527</v>
      </c>
      <c r="AL810" t="s">
        <v>528</v>
      </c>
      <c r="AM810" t="s">
        <v>8932</v>
      </c>
      <c r="AN810" t="s">
        <v>8933</v>
      </c>
      <c r="AO810" t="s">
        <v>2123</v>
      </c>
      <c r="AP810" t="s">
        <v>2124</v>
      </c>
      <c r="BO810">
        <v>100000</v>
      </c>
      <c r="BP810">
        <v>50000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</row>
    <row r="811" spans="1:116" x14ac:dyDescent="0.15">
      <c r="A811" t="s">
        <v>116</v>
      </c>
      <c r="B811">
        <v>182717</v>
      </c>
      <c r="C811" t="s">
        <v>8934</v>
      </c>
      <c r="D811" t="s">
        <v>136</v>
      </c>
      <c r="E811" t="s">
        <v>118</v>
      </c>
      <c r="F811" t="s">
        <v>137</v>
      </c>
      <c r="G811" s="1">
        <v>42185</v>
      </c>
      <c r="H811" t="s">
        <v>138</v>
      </c>
      <c r="I811" s="1">
        <v>42215</v>
      </c>
      <c r="J811" t="s">
        <v>6397</v>
      </c>
      <c r="K811" t="s">
        <v>1113</v>
      </c>
      <c r="L811" t="s">
        <v>600</v>
      </c>
      <c r="M811" t="s">
        <v>139</v>
      </c>
      <c r="P811" t="s">
        <v>317</v>
      </c>
      <c r="Q811" t="s">
        <v>1007</v>
      </c>
      <c r="R811" t="s">
        <v>126</v>
      </c>
      <c r="S811" t="s">
        <v>215</v>
      </c>
      <c r="T811" t="s">
        <v>8935</v>
      </c>
      <c r="W811">
        <v>326038</v>
      </c>
      <c r="X811">
        <v>301128</v>
      </c>
      <c r="Y811">
        <v>24910</v>
      </c>
      <c r="Z811">
        <v>0</v>
      </c>
      <c r="AA811">
        <v>232388</v>
      </c>
      <c r="AB811">
        <v>232388</v>
      </c>
      <c r="AC811">
        <v>0</v>
      </c>
      <c r="AD811">
        <v>0</v>
      </c>
      <c r="AE811">
        <v>326038</v>
      </c>
      <c r="AF811" t="s">
        <v>143</v>
      </c>
      <c r="AG811" t="s">
        <v>143</v>
      </c>
      <c r="AH811" t="s">
        <v>7642</v>
      </c>
      <c r="AI811" t="s">
        <v>1440</v>
      </c>
      <c r="AJ811" t="s">
        <v>128</v>
      </c>
      <c r="AK811" t="s">
        <v>429</v>
      </c>
      <c r="AL811" t="s">
        <v>1011</v>
      </c>
      <c r="AM811" t="s">
        <v>8936</v>
      </c>
      <c r="AN811" t="s">
        <v>8937</v>
      </c>
      <c r="AO811" t="s">
        <v>2550</v>
      </c>
      <c r="AP811" t="s">
        <v>2551</v>
      </c>
      <c r="BO811">
        <v>326038</v>
      </c>
      <c r="BP811">
        <v>232388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</row>
    <row r="812" spans="1:116" x14ac:dyDescent="0.15">
      <c r="A812" t="s">
        <v>116</v>
      </c>
      <c r="B812">
        <v>182734</v>
      </c>
      <c r="C812" t="s">
        <v>8938</v>
      </c>
      <c r="D812" t="s">
        <v>136</v>
      </c>
      <c r="E812" t="s">
        <v>425</v>
      </c>
      <c r="F812" t="s">
        <v>137</v>
      </c>
      <c r="G812" s="1">
        <v>42244</v>
      </c>
      <c r="H812" t="s">
        <v>138</v>
      </c>
      <c r="I812" s="1">
        <v>42293</v>
      </c>
      <c r="J812" t="s">
        <v>6397</v>
      </c>
      <c r="K812" t="s">
        <v>2624</v>
      </c>
      <c r="L812" t="s">
        <v>123</v>
      </c>
      <c r="M812" t="s">
        <v>139</v>
      </c>
      <c r="P812" t="s">
        <v>232</v>
      </c>
      <c r="Q812" t="s">
        <v>2011</v>
      </c>
      <c r="R812" t="s">
        <v>126</v>
      </c>
      <c r="S812" t="s">
        <v>215</v>
      </c>
      <c r="T812" t="s">
        <v>8939</v>
      </c>
      <c r="W812">
        <v>156513</v>
      </c>
      <c r="X812">
        <v>136095</v>
      </c>
      <c r="Y812">
        <v>20418</v>
      </c>
      <c r="Z812">
        <v>0</v>
      </c>
      <c r="AA812">
        <v>156513</v>
      </c>
      <c r="AB812">
        <v>136095</v>
      </c>
      <c r="AC812">
        <v>20418</v>
      </c>
      <c r="AD812">
        <v>0</v>
      </c>
      <c r="AE812">
        <v>156513</v>
      </c>
      <c r="AF812" t="s">
        <v>143</v>
      </c>
      <c r="AG812" t="s">
        <v>143</v>
      </c>
      <c r="AH812" t="s">
        <v>7136</v>
      </c>
      <c r="AI812" t="s">
        <v>183</v>
      </c>
      <c r="AJ812" t="s">
        <v>128</v>
      </c>
      <c r="AK812" t="s">
        <v>236</v>
      </c>
      <c r="AL812" t="s">
        <v>2013</v>
      </c>
      <c r="AM812" t="s">
        <v>8940</v>
      </c>
      <c r="AN812" t="s">
        <v>8941</v>
      </c>
      <c r="AO812" t="s">
        <v>2016</v>
      </c>
      <c r="AP812" t="s">
        <v>2017</v>
      </c>
      <c r="AQ812" t="s">
        <v>8942</v>
      </c>
      <c r="BO812">
        <v>156513</v>
      </c>
      <c r="BP812">
        <v>156513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</row>
    <row r="813" spans="1:116" x14ac:dyDescent="0.15">
      <c r="A813" t="s">
        <v>116</v>
      </c>
      <c r="B813">
        <v>182743</v>
      </c>
      <c r="C813" t="s">
        <v>117</v>
      </c>
      <c r="D813" t="s">
        <v>136</v>
      </c>
      <c r="E813" t="s">
        <v>118</v>
      </c>
      <c r="F813" t="s">
        <v>137</v>
      </c>
      <c r="G813" s="1">
        <v>42216</v>
      </c>
      <c r="H813" t="s">
        <v>138</v>
      </c>
      <c r="I813" s="1">
        <v>42244</v>
      </c>
      <c r="J813" t="s">
        <v>6397</v>
      </c>
      <c r="K813" t="s">
        <v>286</v>
      </c>
      <c r="L813" t="s">
        <v>250</v>
      </c>
      <c r="M813" t="s">
        <v>139</v>
      </c>
      <c r="P813" t="s">
        <v>124</v>
      </c>
      <c r="Q813" t="s">
        <v>311</v>
      </c>
      <c r="R813" t="s">
        <v>126</v>
      </c>
      <c r="S813" t="s">
        <v>215</v>
      </c>
      <c r="T813" t="s">
        <v>8943</v>
      </c>
      <c r="W813">
        <v>80646</v>
      </c>
      <c r="X813">
        <v>80646</v>
      </c>
      <c r="Y813">
        <v>0</v>
      </c>
      <c r="Z813">
        <v>0</v>
      </c>
      <c r="AA813">
        <v>80646</v>
      </c>
      <c r="AB813">
        <v>80646</v>
      </c>
      <c r="AC813">
        <v>0</v>
      </c>
      <c r="AD813">
        <v>0</v>
      </c>
      <c r="AE813">
        <v>155134</v>
      </c>
      <c r="AF813" t="s">
        <v>143</v>
      </c>
      <c r="AG813" t="s">
        <v>143</v>
      </c>
      <c r="AH813" t="s">
        <v>4435</v>
      </c>
      <c r="AI813" t="s">
        <v>342</v>
      </c>
      <c r="AJ813" t="s">
        <v>128</v>
      </c>
      <c r="AK813" t="s">
        <v>1334</v>
      </c>
      <c r="AL813" t="s">
        <v>314</v>
      </c>
      <c r="AM813" t="s">
        <v>8944</v>
      </c>
      <c r="AN813" t="s">
        <v>8945</v>
      </c>
      <c r="AO813" t="s">
        <v>2842</v>
      </c>
      <c r="AP813" t="s">
        <v>2268</v>
      </c>
      <c r="BO813">
        <v>80646</v>
      </c>
      <c r="BP813">
        <v>80646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</row>
    <row r="814" spans="1:116" x14ac:dyDescent="0.15">
      <c r="A814" t="s">
        <v>116</v>
      </c>
      <c r="B814">
        <v>182747</v>
      </c>
      <c r="C814" t="s">
        <v>117</v>
      </c>
      <c r="D814" t="s">
        <v>136</v>
      </c>
      <c r="E814" t="s">
        <v>118</v>
      </c>
      <c r="F814" t="s">
        <v>137</v>
      </c>
      <c r="G814" s="1">
        <v>42237</v>
      </c>
      <c r="H814" t="s">
        <v>138</v>
      </c>
      <c r="I814" s="1">
        <v>42430</v>
      </c>
      <c r="J814" t="s">
        <v>6397</v>
      </c>
      <c r="K814" t="s">
        <v>5499</v>
      </c>
      <c r="L814" t="s">
        <v>169</v>
      </c>
      <c r="M814" t="s">
        <v>139</v>
      </c>
      <c r="P814" t="s">
        <v>317</v>
      </c>
      <c r="Q814" t="s">
        <v>552</v>
      </c>
      <c r="R814" t="s">
        <v>126</v>
      </c>
      <c r="S814" t="s">
        <v>215</v>
      </c>
      <c r="T814" t="s">
        <v>8946</v>
      </c>
      <c r="W814">
        <v>49447</v>
      </c>
      <c r="X814">
        <v>49447</v>
      </c>
      <c r="Y814">
        <v>0</v>
      </c>
      <c r="Z814">
        <v>0</v>
      </c>
      <c r="AA814">
        <v>50000</v>
      </c>
      <c r="AB814">
        <v>50000</v>
      </c>
      <c r="AC814">
        <v>0</v>
      </c>
      <c r="AD814">
        <v>0</v>
      </c>
      <c r="AE814">
        <v>50000</v>
      </c>
      <c r="AF814" t="s">
        <v>143</v>
      </c>
      <c r="AG814" t="s">
        <v>171</v>
      </c>
      <c r="AH814" t="s">
        <v>2822</v>
      </c>
      <c r="AI814" t="s">
        <v>526</v>
      </c>
      <c r="AJ814" t="s">
        <v>128</v>
      </c>
      <c r="AK814" t="s">
        <v>172</v>
      </c>
      <c r="AL814" t="s">
        <v>555</v>
      </c>
      <c r="AM814" t="s">
        <v>8947</v>
      </c>
      <c r="AN814" t="s">
        <v>8948</v>
      </c>
      <c r="AO814" t="s">
        <v>8949</v>
      </c>
      <c r="AP814" t="s">
        <v>8950</v>
      </c>
      <c r="AQ814" t="s">
        <v>1902</v>
      </c>
      <c r="BO814">
        <v>24723.5</v>
      </c>
      <c r="BP814">
        <v>25000</v>
      </c>
      <c r="BQ814">
        <v>24723.5</v>
      </c>
      <c r="BR814">
        <v>25000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</row>
    <row r="815" spans="1:116" x14ac:dyDescent="0.15">
      <c r="A815" t="s">
        <v>116</v>
      </c>
      <c r="B815">
        <v>182756</v>
      </c>
      <c r="C815" t="s">
        <v>117</v>
      </c>
      <c r="D815" t="s">
        <v>136</v>
      </c>
      <c r="E815" t="s">
        <v>168</v>
      </c>
      <c r="F815" t="s">
        <v>137</v>
      </c>
      <c r="G815" s="1">
        <v>42215</v>
      </c>
      <c r="H815" t="s">
        <v>138</v>
      </c>
      <c r="I815" s="1">
        <v>42319</v>
      </c>
      <c r="J815" t="s">
        <v>6397</v>
      </c>
      <c r="K815" t="s">
        <v>1258</v>
      </c>
      <c r="L815" t="s">
        <v>227</v>
      </c>
      <c r="M815" t="s">
        <v>117</v>
      </c>
      <c r="N815" t="s">
        <v>1259</v>
      </c>
      <c r="O815" t="s">
        <v>123</v>
      </c>
      <c r="P815" t="s">
        <v>124</v>
      </c>
      <c r="Q815" t="s">
        <v>864</v>
      </c>
      <c r="R815" t="s">
        <v>126</v>
      </c>
      <c r="S815" t="s">
        <v>441</v>
      </c>
      <c r="T815" t="s">
        <v>8951</v>
      </c>
      <c r="V815" t="s">
        <v>8952</v>
      </c>
      <c r="W815">
        <v>75000</v>
      </c>
      <c r="X815">
        <v>52374</v>
      </c>
      <c r="Y815">
        <v>22626</v>
      </c>
      <c r="Z815">
        <v>0</v>
      </c>
      <c r="AA815">
        <v>75000</v>
      </c>
      <c r="AB815">
        <v>52374</v>
      </c>
      <c r="AC815">
        <v>22626</v>
      </c>
      <c r="AD815">
        <v>0</v>
      </c>
      <c r="AE815">
        <v>594672</v>
      </c>
      <c r="AF815" t="s">
        <v>171</v>
      </c>
      <c r="AG815" t="s">
        <v>171</v>
      </c>
      <c r="AH815" t="s">
        <v>7484</v>
      </c>
      <c r="AI815" t="s">
        <v>192</v>
      </c>
      <c r="AJ815" t="s">
        <v>128</v>
      </c>
      <c r="AK815" t="s">
        <v>236</v>
      </c>
      <c r="AL815" t="s">
        <v>8953</v>
      </c>
      <c r="AM815" t="s">
        <v>8954</v>
      </c>
      <c r="AN815" t="s">
        <v>8955</v>
      </c>
      <c r="AO815" t="s">
        <v>8956</v>
      </c>
      <c r="AP815" t="s">
        <v>8957</v>
      </c>
      <c r="AQ815" t="s">
        <v>2188</v>
      </c>
      <c r="AR815" t="s">
        <v>5542</v>
      </c>
      <c r="BO815">
        <v>56250</v>
      </c>
      <c r="BP815">
        <v>56250</v>
      </c>
      <c r="BQ815">
        <v>0</v>
      </c>
      <c r="BR815">
        <v>0</v>
      </c>
      <c r="BS815">
        <v>18750</v>
      </c>
      <c r="BT815">
        <v>18750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</row>
    <row r="816" spans="1:116" x14ac:dyDescent="0.15">
      <c r="A816" t="s">
        <v>116</v>
      </c>
      <c r="B816">
        <v>182768</v>
      </c>
      <c r="C816" t="s">
        <v>117</v>
      </c>
      <c r="D816" t="s">
        <v>136</v>
      </c>
      <c r="E816" t="s">
        <v>118</v>
      </c>
      <c r="F816" t="s">
        <v>137</v>
      </c>
      <c r="G816" s="1">
        <v>42223</v>
      </c>
      <c r="H816" t="s">
        <v>138</v>
      </c>
      <c r="I816" s="1">
        <v>42468</v>
      </c>
      <c r="J816" t="s">
        <v>6397</v>
      </c>
      <c r="K816" t="s">
        <v>213</v>
      </c>
      <c r="L816" t="s">
        <v>123</v>
      </c>
      <c r="M816" t="s">
        <v>139</v>
      </c>
      <c r="P816" t="s">
        <v>317</v>
      </c>
      <c r="Q816" t="s">
        <v>318</v>
      </c>
      <c r="R816" t="s">
        <v>126</v>
      </c>
      <c r="S816" t="s">
        <v>215</v>
      </c>
      <c r="T816" t="s">
        <v>8958</v>
      </c>
      <c r="W816">
        <v>150000</v>
      </c>
      <c r="X816">
        <v>121975</v>
      </c>
      <c r="Y816">
        <v>28025</v>
      </c>
      <c r="Z816">
        <v>0</v>
      </c>
      <c r="AA816">
        <v>150000</v>
      </c>
      <c r="AB816">
        <v>121769</v>
      </c>
      <c r="AC816">
        <v>28231</v>
      </c>
      <c r="AD816">
        <v>0</v>
      </c>
      <c r="AE816">
        <v>150000</v>
      </c>
      <c r="AF816" t="s">
        <v>143</v>
      </c>
      <c r="AG816" t="s">
        <v>143</v>
      </c>
      <c r="AH816" t="s">
        <v>3741</v>
      </c>
      <c r="AI816" t="s">
        <v>440</v>
      </c>
      <c r="AJ816" t="s">
        <v>128</v>
      </c>
      <c r="AK816" t="s">
        <v>513</v>
      </c>
      <c r="AL816" t="s">
        <v>8959</v>
      </c>
      <c r="AM816" t="s">
        <v>8960</v>
      </c>
      <c r="AN816" t="s">
        <v>8961</v>
      </c>
      <c r="AO816" t="s">
        <v>4736</v>
      </c>
      <c r="AP816" t="s">
        <v>4737</v>
      </c>
      <c r="BO816">
        <v>150000</v>
      </c>
      <c r="BP816">
        <v>150000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</row>
    <row r="817" spans="1:116" x14ac:dyDescent="0.15">
      <c r="A817" t="s">
        <v>116</v>
      </c>
      <c r="B817">
        <v>182772</v>
      </c>
      <c r="C817" t="s">
        <v>117</v>
      </c>
      <c r="D817" t="s">
        <v>136</v>
      </c>
      <c r="E817" t="s">
        <v>118</v>
      </c>
      <c r="F817" t="s">
        <v>137</v>
      </c>
      <c r="G817" s="1">
        <v>42215</v>
      </c>
      <c r="H817" t="s">
        <v>138</v>
      </c>
      <c r="I817" s="1">
        <v>42271</v>
      </c>
      <c r="J817" t="s">
        <v>6397</v>
      </c>
      <c r="K817" t="s">
        <v>1366</v>
      </c>
      <c r="L817" t="s">
        <v>123</v>
      </c>
      <c r="M817" t="s">
        <v>139</v>
      </c>
      <c r="P817" t="s">
        <v>177</v>
      </c>
      <c r="Q817" t="s">
        <v>1172</v>
      </c>
      <c r="R817" t="s">
        <v>126</v>
      </c>
      <c r="S817" t="s">
        <v>657</v>
      </c>
      <c r="T817" t="s">
        <v>1580</v>
      </c>
      <c r="U817" t="s">
        <v>8962</v>
      </c>
      <c r="V817" t="s">
        <v>7406</v>
      </c>
      <c r="W817">
        <v>68030</v>
      </c>
      <c r="X817">
        <v>58180</v>
      </c>
      <c r="Y817">
        <v>9850</v>
      </c>
      <c r="Z817">
        <v>0</v>
      </c>
      <c r="AA817">
        <v>68030</v>
      </c>
      <c r="AB817">
        <v>58180</v>
      </c>
      <c r="AC817">
        <v>9850</v>
      </c>
      <c r="AD817">
        <v>0</v>
      </c>
      <c r="AE817">
        <v>68030</v>
      </c>
      <c r="AF817" t="s">
        <v>143</v>
      </c>
      <c r="AG817" t="s">
        <v>143</v>
      </c>
      <c r="AH817" t="s">
        <v>4428</v>
      </c>
      <c r="AI817" t="s">
        <v>255</v>
      </c>
      <c r="AJ817" t="s">
        <v>128</v>
      </c>
      <c r="AK817" t="s">
        <v>303</v>
      </c>
      <c r="AL817" t="s">
        <v>1371</v>
      </c>
      <c r="AM817" t="s">
        <v>8963</v>
      </c>
      <c r="AN817" t="s">
        <v>8964</v>
      </c>
      <c r="AO817" t="s">
        <v>1374</v>
      </c>
      <c r="AP817" t="s">
        <v>1375</v>
      </c>
      <c r="AQ817" t="s">
        <v>1376</v>
      </c>
      <c r="BO817">
        <v>47621</v>
      </c>
      <c r="BP817">
        <v>47621</v>
      </c>
      <c r="BQ817">
        <v>20409</v>
      </c>
      <c r="BR817">
        <v>20409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</row>
    <row r="818" spans="1:116" x14ac:dyDescent="0.15">
      <c r="A818" t="s">
        <v>116</v>
      </c>
      <c r="B818">
        <v>182805</v>
      </c>
      <c r="C818" t="s">
        <v>117</v>
      </c>
      <c r="D818" t="s">
        <v>136</v>
      </c>
      <c r="E818" t="s">
        <v>118</v>
      </c>
      <c r="F818" t="s">
        <v>137</v>
      </c>
      <c r="G818" s="1">
        <v>42219</v>
      </c>
      <c r="H818" t="s">
        <v>138</v>
      </c>
      <c r="I818" s="1">
        <v>42528</v>
      </c>
      <c r="J818" t="s">
        <v>6397</v>
      </c>
      <c r="K818" t="s">
        <v>213</v>
      </c>
      <c r="L818" t="s">
        <v>123</v>
      </c>
      <c r="M818" t="s">
        <v>139</v>
      </c>
      <c r="P818" t="s">
        <v>317</v>
      </c>
      <c r="Q818" t="s">
        <v>318</v>
      </c>
      <c r="R818" t="s">
        <v>126</v>
      </c>
      <c r="S818" t="s">
        <v>215</v>
      </c>
      <c r="T818" t="s">
        <v>3825</v>
      </c>
      <c r="W818">
        <v>502950</v>
      </c>
      <c r="X818">
        <v>334181</v>
      </c>
      <c r="Y818">
        <v>168769</v>
      </c>
      <c r="Z818">
        <v>0</v>
      </c>
      <c r="AA818">
        <v>502950</v>
      </c>
      <c r="AB818">
        <v>502950</v>
      </c>
      <c r="AC818">
        <v>0</v>
      </c>
      <c r="AD818">
        <v>0</v>
      </c>
      <c r="AE818">
        <v>502950</v>
      </c>
      <c r="AF818" t="s">
        <v>143</v>
      </c>
      <c r="AG818" t="s">
        <v>171</v>
      </c>
      <c r="AH818" t="s">
        <v>8318</v>
      </c>
      <c r="AI818" t="s">
        <v>259</v>
      </c>
      <c r="AJ818" t="s">
        <v>128</v>
      </c>
      <c r="AK818" t="s">
        <v>5797</v>
      </c>
      <c r="AL818" t="s">
        <v>8965</v>
      </c>
      <c r="AM818" t="s">
        <v>8966</v>
      </c>
      <c r="AN818" t="s">
        <v>8967</v>
      </c>
      <c r="AO818" t="s">
        <v>3828</v>
      </c>
      <c r="AP818" t="s">
        <v>3829</v>
      </c>
      <c r="BO818">
        <v>502950</v>
      </c>
      <c r="BP818">
        <v>502950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</row>
    <row r="819" spans="1:116" x14ac:dyDescent="0.15">
      <c r="A819" t="s">
        <v>116</v>
      </c>
      <c r="B819">
        <v>182808</v>
      </c>
      <c r="C819" t="s">
        <v>117</v>
      </c>
      <c r="D819" t="s">
        <v>136</v>
      </c>
      <c r="E819" t="s">
        <v>118</v>
      </c>
      <c r="F819" t="s">
        <v>137</v>
      </c>
      <c r="G819" s="1">
        <v>42214</v>
      </c>
      <c r="H819" t="s">
        <v>138</v>
      </c>
      <c r="I819" s="1">
        <v>42374</v>
      </c>
      <c r="J819" t="s">
        <v>6397</v>
      </c>
      <c r="K819" t="s">
        <v>1425</v>
      </c>
      <c r="L819" t="s">
        <v>197</v>
      </c>
      <c r="M819" t="s">
        <v>117</v>
      </c>
      <c r="N819" t="s">
        <v>640</v>
      </c>
      <c r="O819" t="s">
        <v>123</v>
      </c>
      <c r="P819" t="s">
        <v>199</v>
      </c>
      <c r="Q819" t="s">
        <v>717</v>
      </c>
      <c r="R819" t="s">
        <v>126</v>
      </c>
      <c r="S819" t="s">
        <v>251</v>
      </c>
      <c r="T819" t="s">
        <v>3436</v>
      </c>
      <c r="W819">
        <v>259982</v>
      </c>
      <c r="X819">
        <v>213878</v>
      </c>
      <c r="Y819">
        <v>46104</v>
      </c>
      <c r="Z819">
        <v>0</v>
      </c>
      <c r="AA819">
        <v>54380</v>
      </c>
      <c r="AB819">
        <v>43158</v>
      </c>
      <c r="AC819">
        <v>11222</v>
      </c>
      <c r="AD819">
        <v>0</v>
      </c>
      <c r="AE819">
        <v>54380</v>
      </c>
      <c r="AF819" t="s">
        <v>171</v>
      </c>
      <c r="AG819" t="s">
        <v>143</v>
      </c>
      <c r="AH819" t="s">
        <v>2376</v>
      </c>
      <c r="AI819" t="s">
        <v>8968</v>
      </c>
      <c r="AJ819" t="s">
        <v>128</v>
      </c>
      <c r="AK819" t="s">
        <v>6882</v>
      </c>
      <c r="AL819" t="s">
        <v>184</v>
      </c>
      <c r="AN819" t="s">
        <v>3438</v>
      </c>
      <c r="AO819" t="s">
        <v>3439</v>
      </c>
      <c r="AP819" t="s">
        <v>619</v>
      </c>
      <c r="AQ819" t="s">
        <v>206</v>
      </c>
      <c r="BO819">
        <v>129991</v>
      </c>
      <c r="BP819">
        <v>27190</v>
      </c>
      <c r="BQ819">
        <v>129991</v>
      </c>
      <c r="BR819">
        <v>27190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</row>
    <row r="820" spans="1:116" x14ac:dyDescent="0.15">
      <c r="A820" t="s">
        <v>116</v>
      </c>
      <c r="B820">
        <v>182859</v>
      </c>
      <c r="C820" t="s">
        <v>117</v>
      </c>
      <c r="D820" t="s">
        <v>136</v>
      </c>
      <c r="E820" t="s">
        <v>118</v>
      </c>
      <c r="F820" t="s">
        <v>137</v>
      </c>
      <c r="G820" s="1">
        <v>42223</v>
      </c>
      <c r="H820" t="s">
        <v>138</v>
      </c>
      <c r="I820" s="1">
        <v>43164</v>
      </c>
      <c r="J820" t="s">
        <v>119</v>
      </c>
      <c r="K820" t="s">
        <v>4406</v>
      </c>
      <c r="L820" t="s">
        <v>197</v>
      </c>
      <c r="M820" t="s">
        <v>139</v>
      </c>
      <c r="N820" t="s">
        <v>144</v>
      </c>
      <c r="O820" t="s">
        <v>123</v>
      </c>
      <c r="P820" t="s">
        <v>317</v>
      </c>
      <c r="Q820" t="s">
        <v>552</v>
      </c>
      <c r="R820" t="s">
        <v>126</v>
      </c>
      <c r="S820" t="s">
        <v>251</v>
      </c>
      <c r="T820" t="s">
        <v>8969</v>
      </c>
      <c r="W820">
        <v>172248</v>
      </c>
      <c r="X820">
        <v>108812</v>
      </c>
      <c r="Y820">
        <v>63436</v>
      </c>
      <c r="Z820">
        <v>0</v>
      </c>
      <c r="AA820">
        <v>86124</v>
      </c>
      <c r="AB820">
        <v>86124</v>
      </c>
      <c r="AC820">
        <v>0</v>
      </c>
      <c r="AD820">
        <v>0</v>
      </c>
      <c r="AE820">
        <v>172248</v>
      </c>
      <c r="AF820" t="s">
        <v>143</v>
      </c>
      <c r="AG820" t="s">
        <v>143</v>
      </c>
      <c r="AH820" t="s">
        <v>319</v>
      </c>
      <c r="AI820" t="s">
        <v>275</v>
      </c>
      <c r="AJ820" t="s">
        <v>128</v>
      </c>
      <c r="AK820" t="s">
        <v>429</v>
      </c>
      <c r="AL820" t="s">
        <v>555</v>
      </c>
      <c r="AM820" t="s">
        <v>8970</v>
      </c>
      <c r="AN820" t="s">
        <v>8971</v>
      </c>
      <c r="AO820" t="s">
        <v>872</v>
      </c>
      <c r="AP820" t="s">
        <v>443</v>
      </c>
      <c r="BO820">
        <v>172248</v>
      </c>
      <c r="BP820">
        <v>86124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</row>
    <row r="821" spans="1:116" x14ac:dyDescent="0.15">
      <c r="A821" t="s">
        <v>116</v>
      </c>
      <c r="B821">
        <v>182861</v>
      </c>
      <c r="C821" t="s">
        <v>117</v>
      </c>
      <c r="D821" t="s">
        <v>136</v>
      </c>
      <c r="E821" t="s">
        <v>118</v>
      </c>
      <c r="F821" t="s">
        <v>137</v>
      </c>
      <c r="G821" s="1">
        <v>42221</v>
      </c>
      <c r="H821" t="s">
        <v>138</v>
      </c>
      <c r="I821" s="1">
        <v>42492</v>
      </c>
      <c r="J821" t="s">
        <v>6397</v>
      </c>
      <c r="K821" t="s">
        <v>3076</v>
      </c>
      <c r="L821" t="s">
        <v>197</v>
      </c>
      <c r="M821" t="s">
        <v>139</v>
      </c>
      <c r="N821" t="s">
        <v>8972</v>
      </c>
      <c r="O821" t="s">
        <v>153</v>
      </c>
      <c r="P821" t="s">
        <v>199</v>
      </c>
      <c r="Q821" t="s">
        <v>369</v>
      </c>
      <c r="R821" t="s">
        <v>126</v>
      </c>
      <c r="S821" t="s">
        <v>540</v>
      </c>
      <c r="T821" t="s">
        <v>8973</v>
      </c>
      <c r="V821" t="s">
        <v>8974</v>
      </c>
      <c r="W821">
        <v>115003</v>
      </c>
      <c r="X821">
        <v>104545</v>
      </c>
      <c r="Y821">
        <v>10458</v>
      </c>
      <c r="Z821">
        <v>0</v>
      </c>
      <c r="AA821">
        <v>115000</v>
      </c>
      <c r="AB821">
        <v>0</v>
      </c>
      <c r="AC821">
        <v>0</v>
      </c>
      <c r="AD821">
        <v>0</v>
      </c>
      <c r="AE821">
        <v>115000</v>
      </c>
      <c r="AF821" t="s">
        <v>143</v>
      </c>
      <c r="AG821" t="s">
        <v>143</v>
      </c>
      <c r="AH821" t="s">
        <v>2822</v>
      </c>
      <c r="AI821" t="s">
        <v>8975</v>
      </c>
      <c r="AJ821" t="s">
        <v>128</v>
      </c>
      <c r="AK821" t="s">
        <v>290</v>
      </c>
      <c r="AL821" t="s">
        <v>371</v>
      </c>
      <c r="AM821" t="s">
        <v>8976</v>
      </c>
      <c r="AN821" t="s">
        <v>8977</v>
      </c>
      <c r="AO821" t="s">
        <v>574</v>
      </c>
      <c r="AP821" t="s">
        <v>575</v>
      </c>
      <c r="AQ821" t="s">
        <v>576</v>
      </c>
      <c r="AR821" t="s">
        <v>8978</v>
      </c>
      <c r="BO821">
        <v>97752.55</v>
      </c>
      <c r="BP821">
        <v>97750</v>
      </c>
      <c r="BQ821">
        <v>17250.45</v>
      </c>
      <c r="BR821">
        <v>17250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</row>
    <row r="822" spans="1:116" x14ac:dyDescent="0.15">
      <c r="A822" t="s">
        <v>116</v>
      </c>
      <c r="B822">
        <v>182870</v>
      </c>
      <c r="C822" t="s">
        <v>117</v>
      </c>
      <c r="D822" t="s">
        <v>136</v>
      </c>
      <c r="E822" t="s">
        <v>118</v>
      </c>
      <c r="F822" t="s">
        <v>137</v>
      </c>
      <c r="G822" s="1">
        <v>42287</v>
      </c>
      <c r="H822" t="s">
        <v>138</v>
      </c>
      <c r="I822" s="1">
        <v>42341</v>
      </c>
      <c r="J822" t="s">
        <v>6397</v>
      </c>
      <c r="K822" t="s">
        <v>213</v>
      </c>
      <c r="L822" t="s">
        <v>123</v>
      </c>
      <c r="M822" t="s">
        <v>139</v>
      </c>
      <c r="P822" t="s">
        <v>124</v>
      </c>
      <c r="Q822" t="s">
        <v>709</v>
      </c>
      <c r="R822" t="s">
        <v>126</v>
      </c>
      <c r="S822" t="s">
        <v>215</v>
      </c>
      <c r="T822" t="s">
        <v>8979</v>
      </c>
      <c r="W822">
        <v>300947</v>
      </c>
      <c r="X822">
        <v>243598</v>
      </c>
      <c r="Y822">
        <v>57349</v>
      </c>
      <c r="Z822">
        <v>0</v>
      </c>
      <c r="AA822">
        <v>300947</v>
      </c>
      <c r="AB822">
        <v>243598</v>
      </c>
      <c r="AC822">
        <v>57349</v>
      </c>
      <c r="AD822">
        <v>0</v>
      </c>
      <c r="AE822">
        <v>310947</v>
      </c>
      <c r="AF822" t="s">
        <v>143</v>
      </c>
      <c r="AG822" t="s">
        <v>143</v>
      </c>
      <c r="AH822" t="s">
        <v>8980</v>
      </c>
      <c r="AI822" t="s">
        <v>650</v>
      </c>
      <c r="AJ822" t="s">
        <v>128</v>
      </c>
      <c r="AK822" t="s">
        <v>321</v>
      </c>
      <c r="AL822" t="s">
        <v>710</v>
      </c>
      <c r="AM822" t="s">
        <v>8981</v>
      </c>
      <c r="AN822" t="s">
        <v>8982</v>
      </c>
      <c r="AO822" t="s">
        <v>907</v>
      </c>
      <c r="AP822" t="s">
        <v>908</v>
      </c>
      <c r="BO822">
        <v>300947</v>
      </c>
      <c r="BP822">
        <v>300947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</row>
    <row r="823" spans="1:116" x14ac:dyDescent="0.15">
      <c r="A823" t="s">
        <v>116</v>
      </c>
      <c r="B823">
        <v>182877</v>
      </c>
      <c r="C823" t="s">
        <v>117</v>
      </c>
      <c r="D823" t="s">
        <v>136</v>
      </c>
      <c r="E823" t="s">
        <v>168</v>
      </c>
      <c r="F823" t="s">
        <v>137</v>
      </c>
      <c r="G823" s="1">
        <v>42226</v>
      </c>
      <c r="H823" t="s">
        <v>138</v>
      </c>
      <c r="I823" s="1">
        <v>42255</v>
      </c>
      <c r="J823" t="s">
        <v>6397</v>
      </c>
      <c r="K823" t="s">
        <v>8983</v>
      </c>
      <c r="L823" t="s">
        <v>169</v>
      </c>
      <c r="M823" t="s">
        <v>139</v>
      </c>
      <c r="P823" t="s">
        <v>177</v>
      </c>
      <c r="Q823" t="s">
        <v>8984</v>
      </c>
      <c r="R823" t="s">
        <v>126</v>
      </c>
      <c r="S823" t="s">
        <v>215</v>
      </c>
      <c r="T823" t="s">
        <v>8985</v>
      </c>
      <c r="W823">
        <v>200780</v>
      </c>
      <c r="X823">
        <v>200780</v>
      </c>
      <c r="Y823">
        <v>0</v>
      </c>
      <c r="Z823">
        <v>0</v>
      </c>
      <c r="AA823">
        <v>200780</v>
      </c>
      <c r="AB823">
        <v>200780</v>
      </c>
      <c r="AC823">
        <v>0</v>
      </c>
      <c r="AD823">
        <v>0</v>
      </c>
      <c r="AE823">
        <v>200780</v>
      </c>
      <c r="AF823" t="s">
        <v>143</v>
      </c>
      <c r="AG823" t="s">
        <v>143</v>
      </c>
      <c r="AH823" t="s">
        <v>4428</v>
      </c>
      <c r="AI823" t="s">
        <v>418</v>
      </c>
      <c r="AJ823" t="s">
        <v>128</v>
      </c>
      <c r="AK823" t="s">
        <v>236</v>
      </c>
      <c r="AL823" t="s">
        <v>8986</v>
      </c>
      <c r="AM823" t="s">
        <v>8987</v>
      </c>
      <c r="AN823" t="s">
        <v>8988</v>
      </c>
      <c r="AO823" t="s">
        <v>819</v>
      </c>
      <c r="AP823" t="s">
        <v>820</v>
      </c>
      <c r="BO823">
        <v>200780</v>
      </c>
      <c r="BP823">
        <v>200780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</row>
    <row r="824" spans="1:116" x14ac:dyDescent="0.15">
      <c r="A824" t="s">
        <v>116</v>
      </c>
      <c r="B824">
        <v>182884</v>
      </c>
      <c r="C824" t="s">
        <v>117</v>
      </c>
      <c r="D824" t="s">
        <v>136</v>
      </c>
      <c r="E824" t="s">
        <v>118</v>
      </c>
      <c r="F824" t="s">
        <v>137</v>
      </c>
      <c r="H824" t="s">
        <v>117</v>
      </c>
      <c r="I824" s="1">
        <v>42241</v>
      </c>
      <c r="J824" t="s">
        <v>6397</v>
      </c>
      <c r="K824" t="s">
        <v>287</v>
      </c>
      <c r="L824" t="s">
        <v>123</v>
      </c>
      <c r="M824" t="s">
        <v>139</v>
      </c>
      <c r="P824" t="s">
        <v>199</v>
      </c>
      <c r="Q824" t="s">
        <v>623</v>
      </c>
      <c r="R824" t="s">
        <v>126</v>
      </c>
      <c r="S824" t="s">
        <v>657</v>
      </c>
      <c r="T824" t="s">
        <v>7382</v>
      </c>
      <c r="W824">
        <v>0</v>
      </c>
      <c r="X824">
        <v>0</v>
      </c>
      <c r="Y824">
        <v>0</v>
      </c>
      <c r="Z824">
        <v>0</v>
      </c>
      <c r="AA824">
        <v>50000</v>
      </c>
      <c r="AB824">
        <v>50000</v>
      </c>
      <c r="AC824">
        <v>0</v>
      </c>
      <c r="AD824">
        <v>0</v>
      </c>
      <c r="AE824">
        <v>150000</v>
      </c>
      <c r="AH824" t="s">
        <v>1146</v>
      </c>
      <c r="AI824" t="s">
        <v>1066</v>
      </c>
      <c r="AK824" t="s">
        <v>236</v>
      </c>
      <c r="AL824" t="s">
        <v>806</v>
      </c>
      <c r="AM824" t="s">
        <v>7383</v>
      </c>
      <c r="AN824" t="s">
        <v>7384</v>
      </c>
      <c r="AO824" t="s">
        <v>5327</v>
      </c>
      <c r="AP824" t="s">
        <v>5328</v>
      </c>
      <c r="BO824">
        <v>0</v>
      </c>
      <c r="BP824">
        <v>50000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</row>
    <row r="825" spans="1:116" x14ac:dyDescent="0.15">
      <c r="A825" t="s">
        <v>116</v>
      </c>
      <c r="B825">
        <v>182886</v>
      </c>
      <c r="C825" t="s">
        <v>117</v>
      </c>
      <c r="D825" t="s">
        <v>136</v>
      </c>
      <c r="E825" t="s">
        <v>118</v>
      </c>
      <c r="F825" t="s">
        <v>137</v>
      </c>
      <c r="G825" s="1">
        <v>42223</v>
      </c>
      <c r="H825" t="s">
        <v>138</v>
      </c>
      <c r="I825" s="1">
        <v>42415</v>
      </c>
      <c r="J825" t="s">
        <v>6397</v>
      </c>
      <c r="K825" t="s">
        <v>213</v>
      </c>
      <c r="L825" t="s">
        <v>123</v>
      </c>
      <c r="M825" t="s">
        <v>139</v>
      </c>
      <c r="P825" t="s">
        <v>199</v>
      </c>
      <c r="Q825" t="s">
        <v>717</v>
      </c>
      <c r="R825" t="s">
        <v>126</v>
      </c>
      <c r="S825" t="s">
        <v>215</v>
      </c>
      <c r="T825" t="s">
        <v>8989</v>
      </c>
      <c r="W825">
        <v>547000</v>
      </c>
      <c r="X825">
        <v>361021</v>
      </c>
      <c r="Y825">
        <v>185979</v>
      </c>
      <c r="Z825">
        <v>0</v>
      </c>
      <c r="AA825">
        <v>547000</v>
      </c>
      <c r="AB825">
        <v>0</v>
      </c>
      <c r="AC825">
        <v>0</v>
      </c>
      <c r="AD825">
        <v>0</v>
      </c>
      <c r="AE825">
        <v>547000</v>
      </c>
      <c r="AF825" t="s">
        <v>143</v>
      </c>
      <c r="AG825" t="s">
        <v>171</v>
      </c>
      <c r="AH825" t="s">
        <v>8784</v>
      </c>
      <c r="AI825" t="s">
        <v>275</v>
      </c>
      <c r="AJ825" t="s">
        <v>128</v>
      </c>
      <c r="AK825" t="s">
        <v>5797</v>
      </c>
      <c r="AL825" t="s">
        <v>718</v>
      </c>
      <c r="AM825" t="s">
        <v>8990</v>
      </c>
      <c r="AN825" t="s">
        <v>8991</v>
      </c>
      <c r="AO825" t="s">
        <v>3428</v>
      </c>
      <c r="AP825" t="s">
        <v>3429</v>
      </c>
      <c r="AQ825" t="s">
        <v>2107</v>
      </c>
      <c r="AR825" t="s">
        <v>4540</v>
      </c>
      <c r="AS825" t="s">
        <v>8992</v>
      </c>
      <c r="BO825">
        <v>382900</v>
      </c>
      <c r="BP825">
        <v>382900</v>
      </c>
      <c r="BQ825">
        <v>54700</v>
      </c>
      <c r="BR825">
        <v>54700</v>
      </c>
      <c r="BS825">
        <v>54700</v>
      </c>
      <c r="BT825">
        <v>54700</v>
      </c>
      <c r="BU825">
        <v>54700</v>
      </c>
      <c r="BV825">
        <v>54700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</row>
    <row r="826" spans="1:116" x14ac:dyDescent="0.15">
      <c r="A826" t="s">
        <v>116</v>
      </c>
      <c r="B826">
        <v>182901</v>
      </c>
      <c r="C826" t="s">
        <v>117</v>
      </c>
      <c r="D826" t="s">
        <v>136</v>
      </c>
      <c r="E826" t="s">
        <v>118</v>
      </c>
      <c r="F826" t="s">
        <v>137</v>
      </c>
      <c r="G826" s="1">
        <v>42222</v>
      </c>
      <c r="H826" t="s">
        <v>138</v>
      </c>
      <c r="I826" s="1">
        <v>42226</v>
      </c>
      <c r="J826" t="s">
        <v>6397</v>
      </c>
      <c r="K826" t="s">
        <v>577</v>
      </c>
      <c r="L826" t="s">
        <v>123</v>
      </c>
      <c r="M826" t="s">
        <v>139</v>
      </c>
      <c r="P826" t="s">
        <v>199</v>
      </c>
      <c r="Q826" t="s">
        <v>200</v>
      </c>
      <c r="R826" t="s">
        <v>126</v>
      </c>
      <c r="S826" t="s">
        <v>657</v>
      </c>
      <c r="T826" t="s">
        <v>2340</v>
      </c>
      <c r="W826">
        <v>43000</v>
      </c>
      <c r="X826">
        <v>43000</v>
      </c>
      <c r="Y826">
        <v>0</v>
      </c>
      <c r="Z826">
        <v>0</v>
      </c>
      <c r="AA826">
        <v>43000</v>
      </c>
      <c r="AB826">
        <v>43000</v>
      </c>
      <c r="AC826">
        <v>0</v>
      </c>
      <c r="AD826">
        <v>0</v>
      </c>
      <c r="AE826">
        <v>82000</v>
      </c>
      <c r="AF826" t="s">
        <v>143</v>
      </c>
      <c r="AG826" t="s">
        <v>143</v>
      </c>
      <c r="AH826" t="s">
        <v>2341</v>
      </c>
      <c r="AI826" t="s">
        <v>8993</v>
      </c>
      <c r="AJ826" t="s">
        <v>128</v>
      </c>
      <c r="AK826" t="s">
        <v>6882</v>
      </c>
      <c r="AL826" t="s">
        <v>203</v>
      </c>
      <c r="AM826" t="s">
        <v>2342</v>
      </c>
      <c r="AN826" t="s">
        <v>8994</v>
      </c>
      <c r="AO826" t="s">
        <v>1294</v>
      </c>
      <c r="AP826" t="s">
        <v>1295</v>
      </c>
      <c r="AQ826" t="s">
        <v>2343</v>
      </c>
      <c r="BO826">
        <v>43000</v>
      </c>
      <c r="BP826">
        <v>43000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</row>
    <row r="827" spans="1:116" x14ac:dyDescent="0.15">
      <c r="A827" t="s">
        <v>116</v>
      </c>
      <c r="B827">
        <v>182903</v>
      </c>
      <c r="C827" t="s">
        <v>117</v>
      </c>
      <c r="D827" t="s">
        <v>136</v>
      </c>
      <c r="E827" t="s">
        <v>118</v>
      </c>
      <c r="F827" t="s">
        <v>137</v>
      </c>
      <c r="G827" s="1">
        <v>42222</v>
      </c>
      <c r="H827" t="s">
        <v>138</v>
      </c>
      <c r="I827" s="1">
        <v>42879</v>
      </c>
      <c r="J827" t="s">
        <v>6689</v>
      </c>
      <c r="K827" t="s">
        <v>8995</v>
      </c>
      <c r="L827" t="s">
        <v>197</v>
      </c>
      <c r="M827" t="s">
        <v>1546</v>
      </c>
      <c r="N827" t="s">
        <v>1298</v>
      </c>
      <c r="O827" t="s">
        <v>153</v>
      </c>
      <c r="P827" t="s">
        <v>299</v>
      </c>
      <c r="Q827" t="s">
        <v>501</v>
      </c>
      <c r="R827" t="s">
        <v>126</v>
      </c>
      <c r="S827" t="s">
        <v>215</v>
      </c>
      <c r="T827" t="s">
        <v>8996</v>
      </c>
      <c r="W827">
        <v>133037</v>
      </c>
      <c r="X827">
        <v>120942</v>
      </c>
      <c r="Y827">
        <v>12095</v>
      </c>
      <c r="Z827">
        <v>0</v>
      </c>
      <c r="AA827">
        <v>33588</v>
      </c>
      <c r="AB827">
        <v>30535</v>
      </c>
      <c r="AC827">
        <v>3053</v>
      </c>
      <c r="AD827">
        <v>0</v>
      </c>
      <c r="AE827">
        <v>33588</v>
      </c>
      <c r="AF827" t="s">
        <v>143</v>
      </c>
      <c r="AG827" t="s">
        <v>171</v>
      </c>
      <c r="AH827" t="s">
        <v>3741</v>
      </c>
      <c r="AI827" t="s">
        <v>754</v>
      </c>
      <c r="AJ827" t="s">
        <v>128</v>
      </c>
      <c r="AK827" t="s">
        <v>303</v>
      </c>
      <c r="AL827" t="s">
        <v>502</v>
      </c>
      <c r="AM827" t="s">
        <v>8997</v>
      </c>
      <c r="AN827" t="s">
        <v>8998</v>
      </c>
      <c r="AO827" t="s">
        <v>5343</v>
      </c>
      <c r="AP827" t="s">
        <v>5344</v>
      </c>
      <c r="BO827">
        <v>133037</v>
      </c>
      <c r="BP827">
        <v>33588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</row>
    <row r="828" spans="1:116" x14ac:dyDescent="0.15">
      <c r="A828" t="s">
        <v>116</v>
      </c>
      <c r="B828">
        <v>182913</v>
      </c>
      <c r="C828" t="s">
        <v>117</v>
      </c>
      <c r="D828" t="s">
        <v>136</v>
      </c>
      <c r="E828" t="s">
        <v>118</v>
      </c>
      <c r="F828" t="s">
        <v>137</v>
      </c>
      <c r="G828" s="1">
        <v>42228</v>
      </c>
      <c r="H828" t="s">
        <v>138</v>
      </c>
      <c r="I828" s="1">
        <v>42430</v>
      </c>
      <c r="J828" t="s">
        <v>6397</v>
      </c>
      <c r="K828" t="s">
        <v>122</v>
      </c>
      <c r="L828" t="s">
        <v>123</v>
      </c>
      <c r="M828" t="s">
        <v>139</v>
      </c>
      <c r="P828" t="s">
        <v>317</v>
      </c>
      <c r="Q828" t="s">
        <v>1007</v>
      </c>
      <c r="R828" t="s">
        <v>126</v>
      </c>
      <c r="S828" t="s">
        <v>215</v>
      </c>
      <c r="T828" t="s">
        <v>8999</v>
      </c>
      <c r="W828">
        <v>14000</v>
      </c>
      <c r="X828">
        <v>9218</v>
      </c>
      <c r="Y828">
        <v>4782</v>
      </c>
      <c r="Z828">
        <v>0</v>
      </c>
      <c r="AA828">
        <v>14000</v>
      </c>
      <c r="AB828">
        <v>9218</v>
      </c>
      <c r="AC828">
        <v>4782</v>
      </c>
      <c r="AD828">
        <v>0</v>
      </c>
      <c r="AE828">
        <v>14000</v>
      </c>
      <c r="AF828" t="s">
        <v>143</v>
      </c>
      <c r="AG828" t="s">
        <v>171</v>
      </c>
      <c r="AH828" t="s">
        <v>9000</v>
      </c>
      <c r="AI828" t="s">
        <v>9001</v>
      </c>
      <c r="AJ828" t="s">
        <v>128</v>
      </c>
      <c r="AK828" t="s">
        <v>429</v>
      </c>
      <c r="AL828" t="s">
        <v>1011</v>
      </c>
      <c r="AM828" t="s">
        <v>9002</v>
      </c>
      <c r="AN828" t="s">
        <v>9003</v>
      </c>
      <c r="AO828" t="s">
        <v>5459</v>
      </c>
      <c r="AP828" t="s">
        <v>4062</v>
      </c>
      <c r="AQ828" t="s">
        <v>9004</v>
      </c>
      <c r="BO828">
        <v>14000</v>
      </c>
      <c r="BP828">
        <v>14000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</row>
    <row r="829" spans="1:116" x14ac:dyDescent="0.15">
      <c r="A829" t="s">
        <v>116</v>
      </c>
      <c r="B829">
        <v>182924</v>
      </c>
      <c r="C829" t="s">
        <v>9005</v>
      </c>
      <c r="D829" t="s">
        <v>136</v>
      </c>
      <c r="E829" t="s">
        <v>118</v>
      </c>
      <c r="F829" t="s">
        <v>137</v>
      </c>
      <c r="G829" s="1">
        <v>42229</v>
      </c>
      <c r="H829" t="s">
        <v>138</v>
      </c>
      <c r="I829" s="1">
        <v>42447</v>
      </c>
      <c r="J829" t="s">
        <v>6397</v>
      </c>
      <c r="K829" t="s">
        <v>213</v>
      </c>
      <c r="L829" t="s">
        <v>123</v>
      </c>
      <c r="M829" t="s">
        <v>139</v>
      </c>
      <c r="P829" t="s">
        <v>232</v>
      </c>
      <c r="Q829" t="s">
        <v>1050</v>
      </c>
      <c r="R829" t="s">
        <v>126</v>
      </c>
      <c r="S829" t="s">
        <v>215</v>
      </c>
      <c r="T829" t="s">
        <v>9006</v>
      </c>
      <c r="W829">
        <v>8187</v>
      </c>
      <c r="X829">
        <v>5389</v>
      </c>
      <c r="Y829">
        <v>2798</v>
      </c>
      <c r="Z829">
        <v>0</v>
      </c>
      <c r="AA829">
        <v>8187</v>
      </c>
      <c r="AB829">
        <v>5389</v>
      </c>
      <c r="AC829">
        <v>2798</v>
      </c>
      <c r="AD829">
        <v>0</v>
      </c>
      <c r="AE829">
        <v>8187</v>
      </c>
      <c r="AF829" t="s">
        <v>143</v>
      </c>
      <c r="AG829" t="s">
        <v>171</v>
      </c>
      <c r="AH829" t="s">
        <v>8510</v>
      </c>
      <c r="AI829" t="s">
        <v>517</v>
      </c>
      <c r="AJ829" t="s">
        <v>128</v>
      </c>
      <c r="AK829" t="s">
        <v>5750</v>
      </c>
      <c r="AL829" t="s">
        <v>1052</v>
      </c>
      <c r="AM829" t="s">
        <v>9007</v>
      </c>
      <c r="AN829" t="s">
        <v>9008</v>
      </c>
      <c r="AO829" t="s">
        <v>5387</v>
      </c>
      <c r="AP829" t="s">
        <v>5388</v>
      </c>
      <c r="BO829">
        <v>8187</v>
      </c>
      <c r="BP829">
        <v>8187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</row>
    <row r="830" spans="1:116" x14ac:dyDescent="0.15">
      <c r="A830" t="s">
        <v>116</v>
      </c>
      <c r="B830">
        <v>182967</v>
      </c>
      <c r="C830" t="s">
        <v>117</v>
      </c>
      <c r="D830" t="s">
        <v>136</v>
      </c>
      <c r="E830" t="s">
        <v>118</v>
      </c>
      <c r="F830" t="s">
        <v>137</v>
      </c>
      <c r="G830" s="1">
        <v>42236</v>
      </c>
      <c r="H830" t="s">
        <v>138</v>
      </c>
      <c r="I830" s="1">
        <v>42697</v>
      </c>
      <c r="J830" t="s">
        <v>6689</v>
      </c>
      <c r="K830" t="s">
        <v>278</v>
      </c>
      <c r="L830" t="s">
        <v>123</v>
      </c>
      <c r="M830" t="s">
        <v>139</v>
      </c>
      <c r="P830" t="s">
        <v>317</v>
      </c>
      <c r="Q830" t="s">
        <v>318</v>
      </c>
      <c r="R830" t="s">
        <v>126</v>
      </c>
      <c r="S830" t="s">
        <v>215</v>
      </c>
      <c r="T830" t="s">
        <v>9009</v>
      </c>
      <c r="W830">
        <v>724126</v>
      </c>
      <c r="X830">
        <v>500000</v>
      </c>
      <c r="Y830">
        <v>224126</v>
      </c>
      <c r="Z830">
        <v>0</v>
      </c>
      <c r="AA830">
        <v>723852</v>
      </c>
      <c r="AB830">
        <v>723852</v>
      </c>
      <c r="AC830">
        <v>0</v>
      </c>
      <c r="AD830">
        <v>0</v>
      </c>
      <c r="AE830">
        <v>723852</v>
      </c>
      <c r="AF830" t="s">
        <v>143</v>
      </c>
      <c r="AG830" t="s">
        <v>171</v>
      </c>
      <c r="AH830" t="s">
        <v>8741</v>
      </c>
      <c r="AI830" t="s">
        <v>2420</v>
      </c>
      <c r="AJ830" t="s">
        <v>128</v>
      </c>
      <c r="AK830" t="s">
        <v>543</v>
      </c>
      <c r="AL830" t="s">
        <v>322</v>
      </c>
      <c r="AM830" t="s">
        <v>9010</v>
      </c>
      <c r="AN830" t="s">
        <v>9011</v>
      </c>
      <c r="AO830" t="s">
        <v>1408</v>
      </c>
      <c r="AP830" t="s">
        <v>1331</v>
      </c>
      <c r="BO830">
        <v>724126</v>
      </c>
      <c r="BP830">
        <v>723852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</row>
    <row r="831" spans="1:116" x14ac:dyDescent="0.15">
      <c r="A831" t="s">
        <v>116</v>
      </c>
      <c r="B831">
        <v>182971</v>
      </c>
      <c r="C831" t="s">
        <v>117</v>
      </c>
      <c r="D831" t="s">
        <v>136</v>
      </c>
      <c r="E831" t="s">
        <v>118</v>
      </c>
      <c r="F831" t="s">
        <v>137</v>
      </c>
      <c r="G831" s="1">
        <v>42230</v>
      </c>
      <c r="H831" t="s">
        <v>138</v>
      </c>
      <c r="I831" s="1">
        <v>42391</v>
      </c>
      <c r="J831" t="s">
        <v>6397</v>
      </c>
      <c r="K831" t="s">
        <v>9012</v>
      </c>
      <c r="L831" t="s">
        <v>120</v>
      </c>
      <c r="M831" t="s">
        <v>139</v>
      </c>
      <c r="P831" t="s">
        <v>145</v>
      </c>
      <c r="Q831" t="s">
        <v>146</v>
      </c>
      <c r="R831" t="s">
        <v>126</v>
      </c>
      <c r="S831" t="s">
        <v>215</v>
      </c>
      <c r="T831" t="s">
        <v>9013</v>
      </c>
      <c r="W831">
        <v>264155</v>
      </c>
      <c r="X831">
        <v>210315</v>
      </c>
      <c r="Y831">
        <v>53840</v>
      </c>
      <c r="Z831">
        <v>0</v>
      </c>
      <c r="AA831">
        <v>264155</v>
      </c>
      <c r="AB831">
        <v>264155</v>
      </c>
      <c r="AC831">
        <v>0</v>
      </c>
      <c r="AD831">
        <v>0</v>
      </c>
      <c r="AE831">
        <v>264155</v>
      </c>
      <c r="AF831" t="s">
        <v>143</v>
      </c>
      <c r="AG831" t="s">
        <v>143</v>
      </c>
      <c r="AH831" t="s">
        <v>3462</v>
      </c>
      <c r="AI831" t="s">
        <v>3559</v>
      </c>
      <c r="AJ831" t="s">
        <v>128</v>
      </c>
      <c r="AK831" t="s">
        <v>160</v>
      </c>
      <c r="AL831" t="s">
        <v>1000</v>
      </c>
      <c r="AM831" t="s">
        <v>9014</v>
      </c>
      <c r="AN831" t="s">
        <v>9015</v>
      </c>
      <c r="AO831" t="s">
        <v>1071</v>
      </c>
      <c r="AP831" t="s">
        <v>1004</v>
      </c>
      <c r="BO831">
        <v>264155</v>
      </c>
      <c r="BP831">
        <v>264155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</row>
    <row r="832" spans="1:116" x14ac:dyDescent="0.15">
      <c r="A832" t="s">
        <v>116</v>
      </c>
      <c r="B832">
        <v>182972</v>
      </c>
      <c r="C832" t="s">
        <v>117</v>
      </c>
      <c r="D832" t="s">
        <v>136</v>
      </c>
      <c r="E832" t="s">
        <v>118</v>
      </c>
      <c r="F832" t="s">
        <v>137</v>
      </c>
      <c r="G832" s="1">
        <v>42230</v>
      </c>
      <c r="H832" t="s">
        <v>138</v>
      </c>
      <c r="I832" s="1">
        <v>42376</v>
      </c>
      <c r="J832" t="s">
        <v>6397</v>
      </c>
      <c r="K832" t="s">
        <v>2166</v>
      </c>
      <c r="L832" t="s">
        <v>197</v>
      </c>
      <c r="M832" t="s">
        <v>139</v>
      </c>
      <c r="N832" t="s">
        <v>198</v>
      </c>
      <c r="O832" t="s">
        <v>123</v>
      </c>
      <c r="P832" t="s">
        <v>145</v>
      </c>
      <c r="Q832" t="s">
        <v>146</v>
      </c>
      <c r="R832" t="s">
        <v>126</v>
      </c>
      <c r="S832" t="s">
        <v>251</v>
      </c>
      <c r="T832" t="s">
        <v>9016</v>
      </c>
      <c r="W832">
        <v>63000</v>
      </c>
      <c r="X832">
        <v>49181</v>
      </c>
      <c r="Y832">
        <v>13819</v>
      </c>
      <c r="Z832">
        <v>0</v>
      </c>
      <c r="AA832">
        <v>63000</v>
      </c>
      <c r="AB832">
        <v>49181</v>
      </c>
      <c r="AC832">
        <v>13819</v>
      </c>
      <c r="AD832">
        <v>0</v>
      </c>
      <c r="AE832">
        <v>63000</v>
      </c>
      <c r="AF832" t="s">
        <v>143</v>
      </c>
      <c r="AG832" t="s">
        <v>143</v>
      </c>
      <c r="AH832" t="s">
        <v>4428</v>
      </c>
      <c r="AI832" t="s">
        <v>517</v>
      </c>
      <c r="AJ832" t="s">
        <v>128</v>
      </c>
      <c r="AK832" t="s">
        <v>160</v>
      </c>
      <c r="AL832" t="s">
        <v>1000</v>
      </c>
      <c r="AM832" t="s">
        <v>9017</v>
      </c>
      <c r="AN832" t="s">
        <v>9018</v>
      </c>
      <c r="AO832" t="s">
        <v>1071</v>
      </c>
      <c r="AP832" t="s">
        <v>1004</v>
      </c>
      <c r="BO832">
        <v>63000</v>
      </c>
      <c r="BP832">
        <v>63000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</row>
    <row r="833" spans="1:116" x14ac:dyDescent="0.15">
      <c r="A833" t="s">
        <v>116</v>
      </c>
      <c r="B833">
        <v>182986</v>
      </c>
      <c r="C833" t="s">
        <v>117</v>
      </c>
      <c r="D833" t="s">
        <v>136</v>
      </c>
      <c r="E833" t="s">
        <v>118</v>
      </c>
      <c r="F833" t="s">
        <v>137</v>
      </c>
      <c r="G833" s="1">
        <v>42230</v>
      </c>
      <c r="H833" t="s">
        <v>138</v>
      </c>
      <c r="I833" s="1">
        <v>42391</v>
      </c>
      <c r="J833" t="s">
        <v>6397</v>
      </c>
      <c r="K833" t="s">
        <v>1410</v>
      </c>
      <c r="L833" t="s">
        <v>120</v>
      </c>
      <c r="M833" t="s">
        <v>139</v>
      </c>
      <c r="P833" t="s">
        <v>124</v>
      </c>
      <c r="Q833" t="s">
        <v>668</v>
      </c>
      <c r="R833" t="s">
        <v>126</v>
      </c>
      <c r="S833" t="s">
        <v>140</v>
      </c>
      <c r="T833" t="s">
        <v>4574</v>
      </c>
      <c r="W833">
        <v>274295</v>
      </c>
      <c r="X833">
        <v>187244</v>
      </c>
      <c r="Y833">
        <v>87051</v>
      </c>
      <c r="Z833">
        <v>0</v>
      </c>
      <c r="AA833">
        <v>123912</v>
      </c>
      <c r="AB833">
        <v>85064</v>
      </c>
      <c r="AC833">
        <v>38848</v>
      </c>
      <c r="AD833">
        <v>0</v>
      </c>
      <c r="AE833">
        <v>123912</v>
      </c>
      <c r="AF833" t="s">
        <v>143</v>
      </c>
      <c r="AG833" t="s">
        <v>171</v>
      </c>
      <c r="AH833" t="s">
        <v>2822</v>
      </c>
      <c r="AI833" t="s">
        <v>526</v>
      </c>
      <c r="AJ833" t="s">
        <v>128</v>
      </c>
      <c r="AK833" t="s">
        <v>955</v>
      </c>
      <c r="AL833" t="s">
        <v>669</v>
      </c>
      <c r="AM833" t="s">
        <v>4576</v>
      </c>
      <c r="AN833" t="s">
        <v>4577</v>
      </c>
      <c r="AO833" t="s">
        <v>4578</v>
      </c>
      <c r="AP833" t="s">
        <v>4579</v>
      </c>
      <c r="AQ833" t="s">
        <v>9019</v>
      </c>
      <c r="BO833">
        <v>183777.65000000002</v>
      </c>
      <c r="BP833">
        <v>83021.040000000008</v>
      </c>
      <c r="BQ833">
        <v>90517.35</v>
      </c>
      <c r="BR833">
        <v>40890.959999999999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</row>
    <row r="834" spans="1:116" x14ac:dyDescent="0.15">
      <c r="A834" t="s">
        <v>116</v>
      </c>
      <c r="B834">
        <v>183002</v>
      </c>
      <c r="C834" t="s">
        <v>117</v>
      </c>
      <c r="D834" t="s">
        <v>136</v>
      </c>
      <c r="E834" t="s">
        <v>118</v>
      </c>
      <c r="F834" t="s">
        <v>137</v>
      </c>
      <c r="G834" s="1">
        <v>42230</v>
      </c>
      <c r="H834" t="s">
        <v>138</v>
      </c>
      <c r="I834" s="1">
        <v>42278</v>
      </c>
      <c r="J834" t="s">
        <v>6397</v>
      </c>
      <c r="K834" t="s">
        <v>3617</v>
      </c>
      <c r="L834" t="s">
        <v>120</v>
      </c>
      <c r="M834" t="s">
        <v>139</v>
      </c>
      <c r="P834" t="s">
        <v>145</v>
      </c>
      <c r="Q834" t="s">
        <v>214</v>
      </c>
      <c r="R834" t="s">
        <v>126</v>
      </c>
      <c r="S834" t="s">
        <v>874</v>
      </c>
      <c r="T834" t="s">
        <v>3618</v>
      </c>
      <c r="U834" t="s">
        <v>945</v>
      </c>
      <c r="W834">
        <v>100000</v>
      </c>
      <c r="X834">
        <v>69811</v>
      </c>
      <c r="Y834">
        <v>30189</v>
      </c>
      <c r="Z834">
        <v>0</v>
      </c>
      <c r="AA834">
        <v>100000</v>
      </c>
      <c r="AB834">
        <v>69811</v>
      </c>
      <c r="AC834">
        <v>30189</v>
      </c>
      <c r="AD834">
        <v>0</v>
      </c>
      <c r="AE834">
        <v>100000</v>
      </c>
      <c r="AF834" t="s">
        <v>143</v>
      </c>
      <c r="AG834" t="s">
        <v>143</v>
      </c>
      <c r="AH834" t="s">
        <v>4428</v>
      </c>
      <c r="AI834" t="s">
        <v>517</v>
      </c>
      <c r="AJ834" t="s">
        <v>128</v>
      </c>
      <c r="AK834" t="s">
        <v>1181</v>
      </c>
      <c r="AL834" t="s">
        <v>220</v>
      </c>
      <c r="AM834" t="s">
        <v>9020</v>
      </c>
      <c r="AN834" t="s">
        <v>9021</v>
      </c>
      <c r="AO834" t="s">
        <v>4246</v>
      </c>
      <c r="AP834" t="s">
        <v>1579</v>
      </c>
      <c r="BO834">
        <v>100000</v>
      </c>
      <c r="BP834">
        <v>100000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</row>
    <row r="835" spans="1:116" x14ac:dyDescent="0.15">
      <c r="A835" t="s">
        <v>116</v>
      </c>
      <c r="B835">
        <v>183017</v>
      </c>
      <c r="C835" t="s">
        <v>117</v>
      </c>
      <c r="D835" t="s">
        <v>136</v>
      </c>
      <c r="E835" t="s">
        <v>118</v>
      </c>
      <c r="F835" t="s">
        <v>137</v>
      </c>
      <c r="G835" s="1">
        <v>42236</v>
      </c>
      <c r="H835" t="s">
        <v>138</v>
      </c>
      <c r="I835" s="1">
        <v>42255</v>
      </c>
      <c r="J835" t="s">
        <v>6397</v>
      </c>
      <c r="K835" t="s">
        <v>1417</v>
      </c>
      <c r="L835" t="s">
        <v>120</v>
      </c>
      <c r="M835" t="s">
        <v>139</v>
      </c>
      <c r="P835" t="s">
        <v>124</v>
      </c>
      <c r="Q835" t="s">
        <v>558</v>
      </c>
      <c r="R835" t="s">
        <v>126</v>
      </c>
      <c r="S835" t="s">
        <v>571</v>
      </c>
      <c r="T835" t="s">
        <v>9022</v>
      </c>
      <c r="W835">
        <v>50382</v>
      </c>
      <c r="X835">
        <v>32110</v>
      </c>
      <c r="Y835">
        <v>18272</v>
      </c>
      <c r="Z835">
        <v>0</v>
      </c>
      <c r="AA835">
        <v>50832</v>
      </c>
      <c r="AB835">
        <v>0</v>
      </c>
      <c r="AC835">
        <v>0</v>
      </c>
      <c r="AD835">
        <v>0</v>
      </c>
      <c r="AE835">
        <v>50832</v>
      </c>
      <c r="AF835" t="s">
        <v>143</v>
      </c>
      <c r="AG835" t="s">
        <v>143</v>
      </c>
      <c r="AH835" t="s">
        <v>4428</v>
      </c>
      <c r="AI835" t="s">
        <v>517</v>
      </c>
      <c r="AJ835" t="s">
        <v>128</v>
      </c>
      <c r="AK835" t="s">
        <v>1032</v>
      </c>
      <c r="AL835" t="s">
        <v>559</v>
      </c>
      <c r="AM835" t="s">
        <v>9023</v>
      </c>
      <c r="AN835" t="s">
        <v>9024</v>
      </c>
      <c r="AO835" t="s">
        <v>1357</v>
      </c>
      <c r="AP835" t="s">
        <v>1358</v>
      </c>
      <c r="BO835">
        <v>50382</v>
      </c>
      <c r="BP835">
        <v>50832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</row>
    <row r="836" spans="1:116" x14ac:dyDescent="0.15">
      <c r="A836" t="s">
        <v>116</v>
      </c>
      <c r="B836">
        <v>183020</v>
      </c>
      <c r="C836" t="s">
        <v>117</v>
      </c>
      <c r="D836" t="s">
        <v>136</v>
      </c>
      <c r="E836" t="s">
        <v>118</v>
      </c>
      <c r="F836" t="s">
        <v>137</v>
      </c>
      <c r="G836" s="1">
        <v>42233</v>
      </c>
      <c r="H836" t="s">
        <v>138</v>
      </c>
      <c r="I836" s="1">
        <v>42279</v>
      </c>
      <c r="J836" t="s">
        <v>6397</v>
      </c>
      <c r="K836" t="s">
        <v>198</v>
      </c>
      <c r="L836" t="s">
        <v>123</v>
      </c>
      <c r="M836" t="s">
        <v>139</v>
      </c>
      <c r="P836" t="s">
        <v>145</v>
      </c>
      <c r="Q836" t="s">
        <v>146</v>
      </c>
      <c r="R836" t="s">
        <v>126</v>
      </c>
      <c r="S836" t="s">
        <v>657</v>
      </c>
      <c r="T836" t="s">
        <v>999</v>
      </c>
      <c r="W836">
        <v>498597</v>
      </c>
      <c r="X836">
        <v>395712</v>
      </c>
      <c r="Y836">
        <v>102885</v>
      </c>
      <c r="Z836">
        <v>0</v>
      </c>
      <c r="AA836">
        <v>498597</v>
      </c>
      <c r="AB836">
        <v>498597</v>
      </c>
      <c r="AC836">
        <v>0</v>
      </c>
      <c r="AD836">
        <v>0</v>
      </c>
      <c r="AE836">
        <v>498597</v>
      </c>
      <c r="AF836" t="s">
        <v>171</v>
      </c>
      <c r="AG836" t="s">
        <v>143</v>
      </c>
      <c r="AH836" t="s">
        <v>4428</v>
      </c>
      <c r="AI836" t="s">
        <v>517</v>
      </c>
      <c r="AJ836" t="s">
        <v>128</v>
      </c>
      <c r="AK836" t="s">
        <v>160</v>
      </c>
      <c r="AL836" t="s">
        <v>1000</v>
      </c>
      <c r="AM836" t="s">
        <v>1001</v>
      </c>
      <c r="AN836" t="s">
        <v>9025</v>
      </c>
      <c r="AO836" t="s">
        <v>1002</v>
      </c>
      <c r="AP836" t="s">
        <v>1003</v>
      </c>
      <c r="AQ836" t="s">
        <v>1004</v>
      </c>
      <c r="AR836" t="s">
        <v>1005</v>
      </c>
      <c r="AS836" t="s">
        <v>1006</v>
      </c>
      <c r="BO836">
        <v>174508.95</v>
      </c>
      <c r="BP836">
        <v>174508.95</v>
      </c>
      <c r="BQ836">
        <v>224368.65000000002</v>
      </c>
      <c r="BR836">
        <v>224368.65000000002</v>
      </c>
      <c r="BS836">
        <v>49859.700000000004</v>
      </c>
      <c r="BT836">
        <v>49859.700000000004</v>
      </c>
      <c r="BU836">
        <v>49859.700000000004</v>
      </c>
      <c r="BV836">
        <v>49859.700000000004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</row>
    <row r="837" spans="1:116" x14ac:dyDescent="0.15">
      <c r="A837" t="s">
        <v>116</v>
      </c>
      <c r="B837">
        <v>183025</v>
      </c>
      <c r="C837" t="s">
        <v>117</v>
      </c>
      <c r="D837" t="s">
        <v>136</v>
      </c>
      <c r="E837" t="s">
        <v>118</v>
      </c>
      <c r="F837" t="s">
        <v>137</v>
      </c>
      <c r="G837" s="1">
        <v>42242</v>
      </c>
      <c r="H837" t="s">
        <v>138</v>
      </c>
      <c r="I837" s="1">
        <v>42440</v>
      </c>
      <c r="J837" t="s">
        <v>6397</v>
      </c>
      <c r="K837" t="s">
        <v>213</v>
      </c>
      <c r="L837" t="s">
        <v>123</v>
      </c>
      <c r="M837" t="s">
        <v>139</v>
      </c>
      <c r="P837" t="s">
        <v>124</v>
      </c>
      <c r="Q837" t="s">
        <v>558</v>
      </c>
      <c r="R837" t="s">
        <v>126</v>
      </c>
      <c r="S837" t="s">
        <v>215</v>
      </c>
      <c r="T837" t="s">
        <v>3935</v>
      </c>
      <c r="W837">
        <v>390545</v>
      </c>
      <c r="X837">
        <v>346272</v>
      </c>
      <c r="Y837">
        <v>44273</v>
      </c>
      <c r="Z837">
        <v>0</v>
      </c>
      <c r="AA837">
        <v>390545</v>
      </c>
      <c r="AB837">
        <v>346272</v>
      </c>
      <c r="AC837">
        <v>44273</v>
      </c>
      <c r="AD837">
        <v>0</v>
      </c>
      <c r="AE837">
        <v>390545</v>
      </c>
      <c r="AF837" t="s">
        <v>143</v>
      </c>
      <c r="AG837" t="s">
        <v>143</v>
      </c>
      <c r="AH837" t="s">
        <v>8510</v>
      </c>
      <c r="AI837" t="s">
        <v>859</v>
      </c>
      <c r="AJ837" t="s">
        <v>128</v>
      </c>
      <c r="AK837" t="s">
        <v>5750</v>
      </c>
      <c r="AL837" t="s">
        <v>559</v>
      </c>
      <c r="AM837" t="s">
        <v>9026</v>
      </c>
      <c r="AN837" t="s">
        <v>3937</v>
      </c>
      <c r="AO837" t="s">
        <v>2753</v>
      </c>
      <c r="AP837" t="s">
        <v>2532</v>
      </c>
      <c r="AQ837" t="s">
        <v>3938</v>
      </c>
      <c r="AR837" t="s">
        <v>922</v>
      </c>
      <c r="BO837">
        <v>195272.5</v>
      </c>
      <c r="BP837">
        <v>195272.5</v>
      </c>
      <c r="BQ837">
        <v>156218</v>
      </c>
      <c r="BR837">
        <v>156218</v>
      </c>
      <c r="BS837">
        <v>39054.5</v>
      </c>
      <c r="BT837">
        <v>39054.5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</row>
    <row r="838" spans="1:116" x14ac:dyDescent="0.15">
      <c r="A838" t="s">
        <v>116</v>
      </c>
      <c r="B838">
        <v>183036</v>
      </c>
      <c r="C838" t="s">
        <v>117</v>
      </c>
      <c r="D838" t="s">
        <v>136</v>
      </c>
      <c r="E838" t="s">
        <v>118</v>
      </c>
      <c r="F838" t="s">
        <v>137</v>
      </c>
      <c r="G838" s="1">
        <v>42233</v>
      </c>
      <c r="H838" t="s">
        <v>138</v>
      </c>
      <c r="I838" s="1">
        <v>42541</v>
      </c>
      <c r="J838" t="s">
        <v>6397</v>
      </c>
      <c r="K838" t="s">
        <v>213</v>
      </c>
      <c r="L838" t="s">
        <v>123</v>
      </c>
      <c r="M838" t="s">
        <v>139</v>
      </c>
      <c r="P838" t="s">
        <v>299</v>
      </c>
      <c r="Q838" t="s">
        <v>1837</v>
      </c>
      <c r="R838" t="s">
        <v>126</v>
      </c>
      <c r="S838" t="s">
        <v>215</v>
      </c>
      <c r="T838" t="s">
        <v>9027</v>
      </c>
      <c r="W838">
        <v>178953</v>
      </c>
      <c r="X838">
        <v>131675</v>
      </c>
      <c r="Y838">
        <v>47278</v>
      </c>
      <c r="Z838">
        <v>0</v>
      </c>
      <c r="AA838">
        <v>178953</v>
      </c>
      <c r="AB838">
        <v>178953</v>
      </c>
      <c r="AC838">
        <v>0</v>
      </c>
      <c r="AD838">
        <v>0</v>
      </c>
      <c r="AE838">
        <v>178953</v>
      </c>
      <c r="AF838" t="s">
        <v>143</v>
      </c>
      <c r="AG838" t="s">
        <v>143</v>
      </c>
      <c r="AH838" t="s">
        <v>8384</v>
      </c>
      <c r="AI838" t="s">
        <v>259</v>
      </c>
      <c r="AJ838" t="s">
        <v>128</v>
      </c>
      <c r="AK838" t="s">
        <v>2484</v>
      </c>
      <c r="AL838" t="s">
        <v>1838</v>
      </c>
      <c r="AM838" t="s">
        <v>9028</v>
      </c>
      <c r="AN838" t="s">
        <v>9029</v>
      </c>
      <c r="AO838" t="s">
        <v>2254</v>
      </c>
      <c r="AP838" t="s">
        <v>2255</v>
      </c>
      <c r="BO838">
        <v>178953</v>
      </c>
      <c r="BP838">
        <v>178953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</row>
    <row r="839" spans="1:116" x14ac:dyDescent="0.15">
      <c r="A839" t="s">
        <v>116</v>
      </c>
      <c r="B839">
        <v>183040</v>
      </c>
      <c r="C839" t="s">
        <v>117</v>
      </c>
      <c r="D839" t="s">
        <v>136</v>
      </c>
      <c r="E839" t="s">
        <v>118</v>
      </c>
      <c r="F839" t="s">
        <v>137</v>
      </c>
      <c r="G839" s="1">
        <v>42233</v>
      </c>
      <c r="H839" t="s">
        <v>138</v>
      </c>
      <c r="I839" s="1">
        <v>42530</v>
      </c>
      <c r="J839" t="s">
        <v>6397</v>
      </c>
      <c r="K839" t="s">
        <v>9030</v>
      </c>
      <c r="L839" t="s">
        <v>169</v>
      </c>
      <c r="M839" t="s">
        <v>139</v>
      </c>
      <c r="P839" t="s">
        <v>199</v>
      </c>
      <c r="Q839" t="s">
        <v>446</v>
      </c>
      <c r="R839" t="s">
        <v>126</v>
      </c>
      <c r="S839" t="s">
        <v>215</v>
      </c>
      <c r="T839" t="s">
        <v>9031</v>
      </c>
      <c r="U839" t="s">
        <v>8357</v>
      </c>
      <c r="W839">
        <v>150000</v>
      </c>
      <c r="X839">
        <v>136362</v>
      </c>
      <c r="Y839">
        <v>13638</v>
      </c>
      <c r="Z839">
        <v>0</v>
      </c>
      <c r="AA839">
        <v>150000</v>
      </c>
      <c r="AB839">
        <v>150000</v>
      </c>
      <c r="AC839">
        <v>0</v>
      </c>
      <c r="AD839">
        <v>0</v>
      </c>
      <c r="AE839">
        <v>150000</v>
      </c>
      <c r="AF839" t="s">
        <v>171</v>
      </c>
      <c r="AG839" t="s">
        <v>143</v>
      </c>
      <c r="AH839" t="s">
        <v>3741</v>
      </c>
      <c r="AI839" t="s">
        <v>440</v>
      </c>
      <c r="AJ839" t="s">
        <v>128</v>
      </c>
      <c r="AK839" t="s">
        <v>442</v>
      </c>
      <c r="AL839" t="s">
        <v>7192</v>
      </c>
      <c r="AM839" t="s">
        <v>9032</v>
      </c>
      <c r="AN839" t="s">
        <v>9033</v>
      </c>
      <c r="AO839" t="s">
        <v>4300</v>
      </c>
      <c r="AP839" t="s">
        <v>4301</v>
      </c>
      <c r="AQ839" t="s">
        <v>9034</v>
      </c>
      <c r="BO839">
        <v>127500</v>
      </c>
      <c r="BP839">
        <v>127500</v>
      </c>
      <c r="BQ839">
        <v>22500</v>
      </c>
      <c r="BR839">
        <v>22500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</row>
    <row r="840" spans="1:116" x14ac:dyDescent="0.15">
      <c r="A840" t="s">
        <v>116</v>
      </c>
      <c r="B840">
        <v>183043</v>
      </c>
      <c r="C840" t="s">
        <v>9035</v>
      </c>
      <c r="D840" t="s">
        <v>136</v>
      </c>
      <c r="E840" t="s">
        <v>118</v>
      </c>
      <c r="F840" t="s">
        <v>137</v>
      </c>
      <c r="G840" s="1">
        <v>42248</v>
      </c>
      <c r="H840" t="s">
        <v>138</v>
      </c>
      <c r="I840" s="1">
        <v>42748</v>
      </c>
      <c r="J840" t="s">
        <v>6689</v>
      </c>
      <c r="K840" t="s">
        <v>122</v>
      </c>
      <c r="L840" t="s">
        <v>123</v>
      </c>
      <c r="M840" t="s">
        <v>139</v>
      </c>
      <c r="P840" t="s">
        <v>317</v>
      </c>
      <c r="Q840" t="s">
        <v>1007</v>
      </c>
      <c r="R840" t="s">
        <v>126</v>
      </c>
      <c r="S840" t="s">
        <v>657</v>
      </c>
      <c r="T840" t="s">
        <v>9036</v>
      </c>
      <c r="W840">
        <v>5174689</v>
      </c>
      <c r="X840">
        <v>4564052</v>
      </c>
      <c r="Y840">
        <v>610637</v>
      </c>
      <c r="Z840">
        <v>0</v>
      </c>
      <c r="AA840">
        <v>550000</v>
      </c>
      <c r="AB840">
        <v>550000</v>
      </c>
      <c r="AC840">
        <v>0</v>
      </c>
      <c r="AD840">
        <v>0</v>
      </c>
      <c r="AE840">
        <v>5174689</v>
      </c>
      <c r="AF840" t="s">
        <v>171</v>
      </c>
      <c r="AG840" t="s">
        <v>143</v>
      </c>
      <c r="AH840" t="s">
        <v>9037</v>
      </c>
      <c r="AI840" t="s">
        <v>9038</v>
      </c>
      <c r="AJ840" t="s">
        <v>128</v>
      </c>
      <c r="AK840" t="s">
        <v>429</v>
      </c>
      <c r="AL840" t="s">
        <v>1011</v>
      </c>
      <c r="AM840" t="s">
        <v>9039</v>
      </c>
      <c r="AN840" t="s">
        <v>9040</v>
      </c>
      <c r="AO840" t="s">
        <v>2127</v>
      </c>
      <c r="AP840" t="s">
        <v>2128</v>
      </c>
      <c r="AQ840" t="s">
        <v>4859</v>
      </c>
      <c r="AR840" t="s">
        <v>2722</v>
      </c>
      <c r="BO840">
        <v>5174689</v>
      </c>
      <c r="BP840">
        <v>550000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</row>
    <row r="841" spans="1:116" x14ac:dyDescent="0.15">
      <c r="A841" t="s">
        <v>116</v>
      </c>
      <c r="B841">
        <v>183051</v>
      </c>
      <c r="C841" t="s">
        <v>117</v>
      </c>
      <c r="D841" t="s">
        <v>136</v>
      </c>
      <c r="E841" t="s">
        <v>118</v>
      </c>
      <c r="F841" t="s">
        <v>137</v>
      </c>
      <c r="G841" s="1">
        <v>42230</v>
      </c>
      <c r="H841" t="s">
        <v>138</v>
      </c>
      <c r="I841" s="1">
        <v>42430</v>
      </c>
      <c r="J841" t="s">
        <v>6397</v>
      </c>
      <c r="K841" t="s">
        <v>122</v>
      </c>
      <c r="L841" t="s">
        <v>123</v>
      </c>
      <c r="M841" t="s">
        <v>139</v>
      </c>
      <c r="P841" t="s">
        <v>317</v>
      </c>
      <c r="Q841" t="s">
        <v>1007</v>
      </c>
      <c r="R841" t="s">
        <v>126</v>
      </c>
      <c r="S841" t="s">
        <v>215</v>
      </c>
      <c r="T841" t="s">
        <v>9041</v>
      </c>
      <c r="W841">
        <v>100000</v>
      </c>
      <c r="X841">
        <v>67695</v>
      </c>
      <c r="Y841">
        <v>32305</v>
      </c>
      <c r="Z841">
        <v>0</v>
      </c>
      <c r="AA841">
        <v>100000</v>
      </c>
      <c r="AB841">
        <v>67695</v>
      </c>
      <c r="AC841">
        <v>32305</v>
      </c>
      <c r="AD841">
        <v>0</v>
      </c>
      <c r="AE841">
        <v>100000</v>
      </c>
      <c r="AF841" t="s">
        <v>143</v>
      </c>
      <c r="AG841" t="s">
        <v>171</v>
      </c>
      <c r="AH841" t="s">
        <v>9000</v>
      </c>
      <c r="AI841" t="s">
        <v>341</v>
      </c>
      <c r="AJ841" t="s">
        <v>128</v>
      </c>
      <c r="AK841" t="s">
        <v>429</v>
      </c>
      <c r="AL841" t="s">
        <v>1011</v>
      </c>
      <c r="AM841" t="s">
        <v>9042</v>
      </c>
      <c r="AN841" t="s">
        <v>9043</v>
      </c>
      <c r="AO841" t="s">
        <v>5459</v>
      </c>
      <c r="AP841" t="s">
        <v>4062</v>
      </c>
      <c r="BO841">
        <v>100000</v>
      </c>
      <c r="BP841">
        <v>100000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</row>
    <row r="842" spans="1:116" x14ac:dyDescent="0.15">
      <c r="A842" t="s">
        <v>116</v>
      </c>
      <c r="B842">
        <v>183053</v>
      </c>
      <c r="C842" t="s">
        <v>117</v>
      </c>
      <c r="D842" t="s">
        <v>136</v>
      </c>
      <c r="E842" t="s">
        <v>118</v>
      </c>
      <c r="F842" t="s">
        <v>137</v>
      </c>
      <c r="G842" s="1">
        <v>42237</v>
      </c>
      <c r="H842" t="s">
        <v>138</v>
      </c>
      <c r="I842" s="1">
        <v>42419</v>
      </c>
      <c r="J842" t="s">
        <v>6397</v>
      </c>
      <c r="K842" t="s">
        <v>1969</v>
      </c>
      <c r="L842" t="s">
        <v>197</v>
      </c>
      <c r="M842" t="s">
        <v>139</v>
      </c>
      <c r="P842" t="s">
        <v>317</v>
      </c>
      <c r="Q842" t="s">
        <v>1007</v>
      </c>
      <c r="R842" t="s">
        <v>126</v>
      </c>
      <c r="S842" t="s">
        <v>215</v>
      </c>
      <c r="T842" t="s">
        <v>9044</v>
      </c>
      <c r="W842">
        <v>71173</v>
      </c>
      <c r="X842">
        <v>46854</v>
      </c>
      <c r="Y842">
        <v>24319</v>
      </c>
      <c r="Z842">
        <v>0</v>
      </c>
      <c r="AA842">
        <v>71173</v>
      </c>
      <c r="AB842">
        <v>46854</v>
      </c>
      <c r="AC842">
        <v>24319</v>
      </c>
      <c r="AD842">
        <v>0</v>
      </c>
      <c r="AE842">
        <v>71173</v>
      </c>
      <c r="AF842" t="s">
        <v>143</v>
      </c>
      <c r="AG842" t="s">
        <v>143</v>
      </c>
      <c r="AH842" t="s">
        <v>9045</v>
      </c>
      <c r="AI842" t="s">
        <v>9046</v>
      </c>
      <c r="AJ842" t="s">
        <v>128</v>
      </c>
      <c r="AK842" t="s">
        <v>429</v>
      </c>
      <c r="AL842" t="s">
        <v>1011</v>
      </c>
      <c r="AM842" t="s">
        <v>9047</v>
      </c>
      <c r="AN842" t="s">
        <v>9048</v>
      </c>
      <c r="AO842" t="s">
        <v>1014</v>
      </c>
      <c r="AP842" t="s">
        <v>1015</v>
      </c>
      <c r="BO842">
        <v>71173</v>
      </c>
      <c r="BP842">
        <v>71173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</row>
    <row r="843" spans="1:116" x14ac:dyDescent="0.15">
      <c r="A843" t="s">
        <v>116</v>
      </c>
      <c r="B843">
        <v>183074</v>
      </c>
      <c r="C843" t="s">
        <v>117</v>
      </c>
      <c r="D843" t="s">
        <v>136</v>
      </c>
      <c r="E843" t="s">
        <v>118</v>
      </c>
      <c r="F843" t="s">
        <v>137</v>
      </c>
      <c r="G843" s="1">
        <v>42265</v>
      </c>
      <c r="H843" t="s">
        <v>138</v>
      </c>
      <c r="I843" s="1">
        <v>42496</v>
      </c>
      <c r="J843" t="s">
        <v>6397</v>
      </c>
      <c r="K843" t="s">
        <v>5076</v>
      </c>
      <c r="L843" t="s">
        <v>2143</v>
      </c>
      <c r="M843" t="s">
        <v>139</v>
      </c>
      <c r="P843" t="s">
        <v>177</v>
      </c>
      <c r="Q843" t="s">
        <v>545</v>
      </c>
      <c r="R843" t="s">
        <v>126</v>
      </c>
      <c r="S843" t="s">
        <v>397</v>
      </c>
      <c r="T843" t="s">
        <v>9049</v>
      </c>
      <c r="W843">
        <v>755997</v>
      </c>
      <c r="X843">
        <v>755997</v>
      </c>
      <c r="Y843">
        <v>0</v>
      </c>
      <c r="Z843">
        <v>0</v>
      </c>
      <c r="AA843">
        <v>755997</v>
      </c>
      <c r="AB843">
        <v>755997</v>
      </c>
      <c r="AC843">
        <v>0</v>
      </c>
      <c r="AD843">
        <v>0</v>
      </c>
      <c r="AE843">
        <v>755997</v>
      </c>
      <c r="AF843" t="s">
        <v>171</v>
      </c>
      <c r="AG843" t="s">
        <v>171</v>
      </c>
      <c r="AH843" t="s">
        <v>7500</v>
      </c>
      <c r="AI843" t="s">
        <v>1533</v>
      </c>
      <c r="AJ843" t="s">
        <v>128</v>
      </c>
      <c r="AK843" t="s">
        <v>1334</v>
      </c>
      <c r="AL843" t="s">
        <v>546</v>
      </c>
      <c r="AM843" t="s">
        <v>9050</v>
      </c>
      <c r="AN843" t="s">
        <v>9051</v>
      </c>
      <c r="AO843" t="s">
        <v>3295</v>
      </c>
      <c r="AP843" t="s">
        <v>3046</v>
      </c>
      <c r="AQ843" t="s">
        <v>9052</v>
      </c>
      <c r="AR843" t="s">
        <v>4414</v>
      </c>
      <c r="AS843" t="s">
        <v>3296</v>
      </c>
      <c r="BO843">
        <v>642597.45000000007</v>
      </c>
      <c r="BP843">
        <v>642597.45000000007</v>
      </c>
      <c r="BQ843">
        <v>37799.85</v>
      </c>
      <c r="BR843">
        <v>37799.85</v>
      </c>
      <c r="BS843">
        <v>37799.85</v>
      </c>
      <c r="BT843">
        <v>37799.85</v>
      </c>
      <c r="BU843">
        <v>37799.85</v>
      </c>
      <c r="BV843">
        <v>37799.85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</row>
    <row r="844" spans="1:116" x14ac:dyDescent="0.15">
      <c r="A844" t="s">
        <v>116</v>
      </c>
      <c r="B844">
        <v>183088</v>
      </c>
      <c r="C844" t="s">
        <v>117</v>
      </c>
      <c r="D844" t="s">
        <v>136</v>
      </c>
      <c r="E844" t="s">
        <v>118</v>
      </c>
      <c r="F844" t="s">
        <v>137</v>
      </c>
      <c r="G844" s="1">
        <v>42242</v>
      </c>
      <c r="H844" t="s">
        <v>138</v>
      </c>
      <c r="I844" s="1">
        <v>42433</v>
      </c>
      <c r="J844" t="s">
        <v>6397</v>
      </c>
      <c r="K844" t="s">
        <v>9053</v>
      </c>
      <c r="L844" t="s">
        <v>120</v>
      </c>
      <c r="M844" t="s">
        <v>139</v>
      </c>
      <c r="P844" t="s">
        <v>124</v>
      </c>
      <c r="Q844" t="s">
        <v>311</v>
      </c>
      <c r="R844" t="s">
        <v>126</v>
      </c>
      <c r="S844" t="s">
        <v>1250</v>
      </c>
      <c r="T844" t="s">
        <v>9054</v>
      </c>
      <c r="U844" t="s">
        <v>9055</v>
      </c>
      <c r="V844" t="s">
        <v>9056</v>
      </c>
      <c r="W844">
        <v>50000</v>
      </c>
      <c r="X844">
        <v>33811</v>
      </c>
      <c r="Y844">
        <v>16189</v>
      </c>
      <c r="Z844">
        <v>0</v>
      </c>
      <c r="AA844">
        <v>50000</v>
      </c>
      <c r="AB844">
        <v>33811</v>
      </c>
      <c r="AC844">
        <v>16189</v>
      </c>
      <c r="AD844">
        <v>0</v>
      </c>
      <c r="AE844">
        <v>50000</v>
      </c>
      <c r="AF844" t="s">
        <v>143</v>
      </c>
      <c r="AG844" t="s">
        <v>143</v>
      </c>
      <c r="AH844" t="s">
        <v>3462</v>
      </c>
      <c r="AI844" t="s">
        <v>526</v>
      </c>
      <c r="AJ844" t="s">
        <v>128</v>
      </c>
      <c r="AK844" t="s">
        <v>1334</v>
      </c>
      <c r="AL844" t="s">
        <v>314</v>
      </c>
      <c r="AM844" t="s">
        <v>9057</v>
      </c>
      <c r="AN844" t="s">
        <v>9058</v>
      </c>
      <c r="AO844" t="s">
        <v>9059</v>
      </c>
      <c r="AP844" t="s">
        <v>9060</v>
      </c>
      <c r="BO844">
        <v>50000</v>
      </c>
      <c r="BP844">
        <v>50000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</row>
    <row r="845" spans="1:116" x14ac:dyDescent="0.15">
      <c r="A845" t="s">
        <v>116</v>
      </c>
      <c r="B845">
        <v>183093</v>
      </c>
      <c r="C845" t="s">
        <v>117</v>
      </c>
      <c r="D845" t="s">
        <v>136</v>
      </c>
      <c r="E845" t="s">
        <v>118</v>
      </c>
      <c r="F845" t="s">
        <v>137</v>
      </c>
      <c r="H845" t="s">
        <v>117</v>
      </c>
      <c r="I845" s="1">
        <v>42263</v>
      </c>
      <c r="J845" t="s">
        <v>6397</v>
      </c>
      <c r="K845" t="s">
        <v>3693</v>
      </c>
      <c r="L845" t="s">
        <v>120</v>
      </c>
      <c r="M845" t="s">
        <v>139</v>
      </c>
      <c r="P845" t="s">
        <v>145</v>
      </c>
      <c r="Q845" t="s">
        <v>214</v>
      </c>
      <c r="R845" t="s">
        <v>126</v>
      </c>
      <c r="S845" t="s">
        <v>633</v>
      </c>
      <c r="T845" t="s">
        <v>117</v>
      </c>
      <c r="W845">
        <v>0</v>
      </c>
      <c r="X845">
        <v>0</v>
      </c>
      <c r="Y845">
        <v>0</v>
      </c>
      <c r="Z845">
        <v>0</v>
      </c>
      <c r="AA845">
        <v>87000</v>
      </c>
      <c r="AB845">
        <v>78300</v>
      </c>
      <c r="AC845">
        <v>8700</v>
      </c>
      <c r="AD845">
        <v>0</v>
      </c>
      <c r="AE845">
        <v>87000</v>
      </c>
      <c r="AH845" t="s">
        <v>4428</v>
      </c>
      <c r="AI845" t="s">
        <v>132</v>
      </c>
      <c r="AK845" t="s">
        <v>5939</v>
      </c>
      <c r="AL845" t="s">
        <v>184</v>
      </c>
      <c r="AN845" t="s">
        <v>9061</v>
      </c>
      <c r="AO845" t="s">
        <v>978</v>
      </c>
      <c r="AP845" t="s">
        <v>620</v>
      </c>
      <c r="BO845">
        <v>0</v>
      </c>
      <c r="BP845">
        <v>87000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</row>
    <row r="846" spans="1:116" x14ac:dyDescent="0.15">
      <c r="A846" t="s">
        <v>116</v>
      </c>
      <c r="B846">
        <v>183136</v>
      </c>
      <c r="C846" t="s">
        <v>117</v>
      </c>
      <c r="D846" t="s">
        <v>136</v>
      </c>
      <c r="E846" t="s">
        <v>118</v>
      </c>
      <c r="F846" t="s">
        <v>137</v>
      </c>
      <c r="G846" s="1">
        <v>42236</v>
      </c>
      <c r="H846" t="s">
        <v>138</v>
      </c>
      <c r="I846" s="1">
        <v>42331</v>
      </c>
      <c r="J846" t="s">
        <v>6397</v>
      </c>
      <c r="K846" t="s">
        <v>5389</v>
      </c>
      <c r="L846" t="s">
        <v>197</v>
      </c>
      <c r="M846" t="s">
        <v>139</v>
      </c>
      <c r="N846" t="s">
        <v>213</v>
      </c>
      <c r="O846" t="s">
        <v>123</v>
      </c>
      <c r="P846" t="s">
        <v>299</v>
      </c>
      <c r="Q846" t="s">
        <v>1837</v>
      </c>
      <c r="R846" t="s">
        <v>126</v>
      </c>
      <c r="S846" t="s">
        <v>251</v>
      </c>
      <c r="T846" t="s">
        <v>9062</v>
      </c>
      <c r="W846">
        <v>217035</v>
      </c>
      <c r="X846">
        <v>159784</v>
      </c>
      <c r="Y846">
        <v>57251</v>
      </c>
      <c r="Z846">
        <v>0</v>
      </c>
      <c r="AA846">
        <v>217034</v>
      </c>
      <c r="AB846">
        <v>159784</v>
      </c>
      <c r="AC846">
        <v>57250</v>
      </c>
      <c r="AD846">
        <v>0</v>
      </c>
      <c r="AE846">
        <v>217034</v>
      </c>
      <c r="AF846" t="s">
        <v>143</v>
      </c>
      <c r="AG846" t="s">
        <v>143</v>
      </c>
      <c r="AH846" t="s">
        <v>4428</v>
      </c>
      <c r="AI846" t="s">
        <v>418</v>
      </c>
      <c r="AJ846" t="s">
        <v>128</v>
      </c>
      <c r="AK846" t="s">
        <v>737</v>
      </c>
      <c r="AL846" t="s">
        <v>1838</v>
      </c>
      <c r="AM846" t="s">
        <v>9063</v>
      </c>
      <c r="AN846" t="s">
        <v>9064</v>
      </c>
      <c r="AO846" t="s">
        <v>2254</v>
      </c>
      <c r="AP846" t="s">
        <v>2255</v>
      </c>
      <c r="BO846">
        <v>217035</v>
      </c>
      <c r="BP846">
        <v>217034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</row>
    <row r="847" spans="1:116" x14ac:dyDescent="0.15">
      <c r="A847" t="s">
        <v>116</v>
      </c>
      <c r="B847">
        <v>183147</v>
      </c>
      <c r="C847" t="s">
        <v>117</v>
      </c>
      <c r="D847" t="s">
        <v>136</v>
      </c>
      <c r="E847" t="s">
        <v>118</v>
      </c>
      <c r="F847" t="s">
        <v>137</v>
      </c>
      <c r="G847" s="1">
        <v>42243</v>
      </c>
      <c r="H847" t="s">
        <v>138</v>
      </c>
      <c r="I847" s="1">
        <v>42564</v>
      </c>
      <c r="J847" t="s">
        <v>6689</v>
      </c>
      <c r="K847" t="s">
        <v>1969</v>
      </c>
      <c r="L847" t="s">
        <v>197</v>
      </c>
      <c r="M847" t="s">
        <v>139</v>
      </c>
      <c r="P847" t="s">
        <v>317</v>
      </c>
      <c r="Q847" t="s">
        <v>1007</v>
      </c>
      <c r="R847" t="s">
        <v>126</v>
      </c>
      <c r="S847" t="s">
        <v>215</v>
      </c>
      <c r="T847" t="s">
        <v>9065</v>
      </c>
      <c r="W847">
        <v>56546</v>
      </c>
      <c r="X847">
        <v>45021</v>
      </c>
      <c r="Y847">
        <v>11525</v>
      </c>
      <c r="Z847">
        <v>0</v>
      </c>
      <c r="AA847">
        <v>56546</v>
      </c>
      <c r="AB847">
        <v>56546</v>
      </c>
      <c r="AC847">
        <v>0</v>
      </c>
      <c r="AD847">
        <v>0</v>
      </c>
      <c r="AE847">
        <v>56546</v>
      </c>
      <c r="AF847" t="s">
        <v>143</v>
      </c>
      <c r="AG847" t="s">
        <v>171</v>
      </c>
      <c r="AH847" t="s">
        <v>9066</v>
      </c>
      <c r="AI847" t="s">
        <v>4386</v>
      </c>
      <c r="AJ847" t="s">
        <v>128</v>
      </c>
      <c r="AK847" t="s">
        <v>1032</v>
      </c>
      <c r="AL847" t="s">
        <v>1011</v>
      </c>
      <c r="AM847" t="s">
        <v>9067</v>
      </c>
      <c r="AN847" t="s">
        <v>9068</v>
      </c>
      <c r="AO847" t="s">
        <v>1973</v>
      </c>
      <c r="AP847" t="s">
        <v>1974</v>
      </c>
      <c r="AQ847" t="s">
        <v>1975</v>
      </c>
      <c r="BO847">
        <v>56546</v>
      </c>
      <c r="BP847">
        <v>56546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</row>
    <row r="848" spans="1:116" x14ac:dyDescent="0.15">
      <c r="A848" t="s">
        <v>116</v>
      </c>
      <c r="B848">
        <v>183149</v>
      </c>
      <c r="C848" t="s">
        <v>117</v>
      </c>
      <c r="D848" t="s">
        <v>136</v>
      </c>
      <c r="E848" t="s">
        <v>118</v>
      </c>
      <c r="F848" t="s">
        <v>137</v>
      </c>
      <c r="G848" s="1">
        <v>42233</v>
      </c>
      <c r="H848" t="s">
        <v>138</v>
      </c>
      <c r="I848" s="1">
        <v>42549</v>
      </c>
      <c r="J848" t="s">
        <v>6397</v>
      </c>
      <c r="K848" t="s">
        <v>1969</v>
      </c>
      <c r="L848" t="s">
        <v>197</v>
      </c>
      <c r="M848" t="s">
        <v>139</v>
      </c>
      <c r="N848" t="s">
        <v>122</v>
      </c>
      <c r="O848" t="s">
        <v>123</v>
      </c>
      <c r="P848" t="s">
        <v>317</v>
      </c>
      <c r="Q848" t="s">
        <v>1007</v>
      </c>
      <c r="R848" t="s">
        <v>126</v>
      </c>
      <c r="S848" t="s">
        <v>215</v>
      </c>
      <c r="T848" t="s">
        <v>9069</v>
      </c>
      <c r="W848">
        <v>152110</v>
      </c>
      <c r="X848">
        <v>121107</v>
      </c>
      <c r="Y848">
        <v>31003</v>
      </c>
      <c r="Z848">
        <v>0</v>
      </c>
      <c r="AA848">
        <v>152110</v>
      </c>
      <c r="AB848">
        <v>152110</v>
      </c>
      <c r="AC848">
        <v>0</v>
      </c>
      <c r="AD848">
        <v>0</v>
      </c>
      <c r="AE848">
        <v>152110</v>
      </c>
      <c r="AF848" t="s">
        <v>143</v>
      </c>
      <c r="AG848" t="s">
        <v>171</v>
      </c>
      <c r="AH848" t="s">
        <v>8384</v>
      </c>
      <c r="AI848" t="s">
        <v>647</v>
      </c>
      <c r="AJ848" t="s">
        <v>128</v>
      </c>
      <c r="AK848" t="s">
        <v>429</v>
      </c>
      <c r="AL848" t="s">
        <v>1011</v>
      </c>
      <c r="AM848" t="s">
        <v>9070</v>
      </c>
      <c r="AN848" t="s">
        <v>9071</v>
      </c>
      <c r="AO848" t="s">
        <v>1973</v>
      </c>
      <c r="AP848" t="s">
        <v>1974</v>
      </c>
      <c r="AQ848" t="s">
        <v>1975</v>
      </c>
      <c r="BO848">
        <v>152110</v>
      </c>
      <c r="BP848">
        <v>152110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</row>
    <row r="849" spans="1:116" x14ac:dyDescent="0.15">
      <c r="A849" t="s">
        <v>116</v>
      </c>
      <c r="B849">
        <v>183154</v>
      </c>
      <c r="C849" t="s">
        <v>117</v>
      </c>
      <c r="D849" t="s">
        <v>136</v>
      </c>
      <c r="E849" t="s">
        <v>118</v>
      </c>
      <c r="F849" t="s">
        <v>137</v>
      </c>
      <c r="G849" s="1">
        <v>42241</v>
      </c>
      <c r="H849" t="s">
        <v>138</v>
      </c>
      <c r="I849" s="1">
        <v>42286</v>
      </c>
      <c r="J849" t="s">
        <v>6397</v>
      </c>
      <c r="K849" t="s">
        <v>198</v>
      </c>
      <c r="L849" t="s">
        <v>123</v>
      </c>
      <c r="M849" t="s">
        <v>139</v>
      </c>
      <c r="P849" t="s">
        <v>199</v>
      </c>
      <c r="Q849" t="s">
        <v>623</v>
      </c>
      <c r="R849" t="s">
        <v>126</v>
      </c>
      <c r="S849" t="s">
        <v>215</v>
      </c>
      <c r="T849" t="s">
        <v>9072</v>
      </c>
      <c r="W849">
        <v>800000</v>
      </c>
      <c r="X849">
        <v>537595</v>
      </c>
      <c r="Y849">
        <v>262405</v>
      </c>
      <c r="Z849">
        <v>0</v>
      </c>
      <c r="AA849">
        <v>800000</v>
      </c>
      <c r="AB849">
        <v>537595</v>
      </c>
      <c r="AC849">
        <v>262405</v>
      </c>
      <c r="AD849">
        <v>0</v>
      </c>
      <c r="AE849">
        <v>800000</v>
      </c>
      <c r="AF849" t="s">
        <v>143</v>
      </c>
      <c r="AG849" t="s">
        <v>143</v>
      </c>
      <c r="AH849" t="s">
        <v>4428</v>
      </c>
      <c r="AI849" t="s">
        <v>133</v>
      </c>
      <c r="AJ849" t="s">
        <v>128</v>
      </c>
      <c r="AK849" t="s">
        <v>236</v>
      </c>
      <c r="AL849" t="s">
        <v>1130</v>
      </c>
      <c r="AM849" t="s">
        <v>9073</v>
      </c>
      <c r="AN849" t="s">
        <v>9074</v>
      </c>
      <c r="AO849" t="s">
        <v>628</v>
      </c>
      <c r="AP849" t="s">
        <v>629</v>
      </c>
      <c r="BO849">
        <v>800000</v>
      </c>
      <c r="BP849">
        <v>800000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</row>
    <row r="850" spans="1:116" x14ac:dyDescent="0.15">
      <c r="A850" t="s">
        <v>116</v>
      </c>
      <c r="B850">
        <v>183157</v>
      </c>
      <c r="C850" t="s">
        <v>117</v>
      </c>
      <c r="D850" t="s">
        <v>136</v>
      </c>
      <c r="E850" t="s">
        <v>118</v>
      </c>
      <c r="F850" t="s">
        <v>137</v>
      </c>
      <c r="H850" t="s">
        <v>117</v>
      </c>
      <c r="I850" s="1">
        <v>42276</v>
      </c>
      <c r="J850" t="s">
        <v>6397</v>
      </c>
      <c r="K850" t="s">
        <v>287</v>
      </c>
      <c r="L850" t="s">
        <v>123</v>
      </c>
      <c r="M850" t="s">
        <v>139</v>
      </c>
      <c r="P850" t="s">
        <v>199</v>
      </c>
      <c r="Q850" t="s">
        <v>656</v>
      </c>
      <c r="R850" t="s">
        <v>126</v>
      </c>
      <c r="S850" t="s">
        <v>657</v>
      </c>
      <c r="T850" t="s">
        <v>9075</v>
      </c>
      <c r="W850">
        <v>0</v>
      </c>
      <c r="X850">
        <v>0</v>
      </c>
      <c r="Y850">
        <v>0</v>
      </c>
      <c r="Z850">
        <v>0</v>
      </c>
      <c r="AA850">
        <v>22314</v>
      </c>
      <c r="AB850">
        <v>22314</v>
      </c>
      <c r="AC850">
        <v>0</v>
      </c>
      <c r="AD850">
        <v>0</v>
      </c>
      <c r="AE850">
        <v>24538</v>
      </c>
      <c r="AH850" t="s">
        <v>9076</v>
      </c>
      <c r="AI850" t="s">
        <v>4582</v>
      </c>
      <c r="AK850" t="s">
        <v>659</v>
      </c>
      <c r="AL850" t="s">
        <v>744</v>
      </c>
      <c r="AM850" t="s">
        <v>9077</v>
      </c>
      <c r="AN850" t="s">
        <v>9078</v>
      </c>
      <c r="AO850" t="s">
        <v>9079</v>
      </c>
      <c r="AP850" t="s">
        <v>9080</v>
      </c>
      <c r="BO850">
        <v>0</v>
      </c>
      <c r="BP850">
        <v>22314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</row>
    <row r="851" spans="1:116" x14ac:dyDescent="0.15">
      <c r="A851" t="s">
        <v>116</v>
      </c>
      <c r="B851">
        <v>183166</v>
      </c>
      <c r="C851" t="s">
        <v>117</v>
      </c>
      <c r="D851" t="s">
        <v>136</v>
      </c>
      <c r="E851" t="s">
        <v>118</v>
      </c>
      <c r="F851" t="s">
        <v>137</v>
      </c>
      <c r="G851" s="1">
        <v>42248</v>
      </c>
      <c r="H851" t="s">
        <v>138</v>
      </c>
      <c r="I851" s="1">
        <v>42402</v>
      </c>
      <c r="J851" t="s">
        <v>6397</v>
      </c>
      <c r="K851" t="s">
        <v>9081</v>
      </c>
      <c r="L851" t="s">
        <v>169</v>
      </c>
      <c r="M851" t="s">
        <v>139</v>
      </c>
      <c r="P851" t="s">
        <v>317</v>
      </c>
      <c r="Q851" t="s">
        <v>387</v>
      </c>
      <c r="R851" t="s">
        <v>126</v>
      </c>
      <c r="S851" t="s">
        <v>215</v>
      </c>
      <c r="T851" t="s">
        <v>9082</v>
      </c>
      <c r="V851" t="s">
        <v>9083</v>
      </c>
      <c r="W851">
        <v>150000</v>
      </c>
      <c r="X851">
        <v>136362</v>
      </c>
      <c r="Y851">
        <v>13638</v>
      </c>
      <c r="Z851">
        <v>0</v>
      </c>
      <c r="AA851">
        <v>150000</v>
      </c>
      <c r="AB851">
        <v>136362</v>
      </c>
      <c r="AC851">
        <v>13638</v>
      </c>
      <c r="AD851">
        <v>0</v>
      </c>
      <c r="AE851">
        <v>150000</v>
      </c>
      <c r="AF851" t="s">
        <v>143</v>
      </c>
      <c r="AG851" t="s">
        <v>171</v>
      </c>
      <c r="AH851" t="s">
        <v>1361</v>
      </c>
      <c r="AI851" t="s">
        <v>4197</v>
      </c>
      <c r="AJ851" t="s">
        <v>128</v>
      </c>
      <c r="AK851" t="s">
        <v>5619</v>
      </c>
      <c r="AL851" t="s">
        <v>391</v>
      </c>
      <c r="AM851" t="s">
        <v>9084</v>
      </c>
      <c r="AN851" t="s">
        <v>9085</v>
      </c>
      <c r="AO851" t="s">
        <v>683</v>
      </c>
      <c r="AP851" t="s">
        <v>684</v>
      </c>
      <c r="BO851">
        <v>150000</v>
      </c>
      <c r="BP851">
        <v>150000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</row>
    <row r="852" spans="1:116" x14ac:dyDescent="0.15">
      <c r="A852" t="s">
        <v>116</v>
      </c>
      <c r="B852">
        <v>183171</v>
      </c>
      <c r="C852" t="s">
        <v>117</v>
      </c>
      <c r="D852" t="s">
        <v>136</v>
      </c>
      <c r="E852" t="s">
        <v>118</v>
      </c>
      <c r="F852" t="s">
        <v>137</v>
      </c>
      <c r="G852" s="1">
        <v>42237</v>
      </c>
      <c r="H852" t="s">
        <v>138</v>
      </c>
      <c r="I852" s="1">
        <v>42738</v>
      </c>
      <c r="J852" t="s">
        <v>6689</v>
      </c>
      <c r="K852" t="s">
        <v>766</v>
      </c>
      <c r="L852" t="s">
        <v>123</v>
      </c>
      <c r="M852" t="s">
        <v>139</v>
      </c>
      <c r="P852" t="s">
        <v>124</v>
      </c>
      <c r="Q852" t="s">
        <v>311</v>
      </c>
      <c r="R852" t="s">
        <v>126</v>
      </c>
      <c r="S852" t="s">
        <v>215</v>
      </c>
      <c r="T852" t="s">
        <v>9086</v>
      </c>
      <c r="W852">
        <v>366767</v>
      </c>
      <c r="X852">
        <v>307524</v>
      </c>
      <c r="Y852">
        <v>59243</v>
      </c>
      <c r="Z852">
        <v>0</v>
      </c>
      <c r="AA852">
        <v>129566</v>
      </c>
      <c r="AB852">
        <v>100639</v>
      </c>
      <c r="AC852">
        <v>28927</v>
      </c>
      <c r="AD852">
        <v>0</v>
      </c>
      <c r="AE852">
        <v>129566</v>
      </c>
      <c r="AF852" t="s">
        <v>171</v>
      </c>
      <c r="AG852" t="s">
        <v>171</v>
      </c>
      <c r="AH852" t="s">
        <v>9087</v>
      </c>
      <c r="AI852" t="s">
        <v>4573</v>
      </c>
      <c r="AJ852" t="s">
        <v>128</v>
      </c>
      <c r="AK852" t="s">
        <v>1181</v>
      </c>
      <c r="AL852" t="s">
        <v>314</v>
      </c>
      <c r="AM852" t="s">
        <v>9088</v>
      </c>
      <c r="AN852" t="s">
        <v>9089</v>
      </c>
      <c r="AO852" t="s">
        <v>8135</v>
      </c>
      <c r="AP852" t="s">
        <v>8136</v>
      </c>
      <c r="BO852">
        <v>366767</v>
      </c>
      <c r="BP852">
        <v>129566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</row>
    <row r="853" spans="1:116" x14ac:dyDescent="0.15">
      <c r="A853" t="s">
        <v>116</v>
      </c>
      <c r="B853">
        <v>183205</v>
      </c>
      <c r="C853" t="s">
        <v>117</v>
      </c>
      <c r="D853" t="s">
        <v>136</v>
      </c>
      <c r="E853" t="s">
        <v>118</v>
      </c>
      <c r="F853" t="s">
        <v>137</v>
      </c>
      <c r="G853" s="1">
        <v>42242</v>
      </c>
      <c r="H853" t="s">
        <v>138</v>
      </c>
      <c r="I853" s="1">
        <v>42626</v>
      </c>
      <c r="J853" t="s">
        <v>6689</v>
      </c>
      <c r="K853" t="s">
        <v>9090</v>
      </c>
      <c r="L853" t="s">
        <v>153</v>
      </c>
      <c r="M853" t="s">
        <v>139</v>
      </c>
      <c r="P853" t="s">
        <v>124</v>
      </c>
      <c r="Q853" t="s">
        <v>709</v>
      </c>
      <c r="R853" t="s">
        <v>126</v>
      </c>
      <c r="S853" t="s">
        <v>215</v>
      </c>
      <c r="T853" t="s">
        <v>9091</v>
      </c>
      <c r="U853" t="s">
        <v>9092</v>
      </c>
      <c r="W853">
        <v>20000</v>
      </c>
      <c r="X853">
        <v>20000</v>
      </c>
      <c r="Y853">
        <v>0</v>
      </c>
      <c r="Z853">
        <v>0</v>
      </c>
      <c r="AA853">
        <v>20000</v>
      </c>
      <c r="AB853">
        <v>20000</v>
      </c>
      <c r="AC853">
        <v>0</v>
      </c>
      <c r="AD853">
        <v>0</v>
      </c>
      <c r="AE853">
        <v>20000</v>
      </c>
      <c r="AF853" t="s">
        <v>143</v>
      </c>
      <c r="AG853" t="s">
        <v>143</v>
      </c>
      <c r="AH853" t="s">
        <v>6937</v>
      </c>
      <c r="AI853" t="s">
        <v>418</v>
      </c>
      <c r="AJ853" t="s">
        <v>128</v>
      </c>
      <c r="AK853" t="s">
        <v>390</v>
      </c>
      <c r="AL853" t="s">
        <v>710</v>
      </c>
      <c r="AM853" t="s">
        <v>9093</v>
      </c>
      <c r="AN853" t="s">
        <v>9094</v>
      </c>
      <c r="AO853" t="s">
        <v>973</v>
      </c>
      <c r="AP853" t="s">
        <v>974</v>
      </c>
      <c r="BO853">
        <v>20000</v>
      </c>
      <c r="BP853">
        <v>20000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</row>
    <row r="854" spans="1:116" x14ac:dyDescent="0.15">
      <c r="A854" t="s">
        <v>116</v>
      </c>
      <c r="B854">
        <v>183206</v>
      </c>
      <c r="C854" t="s">
        <v>117</v>
      </c>
      <c r="D854" t="s">
        <v>136</v>
      </c>
      <c r="E854" t="s">
        <v>118</v>
      </c>
      <c r="F854" t="s">
        <v>137</v>
      </c>
      <c r="G854" s="1">
        <v>42244</v>
      </c>
      <c r="H854" t="s">
        <v>138</v>
      </c>
      <c r="I854" s="1">
        <v>42339</v>
      </c>
      <c r="J854" t="s">
        <v>6397</v>
      </c>
      <c r="K854" t="s">
        <v>122</v>
      </c>
      <c r="L854" t="s">
        <v>123</v>
      </c>
      <c r="M854" t="s">
        <v>139</v>
      </c>
      <c r="P854" t="s">
        <v>317</v>
      </c>
      <c r="Q854" t="s">
        <v>387</v>
      </c>
      <c r="R854" t="s">
        <v>126</v>
      </c>
      <c r="S854" t="s">
        <v>215</v>
      </c>
      <c r="T854" t="s">
        <v>9095</v>
      </c>
      <c r="W854">
        <v>30023</v>
      </c>
      <c r="X854">
        <v>20150</v>
      </c>
      <c r="Y854">
        <v>9873</v>
      </c>
      <c r="Z854">
        <v>0</v>
      </c>
      <c r="AA854">
        <v>30023</v>
      </c>
      <c r="AB854">
        <v>20150</v>
      </c>
      <c r="AC854">
        <v>9873</v>
      </c>
      <c r="AD854">
        <v>0</v>
      </c>
      <c r="AE854">
        <v>996812</v>
      </c>
      <c r="AF854" t="s">
        <v>171</v>
      </c>
      <c r="AG854" t="s">
        <v>171</v>
      </c>
      <c r="AH854" t="s">
        <v>9096</v>
      </c>
      <c r="AI854" t="s">
        <v>1117</v>
      </c>
      <c r="AJ854" t="s">
        <v>128</v>
      </c>
      <c r="AK854" t="s">
        <v>5619</v>
      </c>
      <c r="AL854" t="s">
        <v>9097</v>
      </c>
      <c r="AM854" t="s">
        <v>9098</v>
      </c>
      <c r="AN854" t="s">
        <v>9099</v>
      </c>
      <c r="AO854" t="s">
        <v>8216</v>
      </c>
      <c r="AP854" t="s">
        <v>8217</v>
      </c>
      <c r="BO854">
        <v>30023</v>
      </c>
      <c r="BP854">
        <v>30023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</row>
    <row r="855" spans="1:116" x14ac:dyDescent="0.15">
      <c r="A855" t="s">
        <v>116</v>
      </c>
      <c r="B855">
        <v>183219</v>
      </c>
      <c r="C855" t="s">
        <v>117</v>
      </c>
      <c r="D855" t="s">
        <v>136</v>
      </c>
      <c r="E855" t="s">
        <v>118</v>
      </c>
      <c r="F855" t="s">
        <v>137</v>
      </c>
      <c r="G855" s="1">
        <v>42248</v>
      </c>
      <c r="H855" t="s">
        <v>138</v>
      </c>
      <c r="I855" s="1">
        <v>42473</v>
      </c>
      <c r="J855" t="s">
        <v>6397</v>
      </c>
      <c r="K855" t="s">
        <v>1969</v>
      </c>
      <c r="L855" t="s">
        <v>197</v>
      </c>
      <c r="M855" t="s">
        <v>139</v>
      </c>
      <c r="N855" t="s">
        <v>122</v>
      </c>
      <c r="O855" t="s">
        <v>123</v>
      </c>
      <c r="P855" t="s">
        <v>317</v>
      </c>
      <c r="Q855" t="s">
        <v>1007</v>
      </c>
      <c r="R855" t="s">
        <v>126</v>
      </c>
      <c r="S855" t="s">
        <v>251</v>
      </c>
      <c r="T855" t="s">
        <v>9100</v>
      </c>
      <c r="W855">
        <v>77312</v>
      </c>
      <c r="X855">
        <v>50896</v>
      </c>
      <c r="Y855">
        <v>26416</v>
      </c>
      <c r="Z855">
        <v>0</v>
      </c>
      <c r="AA855">
        <v>77312</v>
      </c>
      <c r="AB855">
        <v>50896</v>
      </c>
      <c r="AC855">
        <v>26416</v>
      </c>
      <c r="AD855">
        <v>0</v>
      </c>
      <c r="AE855">
        <v>77312</v>
      </c>
      <c r="AF855" t="s">
        <v>143</v>
      </c>
      <c r="AG855" t="s">
        <v>143</v>
      </c>
      <c r="AH855" t="s">
        <v>9101</v>
      </c>
      <c r="AI855" t="s">
        <v>4761</v>
      </c>
      <c r="AJ855" t="s">
        <v>128</v>
      </c>
      <c r="AK855" t="s">
        <v>429</v>
      </c>
      <c r="AL855" t="s">
        <v>1011</v>
      </c>
      <c r="AM855" t="s">
        <v>9102</v>
      </c>
      <c r="AN855" t="s">
        <v>9103</v>
      </c>
      <c r="AO855" t="s">
        <v>2127</v>
      </c>
      <c r="AP855" t="s">
        <v>2128</v>
      </c>
      <c r="BO855">
        <v>77312</v>
      </c>
      <c r="BP855">
        <v>77312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</row>
    <row r="856" spans="1:116" x14ac:dyDescent="0.15">
      <c r="A856" t="s">
        <v>116</v>
      </c>
      <c r="B856">
        <v>183233</v>
      </c>
      <c r="C856" t="s">
        <v>117</v>
      </c>
      <c r="D856" t="s">
        <v>136</v>
      </c>
      <c r="E856" t="s">
        <v>118</v>
      </c>
      <c r="F856" t="s">
        <v>137</v>
      </c>
      <c r="G856" s="1">
        <v>42256</v>
      </c>
      <c r="H856" t="s">
        <v>138</v>
      </c>
      <c r="I856" s="1">
        <v>42584</v>
      </c>
      <c r="J856" t="s">
        <v>6689</v>
      </c>
      <c r="K856" t="s">
        <v>958</v>
      </c>
      <c r="L856" t="s">
        <v>123</v>
      </c>
      <c r="M856" t="s">
        <v>139</v>
      </c>
      <c r="P856" t="s">
        <v>317</v>
      </c>
      <c r="Q856" t="s">
        <v>552</v>
      </c>
      <c r="R856" t="s">
        <v>126</v>
      </c>
      <c r="S856" t="s">
        <v>215</v>
      </c>
      <c r="T856" t="s">
        <v>9104</v>
      </c>
      <c r="W856">
        <v>1924396</v>
      </c>
      <c r="X856">
        <v>1250000</v>
      </c>
      <c r="Y856">
        <v>674396</v>
      </c>
      <c r="Z856">
        <v>0</v>
      </c>
      <c r="AA856">
        <v>376836</v>
      </c>
      <c r="AB856">
        <v>376836</v>
      </c>
      <c r="AC856">
        <v>0</v>
      </c>
      <c r="AD856">
        <v>0</v>
      </c>
      <c r="AE856">
        <v>1921150</v>
      </c>
      <c r="AF856" t="s">
        <v>143</v>
      </c>
      <c r="AG856" t="s">
        <v>143</v>
      </c>
      <c r="AH856" t="s">
        <v>3486</v>
      </c>
      <c r="AI856" t="s">
        <v>753</v>
      </c>
      <c r="AJ856" t="s">
        <v>128</v>
      </c>
      <c r="AK856" t="s">
        <v>390</v>
      </c>
      <c r="AL856" t="s">
        <v>555</v>
      </c>
      <c r="AM856" t="s">
        <v>9105</v>
      </c>
      <c r="AN856" t="s">
        <v>5464</v>
      </c>
      <c r="AO856" t="s">
        <v>1184</v>
      </c>
      <c r="AP856" t="s">
        <v>962</v>
      </c>
      <c r="BO856">
        <v>1924396</v>
      </c>
      <c r="BP856">
        <v>376836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</row>
    <row r="857" spans="1:116" x14ac:dyDescent="0.15">
      <c r="A857" t="s">
        <v>116</v>
      </c>
      <c r="B857">
        <v>183235</v>
      </c>
      <c r="C857" t="s">
        <v>9106</v>
      </c>
      <c r="D857" t="s">
        <v>136</v>
      </c>
      <c r="E857" t="s">
        <v>118</v>
      </c>
      <c r="F857" t="s">
        <v>137</v>
      </c>
      <c r="G857" s="1">
        <v>42242</v>
      </c>
      <c r="H857" t="s">
        <v>138</v>
      </c>
      <c r="I857" s="1">
        <v>42452</v>
      </c>
      <c r="J857" t="s">
        <v>6397</v>
      </c>
      <c r="K857" t="s">
        <v>213</v>
      </c>
      <c r="L857" t="s">
        <v>123</v>
      </c>
      <c r="M857" t="s">
        <v>139</v>
      </c>
      <c r="P857" t="s">
        <v>232</v>
      </c>
      <c r="Q857" t="s">
        <v>233</v>
      </c>
      <c r="R857" t="s">
        <v>126</v>
      </c>
      <c r="S857" t="s">
        <v>215</v>
      </c>
      <c r="T857" t="s">
        <v>9107</v>
      </c>
      <c r="W857">
        <v>362034</v>
      </c>
      <c r="X857">
        <v>326080</v>
      </c>
      <c r="Y857">
        <v>35954</v>
      </c>
      <c r="Z857">
        <v>0</v>
      </c>
      <c r="AA857">
        <v>362034</v>
      </c>
      <c r="AB857">
        <v>326080</v>
      </c>
      <c r="AC857">
        <v>35954</v>
      </c>
      <c r="AD857">
        <v>0</v>
      </c>
      <c r="AE857">
        <v>362034</v>
      </c>
      <c r="AF857" t="s">
        <v>143</v>
      </c>
      <c r="AG857" t="s">
        <v>143</v>
      </c>
      <c r="AH857" t="s">
        <v>8412</v>
      </c>
      <c r="AI857" t="s">
        <v>1982</v>
      </c>
      <c r="AJ857" t="s">
        <v>128</v>
      </c>
      <c r="AK857" t="s">
        <v>5750</v>
      </c>
      <c r="AL857" t="s">
        <v>237</v>
      </c>
      <c r="AM857" t="s">
        <v>9108</v>
      </c>
      <c r="AN857" t="s">
        <v>9109</v>
      </c>
      <c r="AO857" t="s">
        <v>1286</v>
      </c>
      <c r="AP857" t="s">
        <v>1287</v>
      </c>
      <c r="AQ857" t="s">
        <v>9110</v>
      </c>
      <c r="AR857" t="s">
        <v>2384</v>
      </c>
      <c r="BO857">
        <v>253423.80000000002</v>
      </c>
      <c r="BP857">
        <v>253423.80000000002</v>
      </c>
      <c r="BQ857">
        <v>72406.8</v>
      </c>
      <c r="BR857">
        <v>72406.8</v>
      </c>
      <c r="BS857">
        <v>36203.4</v>
      </c>
      <c r="BT857">
        <v>36203.4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</row>
    <row r="858" spans="1:116" x14ac:dyDescent="0.15">
      <c r="A858" t="s">
        <v>116</v>
      </c>
      <c r="B858">
        <v>183236</v>
      </c>
      <c r="C858" t="s">
        <v>117</v>
      </c>
      <c r="D858" t="s">
        <v>136</v>
      </c>
      <c r="E858" t="s">
        <v>118</v>
      </c>
      <c r="F858" t="s">
        <v>137</v>
      </c>
      <c r="G858" s="1">
        <v>42244</v>
      </c>
      <c r="H858" t="s">
        <v>138</v>
      </c>
      <c r="I858" s="1">
        <v>42307</v>
      </c>
      <c r="J858" t="s">
        <v>6397</v>
      </c>
      <c r="K858" t="s">
        <v>2819</v>
      </c>
      <c r="L858" t="s">
        <v>123</v>
      </c>
      <c r="M858" t="s">
        <v>139</v>
      </c>
      <c r="P858" t="s">
        <v>145</v>
      </c>
      <c r="Q858" t="s">
        <v>214</v>
      </c>
      <c r="R858" t="s">
        <v>126</v>
      </c>
      <c r="S858" t="s">
        <v>657</v>
      </c>
      <c r="T858" t="s">
        <v>9111</v>
      </c>
      <c r="W858">
        <v>500000</v>
      </c>
      <c r="X858">
        <v>412873</v>
      </c>
      <c r="Y858">
        <v>87127</v>
      </c>
      <c r="Z858">
        <v>0</v>
      </c>
      <c r="AA858">
        <v>500000</v>
      </c>
      <c r="AB858">
        <v>412873</v>
      </c>
      <c r="AC858">
        <v>87127</v>
      </c>
      <c r="AD858">
        <v>0</v>
      </c>
      <c r="AE858">
        <v>500000</v>
      </c>
      <c r="AF858" t="s">
        <v>143</v>
      </c>
      <c r="AG858" t="s">
        <v>143</v>
      </c>
      <c r="AH858" t="s">
        <v>3462</v>
      </c>
      <c r="AI858" t="s">
        <v>183</v>
      </c>
      <c r="AJ858" t="s">
        <v>128</v>
      </c>
      <c r="AK858" t="s">
        <v>390</v>
      </c>
      <c r="AL858" t="s">
        <v>220</v>
      </c>
      <c r="AM858" t="s">
        <v>9112</v>
      </c>
      <c r="AN858" t="s">
        <v>9113</v>
      </c>
      <c r="AO858" t="s">
        <v>5663</v>
      </c>
      <c r="AP858" t="s">
        <v>4636</v>
      </c>
      <c r="AQ858" t="s">
        <v>5664</v>
      </c>
      <c r="BO858">
        <v>500000</v>
      </c>
      <c r="BP858">
        <v>500000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</row>
    <row r="859" spans="1:116" x14ac:dyDescent="0.15">
      <c r="A859" t="s">
        <v>116</v>
      </c>
      <c r="B859">
        <v>183261</v>
      </c>
      <c r="C859" t="s">
        <v>117</v>
      </c>
      <c r="D859" t="s">
        <v>136</v>
      </c>
      <c r="E859" t="s">
        <v>118</v>
      </c>
      <c r="F859" t="s">
        <v>137</v>
      </c>
      <c r="G859" s="1">
        <v>42248</v>
      </c>
      <c r="H859" t="s">
        <v>138</v>
      </c>
      <c r="I859" s="1">
        <v>42325</v>
      </c>
      <c r="J859" t="s">
        <v>6397</v>
      </c>
      <c r="K859" t="s">
        <v>188</v>
      </c>
      <c r="L859" t="s">
        <v>120</v>
      </c>
      <c r="M859" t="s">
        <v>139</v>
      </c>
      <c r="P859" t="s">
        <v>177</v>
      </c>
      <c r="Q859" t="s">
        <v>288</v>
      </c>
      <c r="R859" t="s">
        <v>126</v>
      </c>
      <c r="S859" t="s">
        <v>397</v>
      </c>
      <c r="T859" t="s">
        <v>9114</v>
      </c>
      <c r="W859">
        <v>1604959</v>
      </c>
      <c r="X859">
        <v>1273777</v>
      </c>
      <c r="Y859">
        <v>331182</v>
      </c>
      <c r="Z859">
        <v>0</v>
      </c>
      <c r="AA859">
        <v>1604959</v>
      </c>
      <c r="AB859">
        <v>0</v>
      </c>
      <c r="AC859">
        <v>0</v>
      </c>
      <c r="AD859">
        <v>0</v>
      </c>
      <c r="AE859">
        <v>1604959</v>
      </c>
      <c r="AF859" t="s">
        <v>143</v>
      </c>
      <c r="AG859" t="s">
        <v>171</v>
      </c>
      <c r="AH859" t="s">
        <v>2822</v>
      </c>
      <c r="AI859" t="s">
        <v>341</v>
      </c>
      <c r="AJ859" t="s">
        <v>128</v>
      </c>
      <c r="AK859" t="s">
        <v>290</v>
      </c>
      <c r="AL859" t="s">
        <v>291</v>
      </c>
      <c r="AM859" t="s">
        <v>9115</v>
      </c>
      <c r="AN859" t="s">
        <v>9116</v>
      </c>
      <c r="AO859" t="s">
        <v>1353</v>
      </c>
      <c r="AP859" t="s">
        <v>297</v>
      </c>
      <c r="AQ859" t="s">
        <v>2530</v>
      </c>
      <c r="AR859" t="s">
        <v>1354</v>
      </c>
      <c r="AS859" t="s">
        <v>1048</v>
      </c>
      <c r="AT859" t="s">
        <v>6763</v>
      </c>
      <c r="BO859">
        <v>802479.5</v>
      </c>
      <c r="BP859">
        <v>802479.5</v>
      </c>
      <c r="BQ859">
        <v>320991.8</v>
      </c>
      <c r="BR859">
        <v>320991.8</v>
      </c>
      <c r="BS859">
        <v>160495.9</v>
      </c>
      <c r="BT859">
        <v>160495.9</v>
      </c>
      <c r="BU859">
        <v>160495.9</v>
      </c>
      <c r="BV859">
        <v>160495.9</v>
      </c>
      <c r="BW859">
        <v>160495.9</v>
      </c>
      <c r="BX859">
        <v>160495.9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</row>
    <row r="860" spans="1:116" x14ac:dyDescent="0.15">
      <c r="A860" t="s">
        <v>116</v>
      </c>
      <c r="B860">
        <v>183268</v>
      </c>
      <c r="C860" t="s">
        <v>117</v>
      </c>
      <c r="D860" t="s">
        <v>136</v>
      </c>
      <c r="E860" t="s">
        <v>118</v>
      </c>
      <c r="F860" t="s">
        <v>137</v>
      </c>
      <c r="H860" t="s">
        <v>117</v>
      </c>
      <c r="I860" s="1">
        <v>42313</v>
      </c>
      <c r="J860" t="s">
        <v>6397</v>
      </c>
      <c r="K860" t="s">
        <v>9117</v>
      </c>
      <c r="L860" t="s">
        <v>197</v>
      </c>
      <c r="M860" t="s">
        <v>139</v>
      </c>
      <c r="N860" t="s">
        <v>9118</v>
      </c>
      <c r="O860" t="s">
        <v>169</v>
      </c>
      <c r="P860" t="s">
        <v>199</v>
      </c>
      <c r="Q860" t="s">
        <v>656</v>
      </c>
      <c r="R860" t="s">
        <v>126</v>
      </c>
      <c r="S860" t="s">
        <v>251</v>
      </c>
      <c r="T860" t="s">
        <v>9119</v>
      </c>
      <c r="W860">
        <v>0</v>
      </c>
      <c r="X860">
        <v>0</v>
      </c>
      <c r="Y860">
        <v>0</v>
      </c>
      <c r="Z860">
        <v>0</v>
      </c>
      <c r="AA860">
        <v>600</v>
      </c>
      <c r="AB860">
        <v>600</v>
      </c>
      <c r="AC860">
        <v>0</v>
      </c>
      <c r="AD860">
        <v>0</v>
      </c>
      <c r="AE860">
        <v>11200</v>
      </c>
      <c r="AH860" t="s">
        <v>4435</v>
      </c>
      <c r="AI860" t="s">
        <v>183</v>
      </c>
      <c r="AK860" t="s">
        <v>737</v>
      </c>
      <c r="AL860" t="s">
        <v>744</v>
      </c>
      <c r="AM860" t="s">
        <v>9120</v>
      </c>
      <c r="AN860" t="s">
        <v>9121</v>
      </c>
      <c r="AO860" t="s">
        <v>986</v>
      </c>
      <c r="AP860" t="s">
        <v>987</v>
      </c>
      <c r="BO860">
        <v>0</v>
      </c>
      <c r="BP860">
        <v>600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</row>
    <row r="861" spans="1:116" x14ac:dyDescent="0.15">
      <c r="A861" t="s">
        <v>116</v>
      </c>
      <c r="B861">
        <v>183277</v>
      </c>
      <c r="C861" t="s">
        <v>117</v>
      </c>
      <c r="D861" t="s">
        <v>136</v>
      </c>
      <c r="E861" t="s">
        <v>118</v>
      </c>
      <c r="F861" t="s">
        <v>137</v>
      </c>
      <c r="G861" s="1">
        <v>42247</v>
      </c>
      <c r="H861" t="s">
        <v>138</v>
      </c>
      <c r="I861" s="1">
        <v>42590</v>
      </c>
      <c r="J861" t="s">
        <v>6689</v>
      </c>
      <c r="K861" t="s">
        <v>1969</v>
      </c>
      <c r="L861" t="s">
        <v>197</v>
      </c>
      <c r="M861" t="s">
        <v>139</v>
      </c>
      <c r="N861" t="s">
        <v>122</v>
      </c>
      <c r="O861" t="s">
        <v>123</v>
      </c>
      <c r="P861" t="s">
        <v>317</v>
      </c>
      <c r="Q861" t="s">
        <v>1007</v>
      </c>
      <c r="R861" t="s">
        <v>126</v>
      </c>
      <c r="S861" t="s">
        <v>215</v>
      </c>
      <c r="T861" t="s">
        <v>9122</v>
      </c>
      <c r="W861">
        <v>27377</v>
      </c>
      <c r="X861">
        <v>18022</v>
      </c>
      <c r="Y861">
        <v>9355</v>
      </c>
      <c r="Z861">
        <v>0</v>
      </c>
      <c r="AA861">
        <v>27377</v>
      </c>
      <c r="AB861">
        <v>18022</v>
      </c>
      <c r="AC861">
        <v>9355</v>
      </c>
      <c r="AD861">
        <v>0</v>
      </c>
      <c r="AE861">
        <v>27377</v>
      </c>
      <c r="AF861" t="s">
        <v>143</v>
      </c>
      <c r="AG861" t="s">
        <v>171</v>
      </c>
      <c r="AH861" t="s">
        <v>9123</v>
      </c>
      <c r="AI861" t="s">
        <v>261</v>
      </c>
      <c r="AJ861" t="s">
        <v>128</v>
      </c>
      <c r="AK861" t="s">
        <v>429</v>
      </c>
      <c r="AL861" t="s">
        <v>1011</v>
      </c>
      <c r="AM861" t="s">
        <v>9124</v>
      </c>
      <c r="AN861" t="s">
        <v>9125</v>
      </c>
      <c r="AO861" t="s">
        <v>3592</v>
      </c>
      <c r="AP861" t="s">
        <v>3469</v>
      </c>
      <c r="AQ861" t="s">
        <v>3470</v>
      </c>
      <c r="BO861">
        <v>13688.5</v>
      </c>
      <c r="BP861">
        <v>13688.5</v>
      </c>
      <c r="BQ861">
        <v>13688.5</v>
      </c>
      <c r="BR861">
        <v>13688.5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</row>
    <row r="862" spans="1:116" x14ac:dyDescent="0.15">
      <c r="A862" t="s">
        <v>116</v>
      </c>
      <c r="B862">
        <v>183280</v>
      </c>
      <c r="C862" t="s">
        <v>117</v>
      </c>
      <c r="D862" t="s">
        <v>136</v>
      </c>
      <c r="E862" t="s">
        <v>118</v>
      </c>
      <c r="F862" t="s">
        <v>137</v>
      </c>
      <c r="G862" s="1">
        <v>42244</v>
      </c>
      <c r="H862" t="s">
        <v>138</v>
      </c>
      <c r="I862" s="1">
        <v>42278</v>
      </c>
      <c r="J862" t="s">
        <v>6397</v>
      </c>
      <c r="K862" t="s">
        <v>198</v>
      </c>
      <c r="L862" t="s">
        <v>123</v>
      </c>
      <c r="M862" t="s">
        <v>139</v>
      </c>
      <c r="P862" t="s">
        <v>145</v>
      </c>
      <c r="Q862" t="s">
        <v>146</v>
      </c>
      <c r="R862" t="s">
        <v>126</v>
      </c>
      <c r="S862" t="s">
        <v>215</v>
      </c>
      <c r="T862" t="s">
        <v>9126</v>
      </c>
      <c r="W862">
        <v>2844000</v>
      </c>
      <c r="X862">
        <v>2290456</v>
      </c>
      <c r="Y862">
        <v>553544</v>
      </c>
      <c r="Z862">
        <v>0</v>
      </c>
      <c r="AA862">
        <v>2844000</v>
      </c>
      <c r="AB862">
        <v>2290453</v>
      </c>
      <c r="AC862">
        <v>553547</v>
      </c>
      <c r="AD862">
        <v>0</v>
      </c>
      <c r="AE862">
        <v>8407639</v>
      </c>
      <c r="AF862" t="s">
        <v>143</v>
      </c>
      <c r="AG862" t="s">
        <v>143</v>
      </c>
      <c r="AH862" t="s">
        <v>5787</v>
      </c>
      <c r="AI862" t="s">
        <v>517</v>
      </c>
      <c r="AJ862" t="s">
        <v>128</v>
      </c>
      <c r="AK862" t="s">
        <v>160</v>
      </c>
      <c r="AL862" t="s">
        <v>149</v>
      </c>
      <c r="AM862" t="s">
        <v>9127</v>
      </c>
      <c r="AN862" t="s">
        <v>9128</v>
      </c>
      <c r="AO862" t="s">
        <v>1071</v>
      </c>
      <c r="AP862" t="s">
        <v>1004</v>
      </c>
      <c r="AQ862" t="s">
        <v>1003</v>
      </c>
      <c r="AR862" t="s">
        <v>1588</v>
      </c>
      <c r="BO862">
        <v>2275200</v>
      </c>
      <c r="BP862">
        <v>2275200</v>
      </c>
      <c r="BQ862">
        <v>284400</v>
      </c>
      <c r="BR862">
        <v>284400</v>
      </c>
      <c r="BS862">
        <v>284400</v>
      </c>
      <c r="BT862">
        <v>284400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</row>
    <row r="863" spans="1:116" x14ac:dyDescent="0.15">
      <c r="A863" t="s">
        <v>116</v>
      </c>
      <c r="B863">
        <v>183281</v>
      </c>
      <c r="C863" t="s">
        <v>117</v>
      </c>
      <c r="D863" t="s">
        <v>136</v>
      </c>
      <c r="E863" t="s">
        <v>118</v>
      </c>
      <c r="F863" t="s">
        <v>137</v>
      </c>
      <c r="H863" t="s">
        <v>117</v>
      </c>
      <c r="I863" s="1">
        <v>42261</v>
      </c>
      <c r="J863" t="s">
        <v>6397</v>
      </c>
      <c r="K863" t="s">
        <v>4098</v>
      </c>
      <c r="L863" t="s">
        <v>120</v>
      </c>
      <c r="M863" t="s">
        <v>139</v>
      </c>
      <c r="P863" t="s">
        <v>145</v>
      </c>
      <c r="Q863" t="s">
        <v>214</v>
      </c>
      <c r="R863" t="s">
        <v>126</v>
      </c>
      <c r="S863" t="s">
        <v>571</v>
      </c>
      <c r="T863" t="s">
        <v>4099</v>
      </c>
      <c r="W863">
        <v>0</v>
      </c>
      <c r="X863">
        <v>0</v>
      </c>
      <c r="Y863">
        <v>0</v>
      </c>
      <c r="Z863">
        <v>0</v>
      </c>
      <c r="AA863">
        <v>30000</v>
      </c>
      <c r="AB863">
        <v>19120</v>
      </c>
      <c r="AC863">
        <v>10880</v>
      </c>
      <c r="AD863">
        <v>0</v>
      </c>
      <c r="AE863">
        <v>30000</v>
      </c>
      <c r="AH863" t="s">
        <v>7829</v>
      </c>
      <c r="AI863" t="s">
        <v>526</v>
      </c>
      <c r="AK863" t="s">
        <v>1181</v>
      </c>
      <c r="AL863" t="s">
        <v>184</v>
      </c>
      <c r="AN863" t="s">
        <v>9129</v>
      </c>
      <c r="AO863" t="s">
        <v>572</v>
      </c>
      <c r="AP863" t="s">
        <v>573</v>
      </c>
      <c r="BO863">
        <v>0</v>
      </c>
      <c r="BP863">
        <v>30000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</row>
    <row r="864" spans="1:116" x14ac:dyDescent="0.15">
      <c r="A864" t="s">
        <v>116</v>
      </c>
      <c r="B864">
        <v>183307</v>
      </c>
      <c r="C864" t="s">
        <v>9130</v>
      </c>
      <c r="D864" t="s">
        <v>136</v>
      </c>
      <c r="E864" t="s">
        <v>118</v>
      </c>
      <c r="F864" t="s">
        <v>137</v>
      </c>
      <c r="G864" s="1">
        <v>42247</v>
      </c>
      <c r="H864" t="s">
        <v>138</v>
      </c>
      <c r="I864" s="1">
        <v>42508</v>
      </c>
      <c r="J864" t="s">
        <v>6397</v>
      </c>
      <c r="K864" t="s">
        <v>122</v>
      </c>
      <c r="L864" t="s">
        <v>123</v>
      </c>
      <c r="M864" t="s">
        <v>139</v>
      </c>
      <c r="P864" t="s">
        <v>232</v>
      </c>
      <c r="Q864" t="s">
        <v>233</v>
      </c>
      <c r="R864" t="s">
        <v>126</v>
      </c>
      <c r="S864" t="s">
        <v>215</v>
      </c>
      <c r="T864" t="s">
        <v>9131</v>
      </c>
      <c r="W864">
        <v>240781</v>
      </c>
      <c r="X864">
        <v>167434</v>
      </c>
      <c r="Y864">
        <v>73347</v>
      </c>
      <c r="Z864">
        <v>0</v>
      </c>
      <c r="AA864">
        <v>80475</v>
      </c>
      <c r="AB864">
        <v>80475</v>
      </c>
      <c r="AC864">
        <v>0</v>
      </c>
      <c r="AD864">
        <v>0</v>
      </c>
      <c r="AE864">
        <v>204781</v>
      </c>
      <c r="AF864" t="s">
        <v>143</v>
      </c>
      <c r="AG864" t="s">
        <v>143</v>
      </c>
      <c r="AH864" t="s">
        <v>9132</v>
      </c>
      <c r="AI864" t="s">
        <v>9133</v>
      </c>
      <c r="AJ864" t="s">
        <v>128</v>
      </c>
      <c r="AK864" t="s">
        <v>527</v>
      </c>
      <c r="AL864" t="s">
        <v>237</v>
      </c>
      <c r="AM864" t="s">
        <v>9134</v>
      </c>
      <c r="AN864" t="s">
        <v>9135</v>
      </c>
      <c r="AO864" t="s">
        <v>3355</v>
      </c>
      <c r="AP864" t="s">
        <v>3356</v>
      </c>
      <c r="BO864">
        <v>240781</v>
      </c>
      <c r="BP864">
        <v>80475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</row>
    <row r="865" spans="1:116" x14ac:dyDescent="0.15">
      <c r="A865" t="s">
        <v>116</v>
      </c>
      <c r="B865">
        <v>183323</v>
      </c>
      <c r="C865" t="s">
        <v>9136</v>
      </c>
      <c r="D865" t="s">
        <v>136</v>
      </c>
      <c r="E865" t="s">
        <v>118</v>
      </c>
      <c r="F865" t="s">
        <v>137</v>
      </c>
      <c r="G865" s="1">
        <v>42248</v>
      </c>
      <c r="H865" t="s">
        <v>138</v>
      </c>
      <c r="I865" s="1">
        <v>42256</v>
      </c>
      <c r="J865" t="s">
        <v>6397</v>
      </c>
      <c r="K865" t="s">
        <v>122</v>
      </c>
      <c r="L865" t="s">
        <v>123</v>
      </c>
      <c r="M865" t="s">
        <v>139</v>
      </c>
      <c r="P865" t="s">
        <v>317</v>
      </c>
      <c r="Q865" t="s">
        <v>1007</v>
      </c>
      <c r="R865" t="s">
        <v>126</v>
      </c>
      <c r="S865" t="s">
        <v>215</v>
      </c>
      <c r="T865" t="s">
        <v>9137</v>
      </c>
      <c r="W865">
        <v>43457</v>
      </c>
      <c r="X865">
        <v>35374</v>
      </c>
      <c r="Y865">
        <v>8083</v>
      </c>
      <c r="Z865">
        <v>0</v>
      </c>
      <c r="AA865">
        <v>43457</v>
      </c>
      <c r="AB865">
        <v>35374</v>
      </c>
      <c r="AC865">
        <v>8083</v>
      </c>
      <c r="AD865">
        <v>0</v>
      </c>
      <c r="AE865">
        <v>43457</v>
      </c>
      <c r="AF865" t="s">
        <v>143</v>
      </c>
      <c r="AG865" t="s">
        <v>143</v>
      </c>
      <c r="AH865" t="s">
        <v>4428</v>
      </c>
      <c r="AI865" t="s">
        <v>517</v>
      </c>
      <c r="AJ865" t="s">
        <v>128</v>
      </c>
      <c r="AK865" t="s">
        <v>429</v>
      </c>
      <c r="AL865" t="s">
        <v>1011</v>
      </c>
      <c r="AM865" t="s">
        <v>9138</v>
      </c>
      <c r="AN865" t="s">
        <v>9139</v>
      </c>
      <c r="AO865" t="s">
        <v>3592</v>
      </c>
      <c r="AP865" t="s">
        <v>3469</v>
      </c>
      <c r="BO865">
        <v>43457</v>
      </c>
      <c r="BP865">
        <v>43457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</row>
    <row r="866" spans="1:116" x14ac:dyDescent="0.15">
      <c r="A866" t="s">
        <v>116</v>
      </c>
      <c r="B866">
        <v>183326</v>
      </c>
      <c r="C866" t="s">
        <v>117</v>
      </c>
      <c r="D866" t="s">
        <v>136</v>
      </c>
      <c r="E866" t="s">
        <v>118</v>
      </c>
      <c r="F866" t="s">
        <v>137</v>
      </c>
      <c r="G866" s="1">
        <v>42248</v>
      </c>
      <c r="H866" t="s">
        <v>138</v>
      </c>
      <c r="I866" s="1">
        <v>42422</v>
      </c>
      <c r="J866" t="s">
        <v>6397</v>
      </c>
      <c r="K866" t="s">
        <v>652</v>
      </c>
      <c r="L866" t="s">
        <v>153</v>
      </c>
      <c r="M866" t="s">
        <v>139</v>
      </c>
      <c r="P866" t="s">
        <v>177</v>
      </c>
      <c r="Q866" t="s">
        <v>8984</v>
      </c>
      <c r="R866" t="s">
        <v>126</v>
      </c>
      <c r="S866" t="s">
        <v>140</v>
      </c>
      <c r="T866" t="s">
        <v>9140</v>
      </c>
      <c r="W866">
        <v>250000</v>
      </c>
      <c r="X866">
        <v>178572</v>
      </c>
      <c r="Y866">
        <v>71428</v>
      </c>
      <c r="Z866">
        <v>0</v>
      </c>
      <c r="AA866">
        <v>250000</v>
      </c>
      <c r="AB866">
        <v>250000</v>
      </c>
      <c r="AC866">
        <v>0</v>
      </c>
      <c r="AD866">
        <v>0</v>
      </c>
      <c r="AE866">
        <v>250000</v>
      </c>
      <c r="AF866" t="s">
        <v>171</v>
      </c>
      <c r="AG866" t="s">
        <v>143</v>
      </c>
      <c r="AH866" t="s">
        <v>2822</v>
      </c>
      <c r="AI866" t="s">
        <v>526</v>
      </c>
      <c r="AJ866" t="s">
        <v>128</v>
      </c>
      <c r="AK866" t="s">
        <v>236</v>
      </c>
      <c r="AL866" t="s">
        <v>653</v>
      </c>
      <c r="AM866" t="s">
        <v>9141</v>
      </c>
      <c r="AN866" t="s">
        <v>9142</v>
      </c>
      <c r="AO866" t="s">
        <v>4649</v>
      </c>
      <c r="AP866" t="s">
        <v>3738</v>
      </c>
      <c r="AQ866" t="s">
        <v>9143</v>
      </c>
      <c r="AR866" t="s">
        <v>9144</v>
      </c>
      <c r="BO866">
        <v>200000</v>
      </c>
      <c r="BP866">
        <v>200000</v>
      </c>
      <c r="BQ866">
        <v>50000</v>
      </c>
      <c r="BR866">
        <v>50000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</row>
    <row r="867" spans="1:116" x14ac:dyDescent="0.15">
      <c r="A867" t="s">
        <v>116</v>
      </c>
      <c r="B867">
        <v>183332</v>
      </c>
      <c r="C867" t="s">
        <v>117</v>
      </c>
      <c r="D867" t="s">
        <v>136</v>
      </c>
      <c r="E867" t="s">
        <v>118</v>
      </c>
      <c r="F867" t="s">
        <v>137</v>
      </c>
      <c r="G867" s="1">
        <v>42247</v>
      </c>
      <c r="H867" t="s">
        <v>138</v>
      </c>
      <c r="I867" s="1">
        <v>42276</v>
      </c>
      <c r="J867" t="s">
        <v>6397</v>
      </c>
      <c r="K867" t="s">
        <v>3548</v>
      </c>
      <c r="L867" t="s">
        <v>123</v>
      </c>
      <c r="M867" t="s">
        <v>139</v>
      </c>
      <c r="P867" t="s">
        <v>177</v>
      </c>
      <c r="Q867" t="s">
        <v>1631</v>
      </c>
      <c r="R867" t="s">
        <v>126</v>
      </c>
      <c r="S867" t="s">
        <v>215</v>
      </c>
      <c r="T867" t="s">
        <v>9145</v>
      </c>
      <c r="W867">
        <v>832714</v>
      </c>
      <c r="X867">
        <v>687676</v>
      </c>
      <c r="Y867">
        <v>145038</v>
      </c>
      <c r="Z867">
        <v>0</v>
      </c>
      <c r="AA867">
        <v>807733</v>
      </c>
      <c r="AB867">
        <v>667046</v>
      </c>
      <c r="AC867">
        <v>140687</v>
      </c>
      <c r="AD867">
        <v>0</v>
      </c>
      <c r="AE867">
        <v>977357</v>
      </c>
      <c r="AF867" t="s">
        <v>143</v>
      </c>
      <c r="AG867" t="s">
        <v>143</v>
      </c>
      <c r="AH867" t="s">
        <v>9146</v>
      </c>
      <c r="AI867" t="s">
        <v>342</v>
      </c>
      <c r="AJ867" t="s">
        <v>128</v>
      </c>
      <c r="AK867" t="s">
        <v>513</v>
      </c>
      <c r="AL867" t="s">
        <v>1632</v>
      </c>
      <c r="AM867" t="s">
        <v>9147</v>
      </c>
      <c r="AN867" t="s">
        <v>9148</v>
      </c>
      <c r="AO867" t="s">
        <v>2726</v>
      </c>
      <c r="AP867" t="s">
        <v>2370</v>
      </c>
      <c r="AQ867" t="s">
        <v>2727</v>
      </c>
      <c r="BO867">
        <v>499628.4</v>
      </c>
      <c r="BP867">
        <v>484639.80000000005</v>
      </c>
      <c r="BQ867">
        <v>333085.60000000003</v>
      </c>
      <c r="BR867">
        <v>323093.2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</row>
    <row r="868" spans="1:116" x14ac:dyDescent="0.15">
      <c r="A868" t="s">
        <v>116</v>
      </c>
      <c r="B868">
        <v>183337</v>
      </c>
      <c r="C868" t="s">
        <v>117</v>
      </c>
      <c r="D868" t="s">
        <v>136</v>
      </c>
      <c r="E868" t="s">
        <v>118</v>
      </c>
      <c r="F868" t="s">
        <v>137</v>
      </c>
      <c r="G868" s="1">
        <v>42256</v>
      </c>
      <c r="H868" t="s">
        <v>138</v>
      </c>
      <c r="I868" s="1">
        <v>42648</v>
      </c>
      <c r="J868" t="s">
        <v>6689</v>
      </c>
      <c r="K868" t="s">
        <v>2731</v>
      </c>
      <c r="L868" t="s">
        <v>120</v>
      </c>
      <c r="M868" t="s">
        <v>139</v>
      </c>
      <c r="N868" t="s">
        <v>404</v>
      </c>
      <c r="O868" t="s">
        <v>123</v>
      </c>
      <c r="P868" t="s">
        <v>124</v>
      </c>
      <c r="Q868" t="s">
        <v>558</v>
      </c>
      <c r="R868" t="s">
        <v>126</v>
      </c>
      <c r="S868" t="s">
        <v>540</v>
      </c>
      <c r="T868" t="s">
        <v>9149</v>
      </c>
      <c r="W868">
        <v>828805</v>
      </c>
      <c r="X868">
        <v>545508</v>
      </c>
      <c r="Y868">
        <v>283297</v>
      </c>
      <c r="Z868">
        <v>0</v>
      </c>
      <c r="AA868">
        <v>190000</v>
      </c>
      <c r="AB868">
        <v>190000</v>
      </c>
      <c r="AC868">
        <v>0</v>
      </c>
      <c r="AD868">
        <v>0</v>
      </c>
      <c r="AE868">
        <v>828805</v>
      </c>
      <c r="AF868" t="s">
        <v>171</v>
      </c>
      <c r="AG868" t="s">
        <v>143</v>
      </c>
      <c r="AH868" t="s">
        <v>9150</v>
      </c>
      <c r="AI868" t="s">
        <v>1010</v>
      </c>
      <c r="AJ868" t="s">
        <v>128</v>
      </c>
      <c r="AK868" t="s">
        <v>1032</v>
      </c>
      <c r="AL868" t="s">
        <v>559</v>
      </c>
      <c r="AM868" t="s">
        <v>9151</v>
      </c>
      <c r="AN868" t="s">
        <v>9152</v>
      </c>
      <c r="AO868" t="s">
        <v>2527</v>
      </c>
      <c r="AP868" t="s">
        <v>2415</v>
      </c>
      <c r="BO868">
        <v>828805</v>
      </c>
      <c r="BP868">
        <v>190000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</row>
    <row r="869" spans="1:116" x14ac:dyDescent="0.15">
      <c r="A869" t="s">
        <v>116</v>
      </c>
      <c r="B869">
        <v>183367</v>
      </c>
      <c r="C869" t="s">
        <v>117</v>
      </c>
      <c r="D869" t="s">
        <v>136</v>
      </c>
      <c r="E869" t="s">
        <v>118</v>
      </c>
      <c r="F869" t="s">
        <v>137</v>
      </c>
      <c r="G869" s="1">
        <v>42735</v>
      </c>
      <c r="H869" t="s">
        <v>138</v>
      </c>
      <c r="I869" s="1">
        <v>42557</v>
      </c>
      <c r="J869" t="s">
        <v>6689</v>
      </c>
      <c r="K869" t="s">
        <v>1042</v>
      </c>
      <c r="L869" t="s">
        <v>169</v>
      </c>
      <c r="M869" t="s">
        <v>139</v>
      </c>
      <c r="P869" t="s">
        <v>299</v>
      </c>
      <c r="Q869" t="s">
        <v>3454</v>
      </c>
      <c r="R869" t="s">
        <v>126</v>
      </c>
      <c r="S869" t="s">
        <v>215</v>
      </c>
      <c r="T869" t="s">
        <v>9153</v>
      </c>
      <c r="U869" t="s">
        <v>9154</v>
      </c>
      <c r="W869">
        <v>50000</v>
      </c>
      <c r="X869">
        <v>50000</v>
      </c>
      <c r="Y869">
        <v>0</v>
      </c>
      <c r="Z869">
        <v>0</v>
      </c>
      <c r="AA869">
        <v>50000</v>
      </c>
      <c r="AB869">
        <v>50000</v>
      </c>
      <c r="AC869">
        <v>0</v>
      </c>
      <c r="AD869">
        <v>0</v>
      </c>
      <c r="AE869">
        <v>50000</v>
      </c>
      <c r="AF869" t="s">
        <v>143</v>
      </c>
      <c r="AG869" t="s">
        <v>171</v>
      </c>
      <c r="AH869" t="s">
        <v>8318</v>
      </c>
      <c r="AI869" t="s">
        <v>1010</v>
      </c>
      <c r="AJ869" t="s">
        <v>128</v>
      </c>
      <c r="AK869" t="s">
        <v>303</v>
      </c>
      <c r="AL869" t="s">
        <v>3456</v>
      </c>
      <c r="AM869" t="s">
        <v>9155</v>
      </c>
      <c r="AN869" t="s">
        <v>9156</v>
      </c>
      <c r="AO869" t="s">
        <v>9157</v>
      </c>
      <c r="AP869" t="s">
        <v>9158</v>
      </c>
      <c r="BO869">
        <v>50000</v>
      </c>
      <c r="BP869">
        <v>50000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</row>
    <row r="870" spans="1:116" x14ac:dyDescent="0.15">
      <c r="A870" t="s">
        <v>116</v>
      </c>
      <c r="B870">
        <v>183395</v>
      </c>
      <c r="C870" t="s">
        <v>117</v>
      </c>
      <c r="D870" t="s">
        <v>136</v>
      </c>
      <c r="E870" t="s">
        <v>118</v>
      </c>
      <c r="F870" t="s">
        <v>137</v>
      </c>
      <c r="G870" s="1">
        <v>42250</v>
      </c>
      <c r="H870" t="s">
        <v>138</v>
      </c>
      <c r="I870" s="1">
        <v>42429</v>
      </c>
      <c r="J870" t="s">
        <v>6397</v>
      </c>
      <c r="K870" t="s">
        <v>3687</v>
      </c>
      <c r="L870" t="s">
        <v>169</v>
      </c>
      <c r="M870" t="s">
        <v>139</v>
      </c>
      <c r="N870" t="s">
        <v>198</v>
      </c>
      <c r="O870" t="s">
        <v>123</v>
      </c>
      <c r="P870" t="s">
        <v>199</v>
      </c>
      <c r="Q870" t="s">
        <v>656</v>
      </c>
      <c r="R870" t="s">
        <v>126</v>
      </c>
      <c r="S870" t="s">
        <v>251</v>
      </c>
      <c r="T870" t="s">
        <v>9159</v>
      </c>
      <c r="W870">
        <v>41144</v>
      </c>
      <c r="X870">
        <v>28800</v>
      </c>
      <c r="Y870">
        <v>12344</v>
      </c>
      <c r="Z870">
        <v>0</v>
      </c>
      <c r="AA870">
        <v>41144</v>
      </c>
      <c r="AB870">
        <v>0</v>
      </c>
      <c r="AC870">
        <v>0</v>
      </c>
      <c r="AD870">
        <v>0</v>
      </c>
      <c r="AE870">
        <v>41144</v>
      </c>
      <c r="AF870" t="s">
        <v>143</v>
      </c>
      <c r="AG870" t="s">
        <v>143</v>
      </c>
      <c r="AH870" t="s">
        <v>9160</v>
      </c>
      <c r="AI870" t="s">
        <v>4573</v>
      </c>
      <c r="AJ870" t="s">
        <v>128</v>
      </c>
      <c r="AK870" t="s">
        <v>659</v>
      </c>
      <c r="AL870" t="s">
        <v>744</v>
      </c>
      <c r="AM870" t="s">
        <v>9161</v>
      </c>
      <c r="AN870" t="s">
        <v>9162</v>
      </c>
      <c r="AO870" t="s">
        <v>1344</v>
      </c>
      <c r="AP870" t="s">
        <v>1345</v>
      </c>
      <c r="BO870">
        <v>41144</v>
      </c>
      <c r="BP870">
        <v>41144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</row>
    <row r="871" spans="1:116" x14ac:dyDescent="0.15">
      <c r="A871" t="s">
        <v>116</v>
      </c>
      <c r="B871">
        <v>183414</v>
      </c>
      <c r="C871" t="s">
        <v>117</v>
      </c>
      <c r="D871" t="s">
        <v>136</v>
      </c>
      <c r="E871" t="s">
        <v>118</v>
      </c>
      <c r="F871" t="s">
        <v>137</v>
      </c>
      <c r="G871" s="1">
        <v>42257</v>
      </c>
      <c r="H871" t="s">
        <v>138</v>
      </c>
      <c r="I871" s="1">
        <v>42830</v>
      </c>
      <c r="J871" t="s">
        <v>6689</v>
      </c>
      <c r="K871" t="s">
        <v>766</v>
      </c>
      <c r="L871" t="s">
        <v>123</v>
      </c>
      <c r="M871" t="s">
        <v>139</v>
      </c>
      <c r="P871" t="s">
        <v>124</v>
      </c>
      <c r="Q871" t="s">
        <v>125</v>
      </c>
      <c r="R871" t="s">
        <v>126</v>
      </c>
      <c r="S871" t="s">
        <v>215</v>
      </c>
      <c r="T871" t="s">
        <v>9163</v>
      </c>
      <c r="W871">
        <v>660000</v>
      </c>
      <c r="X871">
        <v>544209</v>
      </c>
      <c r="Y871">
        <v>115791</v>
      </c>
      <c r="Z871">
        <v>0</v>
      </c>
      <c r="AA871">
        <v>85000</v>
      </c>
      <c r="AB871">
        <v>85000</v>
      </c>
      <c r="AC871">
        <v>0</v>
      </c>
      <c r="AD871">
        <v>0</v>
      </c>
      <c r="AE871">
        <v>170000</v>
      </c>
      <c r="AF871" t="s">
        <v>143</v>
      </c>
      <c r="AG871" t="s">
        <v>143</v>
      </c>
      <c r="AH871" t="s">
        <v>8291</v>
      </c>
      <c r="AI871" t="s">
        <v>9164</v>
      </c>
      <c r="AJ871" t="s">
        <v>128</v>
      </c>
      <c r="AK871" t="s">
        <v>543</v>
      </c>
      <c r="AL871" t="s">
        <v>528</v>
      </c>
      <c r="AM871" t="s">
        <v>9165</v>
      </c>
      <c r="AN871" t="s">
        <v>9166</v>
      </c>
      <c r="AO871" t="s">
        <v>781</v>
      </c>
      <c r="AP871" t="s">
        <v>782</v>
      </c>
      <c r="AQ871" t="s">
        <v>5541</v>
      </c>
      <c r="AR871" t="s">
        <v>130</v>
      </c>
      <c r="BO871">
        <v>224400</v>
      </c>
      <c r="BP871">
        <v>28900</v>
      </c>
      <c r="BQ871">
        <v>217800</v>
      </c>
      <c r="BR871">
        <v>28050</v>
      </c>
      <c r="BS871">
        <v>217800</v>
      </c>
      <c r="BT871">
        <v>28050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</row>
    <row r="872" spans="1:116" x14ac:dyDescent="0.15">
      <c r="A872" t="s">
        <v>116</v>
      </c>
      <c r="B872">
        <v>183432</v>
      </c>
      <c r="C872" t="s">
        <v>117</v>
      </c>
      <c r="D872" t="s">
        <v>136</v>
      </c>
      <c r="E872" t="s">
        <v>118</v>
      </c>
      <c r="F872" t="s">
        <v>137</v>
      </c>
      <c r="G872" s="1">
        <v>42265</v>
      </c>
      <c r="H872" t="s">
        <v>138</v>
      </c>
      <c r="I872" s="1">
        <v>42534</v>
      </c>
      <c r="J872" t="s">
        <v>6397</v>
      </c>
      <c r="K872" t="s">
        <v>213</v>
      </c>
      <c r="L872" t="s">
        <v>123</v>
      </c>
      <c r="M872" t="s">
        <v>139</v>
      </c>
      <c r="P872" t="s">
        <v>317</v>
      </c>
      <c r="Q872" t="s">
        <v>609</v>
      </c>
      <c r="R872" t="s">
        <v>126</v>
      </c>
      <c r="S872" t="s">
        <v>215</v>
      </c>
      <c r="T872" t="s">
        <v>9167</v>
      </c>
      <c r="W872">
        <v>527178</v>
      </c>
      <c r="X872">
        <v>338994</v>
      </c>
      <c r="Y872">
        <v>188184</v>
      </c>
      <c r="Z872">
        <v>0</v>
      </c>
      <c r="AA872">
        <v>418922</v>
      </c>
      <c r="AB872">
        <v>270129</v>
      </c>
      <c r="AC872">
        <v>148793</v>
      </c>
      <c r="AD872">
        <v>0</v>
      </c>
      <c r="AE872">
        <v>418922</v>
      </c>
      <c r="AF872" t="s">
        <v>143</v>
      </c>
      <c r="AG872" t="s">
        <v>143</v>
      </c>
      <c r="AH872" t="s">
        <v>8318</v>
      </c>
      <c r="AI872" t="s">
        <v>259</v>
      </c>
      <c r="AJ872" t="s">
        <v>128</v>
      </c>
      <c r="AK872" t="s">
        <v>321</v>
      </c>
      <c r="AL872" t="s">
        <v>9168</v>
      </c>
      <c r="AM872" t="s">
        <v>9169</v>
      </c>
      <c r="AN872" t="s">
        <v>9170</v>
      </c>
      <c r="AO872" t="s">
        <v>2697</v>
      </c>
      <c r="AP872" t="s">
        <v>2698</v>
      </c>
      <c r="BO872">
        <v>527178</v>
      </c>
      <c r="BP872">
        <v>418922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</row>
    <row r="873" spans="1:116" x14ac:dyDescent="0.15">
      <c r="A873" t="s">
        <v>116</v>
      </c>
      <c r="B873">
        <v>183449</v>
      </c>
      <c r="C873" t="s">
        <v>117</v>
      </c>
      <c r="D873" t="s">
        <v>136</v>
      </c>
      <c r="E873" t="s">
        <v>118</v>
      </c>
      <c r="F873" t="s">
        <v>137</v>
      </c>
      <c r="G873" s="1">
        <v>42265</v>
      </c>
      <c r="H873" t="s">
        <v>138</v>
      </c>
      <c r="I873" s="1">
        <v>42459</v>
      </c>
      <c r="J873" t="s">
        <v>6397</v>
      </c>
      <c r="K873" t="s">
        <v>213</v>
      </c>
      <c r="L873" t="s">
        <v>123</v>
      </c>
      <c r="M873" t="s">
        <v>139</v>
      </c>
      <c r="P873" t="s">
        <v>317</v>
      </c>
      <c r="Q873" t="s">
        <v>552</v>
      </c>
      <c r="R873" t="s">
        <v>126</v>
      </c>
      <c r="S873" t="s">
        <v>215</v>
      </c>
      <c r="T873" t="s">
        <v>9171</v>
      </c>
      <c r="W873">
        <v>657054</v>
      </c>
      <c r="X873">
        <v>437118</v>
      </c>
      <c r="Y873">
        <v>219936</v>
      </c>
      <c r="Z873">
        <v>0</v>
      </c>
      <c r="AA873">
        <v>657054</v>
      </c>
      <c r="AB873">
        <v>0</v>
      </c>
      <c r="AC873">
        <v>0</v>
      </c>
      <c r="AD873">
        <v>0</v>
      </c>
      <c r="AE873">
        <v>657054</v>
      </c>
      <c r="AF873" t="s">
        <v>143</v>
      </c>
      <c r="AG873" t="s">
        <v>143</v>
      </c>
      <c r="AH873" t="s">
        <v>8318</v>
      </c>
      <c r="AI873" t="s">
        <v>259</v>
      </c>
      <c r="AJ873" t="s">
        <v>128</v>
      </c>
      <c r="AK873" t="s">
        <v>5797</v>
      </c>
      <c r="AL873" t="s">
        <v>555</v>
      </c>
      <c r="AM873" t="s">
        <v>9172</v>
      </c>
      <c r="AN873" t="s">
        <v>9173</v>
      </c>
      <c r="AO873" t="s">
        <v>3006</v>
      </c>
      <c r="AP873" t="s">
        <v>2570</v>
      </c>
      <c r="BO873">
        <v>657054</v>
      </c>
      <c r="BP873">
        <v>657054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</row>
    <row r="874" spans="1:116" x14ac:dyDescent="0.15">
      <c r="A874" t="s">
        <v>116</v>
      </c>
      <c r="B874">
        <v>183465</v>
      </c>
      <c r="C874" t="s">
        <v>117</v>
      </c>
      <c r="D874" t="s">
        <v>136</v>
      </c>
      <c r="E874" t="s">
        <v>118</v>
      </c>
      <c r="F874" t="s">
        <v>137</v>
      </c>
      <c r="G874" s="1">
        <v>42257</v>
      </c>
      <c r="H874" t="s">
        <v>138</v>
      </c>
      <c r="I874" s="1">
        <v>42641</v>
      </c>
      <c r="J874" t="s">
        <v>6689</v>
      </c>
      <c r="K874" t="s">
        <v>3051</v>
      </c>
      <c r="L874" t="s">
        <v>197</v>
      </c>
      <c r="M874" t="s">
        <v>139</v>
      </c>
      <c r="N874" t="s">
        <v>213</v>
      </c>
      <c r="O874" t="s">
        <v>123</v>
      </c>
      <c r="P874" t="s">
        <v>299</v>
      </c>
      <c r="Q874" t="s">
        <v>501</v>
      </c>
      <c r="R874" t="s">
        <v>126</v>
      </c>
      <c r="S874" t="s">
        <v>251</v>
      </c>
      <c r="T874" t="s">
        <v>9174</v>
      </c>
      <c r="W874">
        <v>300324</v>
      </c>
      <c r="X874">
        <v>191045</v>
      </c>
      <c r="Y874">
        <v>109279</v>
      </c>
      <c r="Z874">
        <v>0</v>
      </c>
      <c r="AA874">
        <v>300323</v>
      </c>
      <c r="AB874">
        <v>300323</v>
      </c>
      <c r="AC874">
        <v>0</v>
      </c>
      <c r="AD874">
        <v>0</v>
      </c>
      <c r="AE874">
        <v>300323</v>
      </c>
      <c r="AF874" t="s">
        <v>143</v>
      </c>
      <c r="AG874" t="s">
        <v>143</v>
      </c>
      <c r="AH874" t="s">
        <v>516</v>
      </c>
      <c r="AI874" t="s">
        <v>133</v>
      </c>
      <c r="AJ874" t="s">
        <v>128</v>
      </c>
      <c r="AK874" t="s">
        <v>518</v>
      </c>
      <c r="AL874" t="s">
        <v>502</v>
      </c>
      <c r="AM874" t="s">
        <v>9175</v>
      </c>
      <c r="AN874" t="s">
        <v>9176</v>
      </c>
      <c r="AO874" t="s">
        <v>4273</v>
      </c>
      <c r="AP874" t="s">
        <v>4274</v>
      </c>
      <c r="BO874">
        <v>300324</v>
      </c>
      <c r="BP874">
        <v>300323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</row>
    <row r="875" spans="1:116" x14ac:dyDescent="0.15">
      <c r="A875" t="s">
        <v>116</v>
      </c>
      <c r="B875">
        <v>183470</v>
      </c>
      <c r="C875" t="s">
        <v>117</v>
      </c>
      <c r="D875" t="s">
        <v>136</v>
      </c>
      <c r="E875" t="s">
        <v>118</v>
      </c>
      <c r="F875" t="s">
        <v>137</v>
      </c>
      <c r="G875" s="1">
        <v>42263</v>
      </c>
      <c r="H875" t="s">
        <v>138</v>
      </c>
      <c r="I875" s="1">
        <v>42557</v>
      </c>
      <c r="J875" t="s">
        <v>6689</v>
      </c>
      <c r="K875" t="s">
        <v>213</v>
      </c>
      <c r="L875" t="s">
        <v>123</v>
      </c>
      <c r="M875" t="s">
        <v>139</v>
      </c>
      <c r="P875" t="s">
        <v>124</v>
      </c>
      <c r="Q875" t="s">
        <v>1030</v>
      </c>
      <c r="R875" t="s">
        <v>126</v>
      </c>
      <c r="S875" t="s">
        <v>215</v>
      </c>
      <c r="T875" t="s">
        <v>9177</v>
      </c>
      <c r="W875">
        <v>547213</v>
      </c>
      <c r="X875">
        <v>375115</v>
      </c>
      <c r="Y875">
        <v>172098</v>
      </c>
      <c r="Z875">
        <v>0</v>
      </c>
      <c r="AA875">
        <v>71221</v>
      </c>
      <c r="AB875">
        <v>47124</v>
      </c>
      <c r="AC875">
        <v>24097</v>
      </c>
      <c r="AD875">
        <v>0</v>
      </c>
      <c r="AE875">
        <v>547213</v>
      </c>
      <c r="AF875" t="s">
        <v>143</v>
      </c>
      <c r="AG875" t="s">
        <v>143</v>
      </c>
      <c r="AH875" t="s">
        <v>141</v>
      </c>
      <c r="AI875" t="s">
        <v>159</v>
      </c>
      <c r="AJ875" t="s">
        <v>128</v>
      </c>
      <c r="AK875" t="s">
        <v>5770</v>
      </c>
      <c r="AL875" t="s">
        <v>1033</v>
      </c>
      <c r="AM875" t="s">
        <v>9178</v>
      </c>
      <c r="AN875" t="s">
        <v>9179</v>
      </c>
      <c r="AO875" t="s">
        <v>2699</v>
      </c>
      <c r="AP875" t="s">
        <v>2700</v>
      </c>
      <c r="BO875">
        <v>547213</v>
      </c>
      <c r="BP875">
        <v>71221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</row>
    <row r="876" spans="1:116" x14ac:dyDescent="0.15">
      <c r="A876" t="s">
        <v>116</v>
      </c>
      <c r="B876">
        <v>183481</v>
      </c>
      <c r="C876" t="s">
        <v>117</v>
      </c>
      <c r="D876" t="s">
        <v>136</v>
      </c>
      <c r="E876" t="s">
        <v>118</v>
      </c>
      <c r="F876" t="s">
        <v>137</v>
      </c>
      <c r="G876" s="1">
        <v>42262</v>
      </c>
      <c r="H876" t="s">
        <v>138</v>
      </c>
      <c r="I876" s="1">
        <v>42529</v>
      </c>
      <c r="J876" t="s">
        <v>6397</v>
      </c>
      <c r="K876" t="s">
        <v>213</v>
      </c>
      <c r="L876" t="s">
        <v>123</v>
      </c>
      <c r="M876" t="s">
        <v>139</v>
      </c>
      <c r="P876" t="s">
        <v>124</v>
      </c>
      <c r="Q876" t="s">
        <v>125</v>
      </c>
      <c r="R876" t="s">
        <v>126</v>
      </c>
      <c r="S876" t="s">
        <v>215</v>
      </c>
      <c r="T876" t="s">
        <v>9180</v>
      </c>
      <c r="W876">
        <v>277304</v>
      </c>
      <c r="X876">
        <v>188522</v>
      </c>
      <c r="Y876">
        <v>88782</v>
      </c>
      <c r="Z876">
        <v>0</v>
      </c>
      <c r="AA876">
        <v>277304</v>
      </c>
      <c r="AB876">
        <v>188522</v>
      </c>
      <c r="AC876">
        <v>88782</v>
      </c>
      <c r="AD876">
        <v>0</v>
      </c>
      <c r="AE876">
        <v>277304</v>
      </c>
      <c r="AF876" t="s">
        <v>143</v>
      </c>
      <c r="AG876" t="s">
        <v>143</v>
      </c>
      <c r="AH876" t="s">
        <v>8318</v>
      </c>
      <c r="AI876" t="s">
        <v>259</v>
      </c>
      <c r="AJ876" t="s">
        <v>128</v>
      </c>
      <c r="AK876" t="s">
        <v>313</v>
      </c>
      <c r="AL876" t="s">
        <v>528</v>
      </c>
      <c r="AM876" t="s">
        <v>9181</v>
      </c>
      <c r="AN876" t="s">
        <v>9182</v>
      </c>
      <c r="AO876" t="s">
        <v>1757</v>
      </c>
      <c r="AP876" t="s">
        <v>1758</v>
      </c>
      <c r="AQ876" t="s">
        <v>7160</v>
      </c>
      <c r="BO876">
        <v>138652</v>
      </c>
      <c r="BP876">
        <v>138652</v>
      </c>
      <c r="BQ876">
        <v>138652</v>
      </c>
      <c r="BR876">
        <v>138652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</row>
    <row r="877" spans="1:116" x14ac:dyDescent="0.15">
      <c r="A877" t="s">
        <v>116</v>
      </c>
      <c r="B877">
        <v>183485</v>
      </c>
      <c r="C877" t="s">
        <v>117</v>
      </c>
      <c r="D877" t="s">
        <v>136</v>
      </c>
      <c r="E877" t="s">
        <v>118</v>
      </c>
      <c r="F877" t="s">
        <v>137</v>
      </c>
      <c r="G877" s="1">
        <v>42282</v>
      </c>
      <c r="H877" t="s">
        <v>138</v>
      </c>
      <c r="I877" s="1">
        <v>42591</v>
      </c>
      <c r="J877" t="s">
        <v>6689</v>
      </c>
      <c r="K877" t="s">
        <v>9183</v>
      </c>
      <c r="L877" t="s">
        <v>1021</v>
      </c>
      <c r="M877" t="s">
        <v>246</v>
      </c>
      <c r="P877" t="s">
        <v>317</v>
      </c>
      <c r="Q877" t="s">
        <v>1168</v>
      </c>
      <c r="R877" t="s">
        <v>126</v>
      </c>
      <c r="S877" t="s">
        <v>140</v>
      </c>
      <c r="T877" t="s">
        <v>9184</v>
      </c>
      <c r="W877">
        <v>328535</v>
      </c>
      <c r="X877">
        <v>328535</v>
      </c>
      <c r="Y877">
        <v>0</v>
      </c>
      <c r="Z877">
        <v>0</v>
      </c>
      <c r="AA877">
        <v>313689</v>
      </c>
      <c r="AB877">
        <v>313689</v>
      </c>
      <c r="AC877">
        <v>0</v>
      </c>
      <c r="AD877">
        <v>0</v>
      </c>
      <c r="AE877">
        <v>353689</v>
      </c>
      <c r="AF877" t="s">
        <v>143</v>
      </c>
      <c r="AG877" t="s">
        <v>171</v>
      </c>
      <c r="AH877" t="s">
        <v>9185</v>
      </c>
      <c r="AI877" t="s">
        <v>342</v>
      </c>
      <c r="AJ877" t="s">
        <v>128</v>
      </c>
      <c r="AK877" t="s">
        <v>543</v>
      </c>
      <c r="AL877" t="s">
        <v>1169</v>
      </c>
      <c r="AM877" t="s">
        <v>9186</v>
      </c>
      <c r="AN877" t="s">
        <v>9187</v>
      </c>
      <c r="AO877" t="s">
        <v>8404</v>
      </c>
      <c r="AP877" t="s">
        <v>8405</v>
      </c>
      <c r="BO877">
        <v>328535</v>
      </c>
      <c r="BP877">
        <v>313689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</row>
    <row r="878" spans="1:116" x14ac:dyDescent="0.15">
      <c r="A878" t="s">
        <v>116</v>
      </c>
      <c r="B878">
        <v>183490</v>
      </c>
      <c r="C878" t="s">
        <v>117</v>
      </c>
      <c r="D878" t="s">
        <v>136</v>
      </c>
      <c r="E878" t="s">
        <v>118</v>
      </c>
      <c r="F878" t="s">
        <v>137</v>
      </c>
      <c r="G878" s="1">
        <v>42262</v>
      </c>
      <c r="H878" t="s">
        <v>138</v>
      </c>
      <c r="I878" s="1">
        <v>42415</v>
      </c>
      <c r="J878" t="s">
        <v>6397</v>
      </c>
      <c r="K878" t="s">
        <v>655</v>
      </c>
      <c r="L878" t="s">
        <v>123</v>
      </c>
      <c r="M878" t="s">
        <v>117</v>
      </c>
      <c r="P878" t="s">
        <v>199</v>
      </c>
      <c r="Q878" t="s">
        <v>2157</v>
      </c>
      <c r="R878" t="s">
        <v>126</v>
      </c>
      <c r="S878" t="s">
        <v>657</v>
      </c>
      <c r="T878" t="s">
        <v>9188</v>
      </c>
      <c r="W878">
        <v>408380</v>
      </c>
      <c r="X878">
        <v>355107</v>
      </c>
      <c r="Y878">
        <v>53273</v>
      </c>
      <c r="Z878">
        <v>0</v>
      </c>
      <c r="AA878">
        <v>115000</v>
      </c>
      <c r="AB878">
        <v>0</v>
      </c>
      <c r="AC878">
        <v>0</v>
      </c>
      <c r="AD878">
        <v>0</v>
      </c>
      <c r="AE878">
        <v>208633</v>
      </c>
      <c r="AF878" t="s">
        <v>171</v>
      </c>
      <c r="AG878" t="s">
        <v>143</v>
      </c>
      <c r="AH878" t="s">
        <v>2376</v>
      </c>
      <c r="AI878" t="s">
        <v>225</v>
      </c>
      <c r="AJ878" t="s">
        <v>128</v>
      </c>
      <c r="AK878" t="s">
        <v>527</v>
      </c>
      <c r="AL878" t="s">
        <v>660</v>
      </c>
      <c r="AM878" t="s">
        <v>9189</v>
      </c>
      <c r="AN878" t="s">
        <v>9190</v>
      </c>
      <c r="AO878" t="s">
        <v>2687</v>
      </c>
      <c r="AP878" t="s">
        <v>2688</v>
      </c>
      <c r="BO878">
        <v>408380</v>
      </c>
      <c r="BP878">
        <v>115000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</row>
    <row r="879" spans="1:116" x14ac:dyDescent="0.15">
      <c r="A879" t="s">
        <v>116</v>
      </c>
      <c r="B879">
        <v>183494</v>
      </c>
      <c r="C879" t="s">
        <v>9191</v>
      </c>
      <c r="D879" t="s">
        <v>136</v>
      </c>
      <c r="E879" t="s">
        <v>118</v>
      </c>
      <c r="F879" t="s">
        <v>137</v>
      </c>
      <c r="G879" s="1">
        <v>42261</v>
      </c>
      <c r="H879" t="s">
        <v>138</v>
      </c>
      <c r="I879" s="1">
        <v>42553</v>
      </c>
      <c r="J879" t="s">
        <v>6689</v>
      </c>
      <c r="K879" t="s">
        <v>9192</v>
      </c>
      <c r="L879" t="s">
        <v>600</v>
      </c>
      <c r="M879" t="s">
        <v>139</v>
      </c>
      <c r="N879" t="s">
        <v>386</v>
      </c>
      <c r="O879" t="s">
        <v>123</v>
      </c>
      <c r="P879" t="s">
        <v>232</v>
      </c>
      <c r="Q879" t="s">
        <v>233</v>
      </c>
      <c r="R879" t="s">
        <v>126</v>
      </c>
      <c r="S879" t="s">
        <v>540</v>
      </c>
      <c r="T879" t="s">
        <v>9193</v>
      </c>
      <c r="W879">
        <v>320329</v>
      </c>
      <c r="X879">
        <v>220016</v>
      </c>
      <c r="Y879">
        <v>100313</v>
      </c>
      <c r="Z879">
        <v>0</v>
      </c>
      <c r="AA879">
        <v>21198</v>
      </c>
      <c r="AB879">
        <v>21198</v>
      </c>
      <c r="AC879">
        <v>0</v>
      </c>
      <c r="AD879">
        <v>0</v>
      </c>
      <c r="AE879">
        <v>21198</v>
      </c>
      <c r="AF879" t="s">
        <v>171</v>
      </c>
      <c r="AG879" t="s">
        <v>143</v>
      </c>
      <c r="AH879" t="s">
        <v>8384</v>
      </c>
      <c r="AI879" t="s">
        <v>235</v>
      </c>
      <c r="AJ879" t="s">
        <v>128</v>
      </c>
      <c r="AK879" t="s">
        <v>527</v>
      </c>
      <c r="AL879" t="s">
        <v>237</v>
      </c>
      <c r="AN879" t="s">
        <v>9194</v>
      </c>
      <c r="AO879" t="s">
        <v>9195</v>
      </c>
      <c r="AP879" t="s">
        <v>4051</v>
      </c>
      <c r="BO879">
        <v>320329</v>
      </c>
      <c r="BP879">
        <v>21198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</row>
    <row r="880" spans="1:116" x14ac:dyDescent="0.15">
      <c r="A880" t="s">
        <v>116</v>
      </c>
      <c r="B880">
        <v>183498</v>
      </c>
      <c r="C880" t="s">
        <v>117</v>
      </c>
      <c r="D880" t="s">
        <v>136</v>
      </c>
      <c r="E880" t="s">
        <v>118</v>
      </c>
      <c r="F880" t="s">
        <v>137</v>
      </c>
      <c r="G880" s="1">
        <v>42263</v>
      </c>
      <c r="H880" t="s">
        <v>138</v>
      </c>
      <c r="I880" s="1">
        <v>42461</v>
      </c>
      <c r="J880" t="s">
        <v>6397</v>
      </c>
      <c r="K880" t="s">
        <v>310</v>
      </c>
      <c r="L880" t="s">
        <v>123</v>
      </c>
      <c r="M880" t="s">
        <v>139</v>
      </c>
      <c r="P880" t="s">
        <v>232</v>
      </c>
      <c r="Q880" t="s">
        <v>263</v>
      </c>
      <c r="R880" t="s">
        <v>126</v>
      </c>
      <c r="S880" t="s">
        <v>215</v>
      </c>
      <c r="T880" t="s">
        <v>9196</v>
      </c>
      <c r="W880">
        <v>450000</v>
      </c>
      <c r="X880">
        <v>286259</v>
      </c>
      <c r="Y880">
        <v>163741</v>
      </c>
      <c r="Z880">
        <v>0</v>
      </c>
      <c r="AA880">
        <v>25000</v>
      </c>
      <c r="AB880">
        <v>25000</v>
      </c>
      <c r="AC880">
        <v>0</v>
      </c>
      <c r="AD880">
        <v>0</v>
      </c>
      <c r="AE880">
        <v>450000</v>
      </c>
      <c r="AF880" t="s">
        <v>143</v>
      </c>
      <c r="AG880" t="s">
        <v>171</v>
      </c>
      <c r="AH880" t="s">
        <v>2822</v>
      </c>
      <c r="AI880" t="s">
        <v>805</v>
      </c>
      <c r="AJ880" t="s">
        <v>128</v>
      </c>
      <c r="AK880" t="s">
        <v>172</v>
      </c>
      <c r="AL880" t="s">
        <v>267</v>
      </c>
      <c r="AM880" t="s">
        <v>9197</v>
      </c>
      <c r="AN880" t="s">
        <v>9198</v>
      </c>
      <c r="AO880" t="s">
        <v>2213</v>
      </c>
      <c r="AP880" t="s">
        <v>2214</v>
      </c>
      <c r="BO880">
        <v>450000</v>
      </c>
      <c r="BP880">
        <v>25000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</row>
    <row r="881" spans="1:116" x14ac:dyDescent="0.15">
      <c r="A881" t="s">
        <v>116</v>
      </c>
      <c r="B881">
        <v>183507</v>
      </c>
      <c r="C881" t="s">
        <v>9199</v>
      </c>
      <c r="D881" t="s">
        <v>136</v>
      </c>
      <c r="E881" t="s">
        <v>118</v>
      </c>
      <c r="F881" t="s">
        <v>137</v>
      </c>
      <c r="G881" s="1">
        <v>42258</v>
      </c>
      <c r="H881" t="s">
        <v>138</v>
      </c>
      <c r="I881" s="1">
        <v>42553</v>
      </c>
      <c r="J881" t="s">
        <v>6689</v>
      </c>
      <c r="K881" t="s">
        <v>287</v>
      </c>
      <c r="L881" t="s">
        <v>123</v>
      </c>
      <c r="M881" t="s">
        <v>139</v>
      </c>
      <c r="P881" t="s">
        <v>232</v>
      </c>
      <c r="Q881" t="s">
        <v>233</v>
      </c>
      <c r="R881" t="s">
        <v>126</v>
      </c>
      <c r="S881" t="s">
        <v>215</v>
      </c>
      <c r="T881" t="s">
        <v>9200</v>
      </c>
      <c r="W881">
        <v>31416</v>
      </c>
      <c r="X881">
        <v>29920</v>
      </c>
      <c r="Y881">
        <v>1496</v>
      </c>
      <c r="Z881">
        <v>0</v>
      </c>
      <c r="AA881">
        <v>31417</v>
      </c>
      <c r="AB881">
        <v>31417</v>
      </c>
      <c r="AC881">
        <v>0</v>
      </c>
      <c r="AD881">
        <v>0</v>
      </c>
      <c r="AE881">
        <v>31417</v>
      </c>
      <c r="AF881" t="s">
        <v>143</v>
      </c>
      <c r="AG881" t="s">
        <v>143</v>
      </c>
      <c r="AH881" t="s">
        <v>9201</v>
      </c>
      <c r="AI881" t="s">
        <v>651</v>
      </c>
      <c r="AJ881" t="s">
        <v>128</v>
      </c>
      <c r="AK881" t="s">
        <v>236</v>
      </c>
      <c r="AL881" t="s">
        <v>237</v>
      </c>
      <c r="AM881" t="s">
        <v>9202</v>
      </c>
      <c r="AN881" t="s">
        <v>2588</v>
      </c>
      <c r="AO881" t="s">
        <v>2589</v>
      </c>
      <c r="AP881" t="s">
        <v>2590</v>
      </c>
      <c r="AQ881" t="s">
        <v>5716</v>
      </c>
      <c r="AR881" t="s">
        <v>2591</v>
      </c>
      <c r="AS881" t="s">
        <v>2592</v>
      </c>
      <c r="AT881" t="s">
        <v>831</v>
      </c>
      <c r="BO881">
        <v>7854</v>
      </c>
      <c r="BP881">
        <v>7854.25</v>
      </c>
      <c r="BQ881">
        <v>0</v>
      </c>
      <c r="BR881">
        <v>0</v>
      </c>
      <c r="BS881">
        <v>7854</v>
      </c>
      <c r="BT881">
        <v>7854.25</v>
      </c>
      <c r="BU881">
        <v>7854</v>
      </c>
      <c r="BV881">
        <v>7854.25</v>
      </c>
      <c r="BW881">
        <v>7854</v>
      </c>
      <c r="BX881">
        <v>7854.25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</row>
    <row r="882" spans="1:116" x14ac:dyDescent="0.15">
      <c r="A882" t="s">
        <v>116</v>
      </c>
      <c r="B882">
        <v>183541</v>
      </c>
      <c r="C882" t="s">
        <v>117</v>
      </c>
      <c r="D882" t="s">
        <v>136</v>
      </c>
      <c r="E882" t="s">
        <v>118</v>
      </c>
      <c r="F882" t="s">
        <v>137</v>
      </c>
      <c r="H882" t="s">
        <v>117</v>
      </c>
      <c r="I882" s="1">
        <v>42271</v>
      </c>
      <c r="J882" t="s">
        <v>6397</v>
      </c>
      <c r="K882" t="s">
        <v>9203</v>
      </c>
      <c r="L882" t="s">
        <v>120</v>
      </c>
      <c r="M882" t="s">
        <v>139</v>
      </c>
      <c r="P882" t="s">
        <v>145</v>
      </c>
      <c r="Q882" t="s">
        <v>214</v>
      </c>
      <c r="R882" t="s">
        <v>126</v>
      </c>
      <c r="S882" t="s">
        <v>633</v>
      </c>
      <c r="T882" t="s">
        <v>9204</v>
      </c>
      <c r="W882">
        <v>0</v>
      </c>
      <c r="X882">
        <v>0</v>
      </c>
      <c r="Y882">
        <v>0</v>
      </c>
      <c r="Z882">
        <v>0</v>
      </c>
      <c r="AA882">
        <v>87000</v>
      </c>
      <c r="AB882">
        <v>78300</v>
      </c>
      <c r="AC882">
        <v>8700</v>
      </c>
      <c r="AD882">
        <v>0</v>
      </c>
      <c r="AE882">
        <v>87000</v>
      </c>
      <c r="AH882" t="s">
        <v>4428</v>
      </c>
      <c r="AI882" t="s">
        <v>132</v>
      </c>
      <c r="AK882" t="s">
        <v>1181</v>
      </c>
      <c r="AL882" t="s">
        <v>184</v>
      </c>
      <c r="AN882" t="s">
        <v>9061</v>
      </c>
      <c r="AO882" t="s">
        <v>978</v>
      </c>
      <c r="AP882" t="s">
        <v>620</v>
      </c>
      <c r="BO882">
        <v>0</v>
      </c>
      <c r="BP882">
        <v>87000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</row>
    <row r="883" spans="1:116" x14ac:dyDescent="0.15">
      <c r="A883" t="s">
        <v>116</v>
      </c>
      <c r="B883">
        <v>183542</v>
      </c>
      <c r="C883" t="s">
        <v>117</v>
      </c>
      <c r="D883" t="s">
        <v>136</v>
      </c>
      <c r="E883" t="s">
        <v>118</v>
      </c>
      <c r="F883" t="s">
        <v>137</v>
      </c>
      <c r="G883" s="1">
        <v>42262</v>
      </c>
      <c r="H883" t="s">
        <v>138</v>
      </c>
      <c r="I883" s="1">
        <v>42587</v>
      </c>
      <c r="J883" t="s">
        <v>6689</v>
      </c>
      <c r="K883" t="s">
        <v>9205</v>
      </c>
      <c r="L883" t="s">
        <v>169</v>
      </c>
      <c r="M883" t="s">
        <v>139</v>
      </c>
      <c r="P883" t="s">
        <v>299</v>
      </c>
      <c r="Q883" t="s">
        <v>1837</v>
      </c>
      <c r="R883" t="s">
        <v>126</v>
      </c>
      <c r="S883" t="s">
        <v>215</v>
      </c>
      <c r="T883" t="s">
        <v>9206</v>
      </c>
      <c r="W883">
        <v>4134</v>
      </c>
      <c r="X883">
        <v>4134</v>
      </c>
      <c r="Y883">
        <v>0</v>
      </c>
      <c r="Z883">
        <v>0</v>
      </c>
      <c r="AA883">
        <v>4134</v>
      </c>
      <c r="AB883">
        <v>4134</v>
      </c>
      <c r="AC883">
        <v>0</v>
      </c>
      <c r="AD883">
        <v>0</v>
      </c>
      <c r="AE883">
        <v>4134</v>
      </c>
      <c r="AF883" t="s">
        <v>143</v>
      </c>
      <c r="AG883" t="s">
        <v>143</v>
      </c>
      <c r="AH883" t="s">
        <v>9207</v>
      </c>
      <c r="AI883" t="s">
        <v>418</v>
      </c>
      <c r="AJ883" t="s">
        <v>128</v>
      </c>
      <c r="AK883" t="s">
        <v>303</v>
      </c>
      <c r="AL883" t="s">
        <v>1838</v>
      </c>
      <c r="AM883" t="s">
        <v>9208</v>
      </c>
      <c r="AN883" t="s">
        <v>9209</v>
      </c>
      <c r="AO883" t="s">
        <v>9210</v>
      </c>
      <c r="AP883" t="s">
        <v>4392</v>
      </c>
      <c r="BO883">
        <v>4134</v>
      </c>
      <c r="BP883">
        <v>4134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</row>
    <row r="884" spans="1:116" x14ac:dyDescent="0.15">
      <c r="A884" t="s">
        <v>116</v>
      </c>
      <c r="B884">
        <v>183545</v>
      </c>
      <c r="C884" t="s">
        <v>117</v>
      </c>
      <c r="D884" t="s">
        <v>136</v>
      </c>
      <c r="E884" t="s">
        <v>118</v>
      </c>
      <c r="F884" t="s">
        <v>137</v>
      </c>
      <c r="G884" s="1">
        <v>42263</v>
      </c>
      <c r="H884" t="s">
        <v>138</v>
      </c>
      <c r="I884" s="1">
        <v>42579</v>
      </c>
      <c r="J884" t="s">
        <v>6689</v>
      </c>
      <c r="K884" t="s">
        <v>310</v>
      </c>
      <c r="L884" t="s">
        <v>123</v>
      </c>
      <c r="M884" t="s">
        <v>139</v>
      </c>
      <c r="P884" t="s">
        <v>124</v>
      </c>
      <c r="Q884" t="s">
        <v>668</v>
      </c>
      <c r="R884" t="s">
        <v>126</v>
      </c>
      <c r="S884" t="s">
        <v>215</v>
      </c>
      <c r="T884" t="s">
        <v>9211</v>
      </c>
      <c r="W884">
        <v>330667</v>
      </c>
      <c r="X884">
        <v>330667</v>
      </c>
      <c r="Y884">
        <v>0</v>
      </c>
      <c r="Z884">
        <v>0</v>
      </c>
      <c r="AA884">
        <v>330667</v>
      </c>
      <c r="AB884">
        <v>330667</v>
      </c>
      <c r="AC884">
        <v>0</v>
      </c>
      <c r="AD884">
        <v>0</v>
      </c>
      <c r="AE884">
        <v>330667</v>
      </c>
      <c r="AF884" t="s">
        <v>143</v>
      </c>
      <c r="AG884" t="s">
        <v>143</v>
      </c>
      <c r="AH884" t="s">
        <v>147</v>
      </c>
      <c r="AI884" t="s">
        <v>4820</v>
      </c>
      <c r="AJ884" t="s">
        <v>128</v>
      </c>
      <c r="AK884" t="s">
        <v>955</v>
      </c>
      <c r="AL884" t="s">
        <v>669</v>
      </c>
      <c r="AM884" t="s">
        <v>9212</v>
      </c>
      <c r="AN884" t="s">
        <v>9213</v>
      </c>
      <c r="AO884" t="s">
        <v>7625</v>
      </c>
      <c r="AP884" t="s">
        <v>3192</v>
      </c>
      <c r="AQ884" t="s">
        <v>1087</v>
      </c>
      <c r="AR884" t="s">
        <v>2983</v>
      </c>
      <c r="BO884">
        <v>132266.80000000002</v>
      </c>
      <c r="BP884">
        <v>132266.80000000002</v>
      </c>
      <c r="BQ884">
        <v>99200.1</v>
      </c>
      <c r="BR884">
        <v>99200.1</v>
      </c>
      <c r="BS884">
        <v>99200.1</v>
      </c>
      <c r="BT884">
        <v>99200.1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</row>
    <row r="885" spans="1:116" x14ac:dyDescent="0.15">
      <c r="A885" t="s">
        <v>116</v>
      </c>
      <c r="B885">
        <v>183547</v>
      </c>
      <c r="C885" t="s">
        <v>117</v>
      </c>
      <c r="D885" t="s">
        <v>136</v>
      </c>
      <c r="E885" t="s">
        <v>118</v>
      </c>
      <c r="F885" t="s">
        <v>137</v>
      </c>
      <c r="G885" s="1">
        <v>42262</v>
      </c>
      <c r="H885" t="s">
        <v>138</v>
      </c>
      <c r="I885" s="1">
        <v>42380</v>
      </c>
      <c r="J885" t="s">
        <v>6397</v>
      </c>
      <c r="K885" t="s">
        <v>8779</v>
      </c>
      <c r="L885" t="s">
        <v>153</v>
      </c>
      <c r="M885" t="s">
        <v>117</v>
      </c>
      <c r="P885" t="s">
        <v>124</v>
      </c>
      <c r="Q885" t="s">
        <v>558</v>
      </c>
      <c r="R885" t="s">
        <v>126</v>
      </c>
      <c r="S885" t="s">
        <v>140</v>
      </c>
      <c r="T885" t="s">
        <v>9214</v>
      </c>
      <c r="W885">
        <v>40000</v>
      </c>
      <c r="X885">
        <v>40000</v>
      </c>
      <c r="Y885">
        <v>0</v>
      </c>
      <c r="Z885">
        <v>0</v>
      </c>
      <c r="AA885">
        <v>40000</v>
      </c>
      <c r="AB885">
        <v>0</v>
      </c>
      <c r="AC885">
        <v>0</v>
      </c>
      <c r="AD885">
        <v>0</v>
      </c>
      <c r="AE885">
        <v>40000</v>
      </c>
      <c r="AF885" t="s">
        <v>143</v>
      </c>
      <c r="AG885" t="s">
        <v>143</v>
      </c>
      <c r="AH885" t="s">
        <v>1361</v>
      </c>
      <c r="AI885" t="s">
        <v>510</v>
      </c>
      <c r="AJ885" t="s">
        <v>128</v>
      </c>
      <c r="AK885" t="s">
        <v>1032</v>
      </c>
      <c r="AL885" t="s">
        <v>559</v>
      </c>
      <c r="AM885" t="s">
        <v>9215</v>
      </c>
      <c r="AN885" t="s">
        <v>2752</v>
      </c>
      <c r="AO885" t="s">
        <v>2753</v>
      </c>
      <c r="AP885" t="s">
        <v>2532</v>
      </c>
      <c r="AQ885" t="s">
        <v>4999</v>
      </c>
      <c r="BO885">
        <v>20000</v>
      </c>
      <c r="BP885">
        <v>20000</v>
      </c>
      <c r="BQ885">
        <v>20000</v>
      </c>
      <c r="BR885">
        <v>20000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</row>
    <row r="886" spans="1:116" x14ac:dyDescent="0.15">
      <c r="A886" t="s">
        <v>116</v>
      </c>
      <c r="B886">
        <v>183559</v>
      </c>
      <c r="C886" t="s">
        <v>117</v>
      </c>
      <c r="D886" t="s">
        <v>136</v>
      </c>
      <c r="E886" t="s">
        <v>118</v>
      </c>
      <c r="F886" t="s">
        <v>137</v>
      </c>
      <c r="H886" t="s">
        <v>117</v>
      </c>
      <c r="I886" s="1">
        <v>42391</v>
      </c>
      <c r="J886" t="s">
        <v>6397</v>
      </c>
      <c r="K886" t="s">
        <v>9216</v>
      </c>
      <c r="L886" t="s">
        <v>1021</v>
      </c>
      <c r="M886" t="s">
        <v>1911</v>
      </c>
      <c r="P886" t="s">
        <v>145</v>
      </c>
      <c r="Q886" t="s">
        <v>214</v>
      </c>
      <c r="R886" t="s">
        <v>126</v>
      </c>
      <c r="S886" t="s">
        <v>633</v>
      </c>
      <c r="T886" t="s">
        <v>9217</v>
      </c>
      <c r="W886">
        <v>0</v>
      </c>
      <c r="X886">
        <v>0</v>
      </c>
      <c r="Y886">
        <v>0</v>
      </c>
      <c r="Z886">
        <v>0</v>
      </c>
      <c r="AA886">
        <v>43500</v>
      </c>
      <c r="AB886">
        <v>39150</v>
      </c>
      <c r="AC886">
        <v>4350</v>
      </c>
      <c r="AD886">
        <v>0</v>
      </c>
      <c r="AE886">
        <v>87000</v>
      </c>
      <c r="AH886" t="s">
        <v>4428</v>
      </c>
      <c r="AI886" t="s">
        <v>517</v>
      </c>
      <c r="AK886" t="s">
        <v>5939</v>
      </c>
      <c r="AN886" t="s">
        <v>9061</v>
      </c>
      <c r="AO886" t="s">
        <v>978</v>
      </c>
      <c r="AP886" t="s">
        <v>620</v>
      </c>
      <c r="BO886">
        <v>0</v>
      </c>
      <c r="BP886">
        <v>43500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</row>
    <row r="887" spans="1:116" x14ac:dyDescent="0.15">
      <c r="A887" t="s">
        <v>116</v>
      </c>
      <c r="B887">
        <v>183567</v>
      </c>
      <c r="C887" t="s">
        <v>117</v>
      </c>
      <c r="D887" t="s">
        <v>136</v>
      </c>
      <c r="E887" t="s">
        <v>118</v>
      </c>
      <c r="F887" t="s">
        <v>137</v>
      </c>
      <c r="H887" t="s">
        <v>117</v>
      </c>
      <c r="I887" s="1">
        <v>42333</v>
      </c>
      <c r="J887" t="s">
        <v>6397</v>
      </c>
      <c r="K887" t="s">
        <v>3297</v>
      </c>
      <c r="L887" t="s">
        <v>123</v>
      </c>
      <c r="M887" t="s">
        <v>139</v>
      </c>
      <c r="P887" t="s">
        <v>145</v>
      </c>
      <c r="Q887" t="s">
        <v>578</v>
      </c>
      <c r="R887" t="s">
        <v>126</v>
      </c>
      <c r="S887" t="s">
        <v>215</v>
      </c>
      <c r="T887" t="s">
        <v>9218</v>
      </c>
      <c r="W887">
        <v>0</v>
      </c>
      <c r="X887">
        <v>0</v>
      </c>
      <c r="Y887">
        <v>0</v>
      </c>
      <c r="Z887">
        <v>0</v>
      </c>
      <c r="AA887">
        <v>393289</v>
      </c>
      <c r="AB887">
        <v>290887</v>
      </c>
      <c r="AC887">
        <v>102402</v>
      </c>
      <c r="AD887">
        <v>0</v>
      </c>
      <c r="AE887">
        <v>393289</v>
      </c>
      <c r="AH887" t="s">
        <v>9219</v>
      </c>
      <c r="AI887" t="s">
        <v>192</v>
      </c>
      <c r="AK887" t="s">
        <v>6050</v>
      </c>
      <c r="AL887" t="s">
        <v>579</v>
      </c>
      <c r="AM887" t="s">
        <v>9220</v>
      </c>
      <c r="AN887" t="s">
        <v>9221</v>
      </c>
      <c r="AO887" t="s">
        <v>580</v>
      </c>
      <c r="AP887" t="s">
        <v>581</v>
      </c>
      <c r="AQ887" t="s">
        <v>414</v>
      </c>
      <c r="AR887" t="s">
        <v>413</v>
      </c>
      <c r="AS887" t="s">
        <v>583</v>
      </c>
      <c r="AT887" t="s">
        <v>582</v>
      </c>
      <c r="BO887">
        <v>0</v>
      </c>
      <c r="BP887">
        <v>275302.3</v>
      </c>
      <c r="BQ887">
        <v>0</v>
      </c>
      <c r="BR887">
        <v>58993.350000000006</v>
      </c>
      <c r="BS887">
        <v>0</v>
      </c>
      <c r="BT887">
        <v>58993.350000000006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</row>
    <row r="888" spans="1:116" x14ac:dyDescent="0.15">
      <c r="A888" t="s">
        <v>116</v>
      </c>
      <c r="B888">
        <v>183575</v>
      </c>
      <c r="C888" t="s">
        <v>117</v>
      </c>
      <c r="D888" t="s">
        <v>136</v>
      </c>
      <c r="E888" t="s">
        <v>118</v>
      </c>
      <c r="F888" t="s">
        <v>137</v>
      </c>
      <c r="G888" s="1">
        <v>42263</v>
      </c>
      <c r="H888" t="s">
        <v>138</v>
      </c>
      <c r="I888" s="1">
        <v>42321</v>
      </c>
      <c r="J888" t="s">
        <v>6397</v>
      </c>
      <c r="K888" t="s">
        <v>5006</v>
      </c>
      <c r="L888" t="s">
        <v>120</v>
      </c>
      <c r="M888" t="s">
        <v>139</v>
      </c>
      <c r="P888" t="s">
        <v>145</v>
      </c>
      <c r="Q888" t="s">
        <v>9222</v>
      </c>
      <c r="R888" t="s">
        <v>126</v>
      </c>
      <c r="S888" t="s">
        <v>140</v>
      </c>
      <c r="T888" t="s">
        <v>9223</v>
      </c>
      <c r="U888" t="s">
        <v>9224</v>
      </c>
      <c r="W888">
        <v>440000</v>
      </c>
      <c r="X888">
        <v>285652</v>
      </c>
      <c r="Y888">
        <v>154348</v>
      </c>
      <c r="Z888">
        <v>0</v>
      </c>
      <c r="AA888">
        <v>500000</v>
      </c>
      <c r="AB888">
        <v>323134</v>
      </c>
      <c r="AC888">
        <v>176866</v>
      </c>
      <c r="AD888">
        <v>0</v>
      </c>
      <c r="AE888">
        <v>500000</v>
      </c>
      <c r="AF888" t="s">
        <v>171</v>
      </c>
      <c r="AG888" t="s">
        <v>143</v>
      </c>
      <c r="AH888" t="s">
        <v>7484</v>
      </c>
      <c r="AI888" t="s">
        <v>266</v>
      </c>
      <c r="AJ888" t="s">
        <v>128</v>
      </c>
      <c r="AK888" t="s">
        <v>1334</v>
      </c>
      <c r="AL888" t="s">
        <v>9225</v>
      </c>
      <c r="AM888" t="s">
        <v>9226</v>
      </c>
      <c r="AN888" t="s">
        <v>9227</v>
      </c>
      <c r="AO888" t="s">
        <v>3660</v>
      </c>
      <c r="AP888" t="s">
        <v>2198</v>
      </c>
      <c r="AQ888" t="s">
        <v>3148</v>
      </c>
      <c r="AR888" t="s">
        <v>3113</v>
      </c>
      <c r="BO888">
        <v>220000</v>
      </c>
      <c r="BP888">
        <v>250000</v>
      </c>
      <c r="BQ888">
        <v>198000</v>
      </c>
      <c r="BR888">
        <v>225000</v>
      </c>
      <c r="BS888">
        <v>22000</v>
      </c>
      <c r="BT888">
        <v>25000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</row>
    <row r="889" spans="1:116" x14ac:dyDescent="0.15">
      <c r="A889" t="s">
        <v>116</v>
      </c>
      <c r="B889">
        <v>183586</v>
      </c>
      <c r="C889" t="s">
        <v>117</v>
      </c>
      <c r="D889" t="s">
        <v>136</v>
      </c>
      <c r="E889" t="s">
        <v>118</v>
      </c>
      <c r="F889" t="s">
        <v>137</v>
      </c>
      <c r="H889" t="s">
        <v>117</v>
      </c>
      <c r="I889" s="1">
        <v>42404</v>
      </c>
      <c r="J889" t="s">
        <v>6397</v>
      </c>
      <c r="K889" t="s">
        <v>5006</v>
      </c>
      <c r="L889" t="s">
        <v>120</v>
      </c>
      <c r="M889" t="s">
        <v>139</v>
      </c>
      <c r="P889" t="s">
        <v>145</v>
      </c>
      <c r="Q889" t="s">
        <v>9222</v>
      </c>
      <c r="R889" t="s">
        <v>126</v>
      </c>
      <c r="S889" t="s">
        <v>140</v>
      </c>
      <c r="T889" t="s">
        <v>9223</v>
      </c>
      <c r="U889" t="s">
        <v>9228</v>
      </c>
      <c r="V889" t="s">
        <v>9229</v>
      </c>
      <c r="W889">
        <v>0</v>
      </c>
      <c r="X889">
        <v>0</v>
      </c>
      <c r="Y889">
        <v>0</v>
      </c>
      <c r="Z889">
        <v>0</v>
      </c>
      <c r="AA889">
        <v>1250000</v>
      </c>
      <c r="AB889">
        <v>804700</v>
      </c>
      <c r="AC889">
        <v>445300</v>
      </c>
      <c r="AD889">
        <v>0</v>
      </c>
      <c r="AE889">
        <v>1250000</v>
      </c>
      <c r="AH889" t="s">
        <v>9230</v>
      </c>
      <c r="AI889" t="s">
        <v>9231</v>
      </c>
      <c r="AK889" t="s">
        <v>1334</v>
      </c>
      <c r="AL889" t="s">
        <v>9225</v>
      </c>
      <c r="AM889" t="s">
        <v>9232</v>
      </c>
      <c r="AN889" t="s">
        <v>9233</v>
      </c>
      <c r="AO889" t="s">
        <v>1337</v>
      </c>
      <c r="AP889" t="s">
        <v>1338</v>
      </c>
      <c r="BO889">
        <v>0</v>
      </c>
      <c r="BP889">
        <v>1250000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</row>
    <row r="890" spans="1:116" x14ac:dyDescent="0.15">
      <c r="A890" t="s">
        <v>116</v>
      </c>
      <c r="B890">
        <v>183589</v>
      </c>
      <c r="C890" t="s">
        <v>117</v>
      </c>
      <c r="D890" t="s">
        <v>136</v>
      </c>
      <c r="E890" t="s">
        <v>118</v>
      </c>
      <c r="F890" t="s">
        <v>137</v>
      </c>
      <c r="H890" t="s">
        <v>117</v>
      </c>
      <c r="I890" s="1">
        <v>42347</v>
      </c>
      <c r="J890" t="s">
        <v>6397</v>
      </c>
      <c r="K890" t="s">
        <v>9234</v>
      </c>
      <c r="L890" t="s">
        <v>153</v>
      </c>
      <c r="M890" t="s">
        <v>139</v>
      </c>
      <c r="P890" t="s">
        <v>124</v>
      </c>
      <c r="Q890" t="s">
        <v>704</v>
      </c>
      <c r="R890" t="s">
        <v>126</v>
      </c>
      <c r="S890" t="s">
        <v>397</v>
      </c>
      <c r="T890" t="s">
        <v>9235</v>
      </c>
      <c r="V890" t="s">
        <v>1088</v>
      </c>
      <c r="W890">
        <v>0</v>
      </c>
      <c r="X890">
        <v>0</v>
      </c>
      <c r="Y890">
        <v>0</v>
      </c>
      <c r="Z890">
        <v>0</v>
      </c>
      <c r="AA890">
        <v>110000</v>
      </c>
      <c r="AB890">
        <v>67812</v>
      </c>
      <c r="AC890">
        <v>42188</v>
      </c>
      <c r="AD890">
        <v>0</v>
      </c>
      <c r="AE890">
        <v>347561</v>
      </c>
      <c r="AH890" t="s">
        <v>5882</v>
      </c>
      <c r="AI890" t="s">
        <v>183</v>
      </c>
      <c r="AK890" t="s">
        <v>1334</v>
      </c>
      <c r="AN890" t="s">
        <v>9236</v>
      </c>
      <c r="AO890" t="s">
        <v>706</v>
      </c>
      <c r="AP890" t="s">
        <v>707</v>
      </c>
      <c r="AQ890" t="s">
        <v>9237</v>
      </c>
      <c r="BO890">
        <v>0</v>
      </c>
      <c r="BP890">
        <v>55000</v>
      </c>
      <c r="BQ890">
        <v>0</v>
      </c>
      <c r="BR890">
        <v>55000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</row>
    <row r="891" spans="1:116" x14ac:dyDescent="0.15">
      <c r="A891" t="s">
        <v>116</v>
      </c>
      <c r="B891">
        <v>183592</v>
      </c>
      <c r="C891" t="s">
        <v>117</v>
      </c>
      <c r="D891" t="s">
        <v>136</v>
      </c>
      <c r="E891" t="s">
        <v>118</v>
      </c>
      <c r="F891" t="s">
        <v>137</v>
      </c>
      <c r="G891" s="1">
        <v>42272</v>
      </c>
      <c r="H891" t="s">
        <v>138</v>
      </c>
      <c r="I891" s="1">
        <v>42593</v>
      </c>
      <c r="J891" t="s">
        <v>6689</v>
      </c>
      <c r="K891" t="s">
        <v>310</v>
      </c>
      <c r="L891" t="s">
        <v>123</v>
      </c>
      <c r="M891" t="s">
        <v>139</v>
      </c>
      <c r="P891" t="s">
        <v>317</v>
      </c>
      <c r="Q891" t="s">
        <v>563</v>
      </c>
      <c r="R891" t="s">
        <v>126</v>
      </c>
      <c r="S891" t="s">
        <v>215</v>
      </c>
      <c r="T891" t="s">
        <v>9238</v>
      </c>
      <c r="W891">
        <v>224507</v>
      </c>
      <c r="X891">
        <v>224507</v>
      </c>
      <c r="Y891">
        <v>0</v>
      </c>
      <c r="Z891">
        <v>0</v>
      </c>
      <c r="AA891">
        <v>224507</v>
      </c>
      <c r="AB891">
        <v>224507</v>
      </c>
      <c r="AC891">
        <v>0</v>
      </c>
      <c r="AD891">
        <v>0</v>
      </c>
      <c r="AE891">
        <v>224507</v>
      </c>
      <c r="AF891" t="s">
        <v>143</v>
      </c>
      <c r="AG891" t="s">
        <v>143</v>
      </c>
      <c r="AH891" t="s">
        <v>9239</v>
      </c>
      <c r="AI891" t="s">
        <v>9240</v>
      </c>
      <c r="AJ891" t="s">
        <v>128</v>
      </c>
      <c r="AK891" t="s">
        <v>659</v>
      </c>
      <c r="AL891" t="s">
        <v>564</v>
      </c>
      <c r="AM891" t="s">
        <v>9241</v>
      </c>
      <c r="AN891" t="s">
        <v>9242</v>
      </c>
      <c r="AO891" t="s">
        <v>3589</v>
      </c>
      <c r="AP891" t="s">
        <v>3590</v>
      </c>
      <c r="BO891">
        <v>224507</v>
      </c>
      <c r="BP891">
        <v>224507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</row>
    <row r="892" spans="1:116" x14ac:dyDescent="0.15">
      <c r="A892" t="s">
        <v>116</v>
      </c>
      <c r="B892">
        <v>183599</v>
      </c>
      <c r="C892" t="s">
        <v>117</v>
      </c>
      <c r="D892" t="s">
        <v>136</v>
      </c>
      <c r="E892" t="s">
        <v>118</v>
      </c>
      <c r="F892" t="s">
        <v>137</v>
      </c>
      <c r="G892" s="1">
        <v>42264</v>
      </c>
      <c r="H892" t="s">
        <v>138</v>
      </c>
      <c r="I892" s="1">
        <v>42412</v>
      </c>
      <c r="J892" t="s">
        <v>6397</v>
      </c>
      <c r="K892" t="s">
        <v>1969</v>
      </c>
      <c r="L892" t="s">
        <v>197</v>
      </c>
      <c r="M892" t="s">
        <v>139</v>
      </c>
      <c r="P892" t="s">
        <v>317</v>
      </c>
      <c r="Q892" t="s">
        <v>1007</v>
      </c>
      <c r="R892" t="s">
        <v>126</v>
      </c>
      <c r="S892" t="s">
        <v>215</v>
      </c>
      <c r="T892" t="s">
        <v>9243</v>
      </c>
      <c r="W892">
        <v>50600</v>
      </c>
      <c r="X892">
        <v>32188</v>
      </c>
      <c r="Y892">
        <v>18412</v>
      </c>
      <c r="Z892">
        <v>0</v>
      </c>
      <c r="AA892">
        <v>50600</v>
      </c>
      <c r="AB892">
        <v>32188</v>
      </c>
      <c r="AC892">
        <v>18412</v>
      </c>
      <c r="AD892">
        <v>0</v>
      </c>
      <c r="AE892">
        <v>50600</v>
      </c>
      <c r="AF892" t="s">
        <v>143</v>
      </c>
      <c r="AG892" t="s">
        <v>171</v>
      </c>
      <c r="AH892" t="s">
        <v>2822</v>
      </c>
      <c r="AI892" t="s">
        <v>266</v>
      </c>
      <c r="AJ892" t="s">
        <v>128</v>
      </c>
      <c r="AK892" t="s">
        <v>429</v>
      </c>
      <c r="AL892" t="s">
        <v>1011</v>
      </c>
      <c r="AM892" t="s">
        <v>9244</v>
      </c>
      <c r="AN892" t="s">
        <v>9245</v>
      </c>
      <c r="AO892" t="s">
        <v>9246</v>
      </c>
      <c r="AP892" t="s">
        <v>2278</v>
      </c>
      <c r="AQ892" t="s">
        <v>2277</v>
      </c>
      <c r="BO892">
        <v>40480</v>
      </c>
      <c r="BP892">
        <v>40480</v>
      </c>
      <c r="BQ892">
        <v>10120</v>
      </c>
      <c r="BR892">
        <v>10120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</row>
    <row r="893" spans="1:116" x14ac:dyDescent="0.15">
      <c r="A893" t="s">
        <v>116</v>
      </c>
      <c r="B893">
        <v>183615</v>
      </c>
      <c r="C893" t="s">
        <v>117</v>
      </c>
      <c r="D893" t="s">
        <v>136</v>
      </c>
      <c r="E893" t="s">
        <v>425</v>
      </c>
      <c r="F893" t="s">
        <v>137</v>
      </c>
      <c r="G893" s="1">
        <v>42268</v>
      </c>
      <c r="H893" t="s">
        <v>138</v>
      </c>
      <c r="I893" s="1">
        <v>42373</v>
      </c>
      <c r="J893" t="s">
        <v>6397</v>
      </c>
      <c r="K893" t="s">
        <v>1251</v>
      </c>
      <c r="L893" t="s">
        <v>227</v>
      </c>
      <c r="M893" t="s">
        <v>139</v>
      </c>
      <c r="N893" t="s">
        <v>5513</v>
      </c>
      <c r="O893" t="s">
        <v>123</v>
      </c>
      <c r="P893" t="s">
        <v>177</v>
      </c>
      <c r="Q893" t="s">
        <v>288</v>
      </c>
      <c r="R893" t="s">
        <v>126</v>
      </c>
      <c r="S893" t="s">
        <v>441</v>
      </c>
      <c r="T893" t="s">
        <v>8951</v>
      </c>
      <c r="U893" t="s">
        <v>9247</v>
      </c>
      <c r="W893">
        <v>352213</v>
      </c>
      <c r="X893">
        <v>295726</v>
      </c>
      <c r="Y893">
        <v>56487</v>
      </c>
      <c r="Z893">
        <v>0</v>
      </c>
      <c r="AA893">
        <v>344663</v>
      </c>
      <c r="AB893">
        <v>344663</v>
      </c>
      <c r="AC893">
        <v>0</v>
      </c>
      <c r="AD893">
        <v>0</v>
      </c>
      <c r="AE893">
        <v>352213</v>
      </c>
      <c r="AF893" t="s">
        <v>171</v>
      </c>
      <c r="AG893" t="s">
        <v>143</v>
      </c>
      <c r="AH893" t="s">
        <v>9160</v>
      </c>
      <c r="AI893" t="s">
        <v>183</v>
      </c>
      <c r="AJ893" t="s">
        <v>128</v>
      </c>
      <c r="AK893" t="s">
        <v>290</v>
      </c>
      <c r="AL893" t="s">
        <v>291</v>
      </c>
      <c r="AM893" t="s">
        <v>9248</v>
      </c>
      <c r="AN893" t="s">
        <v>9249</v>
      </c>
      <c r="AO893" t="s">
        <v>3087</v>
      </c>
      <c r="AP893" t="s">
        <v>3088</v>
      </c>
      <c r="AQ893" t="s">
        <v>9250</v>
      </c>
      <c r="BO893">
        <v>352213</v>
      </c>
      <c r="BP893">
        <v>344663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</row>
    <row r="894" spans="1:116" x14ac:dyDescent="0.15">
      <c r="A894" t="s">
        <v>116</v>
      </c>
      <c r="B894">
        <v>183621</v>
      </c>
      <c r="C894" t="s">
        <v>117</v>
      </c>
      <c r="D894" t="s">
        <v>136</v>
      </c>
      <c r="E894" t="s">
        <v>118</v>
      </c>
      <c r="F894" t="s">
        <v>137</v>
      </c>
      <c r="G894" s="1">
        <v>42277</v>
      </c>
      <c r="H894" t="s">
        <v>138</v>
      </c>
      <c r="I894" s="1">
        <v>42459</v>
      </c>
      <c r="J894" t="s">
        <v>6397</v>
      </c>
      <c r="K894" t="s">
        <v>213</v>
      </c>
      <c r="L894" t="s">
        <v>123</v>
      </c>
      <c r="M894" t="s">
        <v>139</v>
      </c>
      <c r="P894" t="s">
        <v>317</v>
      </c>
      <c r="Q894" t="s">
        <v>563</v>
      </c>
      <c r="R894" t="s">
        <v>126</v>
      </c>
      <c r="S894" t="s">
        <v>215</v>
      </c>
      <c r="T894" t="s">
        <v>9251</v>
      </c>
      <c r="W894">
        <v>469100</v>
      </c>
      <c r="X894">
        <v>329568</v>
      </c>
      <c r="Y894">
        <v>139532</v>
      </c>
      <c r="Z894">
        <v>0</v>
      </c>
      <c r="AA894">
        <v>420000</v>
      </c>
      <c r="AB894">
        <v>0</v>
      </c>
      <c r="AC894">
        <v>0</v>
      </c>
      <c r="AD894">
        <v>0</v>
      </c>
      <c r="AE894">
        <v>420000</v>
      </c>
      <c r="AF894" t="s">
        <v>143</v>
      </c>
      <c r="AG894" t="s">
        <v>143</v>
      </c>
      <c r="AH894" t="s">
        <v>3741</v>
      </c>
      <c r="AI894" t="s">
        <v>440</v>
      </c>
      <c r="AJ894" t="s">
        <v>128</v>
      </c>
      <c r="AK894" t="s">
        <v>5797</v>
      </c>
      <c r="AL894" t="s">
        <v>564</v>
      </c>
      <c r="AM894" t="s">
        <v>9252</v>
      </c>
      <c r="AN894" t="s">
        <v>9253</v>
      </c>
      <c r="AO894" t="s">
        <v>4097</v>
      </c>
      <c r="AP894" t="s">
        <v>3591</v>
      </c>
      <c r="BO894">
        <v>469100</v>
      </c>
      <c r="BP894">
        <v>420000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</row>
    <row r="895" spans="1:116" x14ac:dyDescent="0.15">
      <c r="A895" t="s">
        <v>116</v>
      </c>
      <c r="B895">
        <v>183650</v>
      </c>
      <c r="C895" t="s">
        <v>117</v>
      </c>
      <c r="D895" t="s">
        <v>136</v>
      </c>
      <c r="E895" t="s">
        <v>118</v>
      </c>
      <c r="F895" t="s">
        <v>137</v>
      </c>
      <c r="G895" s="1">
        <v>42266</v>
      </c>
      <c r="H895" t="s">
        <v>138</v>
      </c>
      <c r="I895" s="1">
        <v>42657</v>
      </c>
      <c r="J895" t="s">
        <v>6689</v>
      </c>
      <c r="K895" t="s">
        <v>2166</v>
      </c>
      <c r="L895" t="s">
        <v>197</v>
      </c>
      <c r="M895" t="s">
        <v>139</v>
      </c>
      <c r="N895" t="s">
        <v>640</v>
      </c>
      <c r="O895" t="s">
        <v>123</v>
      </c>
      <c r="P895" t="s">
        <v>199</v>
      </c>
      <c r="Q895" t="s">
        <v>200</v>
      </c>
      <c r="R895" t="s">
        <v>126</v>
      </c>
      <c r="S895" t="s">
        <v>251</v>
      </c>
      <c r="T895" t="s">
        <v>9254</v>
      </c>
      <c r="W895">
        <v>999832</v>
      </c>
      <c r="X895">
        <v>888926</v>
      </c>
      <c r="Y895">
        <v>110906</v>
      </c>
      <c r="Z895">
        <v>0</v>
      </c>
      <c r="AA895">
        <v>250310</v>
      </c>
      <c r="AB895">
        <v>209881</v>
      </c>
      <c r="AC895">
        <v>40429</v>
      </c>
      <c r="AD895">
        <v>0</v>
      </c>
      <c r="AE895">
        <v>250310</v>
      </c>
      <c r="AF895" t="s">
        <v>171</v>
      </c>
      <c r="AG895" t="s">
        <v>143</v>
      </c>
      <c r="AH895" t="s">
        <v>2376</v>
      </c>
      <c r="AI895" t="s">
        <v>9255</v>
      </c>
      <c r="AJ895" t="s">
        <v>128</v>
      </c>
      <c r="AK895" t="s">
        <v>512</v>
      </c>
      <c r="AL895" t="s">
        <v>642</v>
      </c>
      <c r="AM895" t="s">
        <v>9256</v>
      </c>
      <c r="AN895" t="s">
        <v>9257</v>
      </c>
      <c r="AO895" t="s">
        <v>2285</v>
      </c>
      <c r="AP895" t="s">
        <v>2286</v>
      </c>
      <c r="AQ895" t="s">
        <v>997</v>
      </c>
      <c r="AR895" t="s">
        <v>619</v>
      </c>
      <c r="AS895" t="s">
        <v>9258</v>
      </c>
      <c r="AT895" t="s">
        <v>645</v>
      </c>
      <c r="AU895" t="s">
        <v>8198</v>
      </c>
      <c r="AV895" t="s">
        <v>4388</v>
      </c>
      <c r="AW895" t="s">
        <v>9259</v>
      </c>
      <c r="BO895">
        <v>199966.40000000002</v>
      </c>
      <c r="BP895">
        <v>50062</v>
      </c>
      <c r="BQ895">
        <v>149974.80000000002</v>
      </c>
      <c r="BR895">
        <v>37546.5</v>
      </c>
      <c r="BS895">
        <v>99983.200000000012</v>
      </c>
      <c r="BT895">
        <v>25031</v>
      </c>
      <c r="BU895">
        <v>99983.200000000012</v>
      </c>
      <c r="BV895">
        <v>25031</v>
      </c>
      <c r="BW895">
        <v>99983.200000000012</v>
      </c>
      <c r="BX895">
        <v>25031</v>
      </c>
      <c r="BY895">
        <v>99983.200000000012</v>
      </c>
      <c r="BZ895">
        <v>25031</v>
      </c>
      <c r="CA895">
        <v>149974.80000000002</v>
      </c>
      <c r="CB895">
        <v>37546.5</v>
      </c>
      <c r="CC895">
        <v>99983.200000000012</v>
      </c>
      <c r="CD895">
        <v>25031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</row>
    <row r="896" spans="1:116" x14ac:dyDescent="0.15">
      <c r="A896" t="s">
        <v>116</v>
      </c>
      <c r="B896">
        <v>183660</v>
      </c>
      <c r="C896" t="s">
        <v>117</v>
      </c>
      <c r="D896" t="s">
        <v>136</v>
      </c>
      <c r="E896" t="s">
        <v>118</v>
      </c>
      <c r="F896" t="s">
        <v>137</v>
      </c>
      <c r="G896" s="1">
        <v>42271</v>
      </c>
      <c r="H896" t="s">
        <v>138</v>
      </c>
      <c r="I896" s="1">
        <v>42550</v>
      </c>
      <c r="J896" t="s">
        <v>6397</v>
      </c>
      <c r="K896" t="s">
        <v>764</v>
      </c>
      <c r="L896" t="s">
        <v>227</v>
      </c>
      <c r="M896" t="s">
        <v>139</v>
      </c>
      <c r="N896" t="s">
        <v>231</v>
      </c>
      <c r="O896" t="s">
        <v>123</v>
      </c>
      <c r="P896" t="s">
        <v>199</v>
      </c>
      <c r="Q896" t="s">
        <v>2157</v>
      </c>
      <c r="R896" t="s">
        <v>126</v>
      </c>
      <c r="S896" t="s">
        <v>657</v>
      </c>
      <c r="T896" t="s">
        <v>658</v>
      </c>
      <c r="U896" t="s">
        <v>9260</v>
      </c>
      <c r="W896">
        <v>65322</v>
      </c>
      <c r="X896">
        <v>65322</v>
      </c>
      <c r="Y896">
        <v>0</v>
      </c>
      <c r="Z896">
        <v>0</v>
      </c>
      <c r="AA896">
        <v>65322</v>
      </c>
      <c r="AB896">
        <v>65322</v>
      </c>
      <c r="AC896">
        <v>0</v>
      </c>
      <c r="AD896">
        <v>0</v>
      </c>
      <c r="AE896">
        <v>65322</v>
      </c>
      <c r="AF896" t="s">
        <v>143</v>
      </c>
      <c r="AG896" t="s">
        <v>171</v>
      </c>
      <c r="AH896" t="s">
        <v>9261</v>
      </c>
      <c r="AI896" t="s">
        <v>342</v>
      </c>
      <c r="AJ896" t="s">
        <v>128</v>
      </c>
      <c r="AK896" t="s">
        <v>737</v>
      </c>
      <c r="AL896" t="s">
        <v>660</v>
      </c>
      <c r="AM896" t="s">
        <v>9262</v>
      </c>
      <c r="AN896" t="s">
        <v>9263</v>
      </c>
      <c r="AO896" t="s">
        <v>2687</v>
      </c>
      <c r="AP896" t="s">
        <v>2688</v>
      </c>
      <c r="BO896">
        <v>65322</v>
      </c>
      <c r="BP896">
        <v>65322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</row>
    <row r="897" spans="1:116" x14ac:dyDescent="0.15">
      <c r="A897" t="s">
        <v>116</v>
      </c>
      <c r="B897">
        <v>183662</v>
      </c>
      <c r="C897" t="s">
        <v>117</v>
      </c>
      <c r="D897" t="s">
        <v>136</v>
      </c>
      <c r="E897" t="s">
        <v>118</v>
      </c>
      <c r="F897" t="s">
        <v>137</v>
      </c>
      <c r="G897" s="1">
        <v>42268</v>
      </c>
      <c r="H897" t="s">
        <v>138</v>
      </c>
      <c r="I897" s="1">
        <v>42348</v>
      </c>
      <c r="J897" t="s">
        <v>6397</v>
      </c>
      <c r="K897" t="s">
        <v>287</v>
      </c>
      <c r="L897" t="s">
        <v>123</v>
      </c>
      <c r="M897" t="s">
        <v>139</v>
      </c>
      <c r="N897" t="s">
        <v>2885</v>
      </c>
      <c r="O897" t="s">
        <v>123</v>
      </c>
      <c r="P897" t="s">
        <v>199</v>
      </c>
      <c r="Q897" t="s">
        <v>717</v>
      </c>
      <c r="R897" t="s">
        <v>126</v>
      </c>
      <c r="S897" t="s">
        <v>657</v>
      </c>
      <c r="T897" t="s">
        <v>9264</v>
      </c>
      <c r="W897">
        <v>22221</v>
      </c>
      <c r="X897">
        <v>19999</v>
      </c>
      <c r="Y897">
        <v>2222</v>
      </c>
      <c r="Z897">
        <v>0</v>
      </c>
      <c r="AA897">
        <v>22221</v>
      </c>
      <c r="AB897">
        <v>19999</v>
      </c>
      <c r="AC897">
        <v>2222</v>
      </c>
      <c r="AD897">
        <v>0</v>
      </c>
      <c r="AE897">
        <v>22221</v>
      </c>
      <c r="AF897" t="s">
        <v>143</v>
      </c>
      <c r="AG897" t="s">
        <v>143</v>
      </c>
      <c r="AH897" t="s">
        <v>4435</v>
      </c>
      <c r="AI897" t="s">
        <v>235</v>
      </c>
      <c r="AJ897" t="s">
        <v>128</v>
      </c>
      <c r="AK897" t="s">
        <v>512</v>
      </c>
      <c r="AL897" t="s">
        <v>2490</v>
      </c>
      <c r="AM897" t="s">
        <v>9265</v>
      </c>
      <c r="AN897" t="s">
        <v>9266</v>
      </c>
      <c r="AO897" t="s">
        <v>949</v>
      </c>
      <c r="AP897" t="s">
        <v>950</v>
      </c>
      <c r="BO897">
        <v>22221</v>
      </c>
      <c r="BP897">
        <v>22221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</row>
    <row r="898" spans="1:116" x14ac:dyDescent="0.15">
      <c r="A898" t="s">
        <v>116</v>
      </c>
      <c r="B898">
        <v>183746</v>
      </c>
      <c r="C898" t="s">
        <v>117</v>
      </c>
      <c r="D898" t="s">
        <v>136</v>
      </c>
      <c r="E898" t="s">
        <v>118</v>
      </c>
      <c r="F898" t="s">
        <v>137</v>
      </c>
      <c r="G898" s="1">
        <v>42271</v>
      </c>
      <c r="H898" t="s">
        <v>138</v>
      </c>
      <c r="I898" s="1">
        <v>42587</v>
      </c>
      <c r="J898" t="s">
        <v>6689</v>
      </c>
      <c r="K898" t="s">
        <v>766</v>
      </c>
      <c r="L898" t="s">
        <v>123</v>
      </c>
      <c r="M898" t="s">
        <v>139</v>
      </c>
      <c r="P898" t="s">
        <v>124</v>
      </c>
      <c r="Q898" t="s">
        <v>125</v>
      </c>
      <c r="R898" t="s">
        <v>126</v>
      </c>
      <c r="S898" t="s">
        <v>215</v>
      </c>
      <c r="T898" t="s">
        <v>9267</v>
      </c>
      <c r="W898">
        <v>95000</v>
      </c>
      <c r="X898">
        <v>95000</v>
      </c>
      <c r="Y898">
        <v>0</v>
      </c>
      <c r="Z898">
        <v>0</v>
      </c>
      <c r="AA898">
        <v>95000</v>
      </c>
      <c r="AB898">
        <v>95000</v>
      </c>
      <c r="AC898">
        <v>0</v>
      </c>
      <c r="AD898">
        <v>0</v>
      </c>
      <c r="AE898">
        <v>95000</v>
      </c>
      <c r="AF898" t="s">
        <v>143</v>
      </c>
      <c r="AG898" t="s">
        <v>143</v>
      </c>
      <c r="AH898" t="s">
        <v>9239</v>
      </c>
      <c r="AI898" t="s">
        <v>9240</v>
      </c>
      <c r="AJ898" t="s">
        <v>128</v>
      </c>
      <c r="AK898" t="s">
        <v>236</v>
      </c>
      <c r="AL898" t="s">
        <v>528</v>
      </c>
      <c r="AM898" t="s">
        <v>9268</v>
      </c>
      <c r="AN898" t="s">
        <v>9269</v>
      </c>
      <c r="AO898" t="s">
        <v>9270</v>
      </c>
      <c r="AP898" t="s">
        <v>9271</v>
      </c>
      <c r="BO898">
        <v>95000</v>
      </c>
      <c r="BP898">
        <v>95000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</row>
    <row r="899" spans="1:116" x14ac:dyDescent="0.15">
      <c r="A899" t="s">
        <v>116</v>
      </c>
      <c r="B899">
        <v>183754</v>
      </c>
      <c r="C899" t="s">
        <v>9272</v>
      </c>
      <c r="D899" t="s">
        <v>136</v>
      </c>
      <c r="E899" t="s">
        <v>118</v>
      </c>
      <c r="F899" t="s">
        <v>137</v>
      </c>
      <c r="G899" s="1">
        <v>42272</v>
      </c>
      <c r="H899" t="s">
        <v>138</v>
      </c>
      <c r="I899" s="1">
        <v>42493</v>
      </c>
      <c r="J899" t="s">
        <v>6397</v>
      </c>
      <c r="K899" t="s">
        <v>4849</v>
      </c>
      <c r="L899" t="s">
        <v>120</v>
      </c>
      <c r="M899" t="s">
        <v>139</v>
      </c>
      <c r="N899" t="s">
        <v>1085</v>
      </c>
      <c r="O899" t="s">
        <v>123</v>
      </c>
      <c r="P899" t="s">
        <v>232</v>
      </c>
      <c r="Q899" t="s">
        <v>1063</v>
      </c>
      <c r="R899" t="s">
        <v>126</v>
      </c>
      <c r="S899" t="s">
        <v>540</v>
      </c>
      <c r="T899" t="s">
        <v>9273</v>
      </c>
      <c r="W899">
        <v>6000</v>
      </c>
      <c r="X899">
        <v>3818</v>
      </c>
      <c r="Y899">
        <v>2182</v>
      </c>
      <c r="Z899">
        <v>0</v>
      </c>
      <c r="AA899">
        <v>6000</v>
      </c>
      <c r="AB899">
        <v>3659</v>
      </c>
      <c r="AC899">
        <v>2341</v>
      </c>
      <c r="AD899">
        <v>0</v>
      </c>
      <c r="AE899">
        <v>6000</v>
      </c>
      <c r="AF899" t="s">
        <v>143</v>
      </c>
      <c r="AG899" t="s">
        <v>171</v>
      </c>
      <c r="AH899" t="s">
        <v>9274</v>
      </c>
      <c r="AI899" t="s">
        <v>7554</v>
      </c>
      <c r="AJ899" t="s">
        <v>128</v>
      </c>
      <c r="AK899" t="s">
        <v>236</v>
      </c>
      <c r="AL899" t="s">
        <v>1065</v>
      </c>
      <c r="AM899" t="s">
        <v>9275</v>
      </c>
      <c r="AN899" t="s">
        <v>9276</v>
      </c>
      <c r="AO899" t="s">
        <v>2356</v>
      </c>
      <c r="AP899" t="s">
        <v>2357</v>
      </c>
      <c r="BO899">
        <v>6000</v>
      </c>
      <c r="BP899">
        <v>6000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</row>
    <row r="900" spans="1:116" x14ac:dyDescent="0.15">
      <c r="A900" t="s">
        <v>116</v>
      </c>
      <c r="B900">
        <v>183770</v>
      </c>
      <c r="C900" t="s">
        <v>117</v>
      </c>
      <c r="D900" t="s">
        <v>136</v>
      </c>
      <c r="E900" t="s">
        <v>118</v>
      </c>
      <c r="F900" t="s">
        <v>137</v>
      </c>
      <c r="G900" s="1">
        <v>42264</v>
      </c>
      <c r="H900" t="s">
        <v>138</v>
      </c>
      <c r="I900" s="1">
        <v>42460</v>
      </c>
      <c r="J900" t="s">
        <v>6397</v>
      </c>
      <c r="K900" t="s">
        <v>1427</v>
      </c>
      <c r="L900" t="s">
        <v>169</v>
      </c>
      <c r="M900" t="s">
        <v>139</v>
      </c>
      <c r="P900" t="s">
        <v>177</v>
      </c>
      <c r="Q900" t="s">
        <v>8984</v>
      </c>
      <c r="R900" t="s">
        <v>126</v>
      </c>
      <c r="S900" t="s">
        <v>215</v>
      </c>
      <c r="T900" t="s">
        <v>9277</v>
      </c>
      <c r="W900">
        <v>150000</v>
      </c>
      <c r="X900">
        <v>150000</v>
      </c>
      <c r="Y900">
        <v>0</v>
      </c>
      <c r="Z900">
        <v>0</v>
      </c>
      <c r="AA900">
        <v>150000</v>
      </c>
      <c r="AB900">
        <v>0</v>
      </c>
      <c r="AC900">
        <v>0</v>
      </c>
      <c r="AD900">
        <v>0</v>
      </c>
      <c r="AE900">
        <v>150000</v>
      </c>
      <c r="AF900" t="s">
        <v>143</v>
      </c>
      <c r="AG900" t="s">
        <v>143</v>
      </c>
      <c r="AH900" t="s">
        <v>8357</v>
      </c>
      <c r="AI900" t="s">
        <v>248</v>
      </c>
      <c r="AJ900" t="s">
        <v>128</v>
      </c>
      <c r="AK900" t="s">
        <v>1032</v>
      </c>
      <c r="AL900" t="s">
        <v>653</v>
      </c>
      <c r="AM900" t="s">
        <v>9278</v>
      </c>
      <c r="AN900" t="s">
        <v>9279</v>
      </c>
      <c r="AO900" t="s">
        <v>2291</v>
      </c>
      <c r="AP900" t="s">
        <v>2292</v>
      </c>
      <c r="BO900">
        <v>150000</v>
      </c>
      <c r="BP900">
        <v>150000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</row>
    <row r="901" spans="1:116" x14ac:dyDescent="0.15">
      <c r="A901" t="s">
        <v>116</v>
      </c>
      <c r="B901">
        <v>183771</v>
      </c>
      <c r="C901" t="s">
        <v>117</v>
      </c>
      <c r="D901" t="s">
        <v>136</v>
      </c>
      <c r="E901" t="s">
        <v>118</v>
      </c>
      <c r="F901" t="s">
        <v>137</v>
      </c>
      <c r="G901" s="1">
        <v>42275</v>
      </c>
      <c r="H901" t="s">
        <v>138</v>
      </c>
      <c r="I901" s="1">
        <v>42584</v>
      </c>
      <c r="J901" t="s">
        <v>6689</v>
      </c>
      <c r="K901" t="s">
        <v>310</v>
      </c>
      <c r="L901" t="s">
        <v>123</v>
      </c>
      <c r="M901" t="s">
        <v>139</v>
      </c>
      <c r="P901" t="s">
        <v>317</v>
      </c>
      <c r="Q901" t="s">
        <v>609</v>
      </c>
      <c r="R901" t="s">
        <v>126</v>
      </c>
      <c r="S901" t="s">
        <v>215</v>
      </c>
      <c r="T901" t="s">
        <v>9280</v>
      </c>
      <c r="W901">
        <v>302517</v>
      </c>
      <c r="X901">
        <v>192441</v>
      </c>
      <c r="Y901">
        <v>110076</v>
      </c>
      <c r="Z901">
        <v>0</v>
      </c>
      <c r="AA901">
        <v>20000</v>
      </c>
      <c r="AB901">
        <v>20000</v>
      </c>
      <c r="AC901">
        <v>0</v>
      </c>
      <c r="AD901">
        <v>0</v>
      </c>
      <c r="AE901">
        <v>302517</v>
      </c>
      <c r="AF901" t="s">
        <v>171</v>
      </c>
      <c r="AG901" t="s">
        <v>143</v>
      </c>
      <c r="AH901" t="s">
        <v>516</v>
      </c>
      <c r="AI901" t="s">
        <v>225</v>
      </c>
      <c r="AJ901" t="s">
        <v>128</v>
      </c>
      <c r="AK901" t="s">
        <v>5939</v>
      </c>
      <c r="AL901" t="s">
        <v>610</v>
      </c>
      <c r="AM901" t="s">
        <v>9281</v>
      </c>
      <c r="AN901" t="s">
        <v>9282</v>
      </c>
      <c r="AO901" t="s">
        <v>611</v>
      </c>
      <c r="AP901" t="s">
        <v>612</v>
      </c>
      <c r="BO901">
        <v>302517</v>
      </c>
      <c r="BP901">
        <v>20000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</row>
    <row r="902" spans="1:116" x14ac:dyDescent="0.15">
      <c r="A902" t="s">
        <v>116</v>
      </c>
      <c r="B902">
        <v>183777</v>
      </c>
      <c r="C902" t="s">
        <v>117</v>
      </c>
      <c r="D902" t="s">
        <v>136</v>
      </c>
      <c r="E902" t="s">
        <v>118</v>
      </c>
      <c r="F902" t="s">
        <v>137</v>
      </c>
      <c r="G902" s="1">
        <v>42284</v>
      </c>
      <c r="H902" t="s">
        <v>138</v>
      </c>
      <c r="I902" s="1">
        <v>42564</v>
      </c>
      <c r="J902" t="s">
        <v>6689</v>
      </c>
      <c r="K902" t="s">
        <v>1360</v>
      </c>
      <c r="L902" t="s">
        <v>123</v>
      </c>
      <c r="M902" t="s">
        <v>139</v>
      </c>
      <c r="P902" t="s">
        <v>145</v>
      </c>
      <c r="Q902" t="s">
        <v>146</v>
      </c>
      <c r="R902" t="s">
        <v>126</v>
      </c>
      <c r="S902" t="s">
        <v>215</v>
      </c>
      <c r="T902" t="s">
        <v>9283</v>
      </c>
      <c r="W902">
        <v>157199</v>
      </c>
      <c r="X902">
        <v>100000</v>
      </c>
      <c r="Y902">
        <v>57199</v>
      </c>
      <c r="Z902">
        <v>0</v>
      </c>
      <c r="AA902">
        <v>78599</v>
      </c>
      <c r="AB902">
        <v>78599</v>
      </c>
      <c r="AC902">
        <v>0</v>
      </c>
      <c r="AD902">
        <v>0</v>
      </c>
      <c r="AE902">
        <v>157199</v>
      </c>
      <c r="AF902" t="s">
        <v>143</v>
      </c>
      <c r="AG902" t="s">
        <v>143</v>
      </c>
      <c r="AH902" t="s">
        <v>141</v>
      </c>
      <c r="AI902" t="s">
        <v>342</v>
      </c>
      <c r="AJ902" t="s">
        <v>128</v>
      </c>
      <c r="AK902" t="s">
        <v>390</v>
      </c>
      <c r="AL902" t="s">
        <v>149</v>
      </c>
      <c r="AM902" t="s">
        <v>9284</v>
      </c>
      <c r="AN902" t="s">
        <v>1362</v>
      </c>
      <c r="AO902" t="s">
        <v>1363</v>
      </c>
      <c r="AP902" t="s">
        <v>1364</v>
      </c>
      <c r="AQ902" t="s">
        <v>1365</v>
      </c>
      <c r="BO902">
        <v>110039.3</v>
      </c>
      <c r="BP902">
        <v>55019.3</v>
      </c>
      <c r="BQ902">
        <v>47159.700000000004</v>
      </c>
      <c r="BR902">
        <v>23579.7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</row>
    <row r="903" spans="1:116" x14ac:dyDescent="0.15">
      <c r="A903" t="s">
        <v>116</v>
      </c>
      <c r="B903">
        <v>183779</v>
      </c>
      <c r="C903" t="s">
        <v>117</v>
      </c>
      <c r="D903" t="s">
        <v>136</v>
      </c>
      <c r="E903" t="s">
        <v>118</v>
      </c>
      <c r="F903" t="s">
        <v>137</v>
      </c>
      <c r="G903" s="1">
        <v>42272</v>
      </c>
      <c r="H903" t="s">
        <v>138</v>
      </c>
      <c r="I903" s="1">
        <v>42472</v>
      </c>
      <c r="J903" t="s">
        <v>6397</v>
      </c>
      <c r="K903" t="s">
        <v>766</v>
      </c>
      <c r="L903" t="s">
        <v>123</v>
      </c>
      <c r="M903" t="s">
        <v>139</v>
      </c>
      <c r="P903" t="s">
        <v>124</v>
      </c>
      <c r="Q903" t="s">
        <v>125</v>
      </c>
      <c r="R903" t="s">
        <v>126</v>
      </c>
      <c r="S903" t="s">
        <v>215</v>
      </c>
      <c r="T903" t="s">
        <v>9285</v>
      </c>
      <c r="W903">
        <v>129956</v>
      </c>
      <c r="X903">
        <v>129956</v>
      </c>
      <c r="Y903">
        <v>0</v>
      </c>
      <c r="Z903">
        <v>0</v>
      </c>
      <c r="AA903">
        <v>129956</v>
      </c>
      <c r="AB903">
        <v>129956</v>
      </c>
      <c r="AC903">
        <v>0</v>
      </c>
      <c r="AD903">
        <v>0</v>
      </c>
      <c r="AE903">
        <v>129956</v>
      </c>
      <c r="AF903" t="s">
        <v>143</v>
      </c>
      <c r="AG903" t="s">
        <v>143</v>
      </c>
      <c r="AH903" t="s">
        <v>8715</v>
      </c>
      <c r="AI903" t="s">
        <v>526</v>
      </c>
      <c r="AJ903" t="s">
        <v>128</v>
      </c>
      <c r="AK903" t="s">
        <v>527</v>
      </c>
      <c r="AL903" t="s">
        <v>528</v>
      </c>
      <c r="AM903" t="s">
        <v>9286</v>
      </c>
      <c r="AN903" t="s">
        <v>9287</v>
      </c>
      <c r="AO903" t="s">
        <v>781</v>
      </c>
      <c r="AP903" t="s">
        <v>782</v>
      </c>
      <c r="AQ903" t="s">
        <v>5541</v>
      </c>
      <c r="AR903" t="s">
        <v>130</v>
      </c>
      <c r="BO903">
        <v>44185.04</v>
      </c>
      <c r="BP903">
        <v>44185.04</v>
      </c>
      <c r="BQ903">
        <v>42885.48</v>
      </c>
      <c r="BR903">
        <v>42885.48</v>
      </c>
      <c r="BS903">
        <v>42885.48</v>
      </c>
      <c r="BT903">
        <v>42885.48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</row>
    <row r="904" spans="1:116" x14ac:dyDescent="0.15">
      <c r="A904" t="s">
        <v>116</v>
      </c>
      <c r="B904">
        <v>183783</v>
      </c>
      <c r="C904" t="s">
        <v>117</v>
      </c>
      <c r="D904" t="s">
        <v>136</v>
      </c>
      <c r="E904" t="s">
        <v>118</v>
      </c>
      <c r="F904" t="s">
        <v>137</v>
      </c>
      <c r="G904" s="1">
        <v>42271</v>
      </c>
      <c r="H904" t="s">
        <v>138</v>
      </c>
      <c r="I904" s="1">
        <v>42279</v>
      </c>
      <c r="J904" t="s">
        <v>6397</v>
      </c>
      <c r="K904" t="s">
        <v>577</v>
      </c>
      <c r="L904" t="s">
        <v>123</v>
      </c>
      <c r="M904" t="s">
        <v>139</v>
      </c>
      <c r="N904" t="s">
        <v>577</v>
      </c>
      <c r="O904" t="s">
        <v>123</v>
      </c>
      <c r="P904" t="s">
        <v>199</v>
      </c>
      <c r="Q904" t="s">
        <v>623</v>
      </c>
      <c r="R904" t="s">
        <v>126</v>
      </c>
      <c r="S904" t="s">
        <v>657</v>
      </c>
      <c r="T904" t="s">
        <v>9288</v>
      </c>
      <c r="W904">
        <v>130000</v>
      </c>
      <c r="X904">
        <v>130000</v>
      </c>
      <c r="Y904">
        <v>0</v>
      </c>
      <c r="Z904">
        <v>0</v>
      </c>
      <c r="AA904">
        <v>130000</v>
      </c>
      <c r="AB904">
        <v>130000</v>
      </c>
      <c r="AC904">
        <v>0</v>
      </c>
      <c r="AD904">
        <v>0</v>
      </c>
      <c r="AE904">
        <v>130000</v>
      </c>
      <c r="AF904" t="s">
        <v>171</v>
      </c>
      <c r="AG904" t="s">
        <v>143</v>
      </c>
      <c r="AH904" t="s">
        <v>9289</v>
      </c>
      <c r="AI904" t="s">
        <v>235</v>
      </c>
      <c r="AJ904" t="s">
        <v>128</v>
      </c>
      <c r="AK904" t="s">
        <v>236</v>
      </c>
      <c r="AL904" t="s">
        <v>1130</v>
      </c>
      <c r="AM904" t="s">
        <v>9290</v>
      </c>
      <c r="AN904" t="s">
        <v>9291</v>
      </c>
      <c r="AO904" t="s">
        <v>628</v>
      </c>
      <c r="AP904" t="s">
        <v>629</v>
      </c>
      <c r="BO904">
        <v>130000</v>
      </c>
      <c r="BP904">
        <v>130000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</row>
    <row r="905" spans="1:116" x14ac:dyDescent="0.15">
      <c r="A905" t="s">
        <v>116</v>
      </c>
      <c r="B905">
        <v>183790</v>
      </c>
      <c r="C905" t="s">
        <v>9292</v>
      </c>
      <c r="D905" t="s">
        <v>136</v>
      </c>
      <c r="E905" t="s">
        <v>118</v>
      </c>
      <c r="F905" t="s">
        <v>137</v>
      </c>
      <c r="G905" s="1">
        <v>42272</v>
      </c>
      <c r="H905" t="s">
        <v>138</v>
      </c>
      <c r="I905" s="1">
        <v>42481</v>
      </c>
      <c r="J905" t="s">
        <v>6397</v>
      </c>
      <c r="K905" t="s">
        <v>310</v>
      </c>
      <c r="L905" t="s">
        <v>123</v>
      </c>
      <c r="M905" t="s">
        <v>139</v>
      </c>
      <c r="P905" t="s">
        <v>232</v>
      </c>
      <c r="Q905" t="s">
        <v>263</v>
      </c>
      <c r="R905" t="s">
        <v>126</v>
      </c>
      <c r="S905" t="s">
        <v>215</v>
      </c>
      <c r="T905" t="s">
        <v>9293</v>
      </c>
      <c r="W905">
        <v>228873</v>
      </c>
      <c r="X905">
        <v>228873</v>
      </c>
      <c r="Y905">
        <v>0</v>
      </c>
      <c r="Z905">
        <v>0</v>
      </c>
      <c r="AA905">
        <v>228873</v>
      </c>
      <c r="AB905">
        <v>228873</v>
      </c>
      <c r="AC905">
        <v>0</v>
      </c>
      <c r="AD905">
        <v>0</v>
      </c>
      <c r="AE905">
        <v>228873</v>
      </c>
      <c r="AF905" t="s">
        <v>143</v>
      </c>
      <c r="AG905" t="s">
        <v>143</v>
      </c>
      <c r="AH905" t="s">
        <v>9294</v>
      </c>
      <c r="AI905" t="s">
        <v>4908</v>
      </c>
      <c r="AJ905" t="s">
        <v>128</v>
      </c>
      <c r="AK905" t="s">
        <v>172</v>
      </c>
      <c r="AL905" t="s">
        <v>267</v>
      </c>
      <c r="AM905" t="s">
        <v>9295</v>
      </c>
      <c r="AN905" t="s">
        <v>9296</v>
      </c>
      <c r="AO905" t="s">
        <v>2213</v>
      </c>
      <c r="AP905" t="s">
        <v>2214</v>
      </c>
      <c r="BO905">
        <v>228873</v>
      </c>
      <c r="BP905">
        <v>228873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</row>
    <row r="906" spans="1:116" x14ac:dyDescent="0.15">
      <c r="A906" t="s">
        <v>116</v>
      </c>
      <c r="B906">
        <v>183796</v>
      </c>
      <c r="C906" t="s">
        <v>117</v>
      </c>
      <c r="D906" t="s">
        <v>136</v>
      </c>
      <c r="E906" t="s">
        <v>118</v>
      </c>
      <c r="F906" t="s">
        <v>137</v>
      </c>
      <c r="H906" t="s">
        <v>117</v>
      </c>
      <c r="I906" s="1">
        <v>42277</v>
      </c>
      <c r="J906" t="s">
        <v>6397</v>
      </c>
      <c r="K906" t="s">
        <v>287</v>
      </c>
      <c r="L906" t="s">
        <v>123</v>
      </c>
      <c r="M906" t="s">
        <v>139</v>
      </c>
      <c r="P906" t="s">
        <v>199</v>
      </c>
      <c r="Q906" t="s">
        <v>200</v>
      </c>
      <c r="R906" t="s">
        <v>126</v>
      </c>
      <c r="S906" t="s">
        <v>657</v>
      </c>
      <c r="T906" t="s">
        <v>2350</v>
      </c>
      <c r="W906">
        <v>0</v>
      </c>
      <c r="X906">
        <v>0</v>
      </c>
      <c r="Y906">
        <v>0</v>
      </c>
      <c r="Z906">
        <v>0</v>
      </c>
      <c r="AA906">
        <v>70000</v>
      </c>
      <c r="AB906">
        <v>70000</v>
      </c>
      <c r="AC906">
        <v>0</v>
      </c>
      <c r="AD906">
        <v>0</v>
      </c>
      <c r="AE906">
        <v>129566</v>
      </c>
      <c r="AH906" t="s">
        <v>4428</v>
      </c>
      <c r="AI906" t="s">
        <v>418</v>
      </c>
      <c r="AK906" t="s">
        <v>6882</v>
      </c>
      <c r="AL906" t="s">
        <v>203</v>
      </c>
      <c r="AM906" t="s">
        <v>2351</v>
      </c>
      <c r="AN906" t="s">
        <v>2352</v>
      </c>
      <c r="AO906" t="s">
        <v>2353</v>
      </c>
      <c r="AP906" t="s">
        <v>856</v>
      </c>
      <c r="BO906">
        <v>0</v>
      </c>
      <c r="BP906">
        <v>70000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</row>
    <row r="907" spans="1:116" x14ac:dyDescent="0.15">
      <c r="A907" t="s">
        <v>116</v>
      </c>
      <c r="B907">
        <v>183799</v>
      </c>
      <c r="C907" t="s">
        <v>117</v>
      </c>
      <c r="D907" t="s">
        <v>136</v>
      </c>
      <c r="E907" t="s">
        <v>118</v>
      </c>
      <c r="F907" t="s">
        <v>137</v>
      </c>
      <c r="G907" s="1">
        <v>42272</v>
      </c>
      <c r="H907" t="s">
        <v>138</v>
      </c>
      <c r="I907" s="1">
        <v>42282</v>
      </c>
      <c r="J907" t="s">
        <v>6397</v>
      </c>
      <c r="K907" t="s">
        <v>1426</v>
      </c>
      <c r="L907" t="s">
        <v>123</v>
      </c>
      <c r="M907" t="s">
        <v>139</v>
      </c>
      <c r="P907" t="s">
        <v>124</v>
      </c>
      <c r="Q907" t="s">
        <v>470</v>
      </c>
      <c r="R907" t="s">
        <v>126</v>
      </c>
      <c r="S907" t="s">
        <v>657</v>
      </c>
      <c r="T907" t="s">
        <v>9297</v>
      </c>
      <c r="W907">
        <v>3000000</v>
      </c>
      <c r="X907">
        <v>2253046</v>
      </c>
      <c r="Y907">
        <v>746954</v>
      </c>
      <c r="Z907">
        <v>0</v>
      </c>
      <c r="AA907">
        <v>3000000</v>
      </c>
      <c r="AB907">
        <v>2253046</v>
      </c>
      <c r="AC907">
        <v>746954</v>
      </c>
      <c r="AD907">
        <v>0</v>
      </c>
      <c r="AE907">
        <v>3000000</v>
      </c>
      <c r="AF907" t="s">
        <v>171</v>
      </c>
      <c r="AG907" t="s">
        <v>143</v>
      </c>
      <c r="AH907" t="s">
        <v>2376</v>
      </c>
      <c r="AI907" t="s">
        <v>235</v>
      </c>
      <c r="AJ907" t="s">
        <v>128</v>
      </c>
      <c r="AK907" t="s">
        <v>172</v>
      </c>
      <c r="AL907" t="s">
        <v>2931</v>
      </c>
      <c r="AM907" t="s">
        <v>9298</v>
      </c>
      <c r="AN907" t="s">
        <v>9299</v>
      </c>
      <c r="AO907" t="s">
        <v>2934</v>
      </c>
      <c r="AP907" t="s">
        <v>850</v>
      </c>
      <c r="BO907">
        <v>3000000</v>
      </c>
      <c r="BP907">
        <v>3000000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</row>
    <row r="908" spans="1:116" x14ac:dyDescent="0.15">
      <c r="A908" t="s">
        <v>116</v>
      </c>
      <c r="B908">
        <v>183819</v>
      </c>
      <c r="C908" t="s">
        <v>117</v>
      </c>
      <c r="D908" t="s">
        <v>136</v>
      </c>
      <c r="E908" t="s">
        <v>118</v>
      </c>
      <c r="F908" t="s">
        <v>137</v>
      </c>
      <c r="G908" s="1">
        <v>42282</v>
      </c>
      <c r="H908" t="s">
        <v>138</v>
      </c>
      <c r="I908" s="1">
        <v>42503</v>
      </c>
      <c r="J908" t="s">
        <v>6397</v>
      </c>
      <c r="K908" t="s">
        <v>1072</v>
      </c>
      <c r="L908" t="s">
        <v>123</v>
      </c>
      <c r="M908" t="s">
        <v>139</v>
      </c>
      <c r="P908" t="s">
        <v>317</v>
      </c>
      <c r="Q908" t="s">
        <v>552</v>
      </c>
      <c r="R908" t="s">
        <v>126</v>
      </c>
      <c r="S908" t="s">
        <v>215</v>
      </c>
      <c r="T908" t="s">
        <v>9300</v>
      </c>
      <c r="W908">
        <v>1912745</v>
      </c>
      <c r="X908">
        <v>1250000</v>
      </c>
      <c r="Y908">
        <v>662745</v>
      </c>
      <c r="Z908">
        <v>0</v>
      </c>
      <c r="AA908">
        <v>383255</v>
      </c>
      <c r="AB908">
        <v>383255</v>
      </c>
      <c r="AC908">
        <v>0</v>
      </c>
      <c r="AD908">
        <v>0</v>
      </c>
      <c r="AE908">
        <v>1912743</v>
      </c>
      <c r="AF908" t="s">
        <v>143</v>
      </c>
      <c r="AG908" t="s">
        <v>143</v>
      </c>
      <c r="AH908" t="s">
        <v>9301</v>
      </c>
      <c r="AI908" t="s">
        <v>1637</v>
      </c>
      <c r="AJ908" t="s">
        <v>128</v>
      </c>
      <c r="AK908" t="s">
        <v>390</v>
      </c>
      <c r="AL908" t="s">
        <v>555</v>
      </c>
      <c r="AM908" t="s">
        <v>9302</v>
      </c>
      <c r="AN908" t="s">
        <v>5140</v>
      </c>
      <c r="AO908" t="s">
        <v>872</v>
      </c>
      <c r="AP908" t="s">
        <v>443</v>
      </c>
      <c r="BO908">
        <v>1912745</v>
      </c>
      <c r="BP908">
        <v>383255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</row>
    <row r="909" spans="1:116" x14ac:dyDescent="0.15">
      <c r="A909" t="s">
        <v>116</v>
      </c>
      <c r="B909">
        <v>183846</v>
      </c>
      <c r="C909" t="s">
        <v>117</v>
      </c>
      <c r="D909" t="s">
        <v>136</v>
      </c>
      <c r="E909" t="s">
        <v>118</v>
      </c>
      <c r="F909" t="s">
        <v>137</v>
      </c>
      <c r="G909" s="1">
        <v>42277</v>
      </c>
      <c r="H909" t="s">
        <v>138</v>
      </c>
      <c r="I909" s="1">
        <v>42447</v>
      </c>
      <c r="J909" t="s">
        <v>6397</v>
      </c>
      <c r="K909" t="s">
        <v>213</v>
      </c>
      <c r="L909" t="s">
        <v>123</v>
      </c>
      <c r="M909" t="s">
        <v>139</v>
      </c>
      <c r="P909" t="s">
        <v>124</v>
      </c>
      <c r="Q909" t="s">
        <v>1030</v>
      </c>
      <c r="R909" t="s">
        <v>126</v>
      </c>
      <c r="S909" t="s">
        <v>215</v>
      </c>
      <c r="T909" t="s">
        <v>9303</v>
      </c>
      <c r="W909">
        <v>175000</v>
      </c>
      <c r="X909">
        <v>123866</v>
      </c>
      <c r="Y909">
        <v>51134</v>
      </c>
      <c r="Z909">
        <v>0</v>
      </c>
      <c r="AA909">
        <v>175000</v>
      </c>
      <c r="AB909">
        <v>123866</v>
      </c>
      <c r="AC909">
        <v>51134</v>
      </c>
      <c r="AD909">
        <v>0</v>
      </c>
      <c r="AE909">
        <v>175000</v>
      </c>
      <c r="AF909" t="s">
        <v>143</v>
      </c>
      <c r="AG909" t="s">
        <v>143</v>
      </c>
      <c r="AH909" t="s">
        <v>8510</v>
      </c>
      <c r="AI909" t="s">
        <v>859</v>
      </c>
      <c r="AJ909" t="s">
        <v>128</v>
      </c>
      <c r="AK909" t="s">
        <v>2484</v>
      </c>
      <c r="AL909" t="s">
        <v>1033</v>
      </c>
      <c r="AM909" t="s">
        <v>9304</v>
      </c>
      <c r="AN909" t="s">
        <v>9305</v>
      </c>
      <c r="AO909" t="s">
        <v>1231</v>
      </c>
      <c r="AP909" t="s">
        <v>1232</v>
      </c>
      <c r="BO909">
        <v>175000</v>
      </c>
      <c r="BP909">
        <v>175000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</row>
    <row r="910" spans="1:116" x14ac:dyDescent="0.15">
      <c r="A910" t="s">
        <v>116</v>
      </c>
      <c r="B910">
        <v>183853</v>
      </c>
      <c r="C910" t="s">
        <v>117</v>
      </c>
      <c r="D910" t="s">
        <v>136</v>
      </c>
      <c r="E910" t="s">
        <v>118</v>
      </c>
      <c r="F910" t="s">
        <v>137</v>
      </c>
      <c r="H910" t="s">
        <v>117</v>
      </c>
      <c r="I910" s="1">
        <v>42291</v>
      </c>
      <c r="J910" t="s">
        <v>6397</v>
      </c>
      <c r="K910" t="s">
        <v>287</v>
      </c>
      <c r="L910" t="s">
        <v>123</v>
      </c>
      <c r="M910" t="s">
        <v>139</v>
      </c>
      <c r="P910" t="s">
        <v>199</v>
      </c>
      <c r="Q910" t="s">
        <v>2984</v>
      </c>
      <c r="R910" t="s">
        <v>126</v>
      </c>
      <c r="S910" t="s">
        <v>657</v>
      </c>
      <c r="T910" t="s">
        <v>7382</v>
      </c>
      <c r="W910">
        <v>0</v>
      </c>
      <c r="X910">
        <v>0</v>
      </c>
      <c r="Y910">
        <v>0</v>
      </c>
      <c r="Z910">
        <v>0</v>
      </c>
      <c r="AA910">
        <v>20000</v>
      </c>
      <c r="AB910">
        <v>20000</v>
      </c>
      <c r="AC910">
        <v>0</v>
      </c>
      <c r="AD910">
        <v>0</v>
      </c>
      <c r="AE910">
        <v>150000</v>
      </c>
      <c r="AH910" t="s">
        <v>1146</v>
      </c>
      <c r="AI910" t="s">
        <v>1066</v>
      </c>
      <c r="AK910" t="s">
        <v>172</v>
      </c>
      <c r="AL910" t="s">
        <v>806</v>
      </c>
      <c r="AM910" t="s">
        <v>7383</v>
      </c>
      <c r="AN910" t="s">
        <v>9306</v>
      </c>
      <c r="AO910" t="s">
        <v>5327</v>
      </c>
      <c r="AP910" t="s">
        <v>5328</v>
      </c>
      <c r="BO910">
        <v>0</v>
      </c>
      <c r="BP910">
        <v>20000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</row>
    <row r="911" spans="1:116" x14ac:dyDescent="0.15">
      <c r="A911" t="s">
        <v>116</v>
      </c>
      <c r="B911">
        <v>183857</v>
      </c>
      <c r="C911" t="s">
        <v>117</v>
      </c>
      <c r="D911" t="s">
        <v>136</v>
      </c>
      <c r="E911" t="s">
        <v>118</v>
      </c>
      <c r="F911" t="s">
        <v>137</v>
      </c>
      <c r="G911" s="1">
        <v>42277</v>
      </c>
      <c r="H911" t="s">
        <v>138</v>
      </c>
      <c r="I911" s="1">
        <v>42433</v>
      </c>
      <c r="J911" t="s">
        <v>6397</v>
      </c>
      <c r="K911" t="s">
        <v>198</v>
      </c>
      <c r="L911" t="s">
        <v>123</v>
      </c>
      <c r="M911" t="s">
        <v>139</v>
      </c>
      <c r="P911" t="s">
        <v>199</v>
      </c>
      <c r="Q911" t="s">
        <v>616</v>
      </c>
      <c r="R911" t="s">
        <v>126</v>
      </c>
      <c r="S911" t="s">
        <v>215</v>
      </c>
      <c r="T911" t="s">
        <v>9307</v>
      </c>
      <c r="W911">
        <v>100000</v>
      </c>
      <c r="X911">
        <v>69999</v>
      </c>
      <c r="Y911">
        <v>30001</v>
      </c>
      <c r="Z911">
        <v>0</v>
      </c>
      <c r="AA911">
        <v>100000</v>
      </c>
      <c r="AB911">
        <v>100000</v>
      </c>
      <c r="AC911">
        <v>0</v>
      </c>
      <c r="AD911">
        <v>0</v>
      </c>
      <c r="AE911">
        <v>100000</v>
      </c>
      <c r="AF911" t="s">
        <v>143</v>
      </c>
      <c r="AG911" t="s">
        <v>143</v>
      </c>
      <c r="AH911" t="s">
        <v>3741</v>
      </c>
      <c r="AI911" t="s">
        <v>440</v>
      </c>
      <c r="AJ911" t="s">
        <v>128</v>
      </c>
      <c r="AK911" t="s">
        <v>543</v>
      </c>
      <c r="AL911" t="s">
        <v>617</v>
      </c>
      <c r="AM911" t="s">
        <v>9308</v>
      </c>
      <c r="AN911" t="s">
        <v>9309</v>
      </c>
      <c r="AO911" t="s">
        <v>9310</v>
      </c>
      <c r="AP911" t="s">
        <v>3332</v>
      </c>
      <c r="AQ911" t="s">
        <v>1611</v>
      </c>
      <c r="BO911">
        <v>50000</v>
      </c>
      <c r="BP911">
        <v>50000</v>
      </c>
      <c r="BQ911">
        <v>50000</v>
      </c>
      <c r="BR911">
        <v>50000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</row>
    <row r="912" spans="1:116" x14ac:dyDescent="0.15">
      <c r="A912" t="s">
        <v>116</v>
      </c>
      <c r="B912">
        <v>183858</v>
      </c>
      <c r="C912" t="s">
        <v>117</v>
      </c>
      <c r="D912" t="s">
        <v>136</v>
      </c>
      <c r="E912" t="s">
        <v>118</v>
      </c>
      <c r="F912" t="s">
        <v>137</v>
      </c>
      <c r="G912" s="1">
        <v>42277</v>
      </c>
      <c r="H912" t="s">
        <v>138</v>
      </c>
      <c r="I912" s="1">
        <v>43145</v>
      </c>
      <c r="J912" t="s">
        <v>119</v>
      </c>
      <c r="K912" t="s">
        <v>587</v>
      </c>
      <c r="L912" t="s">
        <v>123</v>
      </c>
      <c r="M912" t="s">
        <v>139</v>
      </c>
      <c r="P912" t="s">
        <v>124</v>
      </c>
      <c r="Q912" t="s">
        <v>2380</v>
      </c>
      <c r="R912" t="s">
        <v>126</v>
      </c>
      <c r="S912" t="s">
        <v>215</v>
      </c>
      <c r="T912" t="s">
        <v>9311</v>
      </c>
      <c r="W912">
        <v>342995</v>
      </c>
      <c r="X912">
        <v>239823</v>
      </c>
      <c r="Y912">
        <v>103172</v>
      </c>
      <c r="Z912">
        <v>0</v>
      </c>
      <c r="AA912">
        <v>110762</v>
      </c>
      <c r="AB912">
        <v>79420</v>
      </c>
      <c r="AC912">
        <v>31342</v>
      </c>
      <c r="AD912">
        <v>0</v>
      </c>
      <c r="AE912">
        <v>342995</v>
      </c>
      <c r="AF912" t="s">
        <v>143</v>
      </c>
      <c r="AG912" t="s">
        <v>143</v>
      </c>
      <c r="AH912" t="s">
        <v>3117</v>
      </c>
      <c r="AI912" t="s">
        <v>3673</v>
      </c>
      <c r="AJ912" t="s">
        <v>128</v>
      </c>
      <c r="AK912" t="s">
        <v>1181</v>
      </c>
      <c r="AL912" t="s">
        <v>2381</v>
      </c>
      <c r="AM912" t="s">
        <v>9312</v>
      </c>
      <c r="AN912" t="s">
        <v>9313</v>
      </c>
      <c r="AO912" t="s">
        <v>2382</v>
      </c>
      <c r="AP912" t="s">
        <v>2383</v>
      </c>
      <c r="BO912">
        <v>342995</v>
      </c>
      <c r="BP912">
        <v>110762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</row>
    <row r="913" spans="1:116" x14ac:dyDescent="0.15">
      <c r="A913" t="s">
        <v>116</v>
      </c>
      <c r="B913">
        <v>183877</v>
      </c>
      <c r="C913" t="s">
        <v>9314</v>
      </c>
      <c r="D913" t="s">
        <v>136</v>
      </c>
      <c r="E913" t="s">
        <v>118</v>
      </c>
      <c r="F913" t="s">
        <v>137</v>
      </c>
      <c r="G913" s="1">
        <v>42277</v>
      </c>
      <c r="H913" t="s">
        <v>138</v>
      </c>
      <c r="I913" s="1">
        <v>42998</v>
      </c>
      <c r="J913" t="s">
        <v>119</v>
      </c>
      <c r="K913" t="s">
        <v>9315</v>
      </c>
      <c r="L913" t="s">
        <v>120</v>
      </c>
      <c r="M913" t="s">
        <v>139</v>
      </c>
      <c r="N913" t="s">
        <v>310</v>
      </c>
      <c r="O913" t="s">
        <v>123</v>
      </c>
      <c r="P913" t="s">
        <v>232</v>
      </c>
      <c r="Q913" t="s">
        <v>263</v>
      </c>
      <c r="R913" t="s">
        <v>126</v>
      </c>
      <c r="S913" t="s">
        <v>540</v>
      </c>
      <c r="T913" t="s">
        <v>9316</v>
      </c>
      <c r="W913">
        <v>168425</v>
      </c>
      <c r="X913">
        <v>106396</v>
      </c>
      <c r="Y913">
        <v>62029</v>
      </c>
      <c r="Z913">
        <v>0</v>
      </c>
      <c r="AA913">
        <v>56167</v>
      </c>
      <c r="AB913">
        <v>35481</v>
      </c>
      <c r="AC913">
        <v>20686</v>
      </c>
      <c r="AD913">
        <v>0</v>
      </c>
      <c r="AE913">
        <v>168425</v>
      </c>
      <c r="AF913" t="s">
        <v>143</v>
      </c>
      <c r="AG913" t="s">
        <v>143</v>
      </c>
      <c r="AH913" t="s">
        <v>254</v>
      </c>
      <c r="AI913" t="s">
        <v>255</v>
      </c>
      <c r="AJ913" t="s">
        <v>128</v>
      </c>
      <c r="AK913" t="s">
        <v>172</v>
      </c>
      <c r="AL913" t="s">
        <v>267</v>
      </c>
      <c r="AM913" t="s">
        <v>9317</v>
      </c>
      <c r="AN913" t="s">
        <v>9318</v>
      </c>
      <c r="AO913" t="s">
        <v>270</v>
      </c>
      <c r="AP913" t="s">
        <v>271</v>
      </c>
      <c r="AQ913" t="s">
        <v>9319</v>
      </c>
      <c r="BO913">
        <v>168425</v>
      </c>
      <c r="BP913">
        <v>56167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</row>
    <row r="914" spans="1:116" x14ac:dyDescent="0.15">
      <c r="A914" t="s">
        <v>116</v>
      </c>
      <c r="B914">
        <v>183890</v>
      </c>
      <c r="C914" t="s">
        <v>9320</v>
      </c>
      <c r="D914" t="s">
        <v>136</v>
      </c>
      <c r="E914" t="s">
        <v>118</v>
      </c>
      <c r="F914" t="s">
        <v>137</v>
      </c>
      <c r="G914" s="1">
        <v>42279</v>
      </c>
      <c r="H914" t="s">
        <v>138</v>
      </c>
      <c r="I914" s="1">
        <v>42719</v>
      </c>
      <c r="J914" t="s">
        <v>6689</v>
      </c>
      <c r="K914" t="s">
        <v>1439</v>
      </c>
      <c r="L914" t="s">
        <v>197</v>
      </c>
      <c r="M914" t="s">
        <v>139</v>
      </c>
      <c r="N914" t="s">
        <v>539</v>
      </c>
      <c r="O914" t="s">
        <v>169</v>
      </c>
      <c r="P914" t="s">
        <v>317</v>
      </c>
      <c r="Q914" t="s">
        <v>318</v>
      </c>
      <c r="R914" t="s">
        <v>126</v>
      </c>
      <c r="S914" t="s">
        <v>251</v>
      </c>
      <c r="T914" t="s">
        <v>9321</v>
      </c>
      <c r="W914">
        <v>49497</v>
      </c>
      <c r="X914">
        <v>44998</v>
      </c>
      <c r="Y914">
        <v>4499</v>
      </c>
      <c r="Z914">
        <v>0</v>
      </c>
      <c r="AA914">
        <v>49497</v>
      </c>
      <c r="AB914">
        <v>44998</v>
      </c>
      <c r="AC914">
        <v>4499</v>
      </c>
      <c r="AD914">
        <v>0</v>
      </c>
      <c r="AE914">
        <v>49497</v>
      </c>
      <c r="AF914" t="s">
        <v>171</v>
      </c>
      <c r="AG914" t="s">
        <v>143</v>
      </c>
      <c r="AH914" t="s">
        <v>938</v>
      </c>
      <c r="AI914" t="s">
        <v>285</v>
      </c>
      <c r="AJ914" t="s">
        <v>128</v>
      </c>
      <c r="AK914" t="s">
        <v>236</v>
      </c>
      <c r="AL914" t="s">
        <v>322</v>
      </c>
      <c r="AM914" t="s">
        <v>9322</v>
      </c>
      <c r="AN914" t="s">
        <v>9323</v>
      </c>
      <c r="AO914" t="s">
        <v>2246</v>
      </c>
      <c r="AP914" t="s">
        <v>484</v>
      </c>
      <c r="BO914">
        <v>49497</v>
      </c>
      <c r="BP914">
        <v>49497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</row>
    <row r="915" spans="1:116" x14ac:dyDescent="0.15">
      <c r="A915" t="s">
        <v>116</v>
      </c>
      <c r="B915">
        <v>183912</v>
      </c>
      <c r="C915" t="s">
        <v>117</v>
      </c>
      <c r="D915" t="s">
        <v>136</v>
      </c>
      <c r="E915" t="s">
        <v>118</v>
      </c>
      <c r="F915" t="s">
        <v>137</v>
      </c>
      <c r="G915" s="1">
        <v>42325</v>
      </c>
      <c r="H915" t="s">
        <v>138</v>
      </c>
      <c r="I915" s="1">
        <v>42577</v>
      </c>
      <c r="J915" t="s">
        <v>6689</v>
      </c>
      <c r="K915" t="s">
        <v>382</v>
      </c>
      <c r="L915" t="s">
        <v>123</v>
      </c>
      <c r="M915" t="s">
        <v>139</v>
      </c>
      <c r="P915" t="s">
        <v>317</v>
      </c>
      <c r="Q915" t="s">
        <v>552</v>
      </c>
      <c r="R915" t="s">
        <v>126</v>
      </c>
      <c r="S915" t="s">
        <v>215</v>
      </c>
      <c r="T915" t="s">
        <v>9324</v>
      </c>
      <c r="W915">
        <v>7035272</v>
      </c>
      <c r="X915">
        <v>5883692</v>
      </c>
      <c r="Y915">
        <v>1151580</v>
      </c>
      <c r="Z915">
        <v>0</v>
      </c>
      <c r="AA915">
        <v>1324873</v>
      </c>
      <c r="AB915">
        <v>1324873</v>
      </c>
      <c r="AC915">
        <v>0</v>
      </c>
      <c r="AD915">
        <v>0</v>
      </c>
      <c r="AE915">
        <v>6162391</v>
      </c>
      <c r="AF915" t="s">
        <v>143</v>
      </c>
      <c r="AG915" t="s">
        <v>143</v>
      </c>
      <c r="AH915" t="s">
        <v>9325</v>
      </c>
      <c r="AI915" t="s">
        <v>753</v>
      </c>
      <c r="AJ915" t="s">
        <v>128</v>
      </c>
      <c r="AK915" t="s">
        <v>390</v>
      </c>
      <c r="AL915" t="s">
        <v>555</v>
      </c>
      <c r="AM915" t="s">
        <v>9326</v>
      </c>
      <c r="AN915" t="s">
        <v>5490</v>
      </c>
      <c r="AO915" t="s">
        <v>5491</v>
      </c>
      <c r="AP915" t="s">
        <v>1531</v>
      </c>
      <c r="AQ915" t="s">
        <v>2573</v>
      </c>
      <c r="AR915" t="s">
        <v>1894</v>
      </c>
      <c r="AS915" t="s">
        <v>5492</v>
      </c>
      <c r="BO915">
        <v>2814108.8000000003</v>
      </c>
      <c r="BP915">
        <v>529949.20000000007</v>
      </c>
      <c r="BQ915">
        <v>1407054.4000000001</v>
      </c>
      <c r="BR915">
        <v>264974.60000000003</v>
      </c>
      <c r="BS915">
        <v>1407054.4000000001</v>
      </c>
      <c r="BT915">
        <v>264974.60000000003</v>
      </c>
      <c r="BU915">
        <v>1407054.4000000001</v>
      </c>
      <c r="BV915">
        <v>264974.60000000003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</row>
    <row r="916" spans="1:116" x14ac:dyDescent="0.15">
      <c r="A916" t="s">
        <v>116</v>
      </c>
      <c r="B916">
        <v>183923</v>
      </c>
      <c r="C916" t="s">
        <v>117</v>
      </c>
      <c r="D916" t="s">
        <v>136</v>
      </c>
      <c r="E916" t="s">
        <v>118</v>
      </c>
      <c r="F916" t="s">
        <v>137</v>
      </c>
      <c r="G916" s="1">
        <v>42285</v>
      </c>
      <c r="H916" t="s">
        <v>138</v>
      </c>
      <c r="I916" s="1">
        <v>42979</v>
      </c>
      <c r="J916" t="s">
        <v>119</v>
      </c>
      <c r="K916" t="s">
        <v>9327</v>
      </c>
      <c r="L916" t="s">
        <v>197</v>
      </c>
      <c r="M916" t="s">
        <v>139</v>
      </c>
      <c r="N916" t="s">
        <v>213</v>
      </c>
      <c r="O916" t="s">
        <v>123</v>
      </c>
      <c r="P916" t="s">
        <v>124</v>
      </c>
      <c r="Q916" t="s">
        <v>709</v>
      </c>
      <c r="R916" t="s">
        <v>126</v>
      </c>
      <c r="S916" t="s">
        <v>251</v>
      </c>
      <c r="T916" t="s">
        <v>9328</v>
      </c>
      <c r="W916">
        <v>72898</v>
      </c>
      <c r="X916">
        <v>57856</v>
      </c>
      <c r="Y916">
        <v>15042</v>
      </c>
      <c r="Z916">
        <v>0</v>
      </c>
      <c r="AA916">
        <v>72898</v>
      </c>
      <c r="AB916">
        <v>72898</v>
      </c>
      <c r="AC916">
        <v>0</v>
      </c>
      <c r="AD916">
        <v>0</v>
      </c>
      <c r="AE916">
        <v>72898</v>
      </c>
      <c r="AF916" t="s">
        <v>143</v>
      </c>
      <c r="AG916" t="s">
        <v>143</v>
      </c>
      <c r="AH916" t="s">
        <v>516</v>
      </c>
      <c r="AI916" t="s">
        <v>133</v>
      </c>
      <c r="AJ916" t="s">
        <v>128</v>
      </c>
      <c r="AK916" t="s">
        <v>390</v>
      </c>
      <c r="AL916" t="s">
        <v>4524</v>
      </c>
      <c r="AM916" t="s">
        <v>9329</v>
      </c>
      <c r="AN916" t="s">
        <v>9330</v>
      </c>
      <c r="AO916" t="s">
        <v>9331</v>
      </c>
      <c r="AP916" t="s">
        <v>4445</v>
      </c>
      <c r="AQ916" t="s">
        <v>4444</v>
      </c>
      <c r="BO916">
        <v>72898</v>
      </c>
      <c r="BP916">
        <v>72898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</row>
    <row r="917" spans="1:116" x14ac:dyDescent="0.15">
      <c r="A917" t="s">
        <v>116</v>
      </c>
      <c r="B917">
        <v>183926</v>
      </c>
      <c r="C917" t="s">
        <v>117</v>
      </c>
      <c r="D917" t="s">
        <v>136</v>
      </c>
      <c r="E917" t="s">
        <v>118</v>
      </c>
      <c r="F917" t="s">
        <v>137</v>
      </c>
      <c r="G917" s="1">
        <v>42318</v>
      </c>
      <c r="H917" t="s">
        <v>138</v>
      </c>
      <c r="I917" s="1">
        <v>42570</v>
      </c>
      <c r="J917" t="s">
        <v>6689</v>
      </c>
      <c r="K917" t="s">
        <v>213</v>
      </c>
      <c r="L917" t="s">
        <v>123</v>
      </c>
      <c r="M917" t="s">
        <v>139</v>
      </c>
      <c r="P917" t="s">
        <v>317</v>
      </c>
      <c r="Q917" t="s">
        <v>552</v>
      </c>
      <c r="R917" t="s">
        <v>126</v>
      </c>
      <c r="S917" t="s">
        <v>215</v>
      </c>
      <c r="T917" t="s">
        <v>9332</v>
      </c>
      <c r="W917">
        <v>1900000</v>
      </c>
      <c r="X917">
        <v>1227970</v>
      </c>
      <c r="Y917">
        <v>672030</v>
      </c>
      <c r="Z917">
        <v>0</v>
      </c>
      <c r="AA917">
        <v>380000</v>
      </c>
      <c r="AB917">
        <v>245766</v>
      </c>
      <c r="AC917">
        <v>134234</v>
      </c>
      <c r="AD917">
        <v>0</v>
      </c>
      <c r="AE917">
        <v>380000</v>
      </c>
      <c r="AF917" t="s">
        <v>143</v>
      </c>
      <c r="AG917" t="s">
        <v>143</v>
      </c>
      <c r="AH917" t="s">
        <v>9239</v>
      </c>
      <c r="AI917" t="s">
        <v>370</v>
      </c>
      <c r="AJ917" t="s">
        <v>128</v>
      </c>
      <c r="AK917" t="s">
        <v>5797</v>
      </c>
      <c r="AL917" t="s">
        <v>555</v>
      </c>
      <c r="AM917" t="s">
        <v>9333</v>
      </c>
      <c r="AN917" t="s">
        <v>9334</v>
      </c>
      <c r="AO917" t="s">
        <v>8596</v>
      </c>
      <c r="AP917" t="s">
        <v>8597</v>
      </c>
      <c r="AQ917" t="s">
        <v>5481</v>
      </c>
      <c r="BO917">
        <v>1140000</v>
      </c>
      <c r="BP917">
        <v>228000</v>
      </c>
      <c r="BQ917">
        <v>760000</v>
      </c>
      <c r="BR917">
        <v>152000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</row>
    <row r="918" spans="1:116" x14ac:dyDescent="0.15">
      <c r="A918" t="s">
        <v>116</v>
      </c>
      <c r="B918">
        <v>183937</v>
      </c>
      <c r="C918" t="s">
        <v>117</v>
      </c>
      <c r="D918" t="s">
        <v>136</v>
      </c>
      <c r="E918" t="s">
        <v>118</v>
      </c>
      <c r="F918" t="s">
        <v>137</v>
      </c>
      <c r="G918" s="1">
        <v>42285</v>
      </c>
      <c r="H918" t="s">
        <v>138</v>
      </c>
      <c r="I918" s="1">
        <v>42485</v>
      </c>
      <c r="J918" t="s">
        <v>6397</v>
      </c>
      <c r="K918" t="s">
        <v>213</v>
      </c>
      <c r="L918" t="s">
        <v>123</v>
      </c>
      <c r="M918" t="s">
        <v>139</v>
      </c>
      <c r="P918" t="s">
        <v>124</v>
      </c>
      <c r="Q918" t="s">
        <v>709</v>
      </c>
      <c r="R918" t="s">
        <v>126</v>
      </c>
      <c r="S918" t="s">
        <v>215</v>
      </c>
      <c r="T918" t="s">
        <v>4523</v>
      </c>
      <c r="W918">
        <v>1600000</v>
      </c>
      <c r="X918">
        <v>1101180</v>
      </c>
      <c r="Y918">
        <v>498820</v>
      </c>
      <c r="Z918">
        <v>0</v>
      </c>
      <c r="AA918">
        <v>1600000</v>
      </c>
      <c r="AB918">
        <v>1101180</v>
      </c>
      <c r="AC918">
        <v>498820</v>
      </c>
      <c r="AD918">
        <v>0</v>
      </c>
      <c r="AE918">
        <v>1600000</v>
      </c>
      <c r="AF918" t="s">
        <v>143</v>
      </c>
      <c r="AG918" t="s">
        <v>143</v>
      </c>
      <c r="AH918" t="s">
        <v>516</v>
      </c>
      <c r="AI918" t="s">
        <v>517</v>
      </c>
      <c r="AJ918" t="s">
        <v>128</v>
      </c>
      <c r="AK918" t="s">
        <v>513</v>
      </c>
      <c r="AL918" t="s">
        <v>4524</v>
      </c>
      <c r="AM918" t="s">
        <v>9335</v>
      </c>
      <c r="AN918" t="s">
        <v>4525</v>
      </c>
      <c r="AO918" t="s">
        <v>4443</v>
      </c>
      <c r="AP918" t="s">
        <v>4444</v>
      </c>
      <c r="AQ918" t="s">
        <v>4445</v>
      </c>
      <c r="BO918">
        <v>800000</v>
      </c>
      <c r="BP918">
        <v>800000</v>
      </c>
      <c r="BQ918">
        <v>800000</v>
      </c>
      <c r="BR918">
        <v>800000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</row>
    <row r="919" spans="1:116" x14ac:dyDescent="0.15">
      <c r="A919" t="s">
        <v>116</v>
      </c>
      <c r="B919">
        <v>183938</v>
      </c>
      <c r="C919" t="s">
        <v>117</v>
      </c>
      <c r="D919" t="s">
        <v>136</v>
      </c>
      <c r="E919" t="s">
        <v>118</v>
      </c>
      <c r="F919" t="s">
        <v>137</v>
      </c>
      <c r="G919" s="1">
        <v>42286</v>
      </c>
      <c r="H919" t="s">
        <v>138</v>
      </c>
      <c r="I919" s="1">
        <v>42495</v>
      </c>
      <c r="J919" t="s">
        <v>6397</v>
      </c>
      <c r="K919" t="s">
        <v>587</v>
      </c>
      <c r="L919" t="s">
        <v>123</v>
      </c>
      <c r="M919" t="s">
        <v>139</v>
      </c>
      <c r="P919" t="s">
        <v>317</v>
      </c>
      <c r="Q919" t="s">
        <v>387</v>
      </c>
      <c r="R919" t="s">
        <v>126</v>
      </c>
      <c r="S919" t="s">
        <v>215</v>
      </c>
      <c r="T919" t="s">
        <v>9336</v>
      </c>
      <c r="W919">
        <v>360000</v>
      </c>
      <c r="X919">
        <v>247937</v>
      </c>
      <c r="Y919">
        <v>112063</v>
      </c>
      <c r="Z919">
        <v>0</v>
      </c>
      <c r="AA919">
        <v>120000</v>
      </c>
      <c r="AB919">
        <v>82430</v>
      </c>
      <c r="AC919">
        <v>37570</v>
      </c>
      <c r="AD919">
        <v>0</v>
      </c>
      <c r="AE919">
        <v>120000</v>
      </c>
      <c r="AF919" t="s">
        <v>143</v>
      </c>
      <c r="AG919" t="s">
        <v>171</v>
      </c>
      <c r="AH919" t="s">
        <v>8412</v>
      </c>
      <c r="AI919" t="s">
        <v>1982</v>
      </c>
      <c r="AJ919" t="s">
        <v>128</v>
      </c>
      <c r="AK919" t="s">
        <v>5619</v>
      </c>
      <c r="AL919" t="s">
        <v>391</v>
      </c>
      <c r="AM919" t="s">
        <v>9337</v>
      </c>
      <c r="AN919" t="s">
        <v>9338</v>
      </c>
      <c r="AO919" t="s">
        <v>9339</v>
      </c>
      <c r="AP919" t="s">
        <v>9340</v>
      </c>
      <c r="BO919">
        <v>360000</v>
      </c>
      <c r="BP919">
        <v>120000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</row>
    <row r="920" spans="1:116" x14ac:dyDescent="0.15">
      <c r="A920" t="s">
        <v>116</v>
      </c>
      <c r="B920">
        <v>183940</v>
      </c>
      <c r="C920" t="s">
        <v>9341</v>
      </c>
      <c r="D920" t="s">
        <v>136</v>
      </c>
      <c r="E920" t="s">
        <v>118</v>
      </c>
      <c r="F920" t="s">
        <v>137</v>
      </c>
      <c r="G920" s="1">
        <v>42279</v>
      </c>
      <c r="H920" t="s">
        <v>138</v>
      </c>
      <c r="I920" s="1">
        <v>42279</v>
      </c>
      <c r="J920" t="s">
        <v>6397</v>
      </c>
      <c r="K920" t="s">
        <v>287</v>
      </c>
      <c r="L920" t="s">
        <v>123</v>
      </c>
      <c r="M920" t="s">
        <v>139</v>
      </c>
      <c r="N920" t="s">
        <v>2668</v>
      </c>
      <c r="O920" t="s">
        <v>123</v>
      </c>
      <c r="P920" t="s">
        <v>232</v>
      </c>
      <c r="Q920" t="s">
        <v>1050</v>
      </c>
      <c r="R920" t="s">
        <v>126</v>
      </c>
      <c r="S920" t="s">
        <v>657</v>
      </c>
      <c r="T920" t="s">
        <v>9342</v>
      </c>
      <c r="W920">
        <v>135000</v>
      </c>
      <c r="X920">
        <v>135000</v>
      </c>
      <c r="Y920">
        <v>0</v>
      </c>
      <c r="Z920">
        <v>0</v>
      </c>
      <c r="AA920">
        <v>134999</v>
      </c>
      <c r="AB920">
        <v>134999</v>
      </c>
      <c r="AC920">
        <v>0</v>
      </c>
      <c r="AD920">
        <v>0</v>
      </c>
      <c r="AE920">
        <v>135000</v>
      </c>
      <c r="AF920" t="s">
        <v>143</v>
      </c>
      <c r="AG920" t="s">
        <v>143</v>
      </c>
      <c r="AH920" t="s">
        <v>7136</v>
      </c>
      <c r="AI920" t="s">
        <v>500</v>
      </c>
      <c r="AJ920" t="s">
        <v>128</v>
      </c>
      <c r="AK920" t="s">
        <v>1032</v>
      </c>
      <c r="AL920" t="s">
        <v>1052</v>
      </c>
      <c r="AM920" t="s">
        <v>9343</v>
      </c>
      <c r="AN920" t="s">
        <v>9344</v>
      </c>
      <c r="AO920" t="s">
        <v>2672</v>
      </c>
      <c r="AP920" t="s">
        <v>1905</v>
      </c>
      <c r="AQ920" t="s">
        <v>6190</v>
      </c>
      <c r="BO920">
        <v>135000</v>
      </c>
      <c r="BP920">
        <v>134999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</row>
    <row r="921" spans="1:116" x14ac:dyDescent="0.15">
      <c r="A921" t="s">
        <v>116</v>
      </c>
      <c r="B921">
        <v>183976</v>
      </c>
      <c r="C921" t="s">
        <v>117</v>
      </c>
      <c r="D921" t="s">
        <v>136</v>
      </c>
      <c r="E921" t="s">
        <v>118</v>
      </c>
      <c r="F921" t="s">
        <v>137</v>
      </c>
      <c r="G921" s="1">
        <v>42283</v>
      </c>
      <c r="H921" t="s">
        <v>138</v>
      </c>
      <c r="I921" s="1">
        <v>42528</v>
      </c>
      <c r="J921" t="s">
        <v>6397</v>
      </c>
      <c r="K921" t="s">
        <v>2916</v>
      </c>
      <c r="L921" t="s">
        <v>197</v>
      </c>
      <c r="M921" t="s">
        <v>139</v>
      </c>
      <c r="N921" t="s">
        <v>198</v>
      </c>
      <c r="O921" t="s">
        <v>123</v>
      </c>
      <c r="P921" t="s">
        <v>199</v>
      </c>
      <c r="Q921" t="s">
        <v>200</v>
      </c>
      <c r="R921" t="s">
        <v>126</v>
      </c>
      <c r="S921" t="s">
        <v>251</v>
      </c>
      <c r="T921" t="s">
        <v>9345</v>
      </c>
      <c r="W921">
        <v>14562</v>
      </c>
      <c r="X921">
        <v>13106</v>
      </c>
      <c r="Y921">
        <v>1456</v>
      </c>
      <c r="Z921">
        <v>0</v>
      </c>
      <c r="AA921">
        <v>14562</v>
      </c>
      <c r="AB921">
        <v>13106</v>
      </c>
      <c r="AC921">
        <v>1456</v>
      </c>
      <c r="AD921">
        <v>0</v>
      </c>
      <c r="AE921">
        <v>14562</v>
      </c>
      <c r="AF921" t="s">
        <v>143</v>
      </c>
      <c r="AG921" t="s">
        <v>171</v>
      </c>
      <c r="AH921" t="s">
        <v>9346</v>
      </c>
      <c r="AI921" t="s">
        <v>465</v>
      </c>
      <c r="AJ921" t="s">
        <v>128</v>
      </c>
      <c r="AK921" t="s">
        <v>6882</v>
      </c>
      <c r="AL921" t="s">
        <v>203</v>
      </c>
      <c r="AM921" t="s">
        <v>9347</v>
      </c>
      <c r="AN921" t="s">
        <v>9348</v>
      </c>
      <c r="AO921" t="s">
        <v>621</v>
      </c>
      <c r="AP921" t="s">
        <v>622</v>
      </c>
      <c r="BO921">
        <v>14562</v>
      </c>
      <c r="BP921">
        <v>14562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</row>
    <row r="922" spans="1:116" x14ac:dyDescent="0.15">
      <c r="A922" t="s">
        <v>116</v>
      </c>
      <c r="B922">
        <v>183977</v>
      </c>
      <c r="C922" t="s">
        <v>117</v>
      </c>
      <c r="D922" t="s">
        <v>136</v>
      </c>
      <c r="E922" t="s">
        <v>118</v>
      </c>
      <c r="F922" t="s">
        <v>137</v>
      </c>
      <c r="G922" s="1">
        <v>42296</v>
      </c>
      <c r="H922" t="s">
        <v>138</v>
      </c>
      <c r="I922" s="1">
        <v>42606</v>
      </c>
      <c r="J922" t="s">
        <v>6689</v>
      </c>
      <c r="K922" t="s">
        <v>213</v>
      </c>
      <c r="L922" t="s">
        <v>123</v>
      </c>
      <c r="M922" t="s">
        <v>139</v>
      </c>
      <c r="P922" t="s">
        <v>124</v>
      </c>
      <c r="Q922" t="s">
        <v>864</v>
      </c>
      <c r="R922" t="s">
        <v>126</v>
      </c>
      <c r="S922" t="s">
        <v>215</v>
      </c>
      <c r="T922" t="s">
        <v>9349</v>
      </c>
      <c r="W922">
        <v>330000</v>
      </c>
      <c r="X922">
        <v>230816</v>
      </c>
      <c r="Y922">
        <v>99184</v>
      </c>
      <c r="Z922">
        <v>0</v>
      </c>
      <c r="AA922">
        <v>330000</v>
      </c>
      <c r="AB922">
        <v>230816</v>
      </c>
      <c r="AC922">
        <v>99184</v>
      </c>
      <c r="AD922">
        <v>0</v>
      </c>
      <c r="AE922">
        <v>330000</v>
      </c>
      <c r="AF922" t="s">
        <v>143</v>
      </c>
      <c r="AG922" t="s">
        <v>143</v>
      </c>
      <c r="AH922" t="s">
        <v>516</v>
      </c>
      <c r="AI922" t="s">
        <v>133</v>
      </c>
      <c r="AJ922" t="s">
        <v>128</v>
      </c>
      <c r="AK922" t="s">
        <v>513</v>
      </c>
      <c r="AL922" t="s">
        <v>865</v>
      </c>
      <c r="AM922" t="s">
        <v>9350</v>
      </c>
      <c r="AN922" t="s">
        <v>9351</v>
      </c>
      <c r="AO922" t="s">
        <v>923</v>
      </c>
      <c r="AP922" t="s">
        <v>924</v>
      </c>
      <c r="AQ922" t="s">
        <v>1578</v>
      </c>
      <c r="BO922">
        <v>165000</v>
      </c>
      <c r="BP922">
        <v>165000</v>
      </c>
      <c r="BQ922">
        <v>165000</v>
      </c>
      <c r="BR922">
        <v>165000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</row>
    <row r="923" spans="1:116" x14ac:dyDescent="0.15">
      <c r="A923" t="s">
        <v>116</v>
      </c>
      <c r="B923">
        <v>183985</v>
      </c>
      <c r="C923" t="s">
        <v>117</v>
      </c>
      <c r="D923" t="s">
        <v>136</v>
      </c>
      <c r="E923" t="s">
        <v>118</v>
      </c>
      <c r="F923" t="s">
        <v>137</v>
      </c>
      <c r="G923" s="1">
        <v>42292</v>
      </c>
      <c r="H923" t="s">
        <v>138</v>
      </c>
      <c r="I923" s="1">
        <v>43209</v>
      </c>
      <c r="J923" t="s">
        <v>119</v>
      </c>
      <c r="K923" t="s">
        <v>2227</v>
      </c>
      <c r="L923" t="s">
        <v>250</v>
      </c>
      <c r="M923" t="s">
        <v>139</v>
      </c>
      <c r="N923" t="s">
        <v>1940</v>
      </c>
      <c r="O923" t="s">
        <v>153</v>
      </c>
      <c r="P923" t="s">
        <v>124</v>
      </c>
      <c r="Q923" t="s">
        <v>154</v>
      </c>
      <c r="R923" t="s">
        <v>126</v>
      </c>
      <c r="S923" t="s">
        <v>540</v>
      </c>
      <c r="T923" t="s">
        <v>9352</v>
      </c>
      <c r="W923">
        <v>131648</v>
      </c>
      <c r="X923">
        <v>109706</v>
      </c>
      <c r="Y923">
        <v>21942</v>
      </c>
      <c r="Z923">
        <v>0</v>
      </c>
      <c r="AA923">
        <v>39125</v>
      </c>
      <c r="AB923">
        <v>32604</v>
      </c>
      <c r="AC923">
        <v>6521</v>
      </c>
      <c r="AD923">
        <v>0</v>
      </c>
      <c r="AE923">
        <v>39125</v>
      </c>
      <c r="AF923" t="s">
        <v>143</v>
      </c>
      <c r="AG923" t="s">
        <v>143</v>
      </c>
      <c r="AH923" t="s">
        <v>284</v>
      </c>
      <c r="AI923" t="s">
        <v>342</v>
      </c>
      <c r="AJ923" t="s">
        <v>128</v>
      </c>
      <c r="AK923" t="s">
        <v>160</v>
      </c>
      <c r="AL923" t="s">
        <v>161</v>
      </c>
      <c r="AM923" t="s">
        <v>9353</v>
      </c>
      <c r="AN923" t="s">
        <v>9354</v>
      </c>
      <c r="AO923" t="s">
        <v>1424</v>
      </c>
      <c r="AP923" t="s">
        <v>444</v>
      </c>
      <c r="BO923">
        <v>131648</v>
      </c>
      <c r="BP923">
        <v>39125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</row>
    <row r="924" spans="1:116" x14ac:dyDescent="0.15">
      <c r="A924" t="s">
        <v>116</v>
      </c>
      <c r="B924">
        <v>184000</v>
      </c>
      <c r="C924" t="s">
        <v>117</v>
      </c>
      <c r="D924" t="s">
        <v>136</v>
      </c>
      <c r="E924" t="s">
        <v>118</v>
      </c>
      <c r="F924" t="s">
        <v>137</v>
      </c>
      <c r="G924" s="1">
        <v>42286</v>
      </c>
      <c r="H924" t="s">
        <v>138</v>
      </c>
      <c r="I924" s="1">
        <v>42447</v>
      </c>
      <c r="J924" t="s">
        <v>6397</v>
      </c>
      <c r="K924" t="s">
        <v>213</v>
      </c>
      <c r="L924" t="s">
        <v>123</v>
      </c>
      <c r="M924" t="s">
        <v>139</v>
      </c>
      <c r="P924" t="s">
        <v>124</v>
      </c>
      <c r="Q924" t="s">
        <v>154</v>
      </c>
      <c r="R924" t="s">
        <v>126</v>
      </c>
      <c r="S924" t="s">
        <v>215</v>
      </c>
      <c r="T924" t="s">
        <v>9355</v>
      </c>
      <c r="W924">
        <v>200000</v>
      </c>
      <c r="X924">
        <v>129370</v>
      </c>
      <c r="Y924">
        <v>70630</v>
      </c>
      <c r="Z924">
        <v>0</v>
      </c>
      <c r="AA924">
        <v>200000</v>
      </c>
      <c r="AB924">
        <v>129300</v>
      </c>
      <c r="AC924">
        <v>70700</v>
      </c>
      <c r="AD924">
        <v>0</v>
      </c>
      <c r="AE924">
        <v>200000</v>
      </c>
      <c r="AF924" t="s">
        <v>143</v>
      </c>
      <c r="AG924" t="s">
        <v>143</v>
      </c>
      <c r="AH924" t="s">
        <v>3741</v>
      </c>
      <c r="AI924" t="s">
        <v>235</v>
      </c>
      <c r="AJ924" t="s">
        <v>128</v>
      </c>
      <c r="AK924" t="s">
        <v>2484</v>
      </c>
      <c r="AL924" t="s">
        <v>161</v>
      </c>
      <c r="AM924" t="s">
        <v>9356</v>
      </c>
      <c r="AN924" t="s">
        <v>9357</v>
      </c>
      <c r="AO924" t="s">
        <v>1389</v>
      </c>
      <c r="AP924" t="s">
        <v>1390</v>
      </c>
      <c r="AQ924" t="s">
        <v>9358</v>
      </c>
      <c r="BO924">
        <v>200000</v>
      </c>
      <c r="BP924">
        <v>200000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</row>
    <row r="925" spans="1:116" x14ac:dyDescent="0.15">
      <c r="A925" t="s">
        <v>116</v>
      </c>
      <c r="B925">
        <v>184010</v>
      </c>
      <c r="C925" t="s">
        <v>117</v>
      </c>
      <c r="D925" t="s">
        <v>136</v>
      </c>
      <c r="E925" t="s">
        <v>118</v>
      </c>
      <c r="F925" t="s">
        <v>137</v>
      </c>
      <c r="G925" s="1">
        <v>42282</v>
      </c>
      <c r="H925" t="s">
        <v>138</v>
      </c>
      <c r="I925" s="1">
        <v>42492</v>
      </c>
      <c r="J925" t="s">
        <v>6397</v>
      </c>
      <c r="K925" t="s">
        <v>2131</v>
      </c>
      <c r="L925" t="s">
        <v>123</v>
      </c>
      <c r="M925" t="s">
        <v>139</v>
      </c>
      <c r="P925" t="s">
        <v>145</v>
      </c>
      <c r="Q925" t="s">
        <v>146</v>
      </c>
      <c r="R925" t="s">
        <v>126</v>
      </c>
      <c r="S925" t="s">
        <v>657</v>
      </c>
      <c r="T925" t="s">
        <v>9359</v>
      </c>
      <c r="W925">
        <v>327000</v>
      </c>
      <c r="X925">
        <v>240263</v>
      </c>
      <c r="Y925">
        <v>86737</v>
      </c>
      <c r="Z925">
        <v>0</v>
      </c>
      <c r="AA925">
        <v>327000</v>
      </c>
      <c r="AB925">
        <v>0</v>
      </c>
      <c r="AC925">
        <v>0</v>
      </c>
      <c r="AD925">
        <v>0</v>
      </c>
      <c r="AE925">
        <v>327000</v>
      </c>
      <c r="AF925" t="s">
        <v>143</v>
      </c>
      <c r="AG925" t="s">
        <v>143</v>
      </c>
      <c r="AH925" t="s">
        <v>9360</v>
      </c>
      <c r="AI925" t="s">
        <v>9361</v>
      </c>
      <c r="AJ925" t="s">
        <v>128</v>
      </c>
      <c r="AK925" t="s">
        <v>731</v>
      </c>
      <c r="AL925" t="s">
        <v>1000</v>
      </c>
      <c r="AM925" t="s">
        <v>9362</v>
      </c>
      <c r="AN925" t="s">
        <v>9363</v>
      </c>
      <c r="AO925" t="s">
        <v>1071</v>
      </c>
      <c r="AP925" t="s">
        <v>1004</v>
      </c>
      <c r="AQ925" t="s">
        <v>1957</v>
      </c>
      <c r="BO925">
        <v>245250</v>
      </c>
      <c r="BP925">
        <v>245250</v>
      </c>
      <c r="BQ925">
        <v>81750</v>
      </c>
      <c r="BR925">
        <v>81750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</row>
    <row r="926" spans="1:116" x14ac:dyDescent="0.15">
      <c r="A926" t="s">
        <v>116</v>
      </c>
      <c r="B926">
        <v>184039</v>
      </c>
      <c r="C926" t="s">
        <v>117</v>
      </c>
      <c r="D926" t="s">
        <v>136</v>
      </c>
      <c r="E926" t="s">
        <v>118</v>
      </c>
      <c r="F926" t="s">
        <v>137</v>
      </c>
      <c r="G926" s="1">
        <v>42285</v>
      </c>
      <c r="H926" t="s">
        <v>138</v>
      </c>
      <c r="I926" s="1">
        <v>42628</v>
      </c>
      <c r="J926" t="s">
        <v>6689</v>
      </c>
      <c r="K926" t="s">
        <v>2470</v>
      </c>
      <c r="L926" t="s">
        <v>123</v>
      </c>
      <c r="M926" t="s">
        <v>139</v>
      </c>
      <c r="P926" t="s">
        <v>124</v>
      </c>
      <c r="Q926" t="s">
        <v>470</v>
      </c>
      <c r="R926" t="s">
        <v>126</v>
      </c>
      <c r="S926" t="s">
        <v>140</v>
      </c>
      <c r="T926" t="s">
        <v>9364</v>
      </c>
      <c r="W926">
        <v>448336</v>
      </c>
      <c r="X926">
        <v>353152</v>
      </c>
      <c r="Y926">
        <v>95184</v>
      </c>
      <c r="Z926">
        <v>0</v>
      </c>
      <c r="AA926">
        <v>100000</v>
      </c>
      <c r="AB926">
        <v>100000</v>
      </c>
      <c r="AC926">
        <v>0</v>
      </c>
      <c r="AD926">
        <v>0</v>
      </c>
      <c r="AE926">
        <v>448336</v>
      </c>
      <c r="AF926" t="s">
        <v>143</v>
      </c>
      <c r="AG926" t="s">
        <v>171</v>
      </c>
      <c r="AH926" t="s">
        <v>9365</v>
      </c>
      <c r="AI926" t="s">
        <v>9366</v>
      </c>
      <c r="AJ926" t="s">
        <v>128</v>
      </c>
      <c r="AK926" t="s">
        <v>236</v>
      </c>
      <c r="AL926" t="s">
        <v>474</v>
      </c>
      <c r="AM926" t="s">
        <v>9367</v>
      </c>
      <c r="AN926" t="s">
        <v>9368</v>
      </c>
      <c r="AO926" t="s">
        <v>2471</v>
      </c>
      <c r="AP926" t="s">
        <v>2472</v>
      </c>
      <c r="BO926">
        <v>448336</v>
      </c>
      <c r="BP926">
        <v>100000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</row>
    <row r="927" spans="1:116" x14ac:dyDescent="0.15">
      <c r="A927" t="s">
        <v>116</v>
      </c>
      <c r="B927">
        <v>184063</v>
      </c>
      <c r="C927" t="s">
        <v>117</v>
      </c>
      <c r="D927" t="s">
        <v>136</v>
      </c>
      <c r="E927" t="s">
        <v>118</v>
      </c>
      <c r="F927" t="s">
        <v>137</v>
      </c>
      <c r="G927" s="1">
        <v>42292</v>
      </c>
      <c r="H927" t="s">
        <v>138</v>
      </c>
      <c r="I927" s="1">
        <v>42431</v>
      </c>
      <c r="J927" t="s">
        <v>6397</v>
      </c>
      <c r="K927" t="s">
        <v>2890</v>
      </c>
      <c r="L927" t="s">
        <v>169</v>
      </c>
      <c r="M927" t="s">
        <v>246</v>
      </c>
      <c r="P927" t="s">
        <v>124</v>
      </c>
      <c r="Q927" t="s">
        <v>709</v>
      </c>
      <c r="R927" t="s">
        <v>126</v>
      </c>
      <c r="S927" t="s">
        <v>215</v>
      </c>
      <c r="T927" t="s">
        <v>9369</v>
      </c>
      <c r="W927">
        <v>102739</v>
      </c>
      <c r="X927">
        <v>92465</v>
      </c>
      <c r="Y927">
        <v>10274</v>
      </c>
      <c r="Z927">
        <v>0</v>
      </c>
      <c r="AA927">
        <v>72328</v>
      </c>
      <c r="AB927">
        <v>65096</v>
      </c>
      <c r="AC927">
        <v>7232</v>
      </c>
      <c r="AD927">
        <v>0</v>
      </c>
      <c r="AE927">
        <v>72328</v>
      </c>
      <c r="AF927" t="s">
        <v>143</v>
      </c>
      <c r="AG927" t="s">
        <v>171</v>
      </c>
      <c r="AH927" t="s">
        <v>2822</v>
      </c>
      <c r="AI927" t="s">
        <v>526</v>
      </c>
      <c r="AJ927" t="s">
        <v>128</v>
      </c>
      <c r="AK927" t="s">
        <v>1181</v>
      </c>
      <c r="AL927" t="s">
        <v>710</v>
      </c>
      <c r="AM927" t="s">
        <v>9370</v>
      </c>
      <c r="AN927" t="s">
        <v>9371</v>
      </c>
      <c r="AO927" t="s">
        <v>907</v>
      </c>
      <c r="AP927" t="s">
        <v>908</v>
      </c>
      <c r="AQ927" t="s">
        <v>1593</v>
      </c>
      <c r="BO927">
        <v>77054.25</v>
      </c>
      <c r="BP927">
        <v>54246</v>
      </c>
      <c r="BQ927">
        <v>25684.75</v>
      </c>
      <c r="BR927">
        <v>18082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</row>
    <row r="928" spans="1:116" x14ac:dyDescent="0.15">
      <c r="A928" t="s">
        <v>116</v>
      </c>
      <c r="B928">
        <v>184077</v>
      </c>
      <c r="C928" t="s">
        <v>117</v>
      </c>
      <c r="D928" t="s">
        <v>136</v>
      </c>
      <c r="E928" t="s">
        <v>425</v>
      </c>
      <c r="F928" t="s">
        <v>137</v>
      </c>
      <c r="G928" s="1">
        <v>42286</v>
      </c>
      <c r="H928" t="s">
        <v>138</v>
      </c>
      <c r="I928" s="1">
        <v>42374</v>
      </c>
      <c r="J928" t="s">
        <v>6397</v>
      </c>
      <c r="K928" t="s">
        <v>1251</v>
      </c>
      <c r="L928" t="s">
        <v>227</v>
      </c>
      <c r="M928" t="s">
        <v>139</v>
      </c>
      <c r="N928" t="s">
        <v>5513</v>
      </c>
      <c r="O928" t="s">
        <v>123</v>
      </c>
      <c r="P928" t="s">
        <v>177</v>
      </c>
      <c r="Q928" t="s">
        <v>288</v>
      </c>
      <c r="R928" t="s">
        <v>126</v>
      </c>
      <c r="S928" t="s">
        <v>441</v>
      </c>
      <c r="T928" t="s">
        <v>8951</v>
      </c>
      <c r="U928" t="s">
        <v>9372</v>
      </c>
      <c r="W928">
        <v>222198</v>
      </c>
      <c r="X928">
        <v>186556</v>
      </c>
      <c r="Y928">
        <v>35642</v>
      </c>
      <c r="Z928">
        <v>0</v>
      </c>
      <c r="AA928">
        <v>190283</v>
      </c>
      <c r="AB928">
        <v>190283</v>
      </c>
      <c r="AC928">
        <v>0</v>
      </c>
      <c r="AD928">
        <v>0</v>
      </c>
      <c r="AE928">
        <v>7232181</v>
      </c>
      <c r="AF928" t="s">
        <v>171</v>
      </c>
      <c r="AG928" t="s">
        <v>143</v>
      </c>
      <c r="AH928" t="s">
        <v>8091</v>
      </c>
      <c r="AI928" t="s">
        <v>526</v>
      </c>
      <c r="AJ928" t="s">
        <v>128</v>
      </c>
      <c r="AK928" t="s">
        <v>290</v>
      </c>
      <c r="AL928" t="s">
        <v>3084</v>
      </c>
      <c r="AM928" t="s">
        <v>9373</v>
      </c>
      <c r="AN928" t="s">
        <v>9374</v>
      </c>
      <c r="AO928" t="s">
        <v>3087</v>
      </c>
      <c r="AP928" t="s">
        <v>3088</v>
      </c>
      <c r="AQ928" t="s">
        <v>9250</v>
      </c>
      <c r="BO928">
        <v>222198</v>
      </c>
      <c r="BP928">
        <v>190283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</row>
    <row r="929" spans="1:116" x14ac:dyDescent="0.15">
      <c r="A929" t="s">
        <v>116</v>
      </c>
      <c r="B929">
        <v>184097</v>
      </c>
      <c r="C929" t="s">
        <v>117</v>
      </c>
      <c r="D929" t="s">
        <v>136</v>
      </c>
      <c r="E929" t="s">
        <v>118</v>
      </c>
      <c r="F929" t="s">
        <v>137</v>
      </c>
      <c r="G929" s="1">
        <v>42285</v>
      </c>
      <c r="H929" t="s">
        <v>138</v>
      </c>
      <c r="I929" s="1">
        <v>42690</v>
      </c>
      <c r="J929" t="s">
        <v>6689</v>
      </c>
      <c r="K929" t="s">
        <v>2841</v>
      </c>
      <c r="L929" t="s">
        <v>153</v>
      </c>
      <c r="M929" t="s">
        <v>139</v>
      </c>
      <c r="N929" t="s">
        <v>1085</v>
      </c>
      <c r="O929" t="s">
        <v>123</v>
      </c>
      <c r="P929" t="s">
        <v>124</v>
      </c>
      <c r="Q929" t="s">
        <v>311</v>
      </c>
      <c r="R929" t="s">
        <v>126</v>
      </c>
      <c r="S929" t="s">
        <v>657</v>
      </c>
      <c r="T929" t="s">
        <v>9375</v>
      </c>
      <c r="W929">
        <v>749940</v>
      </c>
      <c r="X929">
        <v>650899</v>
      </c>
      <c r="Y929">
        <v>99041</v>
      </c>
      <c r="Z929">
        <v>0</v>
      </c>
      <c r="AA929">
        <v>599625</v>
      </c>
      <c r="AB929">
        <v>599625</v>
      </c>
      <c r="AC929">
        <v>0</v>
      </c>
      <c r="AD929">
        <v>0</v>
      </c>
      <c r="AE929">
        <v>749625</v>
      </c>
      <c r="AF929" t="s">
        <v>143</v>
      </c>
      <c r="AG929" t="s">
        <v>143</v>
      </c>
      <c r="AH929" t="s">
        <v>9376</v>
      </c>
      <c r="AI929" t="s">
        <v>235</v>
      </c>
      <c r="AJ929" t="s">
        <v>128</v>
      </c>
      <c r="AK929" t="s">
        <v>236</v>
      </c>
      <c r="AL929" t="s">
        <v>314</v>
      </c>
      <c r="AM929" t="s">
        <v>9377</v>
      </c>
      <c r="AN929" t="s">
        <v>9378</v>
      </c>
      <c r="AO929" t="s">
        <v>315</v>
      </c>
      <c r="AP929" t="s">
        <v>316</v>
      </c>
      <c r="BO929">
        <v>749940</v>
      </c>
      <c r="BP929">
        <v>599625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</row>
    <row r="930" spans="1:116" x14ac:dyDescent="0.15">
      <c r="A930" t="s">
        <v>116</v>
      </c>
      <c r="B930">
        <v>184107</v>
      </c>
      <c r="C930" t="s">
        <v>117</v>
      </c>
      <c r="D930" t="s">
        <v>136</v>
      </c>
      <c r="E930" t="s">
        <v>118</v>
      </c>
      <c r="F930" t="s">
        <v>137</v>
      </c>
      <c r="G930" s="1">
        <v>42278</v>
      </c>
      <c r="H930" t="s">
        <v>138</v>
      </c>
      <c r="I930" s="1">
        <v>42429</v>
      </c>
      <c r="J930" t="s">
        <v>6397</v>
      </c>
      <c r="K930" t="s">
        <v>2448</v>
      </c>
      <c r="L930" t="s">
        <v>120</v>
      </c>
      <c r="M930" t="s">
        <v>139</v>
      </c>
      <c r="P930" t="s">
        <v>124</v>
      </c>
      <c r="Q930" t="s">
        <v>125</v>
      </c>
      <c r="R930" t="s">
        <v>126</v>
      </c>
      <c r="S930" t="s">
        <v>140</v>
      </c>
      <c r="T930" t="s">
        <v>9379</v>
      </c>
      <c r="U930" t="s">
        <v>9380</v>
      </c>
      <c r="W930">
        <v>200001</v>
      </c>
      <c r="X930">
        <v>136226</v>
      </c>
      <c r="Y930">
        <v>63775</v>
      </c>
      <c r="Z930">
        <v>0</v>
      </c>
      <c r="AA930">
        <v>200000</v>
      </c>
      <c r="AB930">
        <v>200000</v>
      </c>
      <c r="AC930">
        <v>0</v>
      </c>
      <c r="AD930">
        <v>0</v>
      </c>
      <c r="AE930">
        <v>200000</v>
      </c>
      <c r="AF930" t="s">
        <v>171</v>
      </c>
      <c r="AG930" t="s">
        <v>143</v>
      </c>
      <c r="AH930" t="s">
        <v>2376</v>
      </c>
      <c r="AI930" t="s">
        <v>255</v>
      </c>
      <c r="AJ930" t="s">
        <v>128</v>
      </c>
      <c r="AK930" t="s">
        <v>1032</v>
      </c>
      <c r="AL930" t="s">
        <v>528</v>
      </c>
      <c r="AM930" t="s">
        <v>9381</v>
      </c>
      <c r="AN930" t="s">
        <v>9382</v>
      </c>
      <c r="AO930" t="s">
        <v>6154</v>
      </c>
      <c r="AP930" t="s">
        <v>6155</v>
      </c>
      <c r="BO930">
        <v>200001</v>
      </c>
      <c r="BP930">
        <v>200000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</row>
    <row r="931" spans="1:116" x14ac:dyDescent="0.15">
      <c r="A931" t="s">
        <v>116</v>
      </c>
      <c r="B931">
        <v>184108</v>
      </c>
      <c r="C931" t="s">
        <v>117</v>
      </c>
      <c r="D931" t="s">
        <v>136</v>
      </c>
      <c r="E931" t="s">
        <v>118</v>
      </c>
      <c r="F931" t="s">
        <v>137</v>
      </c>
      <c r="G931" s="1">
        <v>42293</v>
      </c>
      <c r="H931" t="s">
        <v>138</v>
      </c>
      <c r="I931" s="1">
        <v>42324</v>
      </c>
      <c r="J931" t="s">
        <v>6397</v>
      </c>
      <c r="K931" t="s">
        <v>2477</v>
      </c>
      <c r="L931" t="s">
        <v>120</v>
      </c>
      <c r="M931" t="s">
        <v>139</v>
      </c>
      <c r="P931" t="s">
        <v>145</v>
      </c>
      <c r="Q931" t="s">
        <v>214</v>
      </c>
      <c r="R931" t="s">
        <v>126</v>
      </c>
      <c r="S931" t="s">
        <v>633</v>
      </c>
      <c r="T931" t="s">
        <v>2478</v>
      </c>
      <c r="W931">
        <v>87000</v>
      </c>
      <c r="X931">
        <v>78300</v>
      </c>
      <c r="Y931">
        <v>8700</v>
      </c>
      <c r="Z931">
        <v>0</v>
      </c>
      <c r="AA931">
        <v>87000</v>
      </c>
      <c r="AB931">
        <v>78300</v>
      </c>
      <c r="AC931">
        <v>8700</v>
      </c>
      <c r="AD931">
        <v>0</v>
      </c>
      <c r="AE931">
        <v>87000</v>
      </c>
      <c r="AF931" t="s">
        <v>143</v>
      </c>
      <c r="AG931" t="s">
        <v>143</v>
      </c>
      <c r="AH931" t="s">
        <v>4428</v>
      </c>
      <c r="AI931" t="s">
        <v>132</v>
      </c>
      <c r="AJ931" t="s">
        <v>128</v>
      </c>
      <c r="AK931" t="s">
        <v>5939</v>
      </c>
      <c r="AL931" t="s">
        <v>184</v>
      </c>
      <c r="AN931" t="s">
        <v>9061</v>
      </c>
      <c r="AO931" t="s">
        <v>978</v>
      </c>
      <c r="AP931" t="s">
        <v>620</v>
      </c>
      <c r="BO931">
        <v>87000</v>
      </c>
      <c r="BP931">
        <v>87000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</row>
    <row r="932" spans="1:116" x14ac:dyDescent="0.15">
      <c r="A932" t="s">
        <v>116</v>
      </c>
      <c r="B932">
        <v>184121</v>
      </c>
      <c r="C932" t="s">
        <v>9383</v>
      </c>
      <c r="D932" t="s">
        <v>136</v>
      </c>
      <c r="E932" t="s">
        <v>118</v>
      </c>
      <c r="F932" t="s">
        <v>137</v>
      </c>
      <c r="H932" t="s">
        <v>117</v>
      </c>
      <c r="I932" s="1">
        <v>42313</v>
      </c>
      <c r="J932" t="s">
        <v>6397</v>
      </c>
      <c r="K932" t="s">
        <v>1113</v>
      </c>
      <c r="L932" t="s">
        <v>600</v>
      </c>
      <c r="M932" t="s">
        <v>139</v>
      </c>
      <c r="N932" t="s">
        <v>122</v>
      </c>
      <c r="O932" t="s">
        <v>123</v>
      </c>
      <c r="P932" t="s">
        <v>317</v>
      </c>
      <c r="Q932" t="s">
        <v>1007</v>
      </c>
      <c r="R932" t="s">
        <v>126</v>
      </c>
      <c r="S932" t="s">
        <v>540</v>
      </c>
      <c r="T932" t="s">
        <v>9384</v>
      </c>
      <c r="W932">
        <v>0</v>
      </c>
      <c r="X932">
        <v>0</v>
      </c>
      <c r="Y932">
        <v>0</v>
      </c>
      <c r="Z932">
        <v>0</v>
      </c>
      <c r="AA932">
        <v>13000</v>
      </c>
      <c r="AB932">
        <v>8270</v>
      </c>
      <c r="AC932">
        <v>4730</v>
      </c>
      <c r="AD932">
        <v>0</v>
      </c>
      <c r="AE932">
        <v>13000</v>
      </c>
      <c r="AH932" t="s">
        <v>9385</v>
      </c>
      <c r="AI932" t="s">
        <v>142</v>
      </c>
      <c r="AK932" t="s">
        <v>429</v>
      </c>
      <c r="AL932" t="s">
        <v>1011</v>
      </c>
      <c r="AM932" t="s">
        <v>9386</v>
      </c>
      <c r="AN932" t="s">
        <v>9387</v>
      </c>
      <c r="AO932" t="s">
        <v>4442</v>
      </c>
      <c r="AP932" t="s">
        <v>3594</v>
      </c>
      <c r="AQ932" t="s">
        <v>9388</v>
      </c>
      <c r="BO932">
        <v>0</v>
      </c>
      <c r="BP932">
        <v>0</v>
      </c>
      <c r="BQ932">
        <v>0</v>
      </c>
      <c r="BR932">
        <v>13000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</row>
    <row r="933" spans="1:116" x14ac:dyDescent="0.15">
      <c r="A933" t="s">
        <v>116</v>
      </c>
      <c r="B933">
        <v>184131</v>
      </c>
      <c r="C933" t="s">
        <v>117</v>
      </c>
      <c r="D933" t="s">
        <v>136</v>
      </c>
      <c r="E933" t="s">
        <v>118</v>
      </c>
      <c r="F933" t="s">
        <v>137</v>
      </c>
      <c r="G933" s="1">
        <v>42292</v>
      </c>
      <c r="H933" t="s">
        <v>138</v>
      </c>
      <c r="I933" s="1">
        <v>42342</v>
      </c>
      <c r="J933" t="s">
        <v>6397</v>
      </c>
      <c r="K933" t="s">
        <v>213</v>
      </c>
      <c r="L933" t="s">
        <v>123</v>
      </c>
      <c r="M933" t="s">
        <v>139</v>
      </c>
      <c r="P933" t="s">
        <v>299</v>
      </c>
      <c r="Q933" t="s">
        <v>1837</v>
      </c>
      <c r="R933" t="s">
        <v>126</v>
      </c>
      <c r="S933" t="s">
        <v>215</v>
      </c>
      <c r="T933" t="s">
        <v>9389</v>
      </c>
      <c r="W933">
        <v>56760</v>
      </c>
      <c r="X933">
        <v>45046</v>
      </c>
      <c r="Y933">
        <v>11714</v>
      </c>
      <c r="Z933">
        <v>0</v>
      </c>
      <c r="AA933">
        <v>56758</v>
      </c>
      <c r="AB933">
        <v>56758</v>
      </c>
      <c r="AC933">
        <v>0</v>
      </c>
      <c r="AD933">
        <v>0</v>
      </c>
      <c r="AE933">
        <v>56758</v>
      </c>
      <c r="AF933" t="s">
        <v>171</v>
      </c>
      <c r="AG933" t="s">
        <v>171</v>
      </c>
      <c r="AH933" t="s">
        <v>7484</v>
      </c>
      <c r="AI933" t="s">
        <v>1117</v>
      </c>
      <c r="AJ933" t="s">
        <v>128</v>
      </c>
      <c r="AK933" t="s">
        <v>2484</v>
      </c>
      <c r="AL933" t="s">
        <v>1838</v>
      </c>
      <c r="AM933" t="s">
        <v>9390</v>
      </c>
      <c r="AN933" t="s">
        <v>9391</v>
      </c>
      <c r="AO933" t="s">
        <v>1839</v>
      </c>
      <c r="AP933" t="s">
        <v>1840</v>
      </c>
      <c r="BO933">
        <v>56760</v>
      </c>
      <c r="BP933">
        <v>56758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</row>
    <row r="934" spans="1:116" x14ac:dyDescent="0.15">
      <c r="A934" t="s">
        <v>116</v>
      </c>
      <c r="B934">
        <v>184134</v>
      </c>
      <c r="C934" t="s">
        <v>117</v>
      </c>
      <c r="D934" t="s">
        <v>136</v>
      </c>
      <c r="E934" t="s">
        <v>118</v>
      </c>
      <c r="F934" t="s">
        <v>137</v>
      </c>
      <c r="G934" s="1">
        <v>42297</v>
      </c>
      <c r="H934" t="s">
        <v>138</v>
      </c>
      <c r="I934" s="1">
        <v>42521</v>
      </c>
      <c r="J934" t="s">
        <v>6397</v>
      </c>
      <c r="K934" t="s">
        <v>213</v>
      </c>
      <c r="L934" t="s">
        <v>123</v>
      </c>
      <c r="M934" t="s">
        <v>139</v>
      </c>
      <c r="P934" t="s">
        <v>124</v>
      </c>
      <c r="Q934" t="s">
        <v>125</v>
      </c>
      <c r="R934" t="s">
        <v>126</v>
      </c>
      <c r="S934" t="s">
        <v>215</v>
      </c>
      <c r="T934" t="s">
        <v>9392</v>
      </c>
      <c r="W934">
        <v>210000</v>
      </c>
      <c r="X934">
        <v>142794</v>
      </c>
      <c r="Y934">
        <v>67206</v>
      </c>
      <c r="Z934">
        <v>0</v>
      </c>
      <c r="AA934">
        <v>210000</v>
      </c>
      <c r="AB934">
        <v>142794</v>
      </c>
      <c r="AC934">
        <v>67206</v>
      </c>
      <c r="AD934">
        <v>0</v>
      </c>
      <c r="AE934">
        <v>210000</v>
      </c>
      <c r="AF934" t="s">
        <v>143</v>
      </c>
      <c r="AG934" t="s">
        <v>143</v>
      </c>
      <c r="AH934" t="s">
        <v>3486</v>
      </c>
      <c r="AI934" t="s">
        <v>248</v>
      </c>
      <c r="AJ934" t="s">
        <v>128</v>
      </c>
      <c r="AK934" t="s">
        <v>513</v>
      </c>
      <c r="AL934" t="s">
        <v>528</v>
      </c>
      <c r="AM934" t="s">
        <v>9393</v>
      </c>
      <c r="AN934" t="s">
        <v>9394</v>
      </c>
      <c r="AO934" t="s">
        <v>6154</v>
      </c>
      <c r="AP934" t="s">
        <v>6155</v>
      </c>
      <c r="BO934">
        <v>210000</v>
      </c>
      <c r="BP934">
        <v>210000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</row>
    <row r="935" spans="1:116" x14ac:dyDescent="0.15">
      <c r="A935" t="s">
        <v>116</v>
      </c>
      <c r="B935">
        <v>184136</v>
      </c>
      <c r="C935" t="s">
        <v>117</v>
      </c>
      <c r="D935" t="s">
        <v>136</v>
      </c>
      <c r="E935" t="s">
        <v>118</v>
      </c>
      <c r="F935" t="s">
        <v>137</v>
      </c>
      <c r="G935" s="1">
        <v>42291</v>
      </c>
      <c r="H935" t="s">
        <v>138</v>
      </c>
      <c r="I935" s="1">
        <v>42583</v>
      </c>
      <c r="J935" t="s">
        <v>6689</v>
      </c>
      <c r="K935" t="s">
        <v>1123</v>
      </c>
      <c r="L935" t="s">
        <v>123</v>
      </c>
      <c r="M935" t="s">
        <v>139</v>
      </c>
      <c r="P935" t="s">
        <v>299</v>
      </c>
      <c r="Q935" t="s">
        <v>501</v>
      </c>
      <c r="R935" t="s">
        <v>126</v>
      </c>
      <c r="S935" t="s">
        <v>215</v>
      </c>
      <c r="T935" t="s">
        <v>9395</v>
      </c>
      <c r="W935">
        <v>2730741</v>
      </c>
      <c r="X935">
        <v>1790786</v>
      </c>
      <c r="Y935">
        <v>939955</v>
      </c>
      <c r="Z935">
        <v>0</v>
      </c>
      <c r="AA935">
        <v>549224</v>
      </c>
      <c r="AB935">
        <v>549224</v>
      </c>
      <c r="AC935">
        <v>0</v>
      </c>
      <c r="AD935">
        <v>0</v>
      </c>
      <c r="AE935">
        <v>1022514</v>
      </c>
      <c r="AF935" t="s">
        <v>143</v>
      </c>
      <c r="AG935" t="s">
        <v>143</v>
      </c>
      <c r="AH935" t="s">
        <v>3486</v>
      </c>
      <c r="AI935" t="s">
        <v>218</v>
      </c>
      <c r="AJ935" t="s">
        <v>128</v>
      </c>
      <c r="AK935" t="s">
        <v>390</v>
      </c>
      <c r="AL935" t="s">
        <v>502</v>
      </c>
      <c r="AM935" t="s">
        <v>9396</v>
      </c>
      <c r="AN935" t="s">
        <v>5478</v>
      </c>
      <c r="AO935" t="s">
        <v>5353</v>
      </c>
      <c r="AP935" t="s">
        <v>4193</v>
      </c>
      <c r="AQ935" t="s">
        <v>3588</v>
      </c>
      <c r="AR935" t="s">
        <v>381</v>
      </c>
      <c r="AS935" t="s">
        <v>9397</v>
      </c>
      <c r="BO935">
        <v>1228833.45</v>
      </c>
      <c r="BP935">
        <v>247150.80000000002</v>
      </c>
      <c r="BQ935">
        <v>136537.05000000002</v>
      </c>
      <c r="BR935">
        <v>27461.200000000001</v>
      </c>
      <c r="BS935">
        <v>136537.05000000002</v>
      </c>
      <c r="BT935">
        <v>27461.200000000001</v>
      </c>
      <c r="BU935">
        <v>1228833.45</v>
      </c>
      <c r="BV935">
        <v>247150.80000000002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</row>
    <row r="936" spans="1:116" x14ac:dyDescent="0.15">
      <c r="A936" t="s">
        <v>116</v>
      </c>
      <c r="B936">
        <v>184156</v>
      </c>
      <c r="C936" t="s">
        <v>117</v>
      </c>
      <c r="D936" t="s">
        <v>136</v>
      </c>
      <c r="E936" t="s">
        <v>118</v>
      </c>
      <c r="F936" t="s">
        <v>137</v>
      </c>
      <c r="G936" s="1">
        <v>42323</v>
      </c>
      <c r="H936" t="s">
        <v>138</v>
      </c>
      <c r="I936" s="1">
        <v>42622</v>
      </c>
      <c r="J936" t="s">
        <v>6689</v>
      </c>
      <c r="K936" t="s">
        <v>213</v>
      </c>
      <c r="L936" t="s">
        <v>123</v>
      </c>
      <c r="M936" t="s">
        <v>139</v>
      </c>
      <c r="P936" t="s">
        <v>317</v>
      </c>
      <c r="Q936" t="s">
        <v>609</v>
      </c>
      <c r="R936" t="s">
        <v>126</v>
      </c>
      <c r="S936" t="s">
        <v>215</v>
      </c>
      <c r="T936" t="s">
        <v>9398</v>
      </c>
      <c r="W936">
        <v>285166</v>
      </c>
      <c r="X936">
        <v>187935</v>
      </c>
      <c r="Y936">
        <v>97231</v>
      </c>
      <c r="Z936">
        <v>0</v>
      </c>
      <c r="AA936">
        <v>285166</v>
      </c>
      <c r="AB936">
        <v>187936</v>
      </c>
      <c r="AC936">
        <v>97230</v>
      </c>
      <c r="AD936">
        <v>0</v>
      </c>
      <c r="AE936">
        <v>285166</v>
      </c>
      <c r="AF936" t="s">
        <v>143</v>
      </c>
      <c r="AG936" t="s">
        <v>143</v>
      </c>
      <c r="AH936" t="s">
        <v>516</v>
      </c>
      <c r="AI936" t="s">
        <v>133</v>
      </c>
      <c r="AJ936" t="s">
        <v>128</v>
      </c>
      <c r="AK936" t="s">
        <v>6050</v>
      </c>
      <c r="AL936" t="s">
        <v>610</v>
      </c>
      <c r="AM936" t="s">
        <v>9399</v>
      </c>
      <c r="AN936" t="s">
        <v>9400</v>
      </c>
      <c r="AO936" t="s">
        <v>2073</v>
      </c>
      <c r="AP936" t="s">
        <v>2074</v>
      </c>
      <c r="BO936">
        <v>285166</v>
      </c>
      <c r="BP936">
        <v>285166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</row>
    <row r="937" spans="1:116" x14ac:dyDescent="0.15">
      <c r="A937" t="s">
        <v>116</v>
      </c>
      <c r="B937">
        <v>184165</v>
      </c>
      <c r="C937" t="s">
        <v>117</v>
      </c>
      <c r="D937" t="s">
        <v>136</v>
      </c>
      <c r="E937" t="s">
        <v>118</v>
      </c>
      <c r="F937" t="s">
        <v>137</v>
      </c>
      <c r="G937" s="1">
        <v>42292</v>
      </c>
      <c r="H937" t="s">
        <v>138</v>
      </c>
      <c r="I937" s="1">
        <v>42529</v>
      </c>
      <c r="J937" t="s">
        <v>6397</v>
      </c>
      <c r="K937" t="s">
        <v>213</v>
      </c>
      <c r="L937" t="s">
        <v>123</v>
      </c>
      <c r="M937" t="s">
        <v>139</v>
      </c>
      <c r="P937" t="s">
        <v>317</v>
      </c>
      <c r="Q937" t="s">
        <v>609</v>
      </c>
      <c r="R937" t="s">
        <v>126</v>
      </c>
      <c r="S937" t="s">
        <v>215</v>
      </c>
      <c r="T937" t="s">
        <v>9401</v>
      </c>
      <c r="W937">
        <v>379591</v>
      </c>
      <c r="X937">
        <v>241470</v>
      </c>
      <c r="Y937">
        <v>138121</v>
      </c>
      <c r="Z937">
        <v>0</v>
      </c>
      <c r="AA937">
        <v>128794</v>
      </c>
      <c r="AB937">
        <v>81930</v>
      </c>
      <c r="AC937">
        <v>46864</v>
      </c>
      <c r="AD937">
        <v>0</v>
      </c>
      <c r="AE937">
        <v>128794</v>
      </c>
      <c r="AF937" t="s">
        <v>143</v>
      </c>
      <c r="AG937" t="s">
        <v>143</v>
      </c>
      <c r="AH937" t="s">
        <v>141</v>
      </c>
      <c r="AI937" t="s">
        <v>1066</v>
      </c>
      <c r="AJ937" t="s">
        <v>128</v>
      </c>
      <c r="AK937" t="s">
        <v>321</v>
      </c>
      <c r="AL937" t="s">
        <v>610</v>
      </c>
      <c r="AM937" t="s">
        <v>9402</v>
      </c>
      <c r="AN937" t="s">
        <v>9403</v>
      </c>
      <c r="AO937" t="s">
        <v>6307</v>
      </c>
      <c r="AP937" t="s">
        <v>2910</v>
      </c>
      <c r="AQ937" t="s">
        <v>2909</v>
      </c>
      <c r="BO937">
        <v>379591</v>
      </c>
      <c r="BP937">
        <v>128794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</row>
    <row r="938" spans="1:116" x14ac:dyDescent="0.15">
      <c r="A938" t="s">
        <v>116</v>
      </c>
      <c r="B938">
        <v>184167</v>
      </c>
      <c r="C938" t="s">
        <v>117</v>
      </c>
      <c r="D938" t="s">
        <v>136</v>
      </c>
      <c r="E938" t="s">
        <v>118</v>
      </c>
      <c r="F938" t="s">
        <v>137</v>
      </c>
      <c r="G938" s="1">
        <v>42297</v>
      </c>
      <c r="H938" t="s">
        <v>138</v>
      </c>
      <c r="I938" s="1">
        <v>42550</v>
      </c>
      <c r="J938" t="s">
        <v>6397</v>
      </c>
      <c r="K938" t="s">
        <v>213</v>
      </c>
      <c r="L938" t="s">
        <v>123</v>
      </c>
      <c r="M938" t="s">
        <v>139</v>
      </c>
      <c r="P938" t="s">
        <v>199</v>
      </c>
      <c r="Q938" t="s">
        <v>717</v>
      </c>
      <c r="R938" t="s">
        <v>126</v>
      </c>
      <c r="S938" t="s">
        <v>215</v>
      </c>
      <c r="T938" t="s">
        <v>9404</v>
      </c>
      <c r="W938">
        <v>80000</v>
      </c>
      <c r="X938">
        <v>50890</v>
      </c>
      <c r="Y938">
        <v>29110</v>
      </c>
      <c r="Z938">
        <v>0</v>
      </c>
      <c r="AA938">
        <v>80000</v>
      </c>
      <c r="AB938">
        <v>50890</v>
      </c>
      <c r="AC938">
        <v>29110</v>
      </c>
      <c r="AD938">
        <v>0</v>
      </c>
      <c r="AE938">
        <v>80000</v>
      </c>
      <c r="AF938" t="s">
        <v>143</v>
      </c>
      <c r="AG938" t="s">
        <v>143</v>
      </c>
      <c r="AH938" t="s">
        <v>141</v>
      </c>
      <c r="AI938" t="s">
        <v>1066</v>
      </c>
      <c r="AJ938" t="s">
        <v>128</v>
      </c>
      <c r="AK938" t="s">
        <v>321</v>
      </c>
      <c r="AL938" t="s">
        <v>718</v>
      </c>
      <c r="AM938" t="s">
        <v>9405</v>
      </c>
      <c r="AN938" t="s">
        <v>9406</v>
      </c>
      <c r="AO938" t="s">
        <v>1736</v>
      </c>
      <c r="AP938" t="s">
        <v>842</v>
      </c>
      <c r="BO938">
        <v>80000</v>
      </c>
      <c r="BP938">
        <v>80000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</row>
    <row r="939" spans="1:116" x14ac:dyDescent="0.15">
      <c r="A939" t="s">
        <v>116</v>
      </c>
      <c r="B939">
        <v>184177</v>
      </c>
      <c r="C939" t="s">
        <v>117</v>
      </c>
      <c r="D939" t="s">
        <v>136</v>
      </c>
      <c r="E939" t="s">
        <v>425</v>
      </c>
      <c r="F939" t="s">
        <v>137</v>
      </c>
      <c r="G939" s="1">
        <v>42293</v>
      </c>
      <c r="H939" t="s">
        <v>138</v>
      </c>
      <c r="I939" s="1">
        <v>42332</v>
      </c>
      <c r="J939" t="s">
        <v>6397</v>
      </c>
      <c r="K939" t="s">
        <v>5367</v>
      </c>
      <c r="L939" t="s">
        <v>197</v>
      </c>
      <c r="M939" t="s">
        <v>139</v>
      </c>
      <c r="N939" t="s">
        <v>198</v>
      </c>
      <c r="O939" t="s">
        <v>123</v>
      </c>
      <c r="P939" t="s">
        <v>199</v>
      </c>
      <c r="Q939" t="s">
        <v>623</v>
      </c>
      <c r="R939" t="s">
        <v>126</v>
      </c>
      <c r="S939" t="s">
        <v>251</v>
      </c>
      <c r="T939" t="s">
        <v>7270</v>
      </c>
      <c r="W939">
        <v>75000</v>
      </c>
      <c r="X939">
        <v>62344</v>
      </c>
      <c r="Y939">
        <v>12656</v>
      </c>
      <c r="Z939">
        <v>0</v>
      </c>
      <c r="AA939">
        <v>75000</v>
      </c>
      <c r="AB939">
        <v>62344</v>
      </c>
      <c r="AC939">
        <v>12656</v>
      </c>
      <c r="AD939">
        <v>0</v>
      </c>
      <c r="AE939">
        <v>1184597</v>
      </c>
      <c r="AF939" t="s">
        <v>171</v>
      </c>
      <c r="AG939" t="s">
        <v>143</v>
      </c>
      <c r="AH939" t="s">
        <v>182</v>
      </c>
      <c r="AI939" t="s">
        <v>517</v>
      </c>
      <c r="AJ939" t="s">
        <v>128</v>
      </c>
      <c r="AK939" t="s">
        <v>737</v>
      </c>
      <c r="AL939" t="s">
        <v>625</v>
      </c>
      <c r="AM939" t="s">
        <v>7271</v>
      </c>
      <c r="AN939" t="s">
        <v>9407</v>
      </c>
      <c r="AO939" t="s">
        <v>1617</v>
      </c>
      <c r="AP939" t="s">
        <v>1618</v>
      </c>
      <c r="BO939">
        <v>75000</v>
      </c>
      <c r="BP939">
        <v>75000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</row>
    <row r="940" spans="1:116" x14ac:dyDescent="0.15">
      <c r="A940" t="s">
        <v>116</v>
      </c>
      <c r="B940">
        <v>184182</v>
      </c>
      <c r="C940" t="s">
        <v>117</v>
      </c>
      <c r="D940" t="s">
        <v>136</v>
      </c>
      <c r="E940" t="s">
        <v>118</v>
      </c>
      <c r="F940" t="s">
        <v>137</v>
      </c>
      <c r="G940" s="1">
        <v>42297</v>
      </c>
      <c r="H940" t="s">
        <v>138</v>
      </c>
      <c r="I940" s="1">
        <v>42598</v>
      </c>
      <c r="J940" t="s">
        <v>6689</v>
      </c>
      <c r="K940" t="s">
        <v>213</v>
      </c>
      <c r="L940" t="s">
        <v>123</v>
      </c>
      <c r="M940" t="s">
        <v>139</v>
      </c>
      <c r="P940" t="s">
        <v>124</v>
      </c>
      <c r="Q940" t="s">
        <v>125</v>
      </c>
      <c r="R940" t="s">
        <v>126</v>
      </c>
      <c r="S940" t="s">
        <v>215</v>
      </c>
      <c r="T940" t="s">
        <v>9408</v>
      </c>
      <c r="W940">
        <v>153277</v>
      </c>
      <c r="X940">
        <v>107132</v>
      </c>
      <c r="Y940">
        <v>46145</v>
      </c>
      <c r="Z940">
        <v>0</v>
      </c>
      <c r="AA940">
        <v>153277</v>
      </c>
      <c r="AB940">
        <v>107132</v>
      </c>
      <c r="AC940">
        <v>46145</v>
      </c>
      <c r="AD940">
        <v>0</v>
      </c>
      <c r="AE940">
        <v>153277</v>
      </c>
      <c r="AF940" t="s">
        <v>143</v>
      </c>
      <c r="AG940" t="s">
        <v>143</v>
      </c>
      <c r="AH940" t="s">
        <v>516</v>
      </c>
      <c r="AI940" t="s">
        <v>133</v>
      </c>
      <c r="AJ940" t="s">
        <v>128</v>
      </c>
      <c r="AK940" t="s">
        <v>513</v>
      </c>
      <c r="AL940" t="s">
        <v>528</v>
      </c>
      <c r="AM940" t="s">
        <v>9409</v>
      </c>
      <c r="AN940" t="s">
        <v>9410</v>
      </c>
      <c r="AO940" t="s">
        <v>1325</v>
      </c>
      <c r="AP940" t="s">
        <v>1326</v>
      </c>
      <c r="BO940">
        <v>153277</v>
      </c>
      <c r="BP940">
        <v>153277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</row>
    <row r="941" spans="1:116" x14ac:dyDescent="0.15">
      <c r="A941" t="s">
        <v>116</v>
      </c>
      <c r="B941">
        <v>184183</v>
      </c>
      <c r="C941" t="s">
        <v>117</v>
      </c>
      <c r="D941" t="s">
        <v>136</v>
      </c>
      <c r="E941" t="s">
        <v>118</v>
      </c>
      <c r="F941" t="s">
        <v>137</v>
      </c>
      <c r="G941" s="1">
        <v>42291</v>
      </c>
      <c r="H941" t="s">
        <v>138</v>
      </c>
      <c r="I941" s="1">
        <v>42752</v>
      </c>
      <c r="J941" t="s">
        <v>6689</v>
      </c>
      <c r="K941" t="s">
        <v>2916</v>
      </c>
      <c r="L941" t="s">
        <v>197</v>
      </c>
      <c r="M941" t="s">
        <v>139</v>
      </c>
      <c r="N941" t="s">
        <v>198</v>
      </c>
      <c r="O941" t="s">
        <v>123</v>
      </c>
      <c r="P941" t="s">
        <v>199</v>
      </c>
      <c r="Q941" t="s">
        <v>369</v>
      </c>
      <c r="R941" t="s">
        <v>126</v>
      </c>
      <c r="S941" t="s">
        <v>251</v>
      </c>
      <c r="T941" t="s">
        <v>9411</v>
      </c>
      <c r="W941">
        <v>131271</v>
      </c>
      <c r="X941">
        <v>118146</v>
      </c>
      <c r="Y941">
        <v>13125</v>
      </c>
      <c r="Z941">
        <v>0</v>
      </c>
      <c r="AA941">
        <v>131271</v>
      </c>
      <c r="AB941">
        <v>131271</v>
      </c>
      <c r="AC941">
        <v>0</v>
      </c>
      <c r="AD941">
        <v>0</v>
      </c>
      <c r="AE941">
        <v>131271</v>
      </c>
      <c r="AF941" t="s">
        <v>143</v>
      </c>
      <c r="AG941" t="s">
        <v>143</v>
      </c>
      <c r="AH941" t="s">
        <v>516</v>
      </c>
      <c r="AI941" t="s">
        <v>453</v>
      </c>
      <c r="AJ941" t="s">
        <v>128</v>
      </c>
      <c r="AK941" t="s">
        <v>290</v>
      </c>
      <c r="AL941" t="s">
        <v>371</v>
      </c>
      <c r="AM941" t="s">
        <v>9412</v>
      </c>
      <c r="AN941" t="s">
        <v>9413</v>
      </c>
      <c r="AO941" t="s">
        <v>7755</v>
      </c>
      <c r="AP941" t="s">
        <v>7756</v>
      </c>
      <c r="BO941">
        <v>131271</v>
      </c>
      <c r="BP941">
        <v>131271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</row>
    <row r="942" spans="1:116" x14ac:dyDescent="0.15">
      <c r="A942" t="s">
        <v>116</v>
      </c>
      <c r="B942">
        <v>184190</v>
      </c>
      <c r="C942" t="s">
        <v>117</v>
      </c>
      <c r="D942" t="s">
        <v>136</v>
      </c>
      <c r="E942" t="s">
        <v>118</v>
      </c>
      <c r="F942" t="s">
        <v>137</v>
      </c>
      <c r="G942" s="1">
        <v>42292</v>
      </c>
      <c r="H942" t="s">
        <v>138</v>
      </c>
      <c r="I942" s="1">
        <v>42677</v>
      </c>
      <c r="J942" t="s">
        <v>6689</v>
      </c>
      <c r="K942" t="s">
        <v>3314</v>
      </c>
      <c r="L942" t="s">
        <v>197</v>
      </c>
      <c r="M942" t="s">
        <v>139</v>
      </c>
      <c r="N942" t="s">
        <v>9414</v>
      </c>
      <c r="O942" t="s">
        <v>197</v>
      </c>
      <c r="P942" t="s">
        <v>299</v>
      </c>
      <c r="Q942" t="s">
        <v>4161</v>
      </c>
      <c r="R942" t="s">
        <v>126</v>
      </c>
      <c r="S942" t="s">
        <v>251</v>
      </c>
      <c r="T942" t="s">
        <v>9415</v>
      </c>
      <c r="W942">
        <v>4000</v>
      </c>
      <c r="X942">
        <v>4000</v>
      </c>
      <c r="Y942">
        <v>0</v>
      </c>
      <c r="Z942">
        <v>0</v>
      </c>
      <c r="AA942">
        <v>4000</v>
      </c>
      <c r="AB942">
        <v>4000</v>
      </c>
      <c r="AC942">
        <v>0</v>
      </c>
      <c r="AD942">
        <v>0</v>
      </c>
      <c r="AE942">
        <v>4000</v>
      </c>
      <c r="AF942" t="s">
        <v>143</v>
      </c>
      <c r="AG942" t="s">
        <v>143</v>
      </c>
      <c r="AH942" t="s">
        <v>2822</v>
      </c>
      <c r="AI942" t="s">
        <v>418</v>
      </c>
      <c r="AJ942" t="s">
        <v>128</v>
      </c>
      <c r="AK942" t="s">
        <v>303</v>
      </c>
      <c r="AL942" t="s">
        <v>4162</v>
      </c>
      <c r="AM942" t="s">
        <v>9416</v>
      </c>
      <c r="AN942" t="s">
        <v>9417</v>
      </c>
      <c r="AO942" t="s">
        <v>3317</v>
      </c>
      <c r="AP942" t="s">
        <v>3318</v>
      </c>
      <c r="BO942">
        <v>4000</v>
      </c>
      <c r="BP942">
        <v>4000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</row>
    <row r="943" spans="1:116" x14ac:dyDescent="0.15">
      <c r="A943" t="s">
        <v>116</v>
      </c>
      <c r="B943">
        <v>184200</v>
      </c>
      <c r="C943" t="s">
        <v>117</v>
      </c>
      <c r="D943" t="s">
        <v>136</v>
      </c>
      <c r="E943" t="s">
        <v>425</v>
      </c>
      <c r="F943" t="s">
        <v>137</v>
      </c>
      <c r="G943" s="1">
        <v>42293</v>
      </c>
      <c r="H943" t="s">
        <v>138</v>
      </c>
      <c r="I943" s="1">
        <v>42933</v>
      </c>
      <c r="J943" t="s">
        <v>119</v>
      </c>
      <c r="K943" t="s">
        <v>3610</v>
      </c>
      <c r="L943" t="s">
        <v>169</v>
      </c>
      <c r="M943" t="s">
        <v>139</v>
      </c>
      <c r="N943" t="s">
        <v>1259</v>
      </c>
      <c r="O943" t="s">
        <v>123</v>
      </c>
      <c r="P943" t="s">
        <v>199</v>
      </c>
      <c r="Q943" t="s">
        <v>656</v>
      </c>
      <c r="R943" t="s">
        <v>126</v>
      </c>
      <c r="S943" t="s">
        <v>251</v>
      </c>
      <c r="T943" t="s">
        <v>9418</v>
      </c>
      <c r="W943">
        <v>13000</v>
      </c>
      <c r="X943">
        <v>10735</v>
      </c>
      <c r="Y943">
        <v>2265</v>
      </c>
      <c r="Z943">
        <v>0</v>
      </c>
      <c r="AA943">
        <v>13000</v>
      </c>
      <c r="AB943">
        <v>10735</v>
      </c>
      <c r="AC943">
        <v>2265</v>
      </c>
      <c r="AD943">
        <v>0</v>
      </c>
      <c r="AE943">
        <v>13000</v>
      </c>
      <c r="AF943" t="s">
        <v>143</v>
      </c>
      <c r="AG943" t="s">
        <v>143</v>
      </c>
      <c r="AH943" t="s">
        <v>353</v>
      </c>
      <c r="AI943" t="s">
        <v>266</v>
      </c>
      <c r="AJ943" t="s">
        <v>128</v>
      </c>
      <c r="AK943" t="s">
        <v>659</v>
      </c>
      <c r="AL943" t="s">
        <v>1773</v>
      </c>
      <c r="AM943" t="s">
        <v>9419</v>
      </c>
      <c r="AN943" t="s">
        <v>3611</v>
      </c>
      <c r="AO943" t="s">
        <v>3612</v>
      </c>
      <c r="AP943" t="s">
        <v>3613</v>
      </c>
      <c r="BO943">
        <v>13000</v>
      </c>
      <c r="BP943">
        <v>13000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</row>
    <row r="944" spans="1:116" x14ac:dyDescent="0.15">
      <c r="A944" t="s">
        <v>116</v>
      </c>
      <c r="B944">
        <v>184218</v>
      </c>
      <c r="C944" t="s">
        <v>117</v>
      </c>
      <c r="D944" t="s">
        <v>136</v>
      </c>
      <c r="E944" t="s">
        <v>118</v>
      </c>
      <c r="F944" t="s">
        <v>137</v>
      </c>
      <c r="G944" s="1">
        <v>42296</v>
      </c>
      <c r="H944" t="s">
        <v>138</v>
      </c>
      <c r="I944" s="1">
        <v>42528</v>
      </c>
      <c r="J944" t="s">
        <v>6397</v>
      </c>
      <c r="K944" t="s">
        <v>213</v>
      </c>
      <c r="L944" t="s">
        <v>123</v>
      </c>
      <c r="M944" t="s">
        <v>139</v>
      </c>
      <c r="P944" t="s">
        <v>124</v>
      </c>
      <c r="Q944" t="s">
        <v>704</v>
      </c>
      <c r="R944" t="s">
        <v>126</v>
      </c>
      <c r="S944" t="s">
        <v>215</v>
      </c>
      <c r="T944" t="s">
        <v>9420</v>
      </c>
      <c r="W944">
        <v>388909</v>
      </c>
      <c r="X944">
        <v>266474</v>
      </c>
      <c r="Y944">
        <v>122435</v>
      </c>
      <c r="Z944">
        <v>0</v>
      </c>
      <c r="AA944">
        <v>388909</v>
      </c>
      <c r="AB944">
        <v>266474</v>
      </c>
      <c r="AC944">
        <v>122435</v>
      </c>
      <c r="AD944">
        <v>0</v>
      </c>
      <c r="AE944">
        <v>388909</v>
      </c>
      <c r="AF944" t="s">
        <v>143</v>
      </c>
      <c r="AG944" t="s">
        <v>143</v>
      </c>
      <c r="AH944" t="s">
        <v>8384</v>
      </c>
      <c r="AI944" t="s">
        <v>259</v>
      </c>
      <c r="AJ944" t="s">
        <v>128</v>
      </c>
      <c r="AK944" t="s">
        <v>513</v>
      </c>
      <c r="AL944" t="s">
        <v>705</v>
      </c>
      <c r="AM944" t="s">
        <v>9421</v>
      </c>
      <c r="AN944" t="s">
        <v>9422</v>
      </c>
      <c r="AO944" t="s">
        <v>5500</v>
      </c>
      <c r="AP944" t="s">
        <v>5501</v>
      </c>
      <c r="AQ944" t="s">
        <v>7491</v>
      </c>
      <c r="BO944">
        <v>194454.5</v>
      </c>
      <c r="BP944">
        <v>194454.5</v>
      </c>
      <c r="BQ944">
        <v>194454.5</v>
      </c>
      <c r="BR944">
        <v>194454.5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</row>
    <row r="945" spans="1:116" x14ac:dyDescent="0.15">
      <c r="A945" t="s">
        <v>116</v>
      </c>
      <c r="B945">
        <v>184222</v>
      </c>
      <c r="C945" t="s">
        <v>117</v>
      </c>
      <c r="D945" t="s">
        <v>136</v>
      </c>
      <c r="E945" t="s">
        <v>118</v>
      </c>
      <c r="F945" t="s">
        <v>137</v>
      </c>
      <c r="G945" s="1">
        <v>42305</v>
      </c>
      <c r="H945" t="s">
        <v>138</v>
      </c>
      <c r="I945" s="1">
        <v>42611</v>
      </c>
      <c r="J945" t="s">
        <v>6689</v>
      </c>
      <c r="K945" t="s">
        <v>213</v>
      </c>
      <c r="L945" t="s">
        <v>123</v>
      </c>
      <c r="M945" t="s">
        <v>139</v>
      </c>
      <c r="P945" t="s">
        <v>317</v>
      </c>
      <c r="Q945" t="s">
        <v>387</v>
      </c>
      <c r="R945" t="s">
        <v>126</v>
      </c>
      <c r="S945" t="s">
        <v>215</v>
      </c>
      <c r="T945" t="s">
        <v>9423</v>
      </c>
      <c r="W945">
        <v>414750</v>
      </c>
      <c r="X945">
        <v>270118</v>
      </c>
      <c r="Y945">
        <v>144632</v>
      </c>
      <c r="Z945">
        <v>0</v>
      </c>
      <c r="AA945">
        <v>135296</v>
      </c>
      <c r="AB945">
        <v>88089</v>
      </c>
      <c r="AC945">
        <v>47207</v>
      </c>
      <c r="AD945">
        <v>0</v>
      </c>
      <c r="AE945">
        <v>135296</v>
      </c>
      <c r="AF945" t="s">
        <v>143</v>
      </c>
      <c r="AG945" t="s">
        <v>143</v>
      </c>
      <c r="AH945" t="s">
        <v>516</v>
      </c>
      <c r="AI945" t="s">
        <v>133</v>
      </c>
      <c r="AJ945" t="s">
        <v>128</v>
      </c>
      <c r="AK945" t="s">
        <v>321</v>
      </c>
      <c r="AL945" t="s">
        <v>391</v>
      </c>
      <c r="AM945" t="s">
        <v>9424</v>
      </c>
      <c r="AN945" t="s">
        <v>9425</v>
      </c>
      <c r="AO945" t="s">
        <v>7051</v>
      </c>
      <c r="AP945" t="s">
        <v>7052</v>
      </c>
      <c r="BO945">
        <v>414750</v>
      </c>
      <c r="BP945">
        <v>135296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</row>
    <row r="946" spans="1:116" x14ac:dyDescent="0.15">
      <c r="A946" t="s">
        <v>116</v>
      </c>
      <c r="B946">
        <v>184235</v>
      </c>
      <c r="C946" t="s">
        <v>117</v>
      </c>
      <c r="D946" t="s">
        <v>136</v>
      </c>
      <c r="E946" t="s">
        <v>118</v>
      </c>
      <c r="F946" t="s">
        <v>137</v>
      </c>
      <c r="G946" s="1">
        <v>42310</v>
      </c>
      <c r="H946" t="s">
        <v>138</v>
      </c>
      <c r="I946" s="1">
        <v>42613</v>
      </c>
      <c r="J946" t="s">
        <v>6689</v>
      </c>
      <c r="K946" t="s">
        <v>213</v>
      </c>
      <c r="L946" t="s">
        <v>123</v>
      </c>
      <c r="M946" t="s">
        <v>139</v>
      </c>
      <c r="P946" t="s">
        <v>317</v>
      </c>
      <c r="Q946" t="s">
        <v>563</v>
      </c>
      <c r="R946" t="s">
        <v>126</v>
      </c>
      <c r="S946" t="s">
        <v>215</v>
      </c>
      <c r="T946" t="s">
        <v>9426</v>
      </c>
      <c r="W946">
        <v>376800</v>
      </c>
      <c r="X946">
        <v>250193</v>
      </c>
      <c r="Y946">
        <v>126607</v>
      </c>
      <c r="Z946">
        <v>0</v>
      </c>
      <c r="AA946">
        <v>376800</v>
      </c>
      <c r="AB946">
        <v>250190</v>
      </c>
      <c r="AC946">
        <v>126610</v>
      </c>
      <c r="AD946">
        <v>0</v>
      </c>
      <c r="AE946">
        <v>376800</v>
      </c>
      <c r="AF946" t="s">
        <v>143</v>
      </c>
      <c r="AG946" t="s">
        <v>143</v>
      </c>
      <c r="AH946" t="s">
        <v>516</v>
      </c>
      <c r="AI946" t="s">
        <v>133</v>
      </c>
      <c r="AJ946" t="s">
        <v>128</v>
      </c>
      <c r="AK946" t="s">
        <v>5770</v>
      </c>
      <c r="AL946" t="s">
        <v>564</v>
      </c>
      <c r="AM946" t="s">
        <v>9427</v>
      </c>
      <c r="AN946" t="s">
        <v>9428</v>
      </c>
      <c r="AO946" t="s">
        <v>835</v>
      </c>
      <c r="AP946" t="s">
        <v>836</v>
      </c>
      <c r="BO946">
        <v>376800</v>
      </c>
      <c r="BP946">
        <v>376800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</row>
    <row r="947" spans="1:116" x14ac:dyDescent="0.15">
      <c r="A947" t="s">
        <v>116</v>
      </c>
      <c r="B947">
        <v>184253</v>
      </c>
      <c r="C947" t="s">
        <v>117</v>
      </c>
      <c r="D947" t="s">
        <v>136</v>
      </c>
      <c r="E947" t="s">
        <v>118</v>
      </c>
      <c r="F947" t="s">
        <v>137</v>
      </c>
      <c r="G947" s="1">
        <v>42298</v>
      </c>
      <c r="H947" t="s">
        <v>138</v>
      </c>
      <c r="I947" s="1">
        <v>42648</v>
      </c>
      <c r="J947" t="s">
        <v>6689</v>
      </c>
      <c r="K947" t="s">
        <v>4938</v>
      </c>
      <c r="L947" t="s">
        <v>123</v>
      </c>
      <c r="M947" t="s">
        <v>139</v>
      </c>
      <c r="P947" t="s">
        <v>317</v>
      </c>
      <c r="Q947" t="s">
        <v>609</v>
      </c>
      <c r="R947" t="s">
        <v>126</v>
      </c>
      <c r="S947" t="s">
        <v>215</v>
      </c>
      <c r="T947" t="s">
        <v>9429</v>
      </c>
      <c r="W947">
        <v>1134008</v>
      </c>
      <c r="X947">
        <v>805723</v>
      </c>
      <c r="Y947">
        <v>328285</v>
      </c>
      <c r="Z947">
        <v>0</v>
      </c>
      <c r="AA947">
        <v>385965</v>
      </c>
      <c r="AB947">
        <v>385965</v>
      </c>
      <c r="AC947">
        <v>0</v>
      </c>
      <c r="AD947">
        <v>0</v>
      </c>
      <c r="AE947">
        <v>385965</v>
      </c>
      <c r="AF947" t="s">
        <v>143</v>
      </c>
      <c r="AG947" t="s">
        <v>143</v>
      </c>
      <c r="AH947" t="s">
        <v>3437</v>
      </c>
      <c r="AI947" t="s">
        <v>1066</v>
      </c>
      <c r="AJ947" t="s">
        <v>128</v>
      </c>
      <c r="AK947" t="s">
        <v>604</v>
      </c>
      <c r="AL947" t="s">
        <v>610</v>
      </c>
      <c r="AM947" t="s">
        <v>9430</v>
      </c>
      <c r="AN947" t="s">
        <v>5548</v>
      </c>
      <c r="AO947" t="s">
        <v>5549</v>
      </c>
      <c r="AP947" t="s">
        <v>5550</v>
      </c>
      <c r="BO947">
        <v>1134008</v>
      </c>
      <c r="BP947">
        <v>385965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</row>
    <row r="948" spans="1:116" x14ac:dyDescent="0.15">
      <c r="A948" t="s">
        <v>116</v>
      </c>
      <c r="B948">
        <v>184272</v>
      </c>
      <c r="C948" t="s">
        <v>117</v>
      </c>
      <c r="D948" t="s">
        <v>136</v>
      </c>
      <c r="E948" t="s">
        <v>118</v>
      </c>
      <c r="F948" t="s">
        <v>137</v>
      </c>
      <c r="G948" s="1">
        <v>42298</v>
      </c>
      <c r="H948" t="s">
        <v>138</v>
      </c>
      <c r="I948" s="1">
        <v>42620</v>
      </c>
      <c r="J948" t="s">
        <v>6689</v>
      </c>
      <c r="K948" t="s">
        <v>1594</v>
      </c>
      <c r="L948" t="s">
        <v>123</v>
      </c>
      <c r="M948" t="s">
        <v>139</v>
      </c>
      <c r="P948" t="s">
        <v>317</v>
      </c>
      <c r="Q948" t="s">
        <v>609</v>
      </c>
      <c r="R948" t="s">
        <v>126</v>
      </c>
      <c r="S948" t="s">
        <v>215</v>
      </c>
      <c r="T948" t="s">
        <v>9431</v>
      </c>
      <c r="V948" t="s">
        <v>9432</v>
      </c>
      <c r="W948">
        <v>40000</v>
      </c>
      <c r="X948">
        <v>25446</v>
      </c>
      <c r="Y948">
        <v>14554</v>
      </c>
      <c r="Z948">
        <v>0</v>
      </c>
      <c r="AA948">
        <v>20000</v>
      </c>
      <c r="AB948">
        <v>12723</v>
      </c>
      <c r="AC948">
        <v>7277</v>
      </c>
      <c r="AD948">
        <v>0</v>
      </c>
      <c r="AE948">
        <v>20000</v>
      </c>
      <c r="AF948" t="s">
        <v>143</v>
      </c>
      <c r="AG948" t="s">
        <v>143</v>
      </c>
      <c r="AH948" t="s">
        <v>9433</v>
      </c>
      <c r="AI948" t="s">
        <v>132</v>
      </c>
      <c r="AJ948" t="s">
        <v>128</v>
      </c>
      <c r="AK948" t="s">
        <v>5939</v>
      </c>
      <c r="AL948" t="s">
        <v>610</v>
      </c>
      <c r="AM948" t="s">
        <v>9434</v>
      </c>
      <c r="AN948" t="s">
        <v>9435</v>
      </c>
      <c r="AO948" t="s">
        <v>9436</v>
      </c>
      <c r="AP948" t="s">
        <v>9437</v>
      </c>
      <c r="BO948">
        <v>40000</v>
      </c>
      <c r="BP948">
        <v>20000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</row>
    <row r="949" spans="1:116" x14ac:dyDescent="0.15">
      <c r="A949" t="s">
        <v>116</v>
      </c>
      <c r="B949">
        <v>184297</v>
      </c>
      <c r="C949" t="s">
        <v>117</v>
      </c>
      <c r="D949" t="s">
        <v>136</v>
      </c>
      <c r="E949" t="s">
        <v>118</v>
      </c>
      <c r="F949" t="s">
        <v>137</v>
      </c>
      <c r="G949" s="1">
        <v>42758</v>
      </c>
      <c r="H949" t="s">
        <v>138</v>
      </c>
      <c r="I949" s="1">
        <v>42804</v>
      </c>
      <c r="J949" t="s">
        <v>6689</v>
      </c>
      <c r="K949" t="s">
        <v>2233</v>
      </c>
      <c r="L949" t="s">
        <v>120</v>
      </c>
      <c r="M949" t="s">
        <v>139</v>
      </c>
      <c r="P949" t="s">
        <v>124</v>
      </c>
      <c r="Q949" t="s">
        <v>125</v>
      </c>
      <c r="R949" t="s">
        <v>126</v>
      </c>
      <c r="S949" t="s">
        <v>397</v>
      </c>
      <c r="T949" t="s">
        <v>2234</v>
      </c>
      <c r="W949">
        <v>57000</v>
      </c>
      <c r="X949">
        <v>35725</v>
      </c>
      <c r="Y949">
        <v>21275</v>
      </c>
      <c r="Z949">
        <v>0</v>
      </c>
      <c r="AA949">
        <v>57000</v>
      </c>
      <c r="AB949">
        <v>35725</v>
      </c>
      <c r="AC949">
        <v>21275</v>
      </c>
      <c r="AD949">
        <v>0</v>
      </c>
      <c r="AE949">
        <v>57000</v>
      </c>
      <c r="AF949" t="s">
        <v>143</v>
      </c>
      <c r="AG949" t="s">
        <v>143</v>
      </c>
      <c r="AH949" t="s">
        <v>1402</v>
      </c>
      <c r="AI949" t="s">
        <v>142</v>
      </c>
      <c r="AJ949" t="s">
        <v>128</v>
      </c>
      <c r="AK949" t="s">
        <v>236</v>
      </c>
      <c r="AL949" t="s">
        <v>528</v>
      </c>
      <c r="AM949" t="s">
        <v>9438</v>
      </c>
      <c r="AN949" t="s">
        <v>9439</v>
      </c>
      <c r="AO949" t="s">
        <v>531</v>
      </c>
      <c r="AP949" t="s">
        <v>532</v>
      </c>
      <c r="BO949">
        <v>57000</v>
      </c>
      <c r="BP949">
        <v>57000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</row>
    <row r="950" spans="1:116" x14ac:dyDescent="0.15">
      <c r="A950" t="s">
        <v>116</v>
      </c>
      <c r="B950">
        <v>184309</v>
      </c>
      <c r="C950" t="s">
        <v>117</v>
      </c>
      <c r="D950" t="s">
        <v>136</v>
      </c>
      <c r="E950" t="s">
        <v>118</v>
      </c>
      <c r="F950" t="s">
        <v>137</v>
      </c>
      <c r="G950" s="1">
        <v>42305</v>
      </c>
      <c r="H950" t="s">
        <v>138</v>
      </c>
      <c r="I950" s="1">
        <v>42479</v>
      </c>
      <c r="J950" t="s">
        <v>6397</v>
      </c>
      <c r="K950" t="s">
        <v>213</v>
      </c>
      <c r="L950" t="s">
        <v>123</v>
      </c>
      <c r="M950" t="s">
        <v>139</v>
      </c>
      <c r="P950" t="s">
        <v>317</v>
      </c>
      <c r="Q950" t="s">
        <v>563</v>
      </c>
      <c r="R950" t="s">
        <v>126</v>
      </c>
      <c r="S950" t="s">
        <v>215</v>
      </c>
      <c r="T950" t="s">
        <v>9440</v>
      </c>
      <c r="W950">
        <v>445000</v>
      </c>
      <c r="X950">
        <v>308089</v>
      </c>
      <c r="Y950">
        <v>136911</v>
      </c>
      <c r="Z950">
        <v>0</v>
      </c>
      <c r="AA950">
        <v>225000</v>
      </c>
      <c r="AB950">
        <v>157547</v>
      </c>
      <c r="AC950">
        <v>67453</v>
      </c>
      <c r="AD950">
        <v>0</v>
      </c>
      <c r="AE950">
        <v>225000</v>
      </c>
      <c r="AF950" t="s">
        <v>143</v>
      </c>
      <c r="AG950" t="s">
        <v>143</v>
      </c>
      <c r="AH950" t="s">
        <v>141</v>
      </c>
      <c r="AI950" t="s">
        <v>1066</v>
      </c>
      <c r="AJ950" t="s">
        <v>128</v>
      </c>
      <c r="AK950" t="s">
        <v>321</v>
      </c>
      <c r="AL950" t="s">
        <v>564</v>
      </c>
      <c r="AM950" t="s">
        <v>9441</v>
      </c>
      <c r="AN950" t="s">
        <v>9442</v>
      </c>
      <c r="AO950" t="s">
        <v>6591</v>
      </c>
      <c r="AP950" t="s">
        <v>6592</v>
      </c>
      <c r="BO950">
        <v>445000</v>
      </c>
      <c r="BP950">
        <v>225000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</row>
    <row r="951" spans="1:116" x14ac:dyDescent="0.15">
      <c r="A951" t="s">
        <v>116</v>
      </c>
      <c r="B951">
        <v>184311</v>
      </c>
      <c r="C951" t="s">
        <v>117</v>
      </c>
      <c r="D951" t="s">
        <v>136</v>
      </c>
      <c r="E951" t="s">
        <v>118</v>
      </c>
      <c r="F951" t="s">
        <v>137</v>
      </c>
      <c r="G951" s="1">
        <v>42310</v>
      </c>
      <c r="H951" t="s">
        <v>138</v>
      </c>
      <c r="I951" s="1">
        <v>42569</v>
      </c>
      <c r="J951" t="s">
        <v>6689</v>
      </c>
      <c r="K951" t="s">
        <v>213</v>
      </c>
      <c r="L951" t="s">
        <v>123</v>
      </c>
      <c r="M951" t="s">
        <v>139</v>
      </c>
      <c r="P951" t="s">
        <v>124</v>
      </c>
      <c r="Q951" t="s">
        <v>709</v>
      </c>
      <c r="R951" t="s">
        <v>126</v>
      </c>
      <c r="S951" t="s">
        <v>215</v>
      </c>
      <c r="T951" t="s">
        <v>9443</v>
      </c>
      <c r="W951">
        <v>180000</v>
      </c>
      <c r="X951">
        <v>128648</v>
      </c>
      <c r="Y951">
        <v>51352</v>
      </c>
      <c r="Z951">
        <v>0</v>
      </c>
      <c r="AA951">
        <v>180000</v>
      </c>
      <c r="AB951">
        <v>128648</v>
      </c>
      <c r="AC951">
        <v>51352</v>
      </c>
      <c r="AD951">
        <v>0</v>
      </c>
      <c r="AE951">
        <v>180000</v>
      </c>
      <c r="AF951" t="s">
        <v>143</v>
      </c>
      <c r="AG951" t="s">
        <v>143</v>
      </c>
      <c r="AH951" t="s">
        <v>9239</v>
      </c>
      <c r="AI951" t="s">
        <v>1066</v>
      </c>
      <c r="AJ951" t="s">
        <v>128</v>
      </c>
      <c r="AK951" t="s">
        <v>513</v>
      </c>
      <c r="AL951" t="s">
        <v>710</v>
      </c>
      <c r="AM951" t="s">
        <v>9444</v>
      </c>
      <c r="AN951" t="s">
        <v>9445</v>
      </c>
      <c r="AO951" t="s">
        <v>2414</v>
      </c>
      <c r="AP951" t="s">
        <v>1477</v>
      </c>
      <c r="BO951">
        <v>180000</v>
      </c>
      <c r="BP951">
        <v>180000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</row>
    <row r="952" spans="1:116" x14ac:dyDescent="0.15">
      <c r="A952" t="s">
        <v>116</v>
      </c>
      <c r="B952">
        <v>184313</v>
      </c>
      <c r="C952" t="s">
        <v>117</v>
      </c>
      <c r="D952" t="s">
        <v>136</v>
      </c>
      <c r="E952" t="s">
        <v>118</v>
      </c>
      <c r="F952" t="s">
        <v>137</v>
      </c>
      <c r="G952" s="1">
        <v>42310</v>
      </c>
      <c r="H952" t="s">
        <v>138</v>
      </c>
      <c r="I952" s="1">
        <v>42438</v>
      </c>
      <c r="J952" t="s">
        <v>6397</v>
      </c>
      <c r="K952" t="s">
        <v>213</v>
      </c>
      <c r="L952" t="s">
        <v>123</v>
      </c>
      <c r="M952" t="s">
        <v>139</v>
      </c>
      <c r="P952" t="s">
        <v>124</v>
      </c>
      <c r="Q952" t="s">
        <v>704</v>
      </c>
      <c r="R952" t="s">
        <v>126</v>
      </c>
      <c r="S952" t="s">
        <v>215</v>
      </c>
      <c r="T952" t="s">
        <v>9446</v>
      </c>
      <c r="W952">
        <v>410000</v>
      </c>
      <c r="X952">
        <v>280071</v>
      </c>
      <c r="Y952">
        <v>129929</v>
      </c>
      <c r="Z952">
        <v>0</v>
      </c>
      <c r="AA952">
        <v>135000</v>
      </c>
      <c r="AB952">
        <v>92077</v>
      </c>
      <c r="AC952">
        <v>42923</v>
      </c>
      <c r="AD952">
        <v>0</v>
      </c>
      <c r="AE952">
        <v>135000</v>
      </c>
      <c r="AF952" t="s">
        <v>143</v>
      </c>
      <c r="AG952" t="s">
        <v>143</v>
      </c>
      <c r="AH952" t="s">
        <v>8318</v>
      </c>
      <c r="AI952" t="s">
        <v>259</v>
      </c>
      <c r="AJ952" t="s">
        <v>128</v>
      </c>
      <c r="AK952" t="s">
        <v>5883</v>
      </c>
      <c r="AL952" t="s">
        <v>9447</v>
      </c>
      <c r="AM952" t="s">
        <v>9448</v>
      </c>
      <c r="AN952" t="s">
        <v>9449</v>
      </c>
      <c r="AO952" t="s">
        <v>3660</v>
      </c>
      <c r="AP952" t="s">
        <v>2198</v>
      </c>
      <c r="AQ952" t="s">
        <v>3113</v>
      </c>
      <c r="BO952">
        <v>369000</v>
      </c>
      <c r="BP952">
        <v>121500</v>
      </c>
      <c r="BQ952">
        <v>41000</v>
      </c>
      <c r="BR952">
        <v>13500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</row>
    <row r="953" spans="1:116" x14ac:dyDescent="0.15">
      <c r="A953" t="s">
        <v>116</v>
      </c>
      <c r="B953">
        <v>184315</v>
      </c>
      <c r="C953" t="s">
        <v>117</v>
      </c>
      <c r="D953" t="s">
        <v>136</v>
      </c>
      <c r="E953" t="s">
        <v>118</v>
      </c>
      <c r="F953" t="s">
        <v>137</v>
      </c>
      <c r="G953" s="1">
        <v>42338</v>
      </c>
      <c r="H953" t="s">
        <v>138</v>
      </c>
      <c r="I953" s="1">
        <v>42579</v>
      </c>
      <c r="J953" t="s">
        <v>6689</v>
      </c>
      <c r="K953" t="s">
        <v>2716</v>
      </c>
      <c r="L953" t="s">
        <v>197</v>
      </c>
      <c r="M953" t="s">
        <v>139</v>
      </c>
      <c r="N953" t="s">
        <v>9450</v>
      </c>
      <c r="O953" t="s">
        <v>169</v>
      </c>
      <c r="P953" t="s">
        <v>124</v>
      </c>
      <c r="Q953" t="s">
        <v>311</v>
      </c>
      <c r="R953" t="s">
        <v>126</v>
      </c>
      <c r="S953" t="s">
        <v>540</v>
      </c>
      <c r="T953" t="s">
        <v>9451</v>
      </c>
      <c r="W953">
        <v>25000</v>
      </c>
      <c r="X953">
        <v>15903</v>
      </c>
      <c r="Y953">
        <v>9097</v>
      </c>
      <c r="Z953">
        <v>0</v>
      </c>
      <c r="AA953">
        <v>25000</v>
      </c>
      <c r="AB953">
        <v>15903</v>
      </c>
      <c r="AC953">
        <v>9097</v>
      </c>
      <c r="AD953">
        <v>0</v>
      </c>
      <c r="AE953">
        <v>25000</v>
      </c>
      <c r="AF953" t="s">
        <v>143</v>
      </c>
      <c r="AG953" t="s">
        <v>143</v>
      </c>
      <c r="AH953" t="s">
        <v>9452</v>
      </c>
      <c r="AI953" t="s">
        <v>2825</v>
      </c>
      <c r="AJ953" t="s">
        <v>128</v>
      </c>
      <c r="AK953" t="s">
        <v>1334</v>
      </c>
      <c r="AL953" t="s">
        <v>314</v>
      </c>
      <c r="AM953" t="s">
        <v>9453</v>
      </c>
      <c r="AN953" t="s">
        <v>9454</v>
      </c>
      <c r="AO953" t="s">
        <v>9455</v>
      </c>
      <c r="AP953" t="s">
        <v>9456</v>
      </c>
      <c r="BO953">
        <v>25000</v>
      </c>
      <c r="BP953">
        <v>25000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</row>
    <row r="954" spans="1:116" x14ac:dyDescent="0.15">
      <c r="A954" t="s">
        <v>116</v>
      </c>
      <c r="B954">
        <v>184318</v>
      </c>
      <c r="C954" t="s">
        <v>117</v>
      </c>
      <c r="D954" t="s">
        <v>136</v>
      </c>
      <c r="E954" t="s">
        <v>118</v>
      </c>
      <c r="F954" t="s">
        <v>137</v>
      </c>
      <c r="G954" s="1">
        <v>42300</v>
      </c>
      <c r="H954" t="s">
        <v>138</v>
      </c>
      <c r="I954" s="1">
        <v>42417</v>
      </c>
      <c r="J954" t="s">
        <v>6397</v>
      </c>
      <c r="K954" t="s">
        <v>9457</v>
      </c>
      <c r="L954" t="s">
        <v>197</v>
      </c>
      <c r="M954" t="s">
        <v>339</v>
      </c>
      <c r="N954" t="s">
        <v>1173</v>
      </c>
      <c r="O954" t="s">
        <v>1021</v>
      </c>
      <c r="P954" t="s">
        <v>317</v>
      </c>
      <c r="Q954" t="s">
        <v>318</v>
      </c>
      <c r="R954" t="s">
        <v>126</v>
      </c>
      <c r="S954" t="s">
        <v>758</v>
      </c>
      <c r="T954" t="s">
        <v>9458</v>
      </c>
      <c r="W954">
        <v>177252</v>
      </c>
      <c r="X954">
        <v>163978</v>
      </c>
      <c r="Y954">
        <v>13274</v>
      </c>
      <c r="Z954">
        <v>0</v>
      </c>
      <c r="AA954">
        <v>172823</v>
      </c>
      <c r="AB954">
        <v>0</v>
      </c>
      <c r="AC954">
        <v>0</v>
      </c>
      <c r="AD954">
        <v>0</v>
      </c>
      <c r="AE954">
        <v>172823</v>
      </c>
      <c r="AF954" t="s">
        <v>171</v>
      </c>
      <c r="AG954" t="s">
        <v>171</v>
      </c>
      <c r="AH954" t="s">
        <v>7500</v>
      </c>
      <c r="AI954" t="s">
        <v>1117</v>
      </c>
      <c r="AJ954" t="s">
        <v>128</v>
      </c>
      <c r="AK954" t="s">
        <v>429</v>
      </c>
      <c r="AL954" t="s">
        <v>555</v>
      </c>
      <c r="AM954" t="s">
        <v>9459</v>
      </c>
      <c r="AN954" t="s">
        <v>9460</v>
      </c>
      <c r="AO954" t="s">
        <v>8596</v>
      </c>
      <c r="AP954" t="s">
        <v>8597</v>
      </c>
      <c r="BO954">
        <v>177252</v>
      </c>
      <c r="BP954">
        <v>172823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</row>
    <row r="955" spans="1:116" x14ac:dyDescent="0.15">
      <c r="A955" t="s">
        <v>116</v>
      </c>
      <c r="B955">
        <v>184332</v>
      </c>
      <c r="C955" t="s">
        <v>117</v>
      </c>
      <c r="D955" t="s">
        <v>136</v>
      </c>
      <c r="E955" t="s">
        <v>118</v>
      </c>
      <c r="F955" t="s">
        <v>137</v>
      </c>
      <c r="G955" s="1">
        <v>42310</v>
      </c>
      <c r="H955" t="s">
        <v>138</v>
      </c>
      <c r="I955" s="1">
        <v>42499</v>
      </c>
      <c r="J955" t="s">
        <v>6397</v>
      </c>
      <c r="K955" t="s">
        <v>213</v>
      </c>
      <c r="L955" t="s">
        <v>123</v>
      </c>
      <c r="M955" t="s">
        <v>139</v>
      </c>
      <c r="P955" t="s">
        <v>124</v>
      </c>
      <c r="Q955" t="s">
        <v>125</v>
      </c>
      <c r="R955" t="s">
        <v>126</v>
      </c>
      <c r="S955" t="s">
        <v>215</v>
      </c>
      <c r="T955" t="s">
        <v>9461</v>
      </c>
      <c r="W955">
        <v>445000</v>
      </c>
      <c r="X955">
        <v>314949</v>
      </c>
      <c r="Y955">
        <v>130051</v>
      </c>
      <c r="Z955">
        <v>0</v>
      </c>
      <c r="AA955">
        <v>445000</v>
      </c>
      <c r="AB955">
        <v>314949</v>
      </c>
      <c r="AC955">
        <v>130051</v>
      </c>
      <c r="AD955">
        <v>0</v>
      </c>
      <c r="AE955">
        <v>445000</v>
      </c>
      <c r="AF955" t="s">
        <v>143</v>
      </c>
      <c r="AG955" t="s">
        <v>143</v>
      </c>
      <c r="AH955" t="s">
        <v>141</v>
      </c>
      <c r="AI955" t="s">
        <v>1066</v>
      </c>
      <c r="AJ955" t="s">
        <v>128</v>
      </c>
      <c r="AK955" t="s">
        <v>513</v>
      </c>
      <c r="AL955" t="s">
        <v>528</v>
      </c>
      <c r="AM955" t="s">
        <v>9462</v>
      </c>
      <c r="AN955" t="s">
        <v>9463</v>
      </c>
      <c r="AO955" t="s">
        <v>1965</v>
      </c>
      <c r="AP955" t="s">
        <v>1966</v>
      </c>
      <c r="AQ955" t="s">
        <v>1477</v>
      </c>
      <c r="BO955">
        <v>222500</v>
      </c>
      <c r="BP955">
        <v>222500</v>
      </c>
      <c r="BQ955">
        <v>222500</v>
      </c>
      <c r="BR955">
        <v>222500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</row>
    <row r="956" spans="1:116" x14ac:dyDescent="0.15">
      <c r="A956" t="s">
        <v>116</v>
      </c>
      <c r="B956">
        <v>184344</v>
      </c>
      <c r="C956" t="s">
        <v>9464</v>
      </c>
      <c r="D956" t="s">
        <v>136</v>
      </c>
      <c r="E956" t="s">
        <v>118</v>
      </c>
      <c r="F956" t="s">
        <v>137</v>
      </c>
      <c r="G956" s="1">
        <v>42300</v>
      </c>
      <c r="H956" t="s">
        <v>138</v>
      </c>
      <c r="I956" s="1">
        <v>42683</v>
      </c>
      <c r="J956" t="s">
        <v>6689</v>
      </c>
      <c r="K956" t="s">
        <v>213</v>
      </c>
      <c r="L956" t="s">
        <v>123</v>
      </c>
      <c r="M956" t="s">
        <v>139</v>
      </c>
      <c r="P956" t="s">
        <v>232</v>
      </c>
      <c r="Q956" t="s">
        <v>567</v>
      </c>
      <c r="R956" t="s">
        <v>126</v>
      </c>
      <c r="S956" t="s">
        <v>215</v>
      </c>
      <c r="T956" t="s">
        <v>9465</v>
      </c>
      <c r="W956">
        <v>1280474</v>
      </c>
      <c r="X956">
        <v>1001606</v>
      </c>
      <c r="Y956">
        <v>278868</v>
      </c>
      <c r="Z956">
        <v>0</v>
      </c>
      <c r="AA956">
        <v>457649</v>
      </c>
      <c r="AB956">
        <v>363740</v>
      </c>
      <c r="AC956">
        <v>93909</v>
      </c>
      <c r="AD956">
        <v>0</v>
      </c>
      <c r="AE956">
        <v>0</v>
      </c>
      <c r="AF956" t="s">
        <v>143</v>
      </c>
      <c r="AG956" t="s">
        <v>143</v>
      </c>
      <c r="AH956" t="s">
        <v>191</v>
      </c>
      <c r="AI956" t="s">
        <v>453</v>
      </c>
      <c r="AJ956" t="s">
        <v>128</v>
      </c>
      <c r="AK956" t="s">
        <v>321</v>
      </c>
      <c r="AL956" t="s">
        <v>568</v>
      </c>
      <c r="AM956" t="s">
        <v>9466</v>
      </c>
      <c r="AN956" t="s">
        <v>9467</v>
      </c>
      <c r="AO956" t="s">
        <v>1582</v>
      </c>
      <c r="AP956" t="s">
        <v>1583</v>
      </c>
      <c r="BO956">
        <v>1280474</v>
      </c>
      <c r="BP956">
        <v>457649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</row>
    <row r="957" spans="1:116" x14ac:dyDescent="0.15">
      <c r="A957" t="s">
        <v>116</v>
      </c>
      <c r="B957">
        <v>184349</v>
      </c>
      <c r="C957" t="s">
        <v>117</v>
      </c>
      <c r="D957" t="s">
        <v>136</v>
      </c>
      <c r="E957" t="s">
        <v>118</v>
      </c>
      <c r="F957" t="s">
        <v>137</v>
      </c>
      <c r="H957" t="s">
        <v>117</v>
      </c>
      <c r="I957" s="1">
        <v>42318</v>
      </c>
      <c r="J957" t="s">
        <v>6397</v>
      </c>
      <c r="K957" t="s">
        <v>539</v>
      </c>
      <c r="L957" t="s">
        <v>169</v>
      </c>
      <c r="M957" t="s">
        <v>139</v>
      </c>
      <c r="P957" t="s">
        <v>199</v>
      </c>
      <c r="Q957" t="s">
        <v>717</v>
      </c>
      <c r="R957" t="s">
        <v>126</v>
      </c>
      <c r="S957" t="s">
        <v>215</v>
      </c>
      <c r="T957" t="s">
        <v>9468</v>
      </c>
      <c r="W957">
        <v>0</v>
      </c>
      <c r="X957">
        <v>0</v>
      </c>
      <c r="Y957">
        <v>0</v>
      </c>
      <c r="Z957">
        <v>0</v>
      </c>
      <c r="AA957">
        <v>100000</v>
      </c>
      <c r="AB957">
        <v>100000</v>
      </c>
      <c r="AC957">
        <v>0</v>
      </c>
      <c r="AD957">
        <v>0</v>
      </c>
      <c r="AE957">
        <v>100000</v>
      </c>
      <c r="AH957" t="s">
        <v>7484</v>
      </c>
      <c r="AI957" t="s">
        <v>192</v>
      </c>
      <c r="AK957" t="s">
        <v>512</v>
      </c>
      <c r="AL957" t="s">
        <v>718</v>
      </c>
      <c r="AM957" t="s">
        <v>9469</v>
      </c>
      <c r="AN957" t="s">
        <v>9470</v>
      </c>
      <c r="AO957" t="s">
        <v>2809</v>
      </c>
      <c r="AP957" t="s">
        <v>2810</v>
      </c>
      <c r="BO957">
        <v>0</v>
      </c>
      <c r="BP957">
        <v>100000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</row>
    <row r="958" spans="1:116" x14ac:dyDescent="0.15">
      <c r="A958" t="s">
        <v>116</v>
      </c>
      <c r="B958">
        <v>184354</v>
      </c>
      <c r="C958" t="s">
        <v>117</v>
      </c>
      <c r="D958" t="s">
        <v>136</v>
      </c>
      <c r="E958" t="s">
        <v>118</v>
      </c>
      <c r="F958" t="s">
        <v>137</v>
      </c>
      <c r="G958" s="1">
        <v>42305</v>
      </c>
      <c r="H958" t="s">
        <v>138</v>
      </c>
      <c r="I958" s="1">
        <v>42622</v>
      </c>
      <c r="J958" t="s">
        <v>6689</v>
      </c>
      <c r="K958" t="s">
        <v>213</v>
      </c>
      <c r="L958" t="s">
        <v>123</v>
      </c>
      <c r="M958" t="s">
        <v>139</v>
      </c>
      <c r="P958" t="s">
        <v>317</v>
      </c>
      <c r="Q958" t="s">
        <v>387</v>
      </c>
      <c r="R958" t="s">
        <v>126</v>
      </c>
      <c r="S958" t="s">
        <v>215</v>
      </c>
      <c r="T958" t="s">
        <v>9471</v>
      </c>
      <c r="W958">
        <v>559452</v>
      </c>
      <c r="X958">
        <v>438500</v>
      </c>
      <c r="Y958">
        <v>120952</v>
      </c>
      <c r="Z958">
        <v>0</v>
      </c>
      <c r="AA958">
        <v>182448</v>
      </c>
      <c r="AB958">
        <v>143038</v>
      </c>
      <c r="AC958">
        <v>39410</v>
      </c>
      <c r="AD958">
        <v>0</v>
      </c>
      <c r="AE958">
        <v>182448</v>
      </c>
      <c r="AF958" t="s">
        <v>143</v>
      </c>
      <c r="AG958" t="s">
        <v>143</v>
      </c>
      <c r="AH958" t="s">
        <v>516</v>
      </c>
      <c r="AI958" t="s">
        <v>133</v>
      </c>
      <c r="AJ958" t="s">
        <v>128</v>
      </c>
      <c r="AK958" t="s">
        <v>5770</v>
      </c>
      <c r="AL958" t="s">
        <v>391</v>
      </c>
      <c r="AM958" t="s">
        <v>9472</v>
      </c>
      <c r="AN958" t="s">
        <v>9473</v>
      </c>
      <c r="AO958" t="s">
        <v>2783</v>
      </c>
      <c r="AP958" t="s">
        <v>2784</v>
      </c>
      <c r="BO958">
        <v>559452</v>
      </c>
      <c r="BP958">
        <v>182448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</row>
    <row r="959" spans="1:116" x14ac:dyDescent="0.15">
      <c r="A959" t="s">
        <v>116</v>
      </c>
      <c r="B959">
        <v>184360</v>
      </c>
      <c r="C959" t="s">
        <v>117</v>
      </c>
      <c r="D959" t="s">
        <v>136</v>
      </c>
      <c r="E959" t="s">
        <v>118</v>
      </c>
      <c r="F959" t="s">
        <v>137</v>
      </c>
      <c r="G959" s="1">
        <v>42305</v>
      </c>
      <c r="H959" t="s">
        <v>138</v>
      </c>
      <c r="I959" s="1">
        <v>42529</v>
      </c>
      <c r="J959" t="s">
        <v>6397</v>
      </c>
      <c r="K959" t="s">
        <v>213</v>
      </c>
      <c r="L959" t="s">
        <v>123</v>
      </c>
      <c r="M959" t="s">
        <v>139</v>
      </c>
      <c r="P959" t="s">
        <v>317</v>
      </c>
      <c r="Q959" t="s">
        <v>387</v>
      </c>
      <c r="R959" t="s">
        <v>126</v>
      </c>
      <c r="S959" t="s">
        <v>215</v>
      </c>
      <c r="T959" t="s">
        <v>9474</v>
      </c>
      <c r="W959">
        <v>419443</v>
      </c>
      <c r="X959">
        <v>279363</v>
      </c>
      <c r="Y959">
        <v>140080</v>
      </c>
      <c r="Z959">
        <v>0</v>
      </c>
      <c r="AA959">
        <v>90000</v>
      </c>
      <c r="AB959">
        <v>90000</v>
      </c>
      <c r="AC959">
        <v>0</v>
      </c>
      <c r="AD959">
        <v>0</v>
      </c>
      <c r="AE959">
        <v>90000</v>
      </c>
      <c r="AF959" t="s">
        <v>143</v>
      </c>
      <c r="AG959" t="s">
        <v>143</v>
      </c>
      <c r="AH959" t="s">
        <v>141</v>
      </c>
      <c r="AI959" t="s">
        <v>1066</v>
      </c>
      <c r="AJ959" t="s">
        <v>128</v>
      </c>
      <c r="AK959" t="s">
        <v>321</v>
      </c>
      <c r="AL959" t="s">
        <v>391</v>
      </c>
      <c r="AM959" t="s">
        <v>9475</v>
      </c>
      <c r="AN959" t="s">
        <v>9476</v>
      </c>
      <c r="AO959" t="s">
        <v>9477</v>
      </c>
      <c r="AP959" t="s">
        <v>9478</v>
      </c>
      <c r="BO959">
        <v>419443</v>
      </c>
      <c r="BP959">
        <v>90000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</row>
    <row r="960" spans="1:116" x14ac:dyDescent="0.15">
      <c r="A960" t="s">
        <v>116</v>
      </c>
      <c r="B960">
        <v>184363</v>
      </c>
      <c r="C960" t="s">
        <v>117</v>
      </c>
      <c r="D960" t="s">
        <v>136</v>
      </c>
      <c r="E960" t="s">
        <v>118</v>
      </c>
      <c r="F960" t="s">
        <v>137</v>
      </c>
      <c r="G960" s="1">
        <v>42304</v>
      </c>
      <c r="H960" t="s">
        <v>138</v>
      </c>
      <c r="I960" s="1">
        <v>42695</v>
      </c>
      <c r="J960" t="s">
        <v>6689</v>
      </c>
      <c r="K960" t="s">
        <v>9414</v>
      </c>
      <c r="L960" t="s">
        <v>197</v>
      </c>
      <c r="M960" t="s">
        <v>139</v>
      </c>
      <c r="N960" t="s">
        <v>386</v>
      </c>
      <c r="O960" t="s">
        <v>123</v>
      </c>
      <c r="P960" t="s">
        <v>317</v>
      </c>
      <c r="Q960" t="s">
        <v>387</v>
      </c>
      <c r="R960" t="s">
        <v>126</v>
      </c>
      <c r="S960" t="s">
        <v>251</v>
      </c>
      <c r="T960" t="s">
        <v>9479</v>
      </c>
      <c r="W960">
        <v>186000</v>
      </c>
      <c r="X960">
        <v>124592</v>
      </c>
      <c r="Y960">
        <v>61408</v>
      </c>
      <c r="Z960">
        <v>0</v>
      </c>
      <c r="AA960">
        <v>62000</v>
      </c>
      <c r="AB960">
        <v>41459</v>
      </c>
      <c r="AC960">
        <v>20541</v>
      </c>
      <c r="AD960">
        <v>0</v>
      </c>
      <c r="AE960">
        <v>381000</v>
      </c>
      <c r="AF960" t="s">
        <v>143</v>
      </c>
      <c r="AG960" t="s">
        <v>143</v>
      </c>
      <c r="AH960" t="s">
        <v>3486</v>
      </c>
      <c r="AI960" t="s">
        <v>142</v>
      </c>
      <c r="AJ960" t="s">
        <v>128</v>
      </c>
      <c r="AK960" t="s">
        <v>442</v>
      </c>
      <c r="AL960" t="s">
        <v>391</v>
      </c>
      <c r="AM960" t="s">
        <v>9480</v>
      </c>
      <c r="AN960" t="s">
        <v>9481</v>
      </c>
      <c r="AO960" t="s">
        <v>2374</v>
      </c>
      <c r="AP960" t="s">
        <v>1783</v>
      </c>
      <c r="BO960">
        <v>186000</v>
      </c>
      <c r="BP960">
        <v>62000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</row>
    <row r="961" spans="1:116" x14ac:dyDescent="0.15">
      <c r="A961" t="s">
        <v>116</v>
      </c>
      <c r="B961">
        <v>184371</v>
      </c>
      <c r="C961" t="s">
        <v>117</v>
      </c>
      <c r="D961" t="s">
        <v>136</v>
      </c>
      <c r="E961" t="s">
        <v>118</v>
      </c>
      <c r="F961" t="s">
        <v>137</v>
      </c>
      <c r="G961" s="1">
        <v>42323</v>
      </c>
      <c r="H961" t="s">
        <v>138</v>
      </c>
      <c r="I961" s="1">
        <v>42605</v>
      </c>
      <c r="J961" t="s">
        <v>6689</v>
      </c>
      <c r="K961" t="s">
        <v>213</v>
      </c>
      <c r="L961" t="s">
        <v>123</v>
      </c>
      <c r="M961" t="s">
        <v>139</v>
      </c>
      <c r="P961" t="s">
        <v>317</v>
      </c>
      <c r="Q961" t="s">
        <v>563</v>
      </c>
      <c r="R961" t="s">
        <v>126</v>
      </c>
      <c r="S961" t="s">
        <v>215</v>
      </c>
      <c r="T961" t="s">
        <v>9482</v>
      </c>
      <c r="W961">
        <v>800000</v>
      </c>
      <c r="X961">
        <v>525919</v>
      </c>
      <c r="Y961">
        <v>274081</v>
      </c>
      <c r="Z961">
        <v>0</v>
      </c>
      <c r="AA961">
        <v>800000</v>
      </c>
      <c r="AB961">
        <v>525923</v>
      </c>
      <c r="AC961">
        <v>274077</v>
      </c>
      <c r="AD961">
        <v>0</v>
      </c>
      <c r="AE961">
        <v>800000</v>
      </c>
      <c r="AF961" t="s">
        <v>143</v>
      </c>
      <c r="AG961" t="s">
        <v>143</v>
      </c>
      <c r="AH961" t="s">
        <v>147</v>
      </c>
      <c r="AI961" t="s">
        <v>891</v>
      </c>
      <c r="AJ961" t="s">
        <v>128</v>
      </c>
      <c r="AK961" t="s">
        <v>5750</v>
      </c>
      <c r="AL961" t="s">
        <v>9483</v>
      </c>
      <c r="AM961" t="s">
        <v>9484</v>
      </c>
      <c r="AN961" t="s">
        <v>9485</v>
      </c>
      <c r="AO961" t="s">
        <v>6248</v>
      </c>
      <c r="AP961" t="s">
        <v>3818</v>
      </c>
      <c r="BO961">
        <v>800000</v>
      </c>
      <c r="BP961">
        <v>800000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</row>
    <row r="962" spans="1:116" x14ac:dyDescent="0.15">
      <c r="A962" t="s">
        <v>116</v>
      </c>
      <c r="B962">
        <v>184382</v>
      </c>
      <c r="C962" t="s">
        <v>117</v>
      </c>
      <c r="D962" t="s">
        <v>136</v>
      </c>
      <c r="E962" t="s">
        <v>118</v>
      </c>
      <c r="F962" t="s">
        <v>137</v>
      </c>
      <c r="G962" s="1">
        <v>42309</v>
      </c>
      <c r="H962" t="s">
        <v>138</v>
      </c>
      <c r="I962" s="1">
        <v>42572</v>
      </c>
      <c r="J962" t="s">
        <v>6689</v>
      </c>
      <c r="K962" t="s">
        <v>1543</v>
      </c>
      <c r="L962" t="s">
        <v>197</v>
      </c>
      <c r="M962" t="s">
        <v>139</v>
      </c>
      <c r="N962" t="s">
        <v>640</v>
      </c>
      <c r="O962" t="s">
        <v>123</v>
      </c>
      <c r="P962" t="s">
        <v>199</v>
      </c>
      <c r="Q962" t="s">
        <v>717</v>
      </c>
      <c r="R962" t="s">
        <v>126</v>
      </c>
      <c r="S962" t="s">
        <v>251</v>
      </c>
      <c r="T962" t="s">
        <v>9486</v>
      </c>
      <c r="W962">
        <v>24082</v>
      </c>
      <c r="X962">
        <v>24082</v>
      </c>
      <c r="Y962">
        <v>0</v>
      </c>
      <c r="Z962">
        <v>0</v>
      </c>
      <c r="AA962">
        <v>24082</v>
      </c>
      <c r="AB962">
        <v>24082</v>
      </c>
      <c r="AC962">
        <v>0</v>
      </c>
      <c r="AD962">
        <v>0</v>
      </c>
      <c r="AE962">
        <v>24082</v>
      </c>
      <c r="AF962" t="s">
        <v>143</v>
      </c>
      <c r="AG962" t="s">
        <v>143</v>
      </c>
      <c r="AH962" t="s">
        <v>3486</v>
      </c>
      <c r="AI962" t="s">
        <v>142</v>
      </c>
      <c r="AJ962" t="s">
        <v>128</v>
      </c>
      <c r="AK962" t="s">
        <v>236</v>
      </c>
      <c r="AL962" t="s">
        <v>718</v>
      </c>
      <c r="AM962" t="s">
        <v>9487</v>
      </c>
      <c r="AN962" t="s">
        <v>9488</v>
      </c>
      <c r="AO962" t="s">
        <v>3428</v>
      </c>
      <c r="AP962" t="s">
        <v>3429</v>
      </c>
      <c r="AQ962" t="s">
        <v>9489</v>
      </c>
      <c r="BO962">
        <v>24082</v>
      </c>
      <c r="BP962">
        <v>24082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</row>
    <row r="963" spans="1:116" x14ac:dyDescent="0.15">
      <c r="A963" t="s">
        <v>116</v>
      </c>
      <c r="B963">
        <v>184385</v>
      </c>
      <c r="C963" t="s">
        <v>117</v>
      </c>
      <c r="D963" t="s">
        <v>136</v>
      </c>
      <c r="E963" t="s">
        <v>118</v>
      </c>
      <c r="F963" t="s">
        <v>137</v>
      </c>
      <c r="G963" s="1">
        <v>42314</v>
      </c>
      <c r="H963" t="s">
        <v>138</v>
      </c>
      <c r="I963" s="1">
        <v>42615</v>
      </c>
      <c r="J963" t="s">
        <v>6689</v>
      </c>
      <c r="K963" t="s">
        <v>958</v>
      </c>
      <c r="L963" t="s">
        <v>123</v>
      </c>
      <c r="M963" t="s">
        <v>139</v>
      </c>
      <c r="P963" t="s">
        <v>124</v>
      </c>
      <c r="Q963" t="s">
        <v>558</v>
      </c>
      <c r="R963" t="s">
        <v>126</v>
      </c>
      <c r="S963" t="s">
        <v>215</v>
      </c>
      <c r="T963" t="s">
        <v>9490</v>
      </c>
      <c r="W963">
        <v>1937502</v>
      </c>
      <c r="X963">
        <v>1250000</v>
      </c>
      <c r="Y963">
        <v>687502</v>
      </c>
      <c r="Z963">
        <v>0</v>
      </c>
      <c r="AA963">
        <v>341242</v>
      </c>
      <c r="AB963">
        <v>341242</v>
      </c>
      <c r="AC963">
        <v>0</v>
      </c>
      <c r="AD963">
        <v>0</v>
      </c>
      <c r="AE963">
        <v>3541138</v>
      </c>
      <c r="AF963" t="s">
        <v>143</v>
      </c>
      <c r="AG963" t="s">
        <v>143</v>
      </c>
      <c r="AH963" t="s">
        <v>9491</v>
      </c>
      <c r="AI963" t="s">
        <v>285</v>
      </c>
      <c r="AJ963" t="s">
        <v>128</v>
      </c>
      <c r="AK963" t="s">
        <v>390</v>
      </c>
      <c r="AL963" t="s">
        <v>559</v>
      </c>
      <c r="AM963" t="s">
        <v>9492</v>
      </c>
      <c r="AN963" t="s">
        <v>9493</v>
      </c>
      <c r="AO963" t="s">
        <v>3864</v>
      </c>
      <c r="AP963" t="s">
        <v>1478</v>
      </c>
      <c r="BO963">
        <v>1937502</v>
      </c>
      <c r="BP963">
        <v>341242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</row>
    <row r="964" spans="1:116" x14ac:dyDescent="0.15">
      <c r="A964" t="s">
        <v>116</v>
      </c>
      <c r="B964">
        <v>184397</v>
      </c>
      <c r="C964" t="s">
        <v>117</v>
      </c>
      <c r="D964" t="s">
        <v>136</v>
      </c>
      <c r="E964" t="s">
        <v>118</v>
      </c>
      <c r="F964" t="s">
        <v>137</v>
      </c>
      <c r="G964" s="1">
        <v>42303</v>
      </c>
      <c r="H964" t="s">
        <v>138</v>
      </c>
      <c r="I964" s="1">
        <v>42342</v>
      </c>
      <c r="J964" t="s">
        <v>6397</v>
      </c>
      <c r="K964" t="s">
        <v>1825</v>
      </c>
      <c r="L964" t="s">
        <v>197</v>
      </c>
      <c r="M964" t="s">
        <v>139</v>
      </c>
      <c r="P964" t="s">
        <v>299</v>
      </c>
      <c r="Q964" t="s">
        <v>300</v>
      </c>
      <c r="R964" t="s">
        <v>126</v>
      </c>
      <c r="S964" t="s">
        <v>441</v>
      </c>
      <c r="T964" t="s">
        <v>9494</v>
      </c>
      <c r="W964">
        <v>41634</v>
      </c>
      <c r="X964">
        <v>41634</v>
      </c>
      <c r="Y964">
        <v>0</v>
      </c>
      <c r="Z964">
        <v>0</v>
      </c>
      <c r="AA964">
        <v>41634</v>
      </c>
      <c r="AB964">
        <v>41634</v>
      </c>
      <c r="AC964">
        <v>0</v>
      </c>
      <c r="AD964">
        <v>0</v>
      </c>
      <c r="AE964">
        <v>41634</v>
      </c>
      <c r="AF964" t="s">
        <v>143</v>
      </c>
      <c r="AG964" t="s">
        <v>143</v>
      </c>
      <c r="AH964" t="s">
        <v>4428</v>
      </c>
      <c r="AI964" t="s">
        <v>418</v>
      </c>
      <c r="AJ964" t="s">
        <v>128</v>
      </c>
      <c r="AK964" t="s">
        <v>1334</v>
      </c>
      <c r="AL964" t="s">
        <v>304</v>
      </c>
      <c r="AM964" t="s">
        <v>9495</v>
      </c>
      <c r="AN964" t="s">
        <v>9496</v>
      </c>
      <c r="AO964" t="s">
        <v>1903</v>
      </c>
      <c r="AP964" t="s">
        <v>1904</v>
      </c>
      <c r="AQ964" t="s">
        <v>9497</v>
      </c>
      <c r="BO964">
        <v>41634</v>
      </c>
      <c r="BP964">
        <v>41634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</row>
    <row r="965" spans="1:116" x14ac:dyDescent="0.15">
      <c r="A965" t="s">
        <v>116</v>
      </c>
      <c r="B965">
        <v>184399</v>
      </c>
      <c r="C965" t="s">
        <v>117</v>
      </c>
      <c r="D965" t="s">
        <v>136</v>
      </c>
      <c r="E965" t="s">
        <v>118</v>
      </c>
      <c r="F965" t="s">
        <v>137</v>
      </c>
      <c r="G965" s="1">
        <v>42311</v>
      </c>
      <c r="H965" t="s">
        <v>138</v>
      </c>
      <c r="I965" s="1">
        <v>42653</v>
      </c>
      <c r="J965" t="s">
        <v>6689</v>
      </c>
      <c r="K965" t="s">
        <v>1367</v>
      </c>
      <c r="L965" t="s">
        <v>123</v>
      </c>
      <c r="M965" t="s">
        <v>139</v>
      </c>
      <c r="P965" t="s">
        <v>124</v>
      </c>
      <c r="Q965" t="s">
        <v>864</v>
      </c>
      <c r="R965" t="s">
        <v>126</v>
      </c>
      <c r="S965" t="s">
        <v>657</v>
      </c>
      <c r="T965" t="s">
        <v>9498</v>
      </c>
      <c r="W965">
        <v>200000</v>
      </c>
      <c r="X965">
        <v>151188</v>
      </c>
      <c r="Y965">
        <v>48812</v>
      </c>
      <c r="Z965">
        <v>0</v>
      </c>
      <c r="AA965">
        <v>200000</v>
      </c>
      <c r="AB965">
        <v>151188</v>
      </c>
      <c r="AC965">
        <v>48812</v>
      </c>
      <c r="AD965">
        <v>0</v>
      </c>
      <c r="AE965">
        <v>200000</v>
      </c>
      <c r="AF965" t="s">
        <v>143</v>
      </c>
      <c r="AG965" t="s">
        <v>143</v>
      </c>
      <c r="AH965" t="s">
        <v>182</v>
      </c>
      <c r="AI965" t="s">
        <v>1064</v>
      </c>
      <c r="AJ965" t="s">
        <v>128</v>
      </c>
      <c r="AK965" t="s">
        <v>543</v>
      </c>
      <c r="AL965" t="s">
        <v>865</v>
      </c>
      <c r="AM965" t="s">
        <v>9499</v>
      </c>
      <c r="AN965" t="s">
        <v>9500</v>
      </c>
      <c r="AO965" t="s">
        <v>2997</v>
      </c>
      <c r="AP965" t="s">
        <v>2917</v>
      </c>
      <c r="AQ965" t="s">
        <v>989</v>
      </c>
      <c r="BO965">
        <v>100000</v>
      </c>
      <c r="BP965">
        <v>100000</v>
      </c>
      <c r="BQ965">
        <v>100000</v>
      </c>
      <c r="BR965">
        <v>100000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</row>
    <row r="966" spans="1:116" x14ac:dyDescent="0.15">
      <c r="A966" t="s">
        <v>116</v>
      </c>
      <c r="B966">
        <v>184403</v>
      </c>
      <c r="C966" t="s">
        <v>117</v>
      </c>
      <c r="D966" t="s">
        <v>136</v>
      </c>
      <c r="E966" t="s">
        <v>118</v>
      </c>
      <c r="F966" t="s">
        <v>137</v>
      </c>
      <c r="G966" s="1">
        <v>42310</v>
      </c>
      <c r="H966" t="s">
        <v>138</v>
      </c>
      <c r="I966" s="1">
        <v>42607</v>
      </c>
      <c r="J966" t="s">
        <v>6689</v>
      </c>
      <c r="K966" t="s">
        <v>213</v>
      </c>
      <c r="L966" t="s">
        <v>123</v>
      </c>
      <c r="M966" t="s">
        <v>139</v>
      </c>
      <c r="P966" t="s">
        <v>317</v>
      </c>
      <c r="Q966" t="s">
        <v>563</v>
      </c>
      <c r="R966" t="s">
        <v>126</v>
      </c>
      <c r="S966" t="s">
        <v>215</v>
      </c>
      <c r="T966" t="s">
        <v>9501</v>
      </c>
      <c r="W966">
        <v>600000</v>
      </c>
      <c r="X966">
        <v>387947</v>
      </c>
      <c r="Y966">
        <v>212053</v>
      </c>
      <c r="Z966">
        <v>0</v>
      </c>
      <c r="AA966">
        <v>600000</v>
      </c>
      <c r="AB966">
        <v>387951</v>
      </c>
      <c r="AC966">
        <v>212049</v>
      </c>
      <c r="AD966">
        <v>0</v>
      </c>
      <c r="AE966">
        <v>600000</v>
      </c>
      <c r="AF966" t="s">
        <v>143</v>
      </c>
      <c r="AG966" t="s">
        <v>143</v>
      </c>
      <c r="AH966" t="s">
        <v>516</v>
      </c>
      <c r="AI966" t="s">
        <v>133</v>
      </c>
      <c r="AJ966" t="s">
        <v>128</v>
      </c>
      <c r="AK966" t="s">
        <v>5797</v>
      </c>
      <c r="AL966" t="s">
        <v>564</v>
      </c>
      <c r="AM966" t="s">
        <v>9502</v>
      </c>
      <c r="AN966" t="s">
        <v>9503</v>
      </c>
      <c r="AO966" t="s">
        <v>960</v>
      </c>
      <c r="AP966" t="s">
        <v>961</v>
      </c>
      <c r="AQ966" t="s">
        <v>963</v>
      </c>
      <c r="AR966" t="s">
        <v>962</v>
      </c>
      <c r="BO966">
        <v>204000</v>
      </c>
      <c r="BP966">
        <v>204000</v>
      </c>
      <c r="BQ966">
        <v>198000</v>
      </c>
      <c r="BR966">
        <v>198000</v>
      </c>
      <c r="BS966">
        <v>198000</v>
      </c>
      <c r="BT966">
        <v>198000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</row>
    <row r="967" spans="1:116" x14ac:dyDescent="0.15">
      <c r="A967" t="s">
        <v>116</v>
      </c>
      <c r="B967">
        <v>184404</v>
      </c>
      <c r="C967" t="s">
        <v>117</v>
      </c>
      <c r="D967" t="s">
        <v>136</v>
      </c>
      <c r="E967" t="s">
        <v>118</v>
      </c>
      <c r="F967" t="s">
        <v>137</v>
      </c>
      <c r="G967" s="1">
        <v>42320</v>
      </c>
      <c r="H967" t="s">
        <v>138</v>
      </c>
      <c r="I967" s="1">
        <v>42858</v>
      </c>
      <c r="J967" t="s">
        <v>6689</v>
      </c>
      <c r="K967" t="s">
        <v>310</v>
      </c>
      <c r="L967" t="s">
        <v>123</v>
      </c>
      <c r="M967" t="s">
        <v>139</v>
      </c>
      <c r="P967" t="s">
        <v>145</v>
      </c>
      <c r="Q967" t="s">
        <v>214</v>
      </c>
      <c r="R967" t="s">
        <v>126</v>
      </c>
      <c r="S967" t="s">
        <v>215</v>
      </c>
      <c r="T967" t="s">
        <v>9504</v>
      </c>
      <c r="W967">
        <v>320000</v>
      </c>
      <c r="X967">
        <v>219153</v>
      </c>
      <c r="Y967">
        <v>100847</v>
      </c>
      <c r="Z967">
        <v>0</v>
      </c>
      <c r="AA967">
        <v>50000</v>
      </c>
      <c r="AB967">
        <v>50000</v>
      </c>
      <c r="AC967">
        <v>0</v>
      </c>
      <c r="AD967">
        <v>0</v>
      </c>
      <c r="AE967">
        <v>320000</v>
      </c>
      <c r="AF967" t="s">
        <v>143</v>
      </c>
      <c r="AG967" t="s">
        <v>171</v>
      </c>
      <c r="AH967" t="s">
        <v>8318</v>
      </c>
      <c r="AI967" t="s">
        <v>235</v>
      </c>
      <c r="AJ967" t="s">
        <v>128</v>
      </c>
      <c r="AK967" t="s">
        <v>236</v>
      </c>
      <c r="AL967" t="s">
        <v>220</v>
      </c>
      <c r="AN967" t="s">
        <v>9505</v>
      </c>
      <c r="AO967" t="s">
        <v>3329</v>
      </c>
      <c r="AP967" t="s">
        <v>3330</v>
      </c>
      <c r="BO967">
        <v>320000</v>
      </c>
      <c r="BP967">
        <v>50000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</row>
    <row r="968" spans="1:116" x14ac:dyDescent="0.15">
      <c r="A968" t="s">
        <v>116</v>
      </c>
      <c r="B968">
        <v>184413</v>
      </c>
      <c r="C968" t="s">
        <v>9506</v>
      </c>
      <c r="D968" t="s">
        <v>136</v>
      </c>
      <c r="E968" t="s">
        <v>118</v>
      </c>
      <c r="F968" t="s">
        <v>137</v>
      </c>
      <c r="G968" s="1">
        <v>42306</v>
      </c>
      <c r="H968" t="s">
        <v>138</v>
      </c>
      <c r="I968" s="1">
        <v>42499</v>
      </c>
      <c r="J968" t="s">
        <v>6397</v>
      </c>
      <c r="K968" t="s">
        <v>213</v>
      </c>
      <c r="L968" t="s">
        <v>123</v>
      </c>
      <c r="M968" t="s">
        <v>139</v>
      </c>
      <c r="P968" t="s">
        <v>232</v>
      </c>
      <c r="Q968" t="s">
        <v>567</v>
      </c>
      <c r="R968" t="s">
        <v>126</v>
      </c>
      <c r="S968" t="s">
        <v>215</v>
      </c>
      <c r="T968" t="s">
        <v>9507</v>
      </c>
      <c r="W968">
        <v>315052</v>
      </c>
      <c r="X968">
        <v>219671</v>
      </c>
      <c r="Y968">
        <v>95381</v>
      </c>
      <c r="Z968">
        <v>0</v>
      </c>
      <c r="AA968">
        <v>315052</v>
      </c>
      <c r="AB968">
        <v>219671</v>
      </c>
      <c r="AC968">
        <v>95381</v>
      </c>
      <c r="AD968">
        <v>0</v>
      </c>
      <c r="AE968">
        <v>315052</v>
      </c>
      <c r="AF968" t="s">
        <v>143</v>
      </c>
      <c r="AG968" t="s">
        <v>143</v>
      </c>
      <c r="AH968" t="s">
        <v>8318</v>
      </c>
      <c r="AI968" t="s">
        <v>259</v>
      </c>
      <c r="AJ968" t="s">
        <v>128</v>
      </c>
      <c r="AK968" t="s">
        <v>5750</v>
      </c>
      <c r="AL968" t="s">
        <v>568</v>
      </c>
      <c r="AM968" t="s">
        <v>9508</v>
      </c>
      <c r="AN968" t="s">
        <v>9509</v>
      </c>
      <c r="AO968" t="s">
        <v>2354</v>
      </c>
      <c r="AP968" t="s">
        <v>2355</v>
      </c>
      <c r="BO968">
        <v>315052</v>
      </c>
      <c r="BP968">
        <v>315052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</row>
    <row r="969" spans="1:116" x14ac:dyDescent="0.15">
      <c r="A969" t="s">
        <v>116</v>
      </c>
      <c r="B969">
        <v>184418</v>
      </c>
      <c r="C969" t="s">
        <v>117</v>
      </c>
      <c r="D969" t="s">
        <v>136</v>
      </c>
      <c r="E969" t="s">
        <v>118</v>
      </c>
      <c r="F969" t="s">
        <v>137</v>
      </c>
      <c r="G969" s="1">
        <v>42310</v>
      </c>
      <c r="H969" t="s">
        <v>138</v>
      </c>
      <c r="I969" s="1">
        <v>42570</v>
      </c>
      <c r="J969" t="s">
        <v>6689</v>
      </c>
      <c r="K969" t="s">
        <v>213</v>
      </c>
      <c r="L969" t="s">
        <v>123</v>
      </c>
      <c r="M969" t="s">
        <v>139</v>
      </c>
      <c r="P969" t="s">
        <v>124</v>
      </c>
      <c r="Q969" t="s">
        <v>668</v>
      </c>
      <c r="R969" t="s">
        <v>126</v>
      </c>
      <c r="S969" t="s">
        <v>215</v>
      </c>
      <c r="T969" t="s">
        <v>9510</v>
      </c>
      <c r="W969">
        <v>125000</v>
      </c>
      <c r="X969">
        <v>79516</v>
      </c>
      <c r="Y969">
        <v>45484</v>
      </c>
      <c r="Z969">
        <v>0</v>
      </c>
      <c r="AA969">
        <v>125000</v>
      </c>
      <c r="AB969">
        <v>79516</v>
      </c>
      <c r="AC969">
        <v>45484</v>
      </c>
      <c r="AD969">
        <v>0</v>
      </c>
      <c r="AE969">
        <v>125000</v>
      </c>
      <c r="AF969" t="s">
        <v>143</v>
      </c>
      <c r="AG969" t="s">
        <v>143</v>
      </c>
      <c r="AH969" t="s">
        <v>9239</v>
      </c>
      <c r="AI969" t="s">
        <v>1066</v>
      </c>
      <c r="AJ969" t="s">
        <v>128</v>
      </c>
      <c r="AK969" t="s">
        <v>513</v>
      </c>
      <c r="AL969" t="s">
        <v>669</v>
      </c>
      <c r="AM969" t="s">
        <v>9511</v>
      </c>
      <c r="AN969" t="s">
        <v>9512</v>
      </c>
      <c r="AO969" t="s">
        <v>7625</v>
      </c>
      <c r="AP969" t="s">
        <v>3192</v>
      </c>
      <c r="BO969">
        <v>125000</v>
      </c>
      <c r="BP969">
        <v>125000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</row>
    <row r="970" spans="1:116" x14ac:dyDescent="0.15">
      <c r="A970" t="s">
        <v>116</v>
      </c>
      <c r="B970">
        <v>184421</v>
      </c>
      <c r="C970" t="s">
        <v>117</v>
      </c>
      <c r="D970" t="s">
        <v>136</v>
      </c>
      <c r="E970" t="s">
        <v>118</v>
      </c>
      <c r="F970" t="s">
        <v>137</v>
      </c>
      <c r="G970" s="1">
        <v>42310</v>
      </c>
      <c r="H970" t="s">
        <v>138</v>
      </c>
      <c r="I970" s="1">
        <v>42544</v>
      </c>
      <c r="J970" t="s">
        <v>6397</v>
      </c>
      <c r="K970" t="s">
        <v>213</v>
      </c>
      <c r="L970" t="s">
        <v>123</v>
      </c>
      <c r="M970" t="s">
        <v>139</v>
      </c>
      <c r="P970" t="s">
        <v>124</v>
      </c>
      <c r="Q970" t="s">
        <v>125</v>
      </c>
      <c r="R970" t="s">
        <v>126</v>
      </c>
      <c r="S970" t="s">
        <v>215</v>
      </c>
      <c r="T970" t="s">
        <v>9513</v>
      </c>
      <c r="W970">
        <v>325000</v>
      </c>
      <c r="X970">
        <v>225999</v>
      </c>
      <c r="Y970">
        <v>99001</v>
      </c>
      <c r="Z970">
        <v>0</v>
      </c>
      <c r="AA970">
        <v>325000</v>
      </c>
      <c r="AB970">
        <v>225999</v>
      </c>
      <c r="AC970">
        <v>99001</v>
      </c>
      <c r="AD970">
        <v>0</v>
      </c>
      <c r="AE970">
        <v>325000</v>
      </c>
      <c r="AF970" t="s">
        <v>143</v>
      </c>
      <c r="AG970" t="s">
        <v>143</v>
      </c>
      <c r="AH970" t="s">
        <v>516</v>
      </c>
      <c r="AI970" t="s">
        <v>133</v>
      </c>
      <c r="AJ970" t="s">
        <v>128</v>
      </c>
      <c r="AK970" t="s">
        <v>513</v>
      </c>
      <c r="AL970" t="s">
        <v>528</v>
      </c>
      <c r="AM970" t="s">
        <v>9514</v>
      </c>
      <c r="AN970" t="s">
        <v>9515</v>
      </c>
      <c r="AO970" t="s">
        <v>2161</v>
      </c>
      <c r="AP970" t="s">
        <v>1845</v>
      </c>
      <c r="BO970">
        <v>325000</v>
      </c>
      <c r="BP970">
        <v>325000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</row>
    <row r="971" spans="1:116" x14ac:dyDescent="0.15">
      <c r="A971" t="s">
        <v>116</v>
      </c>
      <c r="B971">
        <v>184422</v>
      </c>
      <c r="C971" t="s">
        <v>9516</v>
      </c>
      <c r="D971" t="s">
        <v>136</v>
      </c>
      <c r="E971" t="s">
        <v>118</v>
      </c>
      <c r="F971" t="s">
        <v>137</v>
      </c>
      <c r="G971" s="1">
        <v>42317</v>
      </c>
      <c r="H971" t="s">
        <v>138</v>
      </c>
      <c r="I971" s="1">
        <v>42443</v>
      </c>
      <c r="J971" t="s">
        <v>6397</v>
      </c>
      <c r="K971" t="s">
        <v>2473</v>
      </c>
      <c r="L971" t="s">
        <v>600</v>
      </c>
      <c r="M971" t="s">
        <v>139</v>
      </c>
      <c r="N971" t="s">
        <v>386</v>
      </c>
      <c r="O971" t="s">
        <v>123</v>
      </c>
      <c r="P971" t="s">
        <v>232</v>
      </c>
      <c r="Q971" t="s">
        <v>263</v>
      </c>
      <c r="R971" t="s">
        <v>126</v>
      </c>
      <c r="S971" t="s">
        <v>540</v>
      </c>
      <c r="T971" t="s">
        <v>9517</v>
      </c>
      <c r="W971">
        <v>100000</v>
      </c>
      <c r="X971">
        <v>66608</v>
      </c>
      <c r="Y971">
        <v>33392</v>
      </c>
      <c r="Z971">
        <v>0</v>
      </c>
      <c r="AA971">
        <v>100000</v>
      </c>
      <c r="AB971">
        <v>66608</v>
      </c>
      <c r="AC971">
        <v>33392</v>
      </c>
      <c r="AD971">
        <v>0</v>
      </c>
      <c r="AE971">
        <v>100000</v>
      </c>
      <c r="AF971" t="s">
        <v>143</v>
      </c>
      <c r="AG971" t="s">
        <v>171</v>
      </c>
      <c r="AH971" t="s">
        <v>9518</v>
      </c>
      <c r="AI971" t="s">
        <v>418</v>
      </c>
      <c r="AJ971" t="s">
        <v>128</v>
      </c>
      <c r="AK971" t="s">
        <v>172</v>
      </c>
      <c r="AL971" t="s">
        <v>267</v>
      </c>
      <c r="AM971" t="s">
        <v>9519</v>
      </c>
      <c r="AN971" t="s">
        <v>9520</v>
      </c>
      <c r="AO971" t="s">
        <v>3039</v>
      </c>
      <c r="AP971" t="s">
        <v>3040</v>
      </c>
      <c r="BO971">
        <v>100000</v>
      </c>
      <c r="BP971">
        <v>100000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</row>
    <row r="972" spans="1:116" x14ac:dyDescent="0.15">
      <c r="A972" t="s">
        <v>116</v>
      </c>
      <c r="B972">
        <v>184426</v>
      </c>
      <c r="C972" t="s">
        <v>117</v>
      </c>
      <c r="D972" t="s">
        <v>136</v>
      </c>
      <c r="E972" t="s">
        <v>118</v>
      </c>
      <c r="F972" t="s">
        <v>137</v>
      </c>
      <c r="G972" s="1">
        <v>42324</v>
      </c>
      <c r="H972" t="s">
        <v>138</v>
      </c>
      <c r="I972" s="1">
        <v>42607</v>
      </c>
      <c r="J972" t="s">
        <v>6689</v>
      </c>
      <c r="K972" t="s">
        <v>386</v>
      </c>
      <c r="L972" t="s">
        <v>123</v>
      </c>
      <c r="M972" t="s">
        <v>121</v>
      </c>
      <c r="P972" t="s">
        <v>124</v>
      </c>
      <c r="Q972" t="s">
        <v>125</v>
      </c>
      <c r="R972" t="s">
        <v>126</v>
      </c>
      <c r="S972" t="s">
        <v>215</v>
      </c>
      <c r="T972" t="s">
        <v>9521</v>
      </c>
      <c r="W972">
        <v>300000</v>
      </c>
      <c r="X972">
        <v>300000</v>
      </c>
      <c r="Y972">
        <v>0</v>
      </c>
      <c r="Z972">
        <v>0</v>
      </c>
      <c r="AA972">
        <v>300000</v>
      </c>
      <c r="AB972">
        <v>300000</v>
      </c>
      <c r="AC972">
        <v>0</v>
      </c>
      <c r="AD972">
        <v>0</v>
      </c>
      <c r="AE972">
        <v>300000</v>
      </c>
      <c r="AF972" t="s">
        <v>171</v>
      </c>
      <c r="AG972" t="s">
        <v>143</v>
      </c>
      <c r="AH972" t="s">
        <v>182</v>
      </c>
      <c r="AI972" t="s">
        <v>235</v>
      </c>
      <c r="AJ972" t="s">
        <v>128</v>
      </c>
      <c r="AK972" t="s">
        <v>1032</v>
      </c>
      <c r="AL972" t="s">
        <v>6071</v>
      </c>
      <c r="AM972" t="s">
        <v>9522</v>
      </c>
      <c r="AN972" t="s">
        <v>9523</v>
      </c>
      <c r="AO972" t="s">
        <v>4728</v>
      </c>
      <c r="AP972" t="s">
        <v>4322</v>
      </c>
      <c r="AQ972" t="s">
        <v>4332</v>
      </c>
      <c r="BO972">
        <v>150000</v>
      </c>
      <c r="BP972">
        <v>150000</v>
      </c>
      <c r="BQ972">
        <v>150000</v>
      </c>
      <c r="BR972">
        <v>150000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</row>
    <row r="973" spans="1:116" x14ac:dyDescent="0.15">
      <c r="A973" t="s">
        <v>116</v>
      </c>
      <c r="B973">
        <v>184442</v>
      </c>
      <c r="C973" t="s">
        <v>117</v>
      </c>
      <c r="D973" t="s">
        <v>136</v>
      </c>
      <c r="E973" t="s">
        <v>425</v>
      </c>
      <c r="F973" t="s">
        <v>137</v>
      </c>
      <c r="G973" s="1">
        <v>42305</v>
      </c>
      <c r="H973" t="s">
        <v>138</v>
      </c>
      <c r="I973" s="1">
        <v>42327</v>
      </c>
      <c r="J973" t="s">
        <v>6397</v>
      </c>
      <c r="K973" t="s">
        <v>5367</v>
      </c>
      <c r="L973" t="s">
        <v>197</v>
      </c>
      <c r="M973" t="s">
        <v>139</v>
      </c>
      <c r="N973" t="s">
        <v>9524</v>
      </c>
      <c r="O973" t="s">
        <v>169</v>
      </c>
      <c r="P973" t="s">
        <v>199</v>
      </c>
      <c r="Q973" t="s">
        <v>623</v>
      </c>
      <c r="R973" t="s">
        <v>126</v>
      </c>
      <c r="S973" t="s">
        <v>251</v>
      </c>
      <c r="T973" t="s">
        <v>9525</v>
      </c>
      <c r="W973">
        <v>99805</v>
      </c>
      <c r="X973">
        <v>86788</v>
      </c>
      <c r="Y973">
        <v>13017</v>
      </c>
      <c r="Z973">
        <v>0</v>
      </c>
      <c r="AA973">
        <v>100000</v>
      </c>
      <c r="AB973">
        <v>0</v>
      </c>
      <c r="AC973">
        <v>0</v>
      </c>
      <c r="AD973">
        <v>0</v>
      </c>
      <c r="AE973">
        <v>100000</v>
      </c>
      <c r="AF973" t="s">
        <v>171</v>
      </c>
      <c r="AG973" t="s">
        <v>171</v>
      </c>
      <c r="AH973" t="s">
        <v>4428</v>
      </c>
      <c r="AI973" t="s">
        <v>1117</v>
      </c>
      <c r="AJ973" t="s">
        <v>128</v>
      </c>
      <c r="AK973" t="s">
        <v>236</v>
      </c>
      <c r="AL973" t="s">
        <v>1707</v>
      </c>
      <c r="AM973" t="s">
        <v>9526</v>
      </c>
      <c r="AN973" t="s">
        <v>9527</v>
      </c>
      <c r="AO973" t="s">
        <v>1617</v>
      </c>
      <c r="AP973" t="s">
        <v>1618</v>
      </c>
      <c r="BO973">
        <v>99805</v>
      </c>
      <c r="BP973">
        <v>100000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</row>
    <row r="974" spans="1:116" x14ac:dyDescent="0.15">
      <c r="A974" t="s">
        <v>116</v>
      </c>
      <c r="B974">
        <v>184447</v>
      </c>
      <c r="C974" t="s">
        <v>117</v>
      </c>
      <c r="D974" t="s">
        <v>136</v>
      </c>
      <c r="E974" t="s">
        <v>118</v>
      </c>
      <c r="F974" t="s">
        <v>137</v>
      </c>
      <c r="G974" s="1">
        <v>42321</v>
      </c>
      <c r="H974" t="s">
        <v>138</v>
      </c>
      <c r="I974" s="1">
        <v>42607</v>
      </c>
      <c r="J974" t="s">
        <v>6689</v>
      </c>
      <c r="K974" t="s">
        <v>213</v>
      </c>
      <c r="L974" t="s">
        <v>123</v>
      </c>
      <c r="M974" t="s">
        <v>139</v>
      </c>
      <c r="P974" t="s">
        <v>317</v>
      </c>
      <c r="Q974" t="s">
        <v>387</v>
      </c>
      <c r="R974" t="s">
        <v>126</v>
      </c>
      <c r="S974" t="s">
        <v>215</v>
      </c>
      <c r="T974" t="s">
        <v>9528</v>
      </c>
      <c r="W974">
        <v>555000</v>
      </c>
      <c r="X974">
        <v>447591</v>
      </c>
      <c r="Y974">
        <v>107409</v>
      </c>
      <c r="Z974">
        <v>0</v>
      </c>
      <c r="AA974">
        <v>185000</v>
      </c>
      <c r="AB974">
        <v>149116</v>
      </c>
      <c r="AC974">
        <v>35884</v>
      </c>
      <c r="AD974">
        <v>0</v>
      </c>
      <c r="AE974">
        <v>185000</v>
      </c>
      <c r="AF974" t="s">
        <v>143</v>
      </c>
      <c r="AG974" t="s">
        <v>143</v>
      </c>
      <c r="AH974" t="s">
        <v>516</v>
      </c>
      <c r="AI974" t="s">
        <v>133</v>
      </c>
      <c r="AJ974" t="s">
        <v>128</v>
      </c>
      <c r="AK974" t="s">
        <v>5797</v>
      </c>
      <c r="AL974" t="s">
        <v>391</v>
      </c>
      <c r="AM974" t="s">
        <v>9529</v>
      </c>
      <c r="AN974" t="s">
        <v>7682</v>
      </c>
      <c r="AO974" t="s">
        <v>7683</v>
      </c>
      <c r="AP974" t="s">
        <v>7684</v>
      </c>
      <c r="BO974">
        <v>555000</v>
      </c>
      <c r="BP974">
        <v>185000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</row>
    <row r="975" spans="1:116" x14ac:dyDescent="0.15">
      <c r="A975" t="s">
        <v>116</v>
      </c>
      <c r="B975">
        <v>184459</v>
      </c>
      <c r="C975" t="s">
        <v>117</v>
      </c>
      <c r="D975" t="s">
        <v>136</v>
      </c>
      <c r="E975" t="s">
        <v>118</v>
      </c>
      <c r="F975" t="s">
        <v>137</v>
      </c>
      <c r="G975" s="1">
        <v>42312</v>
      </c>
      <c r="H975" t="s">
        <v>138</v>
      </c>
      <c r="I975" s="1">
        <v>42625</v>
      </c>
      <c r="J975" t="s">
        <v>6689</v>
      </c>
      <c r="K975" t="s">
        <v>4009</v>
      </c>
      <c r="L975" t="s">
        <v>123</v>
      </c>
      <c r="M975" t="s">
        <v>139</v>
      </c>
      <c r="P975" t="s">
        <v>199</v>
      </c>
      <c r="Q975" t="s">
        <v>327</v>
      </c>
      <c r="R975" t="s">
        <v>126</v>
      </c>
      <c r="S975" t="s">
        <v>215</v>
      </c>
      <c r="T975" t="s">
        <v>9530</v>
      </c>
      <c r="W975">
        <v>1500000</v>
      </c>
      <c r="X975">
        <v>954195</v>
      </c>
      <c r="Y975">
        <v>545805</v>
      </c>
      <c r="Z975">
        <v>0</v>
      </c>
      <c r="AA975">
        <v>300000</v>
      </c>
      <c r="AB975">
        <v>300000</v>
      </c>
      <c r="AC975">
        <v>0</v>
      </c>
      <c r="AD975">
        <v>0</v>
      </c>
      <c r="AE975">
        <v>3570379</v>
      </c>
      <c r="AF975" t="s">
        <v>143</v>
      </c>
      <c r="AG975" t="s">
        <v>143</v>
      </c>
      <c r="AH975" t="s">
        <v>9531</v>
      </c>
      <c r="AI975" t="s">
        <v>753</v>
      </c>
      <c r="AJ975" t="s">
        <v>128</v>
      </c>
      <c r="AK975" t="s">
        <v>604</v>
      </c>
      <c r="AL975" t="s">
        <v>328</v>
      </c>
      <c r="AM975" t="s">
        <v>9532</v>
      </c>
      <c r="AN975" t="s">
        <v>9533</v>
      </c>
      <c r="AO975" t="s">
        <v>2528</v>
      </c>
      <c r="AP975" t="s">
        <v>2529</v>
      </c>
      <c r="AQ975" t="s">
        <v>665</v>
      </c>
      <c r="AR975" t="s">
        <v>1142</v>
      </c>
      <c r="AS975" t="s">
        <v>499</v>
      </c>
      <c r="AT975" t="s">
        <v>2107</v>
      </c>
      <c r="AU975" t="s">
        <v>581</v>
      </c>
      <c r="AV975" t="s">
        <v>2702</v>
      </c>
      <c r="AW975" t="s">
        <v>4779</v>
      </c>
      <c r="BO975">
        <v>975000</v>
      </c>
      <c r="BP975">
        <v>195000</v>
      </c>
      <c r="BQ975">
        <v>60000</v>
      </c>
      <c r="BR975">
        <v>12000</v>
      </c>
      <c r="BS975">
        <v>60000</v>
      </c>
      <c r="BT975">
        <v>12000</v>
      </c>
      <c r="BU975">
        <v>120000</v>
      </c>
      <c r="BV975">
        <v>24000</v>
      </c>
      <c r="BW975">
        <v>150000</v>
      </c>
      <c r="BX975">
        <v>30000</v>
      </c>
      <c r="BY975">
        <v>60000</v>
      </c>
      <c r="BZ975">
        <v>12000</v>
      </c>
      <c r="CA975">
        <v>75000</v>
      </c>
      <c r="CB975">
        <v>15000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</row>
    <row r="976" spans="1:116" x14ac:dyDescent="0.15">
      <c r="A976" t="s">
        <v>116</v>
      </c>
      <c r="B976">
        <v>184492</v>
      </c>
      <c r="C976" t="s">
        <v>117</v>
      </c>
      <c r="D976" t="s">
        <v>136</v>
      </c>
      <c r="E976" t="s">
        <v>118</v>
      </c>
      <c r="F976" t="s">
        <v>137</v>
      </c>
      <c r="G976" s="1">
        <v>42324</v>
      </c>
      <c r="H976" t="s">
        <v>138</v>
      </c>
      <c r="I976" s="1">
        <v>42591</v>
      </c>
      <c r="J976" t="s">
        <v>6689</v>
      </c>
      <c r="K976" t="s">
        <v>213</v>
      </c>
      <c r="L976" t="s">
        <v>123</v>
      </c>
      <c r="M976" t="s">
        <v>139</v>
      </c>
      <c r="P976" t="s">
        <v>317</v>
      </c>
      <c r="Q976" t="s">
        <v>1007</v>
      </c>
      <c r="R976" t="s">
        <v>126</v>
      </c>
      <c r="S976" t="s">
        <v>215</v>
      </c>
      <c r="T976" t="s">
        <v>9534</v>
      </c>
      <c r="W976">
        <v>6143</v>
      </c>
      <c r="X976">
        <v>6143</v>
      </c>
      <c r="Y976">
        <v>0</v>
      </c>
      <c r="Z976">
        <v>0</v>
      </c>
      <c r="AA976">
        <v>6143</v>
      </c>
      <c r="AB976">
        <v>6143</v>
      </c>
      <c r="AC976">
        <v>0</v>
      </c>
      <c r="AD976">
        <v>0</v>
      </c>
      <c r="AE976">
        <v>373437</v>
      </c>
      <c r="AF976" t="s">
        <v>143</v>
      </c>
      <c r="AG976" t="s">
        <v>143</v>
      </c>
      <c r="AH976" t="s">
        <v>2822</v>
      </c>
      <c r="AI976" t="s">
        <v>517</v>
      </c>
      <c r="AJ976" t="s">
        <v>128</v>
      </c>
      <c r="AK976" t="s">
        <v>321</v>
      </c>
      <c r="AL976" t="s">
        <v>1011</v>
      </c>
      <c r="AM976" t="s">
        <v>9535</v>
      </c>
      <c r="AN976" t="s">
        <v>9536</v>
      </c>
      <c r="AO976" t="s">
        <v>2536</v>
      </c>
      <c r="AP976" t="s">
        <v>2537</v>
      </c>
      <c r="BO976">
        <v>6143</v>
      </c>
      <c r="BP976">
        <v>6143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</row>
    <row r="977" spans="1:116" x14ac:dyDescent="0.15">
      <c r="A977" t="s">
        <v>116</v>
      </c>
      <c r="B977">
        <v>184514</v>
      </c>
      <c r="C977" t="s">
        <v>117</v>
      </c>
      <c r="D977" t="s">
        <v>136</v>
      </c>
      <c r="E977" t="s">
        <v>118</v>
      </c>
      <c r="F977" t="s">
        <v>137</v>
      </c>
      <c r="G977" s="1">
        <v>42310</v>
      </c>
      <c r="H977" t="s">
        <v>138</v>
      </c>
      <c r="I977" s="1">
        <v>42604</v>
      </c>
      <c r="J977" t="s">
        <v>6689</v>
      </c>
      <c r="K977" t="s">
        <v>213</v>
      </c>
      <c r="L977" t="s">
        <v>123</v>
      </c>
      <c r="M977" t="s">
        <v>139</v>
      </c>
      <c r="P977" t="s">
        <v>124</v>
      </c>
      <c r="Q977" t="s">
        <v>704</v>
      </c>
      <c r="R977" t="s">
        <v>126</v>
      </c>
      <c r="S977" t="s">
        <v>215</v>
      </c>
      <c r="T977" t="s">
        <v>9537</v>
      </c>
      <c r="W977">
        <v>607982</v>
      </c>
      <c r="X977">
        <v>425195</v>
      </c>
      <c r="Y977">
        <v>182787</v>
      </c>
      <c r="Z977">
        <v>0</v>
      </c>
      <c r="AA977">
        <v>607982</v>
      </c>
      <c r="AB977">
        <v>425195</v>
      </c>
      <c r="AC977">
        <v>182787</v>
      </c>
      <c r="AD977">
        <v>0</v>
      </c>
      <c r="AE977">
        <v>607982</v>
      </c>
      <c r="AF977" t="s">
        <v>143</v>
      </c>
      <c r="AG977" t="s">
        <v>143</v>
      </c>
      <c r="AH977" t="s">
        <v>516</v>
      </c>
      <c r="AI977" t="s">
        <v>133</v>
      </c>
      <c r="AJ977" t="s">
        <v>128</v>
      </c>
      <c r="AK977" t="s">
        <v>513</v>
      </c>
      <c r="AL977" t="s">
        <v>705</v>
      </c>
      <c r="AM977" t="s">
        <v>9538</v>
      </c>
      <c r="AN977" t="s">
        <v>9539</v>
      </c>
      <c r="AO977" t="s">
        <v>706</v>
      </c>
      <c r="AP977" t="s">
        <v>707</v>
      </c>
      <c r="AQ977" t="s">
        <v>2124</v>
      </c>
      <c r="AR977" t="s">
        <v>9237</v>
      </c>
      <c r="AS977" t="s">
        <v>1847</v>
      </c>
      <c r="BO977">
        <v>243192.80000000002</v>
      </c>
      <c r="BP977">
        <v>243192.80000000002</v>
      </c>
      <c r="BQ977">
        <v>121596.40000000001</v>
      </c>
      <c r="BR977">
        <v>121596.40000000001</v>
      </c>
      <c r="BS977">
        <v>121596.40000000001</v>
      </c>
      <c r="BT977">
        <v>121596.40000000001</v>
      </c>
      <c r="BU977">
        <v>121596.40000000001</v>
      </c>
      <c r="BV977">
        <v>121596.40000000001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</row>
    <row r="978" spans="1:116" x14ac:dyDescent="0.15">
      <c r="A978" t="s">
        <v>116</v>
      </c>
      <c r="B978">
        <v>184529</v>
      </c>
      <c r="C978" t="s">
        <v>117</v>
      </c>
      <c r="D978" t="s">
        <v>136</v>
      </c>
      <c r="E978" t="s">
        <v>118</v>
      </c>
      <c r="F978" t="s">
        <v>137</v>
      </c>
      <c r="G978" s="1">
        <v>42313</v>
      </c>
      <c r="H978" t="s">
        <v>138</v>
      </c>
      <c r="I978" s="1">
        <v>42598</v>
      </c>
      <c r="J978" t="s">
        <v>6689</v>
      </c>
      <c r="K978" t="s">
        <v>1318</v>
      </c>
      <c r="L978" t="s">
        <v>123</v>
      </c>
      <c r="M978" t="s">
        <v>139</v>
      </c>
      <c r="P978" t="s">
        <v>145</v>
      </c>
      <c r="Q978" t="s">
        <v>578</v>
      </c>
      <c r="R978" t="s">
        <v>126</v>
      </c>
      <c r="S978" t="s">
        <v>215</v>
      </c>
      <c r="T978" t="s">
        <v>9540</v>
      </c>
      <c r="W978">
        <v>1922484</v>
      </c>
      <c r="X978">
        <v>1250000</v>
      </c>
      <c r="Y978">
        <v>672484</v>
      </c>
      <c r="Z978">
        <v>0</v>
      </c>
      <c r="AA978">
        <v>359595</v>
      </c>
      <c r="AB978">
        <v>359595</v>
      </c>
      <c r="AC978">
        <v>0</v>
      </c>
      <c r="AD978">
        <v>0</v>
      </c>
      <c r="AE978">
        <v>1759077</v>
      </c>
      <c r="AF978" t="s">
        <v>143</v>
      </c>
      <c r="AG978" t="s">
        <v>143</v>
      </c>
      <c r="AH978" t="s">
        <v>147</v>
      </c>
      <c r="AI978" t="s">
        <v>808</v>
      </c>
      <c r="AJ978" t="s">
        <v>128</v>
      </c>
      <c r="AK978" t="s">
        <v>390</v>
      </c>
      <c r="AL978" t="s">
        <v>579</v>
      </c>
      <c r="AM978" t="s">
        <v>9541</v>
      </c>
      <c r="AN978" t="s">
        <v>9542</v>
      </c>
      <c r="AO978" t="s">
        <v>9543</v>
      </c>
      <c r="AP978" t="s">
        <v>4541</v>
      </c>
      <c r="AQ978" t="s">
        <v>499</v>
      </c>
      <c r="BO978">
        <v>1864809.48</v>
      </c>
      <c r="BP978">
        <v>348807.15</v>
      </c>
      <c r="BQ978">
        <v>57674.520000000004</v>
      </c>
      <c r="BR978">
        <v>10787.85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</row>
    <row r="979" spans="1:116" x14ac:dyDescent="0.15">
      <c r="A979" t="s">
        <v>116</v>
      </c>
      <c r="B979">
        <v>184548</v>
      </c>
      <c r="C979" t="s">
        <v>117</v>
      </c>
      <c r="D979" t="s">
        <v>136</v>
      </c>
      <c r="E979" t="s">
        <v>118</v>
      </c>
      <c r="F979" t="s">
        <v>137</v>
      </c>
      <c r="G979" s="1">
        <v>42313</v>
      </c>
      <c r="H979" t="s">
        <v>138</v>
      </c>
      <c r="I979" s="1">
        <v>42633</v>
      </c>
      <c r="J979" t="s">
        <v>6689</v>
      </c>
      <c r="K979" t="s">
        <v>958</v>
      </c>
      <c r="L979" t="s">
        <v>123</v>
      </c>
      <c r="M979" t="s">
        <v>139</v>
      </c>
      <c r="P979" t="s">
        <v>317</v>
      </c>
      <c r="Q979" t="s">
        <v>552</v>
      </c>
      <c r="R979" t="s">
        <v>126</v>
      </c>
      <c r="S979" t="s">
        <v>215</v>
      </c>
      <c r="T979" t="s">
        <v>9544</v>
      </c>
      <c r="W979">
        <v>2776584</v>
      </c>
      <c r="X979">
        <v>1813758</v>
      </c>
      <c r="Y979">
        <v>962826</v>
      </c>
      <c r="Z979">
        <v>0</v>
      </c>
      <c r="AA979">
        <v>398747</v>
      </c>
      <c r="AB979">
        <v>398747</v>
      </c>
      <c r="AC979">
        <v>0</v>
      </c>
      <c r="AD979">
        <v>0</v>
      </c>
      <c r="AE979">
        <v>6666154</v>
      </c>
      <c r="AF979" t="s">
        <v>143</v>
      </c>
      <c r="AG979" t="s">
        <v>143</v>
      </c>
      <c r="AH979" t="s">
        <v>6839</v>
      </c>
      <c r="AI979" t="s">
        <v>285</v>
      </c>
      <c r="AJ979" t="s">
        <v>128</v>
      </c>
      <c r="AK979" t="s">
        <v>604</v>
      </c>
      <c r="AL979" t="s">
        <v>555</v>
      </c>
      <c r="AM979" t="s">
        <v>9545</v>
      </c>
      <c r="AN979" t="s">
        <v>5489</v>
      </c>
      <c r="AO979" t="s">
        <v>5468</v>
      </c>
      <c r="AP979" t="s">
        <v>2571</v>
      </c>
      <c r="BO979">
        <v>2776584</v>
      </c>
      <c r="BP979">
        <v>398747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</row>
    <row r="980" spans="1:116" x14ac:dyDescent="0.15">
      <c r="A980" t="s">
        <v>116</v>
      </c>
      <c r="B980">
        <v>184550</v>
      </c>
      <c r="C980" t="s">
        <v>117</v>
      </c>
      <c r="D980" t="s">
        <v>136</v>
      </c>
      <c r="E980" t="s">
        <v>118</v>
      </c>
      <c r="F980" t="s">
        <v>137</v>
      </c>
      <c r="G980" s="1">
        <v>42311</v>
      </c>
      <c r="H980" t="s">
        <v>138</v>
      </c>
      <c r="I980" s="1">
        <v>42691</v>
      </c>
      <c r="J980" t="s">
        <v>6689</v>
      </c>
      <c r="K980" t="s">
        <v>1367</v>
      </c>
      <c r="L980" t="s">
        <v>123</v>
      </c>
      <c r="M980" t="s">
        <v>139</v>
      </c>
      <c r="P980" t="s">
        <v>124</v>
      </c>
      <c r="Q980" t="s">
        <v>864</v>
      </c>
      <c r="R980" t="s">
        <v>126</v>
      </c>
      <c r="S980" t="s">
        <v>657</v>
      </c>
      <c r="T980" t="s">
        <v>9546</v>
      </c>
      <c r="W980">
        <v>200000</v>
      </c>
      <c r="X980">
        <v>133425</v>
      </c>
      <c r="Y980">
        <v>66575</v>
      </c>
      <c r="Z980">
        <v>0</v>
      </c>
      <c r="AA980">
        <v>200000</v>
      </c>
      <c r="AB980">
        <v>133425</v>
      </c>
      <c r="AC980">
        <v>66575</v>
      </c>
      <c r="AD980">
        <v>0</v>
      </c>
      <c r="AE980">
        <v>200000</v>
      </c>
      <c r="AF980" t="s">
        <v>143</v>
      </c>
      <c r="AG980" t="s">
        <v>143</v>
      </c>
      <c r="AH980" t="s">
        <v>182</v>
      </c>
      <c r="AI980" t="s">
        <v>235</v>
      </c>
      <c r="AJ980" t="s">
        <v>128</v>
      </c>
      <c r="AK980" t="s">
        <v>659</v>
      </c>
      <c r="AL980" t="s">
        <v>865</v>
      </c>
      <c r="AM980" t="s">
        <v>9547</v>
      </c>
      <c r="AN980" t="s">
        <v>9548</v>
      </c>
      <c r="AO980" t="s">
        <v>4570</v>
      </c>
      <c r="AP980" t="s">
        <v>4571</v>
      </c>
      <c r="AQ980" t="s">
        <v>1297</v>
      </c>
      <c r="AR980" t="s">
        <v>9549</v>
      </c>
      <c r="BO980">
        <v>100000</v>
      </c>
      <c r="BP980">
        <v>100000</v>
      </c>
      <c r="BQ980">
        <v>60000</v>
      </c>
      <c r="BR980">
        <v>60000</v>
      </c>
      <c r="BS980">
        <v>40000</v>
      </c>
      <c r="BT980">
        <v>40000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</row>
    <row r="981" spans="1:116" x14ac:dyDescent="0.15">
      <c r="A981" t="s">
        <v>116</v>
      </c>
      <c r="B981">
        <v>184551</v>
      </c>
      <c r="C981" t="s">
        <v>117</v>
      </c>
      <c r="D981" t="s">
        <v>136</v>
      </c>
      <c r="E981" t="s">
        <v>118</v>
      </c>
      <c r="F981" t="s">
        <v>137</v>
      </c>
      <c r="G981" s="1">
        <v>42311</v>
      </c>
      <c r="H981" t="s">
        <v>138</v>
      </c>
      <c r="I981" s="1">
        <v>42633</v>
      </c>
      <c r="J981" t="s">
        <v>6689</v>
      </c>
      <c r="K981" t="s">
        <v>213</v>
      </c>
      <c r="L981" t="s">
        <v>123</v>
      </c>
      <c r="M981" t="s">
        <v>139</v>
      </c>
      <c r="P981" t="s">
        <v>124</v>
      </c>
      <c r="Q981" t="s">
        <v>2380</v>
      </c>
      <c r="R981" t="s">
        <v>126</v>
      </c>
      <c r="S981" t="s">
        <v>215</v>
      </c>
      <c r="T981" t="s">
        <v>9550</v>
      </c>
      <c r="W981">
        <v>300000</v>
      </c>
      <c r="X981">
        <v>210095</v>
      </c>
      <c r="Y981">
        <v>89905</v>
      </c>
      <c r="Z981">
        <v>0</v>
      </c>
      <c r="AA981">
        <v>300000</v>
      </c>
      <c r="AB981">
        <v>210095</v>
      </c>
      <c r="AC981">
        <v>89905</v>
      </c>
      <c r="AD981">
        <v>0</v>
      </c>
      <c r="AE981">
        <v>300000</v>
      </c>
      <c r="AF981" t="s">
        <v>143</v>
      </c>
      <c r="AG981" t="s">
        <v>143</v>
      </c>
      <c r="AH981" t="s">
        <v>182</v>
      </c>
      <c r="AI981" t="s">
        <v>225</v>
      </c>
      <c r="AJ981" t="s">
        <v>128</v>
      </c>
      <c r="AK981" t="s">
        <v>513</v>
      </c>
      <c r="AL981" t="s">
        <v>2381</v>
      </c>
      <c r="AM981" t="s">
        <v>9551</v>
      </c>
      <c r="AN981" t="s">
        <v>9552</v>
      </c>
      <c r="AO981" t="s">
        <v>9553</v>
      </c>
      <c r="AP981" t="s">
        <v>9554</v>
      </c>
      <c r="AQ981" t="s">
        <v>2384</v>
      </c>
      <c r="AR981" t="s">
        <v>9555</v>
      </c>
      <c r="BO981">
        <v>120000</v>
      </c>
      <c r="BP981">
        <v>120000</v>
      </c>
      <c r="BQ981">
        <v>60000</v>
      </c>
      <c r="BR981">
        <v>60000</v>
      </c>
      <c r="BS981">
        <v>120000</v>
      </c>
      <c r="BT981">
        <v>120000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</row>
    <row r="982" spans="1:116" x14ac:dyDescent="0.15">
      <c r="A982" t="s">
        <v>116</v>
      </c>
      <c r="B982">
        <v>184571</v>
      </c>
      <c r="C982" t="s">
        <v>117</v>
      </c>
      <c r="D982" t="s">
        <v>136</v>
      </c>
      <c r="E982" t="s">
        <v>118</v>
      </c>
      <c r="F982" t="s">
        <v>137</v>
      </c>
      <c r="G982" s="1">
        <v>42324</v>
      </c>
      <c r="H982" t="s">
        <v>138</v>
      </c>
      <c r="I982" s="1">
        <v>42541</v>
      </c>
      <c r="J982" t="s">
        <v>6397</v>
      </c>
      <c r="K982" t="s">
        <v>213</v>
      </c>
      <c r="L982" t="s">
        <v>123</v>
      </c>
      <c r="M982" t="s">
        <v>139</v>
      </c>
      <c r="P982" t="s">
        <v>317</v>
      </c>
      <c r="Q982" t="s">
        <v>1007</v>
      </c>
      <c r="R982" t="s">
        <v>126</v>
      </c>
      <c r="S982" t="s">
        <v>215</v>
      </c>
      <c r="T982" t="s">
        <v>4638</v>
      </c>
      <c r="W982">
        <v>384134</v>
      </c>
      <c r="X982">
        <v>248800</v>
      </c>
      <c r="Y982">
        <v>135334</v>
      </c>
      <c r="Z982">
        <v>0</v>
      </c>
      <c r="AA982">
        <v>384134</v>
      </c>
      <c r="AB982">
        <v>384134</v>
      </c>
      <c r="AC982">
        <v>0</v>
      </c>
      <c r="AD982">
        <v>0</v>
      </c>
      <c r="AE982">
        <v>384134</v>
      </c>
      <c r="AF982" t="s">
        <v>143</v>
      </c>
      <c r="AG982" t="s">
        <v>143</v>
      </c>
      <c r="AH982" t="s">
        <v>516</v>
      </c>
      <c r="AI982" t="s">
        <v>133</v>
      </c>
      <c r="AJ982" t="s">
        <v>128</v>
      </c>
      <c r="AK982" t="s">
        <v>321</v>
      </c>
      <c r="AL982" t="s">
        <v>1011</v>
      </c>
      <c r="AM982" t="s">
        <v>9556</v>
      </c>
      <c r="AN982" t="s">
        <v>9557</v>
      </c>
      <c r="AO982" t="s">
        <v>4640</v>
      </c>
      <c r="AP982" t="s">
        <v>3624</v>
      </c>
      <c r="AQ982" t="s">
        <v>3623</v>
      </c>
      <c r="BO982">
        <v>192067</v>
      </c>
      <c r="BP982">
        <v>192067</v>
      </c>
      <c r="BQ982">
        <v>192067</v>
      </c>
      <c r="BR982">
        <v>192067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</row>
    <row r="983" spans="1:116" x14ac:dyDescent="0.15">
      <c r="A983" t="s">
        <v>116</v>
      </c>
      <c r="B983">
        <v>184575</v>
      </c>
      <c r="C983" t="s">
        <v>9558</v>
      </c>
      <c r="D983" t="s">
        <v>136</v>
      </c>
      <c r="E983" t="s">
        <v>118</v>
      </c>
      <c r="F983" t="s">
        <v>137</v>
      </c>
      <c r="G983" s="1">
        <v>42322</v>
      </c>
      <c r="H983" t="s">
        <v>138</v>
      </c>
      <c r="I983" s="1">
        <v>42578</v>
      </c>
      <c r="J983" t="s">
        <v>6689</v>
      </c>
      <c r="K983" t="s">
        <v>213</v>
      </c>
      <c r="L983" t="s">
        <v>123</v>
      </c>
      <c r="M983" t="s">
        <v>139</v>
      </c>
      <c r="P983" t="s">
        <v>232</v>
      </c>
      <c r="Q983" t="s">
        <v>567</v>
      </c>
      <c r="R983" t="s">
        <v>126</v>
      </c>
      <c r="S983" t="s">
        <v>215</v>
      </c>
      <c r="T983" t="s">
        <v>9559</v>
      </c>
      <c r="W983">
        <v>369723</v>
      </c>
      <c r="X983">
        <v>235195</v>
      </c>
      <c r="Y983">
        <v>134528</v>
      </c>
      <c r="Z983">
        <v>0</v>
      </c>
      <c r="AA983">
        <v>369723</v>
      </c>
      <c r="AB983">
        <v>235195</v>
      </c>
      <c r="AC983">
        <v>134528</v>
      </c>
      <c r="AD983">
        <v>0</v>
      </c>
      <c r="AE983">
        <v>369723</v>
      </c>
      <c r="AF983" t="s">
        <v>143</v>
      </c>
      <c r="AG983" t="s">
        <v>143</v>
      </c>
      <c r="AH983" t="s">
        <v>3486</v>
      </c>
      <c r="AI983" t="s">
        <v>891</v>
      </c>
      <c r="AJ983" t="s">
        <v>128</v>
      </c>
      <c r="AK983" t="s">
        <v>5750</v>
      </c>
      <c r="AL983" t="s">
        <v>568</v>
      </c>
      <c r="AM983" t="s">
        <v>9560</v>
      </c>
      <c r="AN983" t="s">
        <v>9561</v>
      </c>
      <c r="AO983" t="s">
        <v>1582</v>
      </c>
      <c r="AP983" t="s">
        <v>1583</v>
      </c>
      <c r="BO983">
        <v>369723</v>
      </c>
      <c r="BP983">
        <v>369723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</row>
    <row r="984" spans="1:116" x14ac:dyDescent="0.15">
      <c r="A984" t="s">
        <v>116</v>
      </c>
      <c r="B984">
        <v>184580</v>
      </c>
      <c r="C984" t="s">
        <v>117</v>
      </c>
      <c r="D984" t="s">
        <v>136</v>
      </c>
      <c r="E984" t="s">
        <v>118</v>
      </c>
      <c r="F984" t="s">
        <v>137</v>
      </c>
      <c r="G984" s="1">
        <v>42313</v>
      </c>
      <c r="H984" t="s">
        <v>138</v>
      </c>
      <c r="I984" s="1">
        <v>42788</v>
      </c>
      <c r="J984" t="s">
        <v>6689</v>
      </c>
      <c r="K984" t="s">
        <v>1072</v>
      </c>
      <c r="L984" t="s">
        <v>123</v>
      </c>
      <c r="M984" t="s">
        <v>139</v>
      </c>
      <c r="P984" t="s">
        <v>199</v>
      </c>
      <c r="Q984" t="s">
        <v>327</v>
      </c>
      <c r="R984" t="s">
        <v>126</v>
      </c>
      <c r="S984" t="s">
        <v>215</v>
      </c>
      <c r="T984" t="s">
        <v>9562</v>
      </c>
      <c r="W984">
        <v>1912638</v>
      </c>
      <c r="X984">
        <v>1250000</v>
      </c>
      <c r="Y984">
        <v>662638</v>
      </c>
      <c r="Z984">
        <v>0</v>
      </c>
      <c r="AA984">
        <v>383235</v>
      </c>
      <c r="AB984">
        <v>383235</v>
      </c>
      <c r="AC984">
        <v>0</v>
      </c>
      <c r="AD984">
        <v>0</v>
      </c>
      <c r="AE984">
        <v>2118414</v>
      </c>
      <c r="AF984" t="s">
        <v>143</v>
      </c>
      <c r="AG984" t="s">
        <v>143</v>
      </c>
      <c r="AH984" t="s">
        <v>9563</v>
      </c>
      <c r="AI984" t="s">
        <v>418</v>
      </c>
      <c r="AJ984" t="s">
        <v>128</v>
      </c>
      <c r="AK984" t="s">
        <v>604</v>
      </c>
      <c r="AL984" t="s">
        <v>328</v>
      </c>
      <c r="AM984" t="s">
        <v>9564</v>
      </c>
      <c r="AN984" t="s">
        <v>9565</v>
      </c>
      <c r="AO984" t="s">
        <v>1528</v>
      </c>
      <c r="AP984" t="s">
        <v>1529</v>
      </c>
      <c r="BO984">
        <v>1912638</v>
      </c>
      <c r="BP984">
        <v>383235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</row>
    <row r="985" spans="1:116" x14ac:dyDescent="0.15">
      <c r="A985" t="s">
        <v>116</v>
      </c>
      <c r="B985">
        <v>184598</v>
      </c>
      <c r="C985" t="s">
        <v>117</v>
      </c>
      <c r="D985" t="s">
        <v>136</v>
      </c>
      <c r="E985" t="s">
        <v>118</v>
      </c>
      <c r="F985" t="s">
        <v>137</v>
      </c>
      <c r="G985" s="1">
        <v>42314</v>
      </c>
      <c r="H985" t="s">
        <v>138</v>
      </c>
      <c r="I985" s="1">
        <v>42408</v>
      </c>
      <c r="J985" t="s">
        <v>6397</v>
      </c>
      <c r="K985" t="s">
        <v>1258</v>
      </c>
      <c r="L985" t="s">
        <v>227</v>
      </c>
      <c r="M985" t="s">
        <v>139</v>
      </c>
      <c r="P985" t="s">
        <v>199</v>
      </c>
      <c r="Q985" t="s">
        <v>401</v>
      </c>
      <c r="R985" t="s">
        <v>126</v>
      </c>
      <c r="S985" t="s">
        <v>441</v>
      </c>
      <c r="T985" t="s">
        <v>8951</v>
      </c>
      <c r="U985" t="s">
        <v>9566</v>
      </c>
      <c r="W985">
        <v>100000</v>
      </c>
      <c r="X985">
        <v>100000</v>
      </c>
      <c r="Y985">
        <v>0</v>
      </c>
      <c r="Z985">
        <v>0</v>
      </c>
      <c r="AA985">
        <v>100000</v>
      </c>
      <c r="AB985">
        <v>100000</v>
      </c>
      <c r="AC985">
        <v>0</v>
      </c>
      <c r="AD985">
        <v>0</v>
      </c>
      <c r="AE985">
        <v>100000</v>
      </c>
      <c r="AF985" t="s">
        <v>143</v>
      </c>
      <c r="AG985" t="s">
        <v>171</v>
      </c>
      <c r="AH985" t="s">
        <v>9567</v>
      </c>
      <c r="AI985" t="s">
        <v>342</v>
      </c>
      <c r="AJ985" t="s">
        <v>128</v>
      </c>
      <c r="AK985" t="s">
        <v>512</v>
      </c>
      <c r="AL985" t="s">
        <v>1236</v>
      </c>
      <c r="AM985" t="s">
        <v>9568</v>
      </c>
      <c r="AN985" t="s">
        <v>9569</v>
      </c>
      <c r="AO985" t="s">
        <v>3560</v>
      </c>
      <c r="AP985" t="s">
        <v>3561</v>
      </c>
      <c r="AQ985" t="s">
        <v>5713</v>
      </c>
      <c r="AR985" t="s">
        <v>7043</v>
      </c>
      <c r="BO985">
        <v>34000</v>
      </c>
      <c r="BP985">
        <v>34000</v>
      </c>
      <c r="BQ985">
        <v>33000</v>
      </c>
      <c r="BR985">
        <v>33000</v>
      </c>
      <c r="BS985">
        <v>33000</v>
      </c>
      <c r="BT985">
        <v>33000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</row>
    <row r="986" spans="1:116" x14ac:dyDescent="0.15">
      <c r="A986" t="s">
        <v>116</v>
      </c>
      <c r="B986">
        <v>184611</v>
      </c>
      <c r="C986" t="s">
        <v>117</v>
      </c>
      <c r="D986" t="s">
        <v>136</v>
      </c>
      <c r="E986" t="s">
        <v>118</v>
      </c>
      <c r="F986" t="s">
        <v>137</v>
      </c>
      <c r="H986" t="s">
        <v>117</v>
      </c>
      <c r="I986" s="1">
        <v>42326</v>
      </c>
      <c r="J986" t="s">
        <v>6397</v>
      </c>
      <c r="K986" t="s">
        <v>9570</v>
      </c>
      <c r="L986" t="s">
        <v>120</v>
      </c>
      <c r="M986" t="s">
        <v>139</v>
      </c>
      <c r="P986" t="s">
        <v>145</v>
      </c>
      <c r="Q986" t="s">
        <v>214</v>
      </c>
      <c r="R986" t="s">
        <v>126</v>
      </c>
      <c r="S986" t="s">
        <v>571</v>
      </c>
      <c r="T986" t="s">
        <v>9571</v>
      </c>
      <c r="W986">
        <v>0</v>
      </c>
      <c r="X986">
        <v>0</v>
      </c>
      <c r="Y986">
        <v>0</v>
      </c>
      <c r="Z986">
        <v>0</v>
      </c>
      <c r="AA986">
        <v>30000</v>
      </c>
      <c r="AB986">
        <v>18495</v>
      </c>
      <c r="AC986">
        <v>11505</v>
      </c>
      <c r="AD986">
        <v>0</v>
      </c>
      <c r="AE986">
        <v>30000</v>
      </c>
      <c r="AH986" t="s">
        <v>7484</v>
      </c>
      <c r="AI986" t="s">
        <v>7554</v>
      </c>
      <c r="AK986" t="s">
        <v>1181</v>
      </c>
      <c r="AL986" t="s">
        <v>184</v>
      </c>
      <c r="AN986" t="s">
        <v>9572</v>
      </c>
      <c r="AO986" t="s">
        <v>572</v>
      </c>
      <c r="AP986" t="s">
        <v>573</v>
      </c>
      <c r="BO986">
        <v>0</v>
      </c>
      <c r="BP986">
        <v>30000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</row>
    <row r="987" spans="1:116" x14ac:dyDescent="0.15">
      <c r="A987" t="s">
        <v>116</v>
      </c>
      <c r="B987">
        <v>184621</v>
      </c>
      <c r="C987" t="s">
        <v>117</v>
      </c>
      <c r="D987" t="s">
        <v>136</v>
      </c>
      <c r="E987" t="s">
        <v>118</v>
      </c>
      <c r="F987" t="s">
        <v>137</v>
      </c>
      <c r="G987" s="1">
        <v>42314</v>
      </c>
      <c r="H987" t="s">
        <v>138</v>
      </c>
      <c r="I987" s="1">
        <v>42493</v>
      </c>
      <c r="J987" t="s">
        <v>6397</v>
      </c>
      <c r="K987" t="s">
        <v>213</v>
      </c>
      <c r="L987" t="s">
        <v>123</v>
      </c>
      <c r="M987" t="s">
        <v>139</v>
      </c>
      <c r="P987" t="s">
        <v>317</v>
      </c>
      <c r="Q987" t="s">
        <v>1168</v>
      </c>
      <c r="R987" t="s">
        <v>126</v>
      </c>
      <c r="S987" t="s">
        <v>215</v>
      </c>
      <c r="T987" t="s">
        <v>9573</v>
      </c>
      <c r="W987">
        <v>5000</v>
      </c>
      <c r="X987">
        <v>4210</v>
      </c>
      <c r="Y987">
        <v>790</v>
      </c>
      <c r="Z987">
        <v>0</v>
      </c>
      <c r="AA987">
        <v>5000</v>
      </c>
      <c r="AB987">
        <v>4210</v>
      </c>
      <c r="AC987">
        <v>790</v>
      </c>
      <c r="AD987">
        <v>0</v>
      </c>
      <c r="AE987">
        <v>5000</v>
      </c>
      <c r="AF987" t="s">
        <v>143</v>
      </c>
      <c r="AG987" t="s">
        <v>143</v>
      </c>
      <c r="AH987" t="s">
        <v>8741</v>
      </c>
      <c r="AI987" t="s">
        <v>756</v>
      </c>
      <c r="AJ987" t="s">
        <v>128</v>
      </c>
      <c r="AK987" t="s">
        <v>321</v>
      </c>
      <c r="AL987" t="s">
        <v>9574</v>
      </c>
      <c r="AM987" t="s">
        <v>9575</v>
      </c>
      <c r="AN987" t="s">
        <v>9576</v>
      </c>
      <c r="AO987" t="s">
        <v>3598</v>
      </c>
      <c r="AP987" t="s">
        <v>3593</v>
      </c>
      <c r="BO987">
        <v>5000</v>
      </c>
      <c r="BP987">
        <v>5000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</row>
    <row r="988" spans="1:116" x14ac:dyDescent="0.15">
      <c r="A988" t="s">
        <v>116</v>
      </c>
      <c r="B988">
        <v>184627</v>
      </c>
      <c r="C988" t="s">
        <v>117</v>
      </c>
      <c r="D988" t="s">
        <v>136</v>
      </c>
      <c r="E988" t="s">
        <v>118</v>
      </c>
      <c r="F988" t="s">
        <v>137</v>
      </c>
      <c r="G988" s="1">
        <v>42339</v>
      </c>
      <c r="H988" t="s">
        <v>138</v>
      </c>
      <c r="I988" s="1">
        <v>42621</v>
      </c>
      <c r="J988" t="s">
        <v>6689</v>
      </c>
      <c r="K988" t="s">
        <v>213</v>
      </c>
      <c r="L988" t="s">
        <v>123</v>
      </c>
      <c r="M988" t="s">
        <v>139</v>
      </c>
      <c r="P988" t="s">
        <v>317</v>
      </c>
      <c r="Q988" t="s">
        <v>609</v>
      </c>
      <c r="R988" t="s">
        <v>126</v>
      </c>
      <c r="S988" t="s">
        <v>215</v>
      </c>
      <c r="T988" t="s">
        <v>9577</v>
      </c>
      <c r="W988">
        <v>160000</v>
      </c>
      <c r="X988">
        <v>101782</v>
      </c>
      <c r="Y988">
        <v>58218</v>
      </c>
      <c r="Z988">
        <v>0</v>
      </c>
      <c r="AA988">
        <v>160000</v>
      </c>
      <c r="AB988">
        <v>101781</v>
      </c>
      <c r="AC988">
        <v>58219</v>
      </c>
      <c r="AD988">
        <v>0</v>
      </c>
      <c r="AE988">
        <v>160000</v>
      </c>
      <c r="AF988" t="s">
        <v>143</v>
      </c>
      <c r="AG988" t="s">
        <v>143</v>
      </c>
      <c r="AH988" t="s">
        <v>516</v>
      </c>
      <c r="AI988" t="s">
        <v>133</v>
      </c>
      <c r="AJ988" t="s">
        <v>128</v>
      </c>
      <c r="AK988" t="s">
        <v>6050</v>
      </c>
      <c r="AL988" t="s">
        <v>610</v>
      </c>
      <c r="AM988" t="s">
        <v>9578</v>
      </c>
      <c r="AN988" t="s">
        <v>9579</v>
      </c>
      <c r="AO988" t="s">
        <v>5307</v>
      </c>
      <c r="AP988" t="s">
        <v>5308</v>
      </c>
      <c r="BO988">
        <v>160000</v>
      </c>
      <c r="BP988">
        <v>160000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</row>
    <row r="989" spans="1:116" x14ac:dyDescent="0.15">
      <c r="A989" t="s">
        <v>116</v>
      </c>
      <c r="B989">
        <v>184636</v>
      </c>
      <c r="C989" t="s">
        <v>117</v>
      </c>
      <c r="D989" t="s">
        <v>136</v>
      </c>
      <c r="E989" t="s">
        <v>118</v>
      </c>
      <c r="F989" t="s">
        <v>137</v>
      </c>
      <c r="G989" s="1">
        <v>42324</v>
      </c>
      <c r="H989" t="s">
        <v>138</v>
      </c>
      <c r="I989" s="1">
        <v>42578</v>
      </c>
      <c r="J989" t="s">
        <v>6689</v>
      </c>
      <c r="K989" t="s">
        <v>213</v>
      </c>
      <c r="L989" t="s">
        <v>123</v>
      </c>
      <c r="M989" t="s">
        <v>139</v>
      </c>
      <c r="P989" t="s">
        <v>317</v>
      </c>
      <c r="Q989" t="s">
        <v>1007</v>
      </c>
      <c r="R989" t="s">
        <v>126</v>
      </c>
      <c r="S989" t="s">
        <v>215</v>
      </c>
      <c r="T989" t="s">
        <v>9580</v>
      </c>
      <c r="W989">
        <v>357027</v>
      </c>
      <c r="X989">
        <v>236784</v>
      </c>
      <c r="Y989">
        <v>120243</v>
      </c>
      <c r="Z989">
        <v>0</v>
      </c>
      <c r="AA989">
        <v>357027</v>
      </c>
      <c r="AB989">
        <v>236784</v>
      </c>
      <c r="AC989">
        <v>120243</v>
      </c>
      <c r="AD989">
        <v>0</v>
      </c>
      <c r="AE989">
        <v>357027</v>
      </c>
      <c r="AF989" t="s">
        <v>143</v>
      </c>
      <c r="AG989" t="s">
        <v>143</v>
      </c>
      <c r="AH989" t="s">
        <v>516</v>
      </c>
      <c r="AI989" t="s">
        <v>133</v>
      </c>
      <c r="AJ989" t="s">
        <v>128</v>
      </c>
      <c r="AK989" t="s">
        <v>321</v>
      </c>
      <c r="AL989" t="s">
        <v>7817</v>
      </c>
      <c r="AM989" t="s">
        <v>9581</v>
      </c>
      <c r="AN989" t="s">
        <v>9582</v>
      </c>
      <c r="AO989" t="s">
        <v>3592</v>
      </c>
      <c r="AP989" t="s">
        <v>3469</v>
      </c>
      <c r="AQ989" t="s">
        <v>4062</v>
      </c>
      <c r="BO989">
        <v>321324.3</v>
      </c>
      <c r="BP989">
        <v>321324.3</v>
      </c>
      <c r="BQ989">
        <v>35702.700000000004</v>
      </c>
      <c r="BR989">
        <v>35702.700000000004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</row>
    <row r="990" spans="1:116" x14ac:dyDescent="0.15">
      <c r="A990" t="s">
        <v>116</v>
      </c>
      <c r="B990">
        <v>184637</v>
      </c>
      <c r="C990" t="s">
        <v>117</v>
      </c>
      <c r="D990" t="s">
        <v>136</v>
      </c>
      <c r="E990" t="s">
        <v>118</v>
      </c>
      <c r="F990" t="s">
        <v>137</v>
      </c>
      <c r="G990" s="1">
        <v>42317</v>
      </c>
      <c r="H990" t="s">
        <v>138</v>
      </c>
      <c r="I990" s="1">
        <v>42542</v>
      </c>
      <c r="J990" t="s">
        <v>6397</v>
      </c>
      <c r="K990" t="s">
        <v>1543</v>
      </c>
      <c r="L990" t="s">
        <v>197</v>
      </c>
      <c r="M990" t="s">
        <v>139</v>
      </c>
      <c r="N990" t="s">
        <v>640</v>
      </c>
      <c r="O990" t="s">
        <v>123</v>
      </c>
      <c r="P990" t="s">
        <v>199</v>
      </c>
      <c r="Q990" t="s">
        <v>623</v>
      </c>
      <c r="R990" t="s">
        <v>126</v>
      </c>
      <c r="S990" t="s">
        <v>251</v>
      </c>
      <c r="T990" t="s">
        <v>9583</v>
      </c>
      <c r="W990">
        <v>17215</v>
      </c>
      <c r="X990">
        <v>17215</v>
      </c>
      <c r="Y990">
        <v>0</v>
      </c>
      <c r="Z990">
        <v>0</v>
      </c>
      <c r="AA990">
        <v>17215</v>
      </c>
      <c r="AB990">
        <v>17215</v>
      </c>
      <c r="AC990">
        <v>0</v>
      </c>
      <c r="AD990">
        <v>0</v>
      </c>
      <c r="AE990">
        <v>17215</v>
      </c>
      <c r="AF990" t="s">
        <v>143</v>
      </c>
      <c r="AG990" t="s">
        <v>171</v>
      </c>
      <c r="AH990" t="s">
        <v>1174</v>
      </c>
      <c r="AI990" t="s">
        <v>526</v>
      </c>
      <c r="AJ990" t="s">
        <v>128</v>
      </c>
      <c r="AK990" t="s">
        <v>236</v>
      </c>
      <c r="AL990" t="s">
        <v>625</v>
      </c>
      <c r="AM990" t="s">
        <v>9584</v>
      </c>
      <c r="AN990" t="s">
        <v>9585</v>
      </c>
      <c r="AO990" t="s">
        <v>2455</v>
      </c>
      <c r="AP990" t="s">
        <v>2456</v>
      </c>
      <c r="AQ990" t="s">
        <v>9586</v>
      </c>
      <c r="BO990">
        <v>8607.5</v>
      </c>
      <c r="BP990">
        <v>8607.5</v>
      </c>
      <c r="BQ990">
        <v>8607.5</v>
      </c>
      <c r="BR990">
        <v>8607.5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</row>
    <row r="991" spans="1:116" x14ac:dyDescent="0.15">
      <c r="A991" t="s">
        <v>116</v>
      </c>
      <c r="B991">
        <v>184640</v>
      </c>
      <c r="C991" t="s">
        <v>117</v>
      </c>
      <c r="D991" t="s">
        <v>136</v>
      </c>
      <c r="E991" t="s">
        <v>118</v>
      </c>
      <c r="F991" t="s">
        <v>137</v>
      </c>
      <c r="G991" s="1">
        <v>42338</v>
      </c>
      <c r="H991" t="s">
        <v>138</v>
      </c>
      <c r="I991" s="1">
        <v>42447</v>
      </c>
      <c r="J991" t="s">
        <v>6397</v>
      </c>
      <c r="K991" t="s">
        <v>9587</v>
      </c>
      <c r="L991" t="s">
        <v>120</v>
      </c>
      <c r="M991" t="s">
        <v>139</v>
      </c>
      <c r="N991" t="s">
        <v>1426</v>
      </c>
      <c r="O991" t="s">
        <v>123</v>
      </c>
      <c r="P991" t="s">
        <v>124</v>
      </c>
      <c r="Q991" t="s">
        <v>470</v>
      </c>
      <c r="R991" t="s">
        <v>126</v>
      </c>
      <c r="S991" t="s">
        <v>540</v>
      </c>
      <c r="T991" t="s">
        <v>9588</v>
      </c>
      <c r="W991">
        <v>148056</v>
      </c>
      <c r="X991">
        <v>94183</v>
      </c>
      <c r="Y991">
        <v>53873</v>
      </c>
      <c r="Z991">
        <v>0</v>
      </c>
      <c r="AA991">
        <v>148056</v>
      </c>
      <c r="AB991">
        <v>94183</v>
      </c>
      <c r="AC991">
        <v>53873</v>
      </c>
      <c r="AD991">
        <v>0</v>
      </c>
      <c r="AE991">
        <v>148056</v>
      </c>
      <c r="AF991" t="s">
        <v>143</v>
      </c>
      <c r="AG991" t="s">
        <v>171</v>
      </c>
      <c r="AH991" t="s">
        <v>2822</v>
      </c>
      <c r="AI991" t="s">
        <v>183</v>
      </c>
      <c r="AJ991" t="s">
        <v>128</v>
      </c>
      <c r="AK991" t="s">
        <v>429</v>
      </c>
      <c r="AL991" t="s">
        <v>474</v>
      </c>
      <c r="AM991" t="s">
        <v>9589</v>
      </c>
      <c r="AN991" t="s">
        <v>9590</v>
      </c>
      <c r="AO991" t="s">
        <v>9591</v>
      </c>
      <c r="AP991" t="s">
        <v>6719</v>
      </c>
      <c r="AQ991" t="s">
        <v>850</v>
      </c>
      <c r="AR991" t="s">
        <v>2365</v>
      </c>
      <c r="AS991" t="s">
        <v>849</v>
      </c>
      <c r="BO991">
        <v>74028</v>
      </c>
      <c r="BP991">
        <v>74028</v>
      </c>
      <c r="BQ991">
        <v>29611.200000000001</v>
      </c>
      <c r="BR991">
        <v>29611.200000000001</v>
      </c>
      <c r="BS991">
        <v>22208.400000000001</v>
      </c>
      <c r="BT991">
        <v>22208.400000000001</v>
      </c>
      <c r="BU991">
        <v>22208.400000000001</v>
      </c>
      <c r="BV991">
        <v>22208.400000000001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</row>
    <row r="992" spans="1:116" x14ac:dyDescent="0.15">
      <c r="A992" t="s">
        <v>116</v>
      </c>
      <c r="B992">
        <v>184657</v>
      </c>
      <c r="C992" t="s">
        <v>117</v>
      </c>
      <c r="D992" t="s">
        <v>136</v>
      </c>
      <c r="E992" t="s">
        <v>118</v>
      </c>
      <c r="F992" t="s">
        <v>137</v>
      </c>
      <c r="G992" s="1">
        <v>42318</v>
      </c>
      <c r="H992" t="s">
        <v>138</v>
      </c>
      <c r="I992" s="1">
        <v>42404</v>
      </c>
      <c r="J992" t="s">
        <v>6397</v>
      </c>
      <c r="K992" t="s">
        <v>9592</v>
      </c>
      <c r="L992" t="s">
        <v>169</v>
      </c>
      <c r="M992" t="s">
        <v>139</v>
      </c>
      <c r="P992" t="s">
        <v>299</v>
      </c>
      <c r="Q992" t="s">
        <v>300</v>
      </c>
      <c r="R992" t="s">
        <v>126</v>
      </c>
      <c r="S992" t="s">
        <v>215</v>
      </c>
      <c r="T992" t="s">
        <v>9593</v>
      </c>
      <c r="W992">
        <v>167676</v>
      </c>
      <c r="X992">
        <v>145806</v>
      </c>
      <c r="Y992">
        <v>21870</v>
      </c>
      <c r="Z992">
        <v>0</v>
      </c>
      <c r="AA992">
        <v>167676</v>
      </c>
      <c r="AB992">
        <v>145806</v>
      </c>
      <c r="AC992">
        <v>21870</v>
      </c>
      <c r="AD992">
        <v>0</v>
      </c>
      <c r="AE992">
        <v>167676</v>
      </c>
      <c r="AF992" t="s">
        <v>143</v>
      </c>
      <c r="AG992" t="s">
        <v>171</v>
      </c>
      <c r="AH992" t="s">
        <v>2822</v>
      </c>
      <c r="AI992" t="s">
        <v>526</v>
      </c>
      <c r="AJ992" t="s">
        <v>128</v>
      </c>
      <c r="AK992" t="s">
        <v>303</v>
      </c>
      <c r="AL992" t="s">
        <v>9594</v>
      </c>
      <c r="AM992" t="s">
        <v>9595</v>
      </c>
      <c r="AN992" t="s">
        <v>9596</v>
      </c>
      <c r="AO992" t="s">
        <v>5814</v>
      </c>
      <c r="AP992" t="s">
        <v>5815</v>
      </c>
      <c r="BO992">
        <v>167676</v>
      </c>
      <c r="BP992">
        <v>167676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</row>
    <row r="993" spans="1:116" x14ac:dyDescent="0.15">
      <c r="A993" t="s">
        <v>116</v>
      </c>
      <c r="B993">
        <v>184659</v>
      </c>
      <c r="C993" t="s">
        <v>117</v>
      </c>
      <c r="D993" t="s">
        <v>136</v>
      </c>
      <c r="E993" t="s">
        <v>118</v>
      </c>
      <c r="F993" t="s">
        <v>137</v>
      </c>
      <c r="G993" s="1">
        <v>42318</v>
      </c>
      <c r="H993" t="s">
        <v>138</v>
      </c>
      <c r="I993" s="1">
        <v>42584</v>
      </c>
      <c r="J993" t="s">
        <v>6689</v>
      </c>
      <c r="K993" t="s">
        <v>1318</v>
      </c>
      <c r="L993" t="s">
        <v>123</v>
      </c>
      <c r="M993" t="s">
        <v>139</v>
      </c>
      <c r="P993" t="s">
        <v>177</v>
      </c>
      <c r="Q993" t="s">
        <v>288</v>
      </c>
      <c r="R993" t="s">
        <v>126</v>
      </c>
      <c r="S993" t="s">
        <v>215</v>
      </c>
      <c r="T993" t="s">
        <v>9597</v>
      </c>
      <c r="W993">
        <v>432300</v>
      </c>
      <c r="X993">
        <v>275000</v>
      </c>
      <c r="Y993">
        <v>157300</v>
      </c>
      <c r="Z993">
        <v>0</v>
      </c>
      <c r="AA993">
        <v>205146</v>
      </c>
      <c r="AB993">
        <v>205146</v>
      </c>
      <c r="AC993">
        <v>0</v>
      </c>
      <c r="AD993">
        <v>0</v>
      </c>
      <c r="AE993">
        <v>376101</v>
      </c>
      <c r="AF993" t="s">
        <v>143</v>
      </c>
      <c r="AG993" t="s">
        <v>143</v>
      </c>
      <c r="AH993" t="s">
        <v>3486</v>
      </c>
      <c r="AI993" t="s">
        <v>218</v>
      </c>
      <c r="AJ993" t="s">
        <v>128</v>
      </c>
      <c r="AK993" t="s">
        <v>390</v>
      </c>
      <c r="AL993" t="s">
        <v>291</v>
      </c>
      <c r="AM993" t="s">
        <v>9598</v>
      </c>
      <c r="AN993" t="s">
        <v>9599</v>
      </c>
      <c r="AO993" t="s">
        <v>9600</v>
      </c>
      <c r="AP993" t="s">
        <v>2530</v>
      </c>
      <c r="AQ993" t="s">
        <v>8950</v>
      </c>
      <c r="AR993" t="s">
        <v>9601</v>
      </c>
      <c r="BO993">
        <v>324225</v>
      </c>
      <c r="BP993">
        <v>153859.5</v>
      </c>
      <c r="BQ993">
        <v>21615</v>
      </c>
      <c r="BR993">
        <v>10257.300000000001</v>
      </c>
      <c r="BS993">
        <v>86460</v>
      </c>
      <c r="BT993">
        <v>41029.200000000004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</row>
    <row r="994" spans="1:116" x14ac:dyDescent="0.15">
      <c r="A994" t="s">
        <v>116</v>
      </c>
      <c r="B994">
        <v>184662</v>
      </c>
      <c r="C994" t="s">
        <v>117</v>
      </c>
      <c r="D994" t="s">
        <v>136</v>
      </c>
      <c r="E994" t="s">
        <v>118</v>
      </c>
      <c r="F994" t="s">
        <v>137</v>
      </c>
      <c r="G994" s="1">
        <v>42324</v>
      </c>
      <c r="H994" t="s">
        <v>138</v>
      </c>
      <c r="I994" s="1">
        <v>42550</v>
      </c>
      <c r="J994" t="s">
        <v>6397</v>
      </c>
      <c r="K994" t="s">
        <v>587</v>
      </c>
      <c r="L994" t="s">
        <v>123</v>
      </c>
      <c r="M994" t="s">
        <v>139</v>
      </c>
      <c r="P994" t="s">
        <v>317</v>
      </c>
      <c r="Q994" t="s">
        <v>609</v>
      </c>
      <c r="R994" t="s">
        <v>126</v>
      </c>
      <c r="S994" t="s">
        <v>215</v>
      </c>
      <c r="T994" t="s">
        <v>9602</v>
      </c>
      <c r="W994">
        <v>538292</v>
      </c>
      <c r="X994">
        <v>342426</v>
      </c>
      <c r="Y994">
        <v>195866</v>
      </c>
      <c r="Z994">
        <v>0</v>
      </c>
      <c r="AA994">
        <v>179236</v>
      </c>
      <c r="AB994">
        <v>114018</v>
      </c>
      <c r="AC994">
        <v>65218</v>
      </c>
      <c r="AD994">
        <v>0</v>
      </c>
      <c r="AE994">
        <v>179236</v>
      </c>
      <c r="AF994" t="s">
        <v>143</v>
      </c>
      <c r="AG994" t="s">
        <v>171</v>
      </c>
      <c r="AH994" t="s">
        <v>8384</v>
      </c>
      <c r="AI994" t="s">
        <v>647</v>
      </c>
      <c r="AJ994" t="s">
        <v>128</v>
      </c>
      <c r="AK994" t="s">
        <v>236</v>
      </c>
      <c r="AL994" t="s">
        <v>610</v>
      </c>
      <c r="AM994" t="s">
        <v>9603</v>
      </c>
      <c r="AN994" t="s">
        <v>9604</v>
      </c>
      <c r="AO994" t="s">
        <v>9605</v>
      </c>
      <c r="AP994" t="s">
        <v>9606</v>
      </c>
      <c r="BO994">
        <v>538292</v>
      </c>
      <c r="BP994">
        <v>179236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</row>
    <row r="995" spans="1:116" x14ac:dyDescent="0.15">
      <c r="A995" t="s">
        <v>116</v>
      </c>
      <c r="B995">
        <v>184663</v>
      </c>
      <c r="C995" t="s">
        <v>117</v>
      </c>
      <c r="D995" t="s">
        <v>136</v>
      </c>
      <c r="E995" t="s">
        <v>118</v>
      </c>
      <c r="F995" t="s">
        <v>137</v>
      </c>
      <c r="G995" s="1">
        <v>42321</v>
      </c>
      <c r="H995" t="s">
        <v>138</v>
      </c>
      <c r="I995" s="1">
        <v>43000</v>
      </c>
      <c r="J995" t="s">
        <v>119</v>
      </c>
      <c r="K995" t="s">
        <v>386</v>
      </c>
      <c r="L995" t="s">
        <v>123</v>
      </c>
      <c r="M995" t="s">
        <v>139</v>
      </c>
      <c r="P995" t="s">
        <v>317</v>
      </c>
      <c r="Q995" t="s">
        <v>563</v>
      </c>
      <c r="R995" t="s">
        <v>126</v>
      </c>
      <c r="S995" t="s">
        <v>215</v>
      </c>
      <c r="T995" t="s">
        <v>9607</v>
      </c>
      <c r="W995">
        <v>396906</v>
      </c>
      <c r="X995">
        <v>258132</v>
      </c>
      <c r="Y995">
        <v>138774</v>
      </c>
      <c r="Z995">
        <v>0</v>
      </c>
      <c r="AA995">
        <v>130343</v>
      </c>
      <c r="AB995">
        <v>130343</v>
      </c>
      <c r="AC995">
        <v>0</v>
      </c>
      <c r="AD995">
        <v>0</v>
      </c>
      <c r="AE995">
        <v>396906</v>
      </c>
      <c r="AF995" t="s">
        <v>143</v>
      </c>
      <c r="AG995" t="s">
        <v>143</v>
      </c>
      <c r="AH995" t="s">
        <v>132</v>
      </c>
      <c r="AI995" t="s">
        <v>418</v>
      </c>
      <c r="AJ995" t="s">
        <v>128</v>
      </c>
      <c r="AK995" t="s">
        <v>731</v>
      </c>
      <c r="AL995" t="s">
        <v>564</v>
      </c>
      <c r="AM995" t="s">
        <v>9608</v>
      </c>
      <c r="AN995" t="s">
        <v>9609</v>
      </c>
      <c r="AO995" t="s">
        <v>4549</v>
      </c>
      <c r="AP995" t="s">
        <v>3342</v>
      </c>
      <c r="BO995">
        <v>396906</v>
      </c>
      <c r="BP995">
        <v>130343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</row>
    <row r="996" spans="1:116" x14ac:dyDescent="0.15">
      <c r="A996" t="s">
        <v>116</v>
      </c>
      <c r="B996">
        <v>184673</v>
      </c>
      <c r="C996" t="s">
        <v>117</v>
      </c>
      <c r="D996" t="s">
        <v>136</v>
      </c>
      <c r="E996" t="s">
        <v>118</v>
      </c>
      <c r="F996" t="s">
        <v>137</v>
      </c>
      <c r="G996" s="1">
        <v>42326</v>
      </c>
      <c r="H996" t="s">
        <v>138</v>
      </c>
      <c r="I996" s="1">
        <v>42584</v>
      </c>
      <c r="J996" t="s">
        <v>6689</v>
      </c>
      <c r="K996" t="s">
        <v>213</v>
      </c>
      <c r="L996" t="s">
        <v>123</v>
      </c>
      <c r="M996" t="s">
        <v>139</v>
      </c>
      <c r="P996" t="s">
        <v>317</v>
      </c>
      <c r="Q996" t="s">
        <v>609</v>
      </c>
      <c r="R996" t="s">
        <v>126</v>
      </c>
      <c r="S996" t="s">
        <v>215</v>
      </c>
      <c r="T996" t="s">
        <v>9610</v>
      </c>
      <c r="W996">
        <v>500000</v>
      </c>
      <c r="X996">
        <v>341354</v>
      </c>
      <c r="Y996">
        <v>158646</v>
      </c>
      <c r="Z996">
        <v>0</v>
      </c>
      <c r="AA996">
        <v>500000</v>
      </c>
      <c r="AB996">
        <v>341351</v>
      </c>
      <c r="AC996">
        <v>158649</v>
      </c>
      <c r="AD996">
        <v>0</v>
      </c>
      <c r="AE996">
        <v>500000</v>
      </c>
      <c r="AF996" t="s">
        <v>143</v>
      </c>
      <c r="AG996" t="s">
        <v>143</v>
      </c>
      <c r="AH996" t="s">
        <v>3486</v>
      </c>
      <c r="AI996" t="s">
        <v>248</v>
      </c>
      <c r="AJ996" t="s">
        <v>128</v>
      </c>
      <c r="AK996" t="s">
        <v>321</v>
      </c>
      <c r="AL996" t="s">
        <v>610</v>
      </c>
      <c r="AM996" t="s">
        <v>9611</v>
      </c>
      <c r="AN996" t="s">
        <v>9612</v>
      </c>
      <c r="AO996" t="s">
        <v>2378</v>
      </c>
      <c r="AP996" t="s">
        <v>2379</v>
      </c>
      <c r="AQ996" t="s">
        <v>4159</v>
      </c>
      <c r="BO996">
        <v>275000</v>
      </c>
      <c r="BP996">
        <v>275000</v>
      </c>
      <c r="BQ996">
        <v>225000</v>
      </c>
      <c r="BR996">
        <v>225000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</row>
    <row r="997" spans="1:116" x14ac:dyDescent="0.15">
      <c r="A997" t="s">
        <v>116</v>
      </c>
      <c r="B997">
        <v>184679</v>
      </c>
      <c r="C997" t="s">
        <v>117</v>
      </c>
      <c r="D997" t="s">
        <v>136</v>
      </c>
      <c r="E997" t="s">
        <v>118</v>
      </c>
      <c r="F997" t="s">
        <v>137</v>
      </c>
      <c r="G997" s="1">
        <v>42324</v>
      </c>
      <c r="H997" t="s">
        <v>138</v>
      </c>
      <c r="I997" s="1">
        <v>42536</v>
      </c>
      <c r="J997" t="s">
        <v>6397</v>
      </c>
      <c r="K997" t="s">
        <v>1072</v>
      </c>
      <c r="L997" t="s">
        <v>123</v>
      </c>
      <c r="M997" t="s">
        <v>139</v>
      </c>
      <c r="P997" t="s">
        <v>199</v>
      </c>
      <c r="Q997" t="s">
        <v>327</v>
      </c>
      <c r="R997" t="s">
        <v>126</v>
      </c>
      <c r="S997" t="s">
        <v>215</v>
      </c>
      <c r="T997" t="s">
        <v>9613</v>
      </c>
      <c r="W997">
        <v>430056</v>
      </c>
      <c r="X997">
        <v>275000</v>
      </c>
      <c r="Y997">
        <v>155056</v>
      </c>
      <c r="Z997">
        <v>0</v>
      </c>
      <c r="AA997">
        <v>194256</v>
      </c>
      <c r="AB997">
        <v>194256</v>
      </c>
      <c r="AC997">
        <v>0</v>
      </c>
      <c r="AD997">
        <v>0</v>
      </c>
      <c r="AE997">
        <v>430056</v>
      </c>
      <c r="AF997" t="s">
        <v>143</v>
      </c>
      <c r="AG997" t="s">
        <v>143</v>
      </c>
      <c r="AH997" t="s">
        <v>9614</v>
      </c>
      <c r="AI997" t="s">
        <v>255</v>
      </c>
      <c r="AJ997" t="s">
        <v>128</v>
      </c>
      <c r="AK997" t="s">
        <v>390</v>
      </c>
      <c r="AL997" t="s">
        <v>328</v>
      </c>
      <c r="AM997" t="s">
        <v>9615</v>
      </c>
      <c r="AN997" t="s">
        <v>9616</v>
      </c>
      <c r="AO997" t="s">
        <v>4396</v>
      </c>
      <c r="AP997" t="s">
        <v>4397</v>
      </c>
      <c r="BO997">
        <v>430056</v>
      </c>
      <c r="BP997">
        <v>194256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</row>
    <row r="998" spans="1:116" x14ac:dyDescent="0.15">
      <c r="A998" t="s">
        <v>116</v>
      </c>
      <c r="B998">
        <v>184680</v>
      </c>
      <c r="C998" t="s">
        <v>117</v>
      </c>
      <c r="D998" t="s">
        <v>136</v>
      </c>
      <c r="E998" t="s">
        <v>118</v>
      </c>
      <c r="F998" t="s">
        <v>137</v>
      </c>
      <c r="G998" s="1">
        <v>42326</v>
      </c>
      <c r="H998" t="s">
        <v>138</v>
      </c>
      <c r="I998" s="1">
        <v>42534</v>
      </c>
      <c r="J998" t="s">
        <v>6397</v>
      </c>
      <c r="K998" t="s">
        <v>213</v>
      </c>
      <c r="L998" t="s">
        <v>123</v>
      </c>
      <c r="M998" t="s">
        <v>139</v>
      </c>
      <c r="P998" t="s">
        <v>124</v>
      </c>
      <c r="Q998" t="s">
        <v>1030</v>
      </c>
      <c r="R998" t="s">
        <v>126</v>
      </c>
      <c r="S998" t="s">
        <v>215</v>
      </c>
      <c r="T998" t="s">
        <v>9617</v>
      </c>
      <c r="W998">
        <v>300000</v>
      </c>
      <c r="X998">
        <v>200048</v>
      </c>
      <c r="Y998">
        <v>99952</v>
      </c>
      <c r="Z998">
        <v>0</v>
      </c>
      <c r="AA998">
        <v>300000</v>
      </c>
      <c r="AB998">
        <v>200048</v>
      </c>
      <c r="AC998">
        <v>99952</v>
      </c>
      <c r="AD998">
        <v>0</v>
      </c>
      <c r="AE998">
        <v>300000</v>
      </c>
      <c r="AF998" t="s">
        <v>143</v>
      </c>
      <c r="AG998" t="s">
        <v>143</v>
      </c>
      <c r="AH998" t="s">
        <v>141</v>
      </c>
      <c r="AI998" t="s">
        <v>1066</v>
      </c>
      <c r="AJ998" t="s">
        <v>128</v>
      </c>
      <c r="AK998" t="s">
        <v>513</v>
      </c>
      <c r="AL998" t="s">
        <v>1033</v>
      </c>
      <c r="AM998" t="s">
        <v>9618</v>
      </c>
      <c r="AN998" t="s">
        <v>9619</v>
      </c>
      <c r="AO998" t="s">
        <v>3595</v>
      </c>
      <c r="AP998" t="s">
        <v>3596</v>
      </c>
      <c r="BO998">
        <v>300000</v>
      </c>
      <c r="BP998">
        <v>300000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</row>
    <row r="999" spans="1:116" x14ac:dyDescent="0.15">
      <c r="A999" t="s">
        <v>116</v>
      </c>
      <c r="B999">
        <v>184685</v>
      </c>
      <c r="C999" t="s">
        <v>117</v>
      </c>
      <c r="D999" t="s">
        <v>136</v>
      </c>
      <c r="E999" t="s">
        <v>118</v>
      </c>
      <c r="F999" t="s">
        <v>137</v>
      </c>
      <c r="G999" s="1">
        <v>42319</v>
      </c>
      <c r="H999" t="s">
        <v>138</v>
      </c>
      <c r="I999" s="1">
        <v>42738</v>
      </c>
      <c r="J999" t="s">
        <v>6689</v>
      </c>
      <c r="K999" t="s">
        <v>3499</v>
      </c>
      <c r="L999" t="s">
        <v>169</v>
      </c>
      <c r="M999" t="s">
        <v>272</v>
      </c>
      <c r="P999" t="s">
        <v>299</v>
      </c>
      <c r="Q999" t="s">
        <v>501</v>
      </c>
      <c r="R999" t="s">
        <v>126</v>
      </c>
      <c r="S999" t="s">
        <v>215</v>
      </c>
      <c r="T999" t="s">
        <v>9620</v>
      </c>
      <c r="W999">
        <v>125000</v>
      </c>
      <c r="X999">
        <v>108695</v>
      </c>
      <c r="Y999">
        <v>16305</v>
      </c>
      <c r="Z999">
        <v>0</v>
      </c>
      <c r="AA999">
        <v>15000</v>
      </c>
      <c r="AB999">
        <v>13042</v>
      </c>
      <c r="AC999">
        <v>1958</v>
      </c>
      <c r="AD999">
        <v>0</v>
      </c>
      <c r="AE999">
        <v>90000</v>
      </c>
      <c r="AF999" t="s">
        <v>143</v>
      </c>
      <c r="AG999" t="s">
        <v>143</v>
      </c>
      <c r="AH999" t="s">
        <v>516</v>
      </c>
      <c r="AI999" t="s">
        <v>584</v>
      </c>
      <c r="AJ999" t="s">
        <v>128</v>
      </c>
      <c r="AK999" t="s">
        <v>303</v>
      </c>
      <c r="AL999" t="s">
        <v>502</v>
      </c>
      <c r="AM999" t="s">
        <v>9621</v>
      </c>
      <c r="AN999" t="s">
        <v>9622</v>
      </c>
      <c r="AO999" t="s">
        <v>9623</v>
      </c>
      <c r="AP999" t="s">
        <v>1920</v>
      </c>
      <c r="BO999">
        <v>125000</v>
      </c>
      <c r="BP999">
        <v>15000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</row>
    <row r="1000" spans="1:116" x14ac:dyDescent="0.15">
      <c r="A1000" t="s">
        <v>116</v>
      </c>
      <c r="B1000">
        <v>184693</v>
      </c>
      <c r="C1000" t="s">
        <v>117</v>
      </c>
      <c r="D1000" t="s">
        <v>136</v>
      </c>
      <c r="E1000" t="s">
        <v>118</v>
      </c>
      <c r="F1000" t="s">
        <v>137</v>
      </c>
      <c r="G1000" s="1">
        <v>42338</v>
      </c>
      <c r="H1000" t="s">
        <v>138</v>
      </c>
      <c r="I1000" s="1">
        <v>42472</v>
      </c>
      <c r="J1000" t="s">
        <v>6397</v>
      </c>
      <c r="K1000" t="s">
        <v>3199</v>
      </c>
      <c r="L1000" t="s">
        <v>169</v>
      </c>
      <c r="M1000" t="s">
        <v>139</v>
      </c>
      <c r="P1000" t="s">
        <v>145</v>
      </c>
      <c r="Q1000" t="s">
        <v>146</v>
      </c>
      <c r="R1000" t="s">
        <v>126</v>
      </c>
      <c r="S1000" t="s">
        <v>215</v>
      </c>
      <c r="T1000" t="s">
        <v>9624</v>
      </c>
      <c r="W1000">
        <v>75000</v>
      </c>
      <c r="X1000">
        <v>65217</v>
      </c>
      <c r="Y1000">
        <v>9783</v>
      </c>
      <c r="Z1000">
        <v>0</v>
      </c>
      <c r="AA1000">
        <v>73874</v>
      </c>
      <c r="AB1000">
        <v>73874</v>
      </c>
      <c r="AC1000">
        <v>0</v>
      </c>
      <c r="AD1000">
        <v>0</v>
      </c>
      <c r="AE1000">
        <v>73874</v>
      </c>
      <c r="AF1000" t="s">
        <v>143</v>
      </c>
      <c r="AG1000" t="s">
        <v>171</v>
      </c>
      <c r="AH1000" t="s">
        <v>8412</v>
      </c>
      <c r="AI1000" t="s">
        <v>756</v>
      </c>
      <c r="AJ1000" t="s">
        <v>128</v>
      </c>
      <c r="AK1000" t="s">
        <v>160</v>
      </c>
      <c r="AL1000" t="s">
        <v>149</v>
      </c>
      <c r="AM1000" t="s">
        <v>9625</v>
      </c>
      <c r="AN1000" t="s">
        <v>9626</v>
      </c>
      <c r="AO1000" t="s">
        <v>4655</v>
      </c>
      <c r="AP1000" t="s">
        <v>4656</v>
      </c>
      <c r="AQ1000" t="s">
        <v>2941</v>
      </c>
      <c r="BO1000">
        <v>52500</v>
      </c>
      <c r="BP1000">
        <v>51711.8</v>
      </c>
      <c r="BQ1000">
        <v>22500</v>
      </c>
      <c r="BR1000">
        <v>22162.2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</row>
    <row r="1001" spans="1:116" x14ac:dyDescent="0.15">
      <c r="A1001" t="s">
        <v>116</v>
      </c>
      <c r="B1001">
        <v>184694</v>
      </c>
      <c r="C1001" t="s">
        <v>117</v>
      </c>
      <c r="D1001" t="s">
        <v>136</v>
      </c>
      <c r="E1001" t="s">
        <v>118</v>
      </c>
      <c r="F1001" t="s">
        <v>137</v>
      </c>
      <c r="H1001" t="s">
        <v>117</v>
      </c>
      <c r="I1001" s="1">
        <v>42391</v>
      </c>
      <c r="J1001" t="s">
        <v>6397</v>
      </c>
      <c r="K1001" t="s">
        <v>9216</v>
      </c>
      <c r="L1001" t="s">
        <v>1021</v>
      </c>
      <c r="M1001" t="s">
        <v>1911</v>
      </c>
      <c r="P1001" t="s">
        <v>145</v>
      </c>
      <c r="Q1001" t="s">
        <v>214</v>
      </c>
      <c r="R1001" t="s">
        <v>126</v>
      </c>
      <c r="S1001" t="s">
        <v>633</v>
      </c>
      <c r="T1001" t="s">
        <v>9217</v>
      </c>
      <c r="W1001">
        <v>0</v>
      </c>
      <c r="X1001">
        <v>0</v>
      </c>
      <c r="Y1001">
        <v>0</v>
      </c>
      <c r="Z1001">
        <v>0</v>
      </c>
      <c r="AA1001">
        <v>43500</v>
      </c>
      <c r="AB1001">
        <v>39150</v>
      </c>
      <c r="AC1001">
        <v>4350</v>
      </c>
      <c r="AD1001">
        <v>0</v>
      </c>
      <c r="AE1001">
        <v>87000</v>
      </c>
      <c r="AH1001" t="s">
        <v>4428</v>
      </c>
      <c r="AI1001" t="s">
        <v>517</v>
      </c>
      <c r="AK1001" t="s">
        <v>5939</v>
      </c>
      <c r="AL1001" t="s">
        <v>184</v>
      </c>
      <c r="AN1001" t="s">
        <v>9061</v>
      </c>
      <c r="AO1001" t="s">
        <v>978</v>
      </c>
      <c r="AP1001" t="s">
        <v>620</v>
      </c>
      <c r="BO1001">
        <v>0</v>
      </c>
      <c r="BP1001">
        <v>43500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</row>
    <row r="1002" spans="1:116" x14ac:dyDescent="0.15">
      <c r="A1002" t="s">
        <v>116</v>
      </c>
      <c r="B1002">
        <v>184700</v>
      </c>
      <c r="C1002" t="s">
        <v>117</v>
      </c>
      <c r="D1002" t="s">
        <v>136</v>
      </c>
      <c r="E1002" t="s">
        <v>118</v>
      </c>
      <c r="F1002" t="s">
        <v>137</v>
      </c>
      <c r="G1002" s="1">
        <v>42321</v>
      </c>
      <c r="H1002" t="s">
        <v>138</v>
      </c>
      <c r="I1002" s="1">
        <v>42348</v>
      </c>
      <c r="J1002" t="s">
        <v>6397</v>
      </c>
      <c r="K1002" t="s">
        <v>213</v>
      </c>
      <c r="L1002" t="s">
        <v>123</v>
      </c>
      <c r="M1002" t="s">
        <v>139</v>
      </c>
      <c r="P1002" t="s">
        <v>124</v>
      </c>
      <c r="Q1002" t="s">
        <v>311</v>
      </c>
      <c r="R1002" t="s">
        <v>126</v>
      </c>
      <c r="S1002" t="s">
        <v>215</v>
      </c>
      <c r="T1002" t="s">
        <v>9627</v>
      </c>
      <c r="V1002" t="s">
        <v>1896</v>
      </c>
      <c r="W1002">
        <v>92621</v>
      </c>
      <c r="X1002">
        <v>65730</v>
      </c>
      <c r="Y1002">
        <v>26891</v>
      </c>
      <c r="Z1002">
        <v>0</v>
      </c>
      <c r="AA1002">
        <v>92620</v>
      </c>
      <c r="AB1002">
        <v>65729</v>
      </c>
      <c r="AC1002">
        <v>26891</v>
      </c>
      <c r="AD1002">
        <v>0</v>
      </c>
      <c r="AE1002">
        <v>92620</v>
      </c>
      <c r="AF1002" t="s">
        <v>171</v>
      </c>
      <c r="AG1002" t="s">
        <v>143</v>
      </c>
      <c r="AH1002" t="s">
        <v>2376</v>
      </c>
      <c r="AI1002" t="s">
        <v>142</v>
      </c>
      <c r="AJ1002" t="s">
        <v>128</v>
      </c>
      <c r="AK1002" t="s">
        <v>6050</v>
      </c>
      <c r="AL1002" t="s">
        <v>314</v>
      </c>
      <c r="AM1002" t="s">
        <v>9628</v>
      </c>
      <c r="AN1002" t="s">
        <v>9629</v>
      </c>
      <c r="AO1002" t="s">
        <v>1103</v>
      </c>
      <c r="AP1002" t="s">
        <v>1104</v>
      </c>
      <c r="BO1002">
        <v>92621</v>
      </c>
      <c r="BP1002">
        <v>92620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</row>
    <row r="1003" spans="1:116" x14ac:dyDescent="0.15">
      <c r="A1003" t="s">
        <v>116</v>
      </c>
      <c r="B1003">
        <v>184703</v>
      </c>
      <c r="C1003" t="s">
        <v>117</v>
      </c>
      <c r="D1003" t="s">
        <v>136</v>
      </c>
      <c r="E1003" t="s">
        <v>118</v>
      </c>
      <c r="F1003" t="s">
        <v>137</v>
      </c>
      <c r="G1003" s="1">
        <v>42321</v>
      </c>
      <c r="H1003" t="s">
        <v>138</v>
      </c>
      <c r="I1003" s="1">
        <v>42347</v>
      </c>
      <c r="J1003" t="s">
        <v>6397</v>
      </c>
      <c r="K1003" t="s">
        <v>213</v>
      </c>
      <c r="L1003" t="s">
        <v>123</v>
      </c>
      <c r="M1003" t="s">
        <v>139</v>
      </c>
      <c r="P1003" t="s">
        <v>124</v>
      </c>
      <c r="Q1003" t="s">
        <v>311</v>
      </c>
      <c r="R1003" t="s">
        <v>126</v>
      </c>
      <c r="S1003" t="s">
        <v>215</v>
      </c>
      <c r="T1003" t="s">
        <v>9630</v>
      </c>
      <c r="V1003" t="s">
        <v>1896</v>
      </c>
      <c r="W1003">
        <v>452239</v>
      </c>
      <c r="X1003">
        <v>294974</v>
      </c>
      <c r="Y1003">
        <v>157265</v>
      </c>
      <c r="Z1003">
        <v>0</v>
      </c>
      <c r="AA1003">
        <v>452239</v>
      </c>
      <c r="AB1003">
        <v>294974</v>
      </c>
      <c r="AC1003">
        <v>157265</v>
      </c>
      <c r="AD1003">
        <v>0</v>
      </c>
      <c r="AE1003">
        <v>452239</v>
      </c>
      <c r="AF1003" t="s">
        <v>143</v>
      </c>
      <c r="AG1003" t="s">
        <v>143</v>
      </c>
      <c r="AH1003" t="s">
        <v>9631</v>
      </c>
      <c r="AI1003" t="s">
        <v>1887</v>
      </c>
      <c r="AJ1003" t="s">
        <v>128</v>
      </c>
      <c r="AK1003" t="s">
        <v>5883</v>
      </c>
      <c r="AL1003" t="s">
        <v>314</v>
      </c>
      <c r="AM1003" t="s">
        <v>9632</v>
      </c>
      <c r="AN1003" t="s">
        <v>9633</v>
      </c>
      <c r="AO1003" t="s">
        <v>1103</v>
      </c>
      <c r="AP1003" t="s">
        <v>1104</v>
      </c>
      <c r="BO1003">
        <v>452239</v>
      </c>
      <c r="BP1003">
        <v>452239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</row>
    <row r="1004" spans="1:116" x14ac:dyDescent="0.15">
      <c r="A1004" t="s">
        <v>116</v>
      </c>
      <c r="B1004">
        <v>184710</v>
      </c>
      <c r="C1004" t="s">
        <v>117</v>
      </c>
      <c r="D1004" t="s">
        <v>136</v>
      </c>
      <c r="E1004" t="s">
        <v>118</v>
      </c>
      <c r="F1004" t="s">
        <v>137</v>
      </c>
      <c r="G1004" s="1">
        <v>42324</v>
      </c>
      <c r="H1004" t="s">
        <v>138</v>
      </c>
      <c r="I1004" s="1">
        <v>42591</v>
      </c>
      <c r="J1004" t="s">
        <v>6689</v>
      </c>
      <c r="K1004" t="s">
        <v>386</v>
      </c>
      <c r="L1004" t="s">
        <v>123</v>
      </c>
      <c r="M1004" t="s">
        <v>139</v>
      </c>
      <c r="P1004" t="s">
        <v>124</v>
      </c>
      <c r="Q1004" t="s">
        <v>704</v>
      </c>
      <c r="R1004" t="s">
        <v>126</v>
      </c>
      <c r="S1004" t="s">
        <v>215</v>
      </c>
      <c r="T1004" t="s">
        <v>9634</v>
      </c>
      <c r="W1004">
        <v>300000</v>
      </c>
      <c r="X1004">
        <v>203479</v>
      </c>
      <c r="Y1004">
        <v>96521</v>
      </c>
      <c r="Z1004">
        <v>0</v>
      </c>
      <c r="AA1004">
        <v>150000</v>
      </c>
      <c r="AB1004">
        <v>101630</v>
      </c>
      <c r="AC1004">
        <v>48370</v>
      </c>
      <c r="AD1004">
        <v>0</v>
      </c>
      <c r="AE1004">
        <v>300000</v>
      </c>
      <c r="AF1004" t="s">
        <v>143</v>
      </c>
      <c r="AG1004" t="s">
        <v>143</v>
      </c>
      <c r="AH1004" t="s">
        <v>516</v>
      </c>
      <c r="AI1004" t="s">
        <v>517</v>
      </c>
      <c r="AJ1004" t="s">
        <v>128</v>
      </c>
      <c r="AK1004" t="s">
        <v>1334</v>
      </c>
      <c r="AL1004" t="s">
        <v>705</v>
      </c>
      <c r="AM1004" t="s">
        <v>9635</v>
      </c>
      <c r="AN1004" t="s">
        <v>9636</v>
      </c>
      <c r="AO1004" t="s">
        <v>2796</v>
      </c>
      <c r="AP1004" t="s">
        <v>2797</v>
      </c>
      <c r="BO1004">
        <v>300000</v>
      </c>
      <c r="BP1004">
        <v>150000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</row>
    <row r="1005" spans="1:116" x14ac:dyDescent="0.15">
      <c r="A1005" t="s">
        <v>116</v>
      </c>
      <c r="B1005">
        <v>184712</v>
      </c>
      <c r="C1005" t="s">
        <v>117</v>
      </c>
      <c r="D1005" t="s">
        <v>136</v>
      </c>
      <c r="E1005" t="s">
        <v>118</v>
      </c>
      <c r="F1005" t="s">
        <v>137</v>
      </c>
      <c r="G1005" s="1">
        <v>42324</v>
      </c>
      <c r="H1005" t="s">
        <v>138</v>
      </c>
      <c r="I1005" s="1">
        <v>42598</v>
      </c>
      <c r="J1005" t="s">
        <v>6689</v>
      </c>
      <c r="K1005" t="s">
        <v>213</v>
      </c>
      <c r="L1005" t="s">
        <v>123</v>
      </c>
      <c r="M1005" t="s">
        <v>139</v>
      </c>
      <c r="P1005" t="s">
        <v>124</v>
      </c>
      <c r="Q1005" t="s">
        <v>704</v>
      </c>
      <c r="R1005" t="s">
        <v>126</v>
      </c>
      <c r="S1005" t="s">
        <v>215</v>
      </c>
      <c r="T1005" t="s">
        <v>9637</v>
      </c>
      <c r="W1005">
        <v>270000</v>
      </c>
      <c r="X1005">
        <v>194968</v>
      </c>
      <c r="Y1005">
        <v>75032</v>
      </c>
      <c r="Z1005">
        <v>0</v>
      </c>
      <c r="AA1005">
        <v>270000</v>
      </c>
      <c r="AB1005">
        <v>194968</v>
      </c>
      <c r="AC1005">
        <v>75032</v>
      </c>
      <c r="AD1005">
        <v>0</v>
      </c>
      <c r="AE1005">
        <v>270000</v>
      </c>
      <c r="AF1005" t="s">
        <v>143</v>
      </c>
      <c r="AG1005" t="s">
        <v>143</v>
      </c>
      <c r="AH1005" t="s">
        <v>147</v>
      </c>
      <c r="AI1005" t="s">
        <v>248</v>
      </c>
      <c r="AJ1005" t="s">
        <v>128</v>
      </c>
      <c r="AK1005" t="s">
        <v>513</v>
      </c>
      <c r="AL1005" t="s">
        <v>705</v>
      </c>
      <c r="AM1005" t="s">
        <v>9638</v>
      </c>
      <c r="AN1005" t="s">
        <v>9639</v>
      </c>
      <c r="AO1005" t="s">
        <v>3563</v>
      </c>
      <c r="AP1005" t="s">
        <v>3564</v>
      </c>
      <c r="BO1005">
        <v>270000</v>
      </c>
      <c r="BP1005">
        <v>270000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</row>
    <row r="1006" spans="1:116" x14ac:dyDescent="0.15">
      <c r="A1006" t="s">
        <v>116</v>
      </c>
      <c r="B1006">
        <v>184730</v>
      </c>
      <c r="C1006" t="s">
        <v>9640</v>
      </c>
      <c r="D1006" t="s">
        <v>136</v>
      </c>
      <c r="E1006" t="s">
        <v>118</v>
      </c>
      <c r="F1006" t="s">
        <v>137</v>
      </c>
      <c r="G1006" s="1">
        <v>42321</v>
      </c>
      <c r="H1006" t="s">
        <v>138</v>
      </c>
      <c r="I1006" s="1">
        <v>42695</v>
      </c>
      <c r="J1006" t="s">
        <v>6689</v>
      </c>
      <c r="K1006" t="s">
        <v>7833</v>
      </c>
      <c r="L1006" t="s">
        <v>123</v>
      </c>
      <c r="M1006" t="s">
        <v>139</v>
      </c>
      <c r="N1006" t="s">
        <v>1367</v>
      </c>
      <c r="O1006" t="s">
        <v>123</v>
      </c>
      <c r="P1006" t="s">
        <v>232</v>
      </c>
      <c r="Q1006" t="s">
        <v>825</v>
      </c>
      <c r="R1006" t="s">
        <v>126</v>
      </c>
      <c r="S1006" t="s">
        <v>657</v>
      </c>
      <c r="T1006" t="s">
        <v>9641</v>
      </c>
      <c r="W1006">
        <v>326646</v>
      </c>
      <c r="X1006">
        <v>272204</v>
      </c>
      <c r="Y1006">
        <v>54442</v>
      </c>
      <c r="Z1006">
        <v>0</v>
      </c>
      <c r="AA1006">
        <v>326646</v>
      </c>
      <c r="AB1006">
        <v>326646</v>
      </c>
      <c r="AC1006">
        <v>0</v>
      </c>
      <c r="AD1006">
        <v>0</v>
      </c>
      <c r="AE1006">
        <v>326646</v>
      </c>
      <c r="AF1006" t="s">
        <v>143</v>
      </c>
      <c r="AG1006" t="s">
        <v>143</v>
      </c>
      <c r="AH1006" t="s">
        <v>9642</v>
      </c>
      <c r="AI1006" t="s">
        <v>248</v>
      </c>
      <c r="AJ1006" t="s">
        <v>128</v>
      </c>
      <c r="AK1006" t="s">
        <v>659</v>
      </c>
      <c r="AL1006" t="s">
        <v>827</v>
      </c>
      <c r="AM1006" t="s">
        <v>9643</v>
      </c>
      <c r="AN1006" t="s">
        <v>9644</v>
      </c>
      <c r="AO1006" t="s">
        <v>3323</v>
      </c>
      <c r="AP1006" t="s">
        <v>3324</v>
      </c>
      <c r="AQ1006" t="s">
        <v>2197</v>
      </c>
      <c r="AR1006" t="s">
        <v>1375</v>
      </c>
      <c r="AS1006" t="s">
        <v>7838</v>
      </c>
      <c r="AT1006" t="s">
        <v>4408</v>
      </c>
      <c r="BO1006">
        <v>81661.5</v>
      </c>
      <c r="BP1006">
        <v>81661.5</v>
      </c>
      <c r="BQ1006">
        <v>65329.200000000004</v>
      </c>
      <c r="BR1006">
        <v>65329.200000000004</v>
      </c>
      <c r="BS1006">
        <v>32664.600000000002</v>
      </c>
      <c r="BT1006">
        <v>32664.600000000002</v>
      </c>
      <c r="BU1006">
        <v>65329.200000000004</v>
      </c>
      <c r="BV1006">
        <v>65329.200000000004</v>
      </c>
      <c r="BW1006">
        <v>81661.5</v>
      </c>
      <c r="BX1006">
        <v>81661.5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</row>
    <row r="1007" spans="1:116" x14ac:dyDescent="0.15">
      <c r="A1007" t="s">
        <v>116</v>
      </c>
      <c r="B1007">
        <v>184733</v>
      </c>
      <c r="C1007" t="s">
        <v>117</v>
      </c>
      <c r="D1007" t="s">
        <v>136</v>
      </c>
      <c r="E1007" t="s">
        <v>118</v>
      </c>
      <c r="F1007" t="s">
        <v>137</v>
      </c>
      <c r="G1007" s="1">
        <v>42324</v>
      </c>
      <c r="H1007" t="s">
        <v>138</v>
      </c>
      <c r="I1007" s="1">
        <v>42674</v>
      </c>
      <c r="J1007" t="s">
        <v>6689</v>
      </c>
      <c r="K1007" t="s">
        <v>2713</v>
      </c>
      <c r="L1007" t="s">
        <v>197</v>
      </c>
      <c r="M1007" t="s">
        <v>139</v>
      </c>
      <c r="N1007" t="s">
        <v>213</v>
      </c>
      <c r="O1007" t="s">
        <v>123</v>
      </c>
      <c r="P1007" t="s">
        <v>317</v>
      </c>
      <c r="Q1007" t="s">
        <v>1007</v>
      </c>
      <c r="R1007" t="s">
        <v>126</v>
      </c>
      <c r="S1007" t="s">
        <v>251</v>
      </c>
      <c r="T1007" t="s">
        <v>9645</v>
      </c>
      <c r="W1007">
        <v>206310</v>
      </c>
      <c r="X1007">
        <v>133457</v>
      </c>
      <c r="Y1007">
        <v>72853</v>
      </c>
      <c r="Z1007">
        <v>0</v>
      </c>
      <c r="AA1007">
        <v>67175</v>
      </c>
      <c r="AB1007">
        <v>43446</v>
      </c>
      <c r="AC1007">
        <v>23729</v>
      </c>
      <c r="AD1007">
        <v>0</v>
      </c>
      <c r="AE1007">
        <v>206310</v>
      </c>
      <c r="AF1007" t="s">
        <v>143</v>
      </c>
      <c r="AG1007" t="s">
        <v>143</v>
      </c>
      <c r="AH1007" t="s">
        <v>516</v>
      </c>
      <c r="AI1007" t="s">
        <v>517</v>
      </c>
      <c r="AJ1007" t="s">
        <v>128</v>
      </c>
      <c r="AK1007" t="s">
        <v>429</v>
      </c>
      <c r="AL1007" t="s">
        <v>1011</v>
      </c>
      <c r="AM1007" t="s">
        <v>9646</v>
      </c>
      <c r="AN1007" t="s">
        <v>9647</v>
      </c>
      <c r="AO1007" t="s">
        <v>4442</v>
      </c>
      <c r="AP1007" t="s">
        <v>3594</v>
      </c>
      <c r="BO1007">
        <v>206310</v>
      </c>
      <c r="BP1007">
        <v>67175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</row>
    <row r="1008" spans="1:116" x14ac:dyDescent="0.15">
      <c r="A1008" t="s">
        <v>116</v>
      </c>
      <c r="B1008">
        <v>184735</v>
      </c>
      <c r="C1008" t="s">
        <v>117</v>
      </c>
      <c r="D1008" t="s">
        <v>136</v>
      </c>
      <c r="E1008" t="s">
        <v>118</v>
      </c>
      <c r="F1008" t="s">
        <v>137</v>
      </c>
      <c r="G1008" s="1">
        <v>42416</v>
      </c>
      <c r="H1008" t="s">
        <v>138</v>
      </c>
      <c r="I1008" s="1">
        <v>42839</v>
      </c>
      <c r="J1008" t="s">
        <v>6689</v>
      </c>
      <c r="K1008" t="s">
        <v>3297</v>
      </c>
      <c r="L1008" t="s">
        <v>123</v>
      </c>
      <c r="M1008" t="s">
        <v>139</v>
      </c>
      <c r="P1008" t="s">
        <v>145</v>
      </c>
      <c r="Q1008" t="s">
        <v>578</v>
      </c>
      <c r="R1008" t="s">
        <v>126</v>
      </c>
      <c r="S1008" t="s">
        <v>215</v>
      </c>
      <c r="T1008" t="s">
        <v>9648</v>
      </c>
      <c r="W1008">
        <v>78600</v>
      </c>
      <c r="X1008">
        <v>50000</v>
      </c>
      <c r="Y1008">
        <v>28600</v>
      </c>
      <c r="Z1008">
        <v>0</v>
      </c>
      <c r="AA1008">
        <v>78600</v>
      </c>
      <c r="AB1008">
        <v>78600</v>
      </c>
      <c r="AC1008">
        <v>0</v>
      </c>
      <c r="AD1008">
        <v>0</v>
      </c>
      <c r="AE1008">
        <v>78600</v>
      </c>
      <c r="AF1008" t="s">
        <v>143</v>
      </c>
      <c r="AG1008" t="s">
        <v>143</v>
      </c>
      <c r="AH1008" t="s">
        <v>353</v>
      </c>
      <c r="AI1008" t="s">
        <v>859</v>
      </c>
      <c r="AJ1008" t="s">
        <v>128</v>
      </c>
      <c r="AK1008" t="s">
        <v>513</v>
      </c>
      <c r="AL1008" t="s">
        <v>579</v>
      </c>
      <c r="AM1008" t="s">
        <v>9649</v>
      </c>
      <c r="AN1008" t="s">
        <v>9650</v>
      </c>
      <c r="AO1008" t="s">
        <v>580</v>
      </c>
      <c r="AP1008" t="s">
        <v>581</v>
      </c>
      <c r="AQ1008" t="s">
        <v>582</v>
      </c>
      <c r="BO1008">
        <v>78600</v>
      </c>
      <c r="BP1008">
        <v>78600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</row>
    <row r="1009" spans="1:116" x14ac:dyDescent="0.15">
      <c r="A1009" t="s">
        <v>116</v>
      </c>
      <c r="B1009">
        <v>184759</v>
      </c>
      <c r="C1009" t="s">
        <v>117</v>
      </c>
      <c r="D1009" t="s">
        <v>136</v>
      </c>
      <c r="E1009" t="s">
        <v>425</v>
      </c>
      <c r="F1009" t="s">
        <v>137</v>
      </c>
      <c r="G1009" s="1">
        <v>42324</v>
      </c>
      <c r="H1009" t="s">
        <v>138</v>
      </c>
      <c r="I1009" s="1">
        <v>42621</v>
      </c>
      <c r="J1009" t="s">
        <v>6689</v>
      </c>
      <c r="K1009" t="s">
        <v>991</v>
      </c>
      <c r="L1009" t="s">
        <v>197</v>
      </c>
      <c r="M1009" t="s">
        <v>139</v>
      </c>
      <c r="N1009" t="s">
        <v>198</v>
      </c>
      <c r="O1009" t="s">
        <v>123</v>
      </c>
      <c r="P1009" t="s">
        <v>199</v>
      </c>
      <c r="Q1009" t="s">
        <v>446</v>
      </c>
      <c r="R1009" t="s">
        <v>126</v>
      </c>
      <c r="S1009" t="s">
        <v>251</v>
      </c>
      <c r="T1009" t="s">
        <v>9651</v>
      </c>
      <c r="W1009">
        <v>32290</v>
      </c>
      <c r="X1009">
        <v>26840</v>
      </c>
      <c r="Y1009">
        <v>5450</v>
      </c>
      <c r="Z1009">
        <v>0</v>
      </c>
      <c r="AA1009">
        <v>32290</v>
      </c>
      <c r="AB1009">
        <v>26840</v>
      </c>
      <c r="AC1009">
        <v>5450</v>
      </c>
      <c r="AD1009">
        <v>0</v>
      </c>
      <c r="AE1009">
        <v>32290</v>
      </c>
      <c r="AF1009" t="s">
        <v>143</v>
      </c>
      <c r="AG1009" t="s">
        <v>143</v>
      </c>
      <c r="AH1009" t="s">
        <v>3741</v>
      </c>
      <c r="AI1009" t="s">
        <v>183</v>
      </c>
      <c r="AJ1009" t="s">
        <v>128</v>
      </c>
      <c r="AK1009" t="s">
        <v>737</v>
      </c>
      <c r="AL1009" t="s">
        <v>7192</v>
      </c>
      <c r="AM1009" t="s">
        <v>9652</v>
      </c>
      <c r="AN1009" t="s">
        <v>9653</v>
      </c>
      <c r="AO1009" t="s">
        <v>448</v>
      </c>
      <c r="AP1009" t="s">
        <v>449</v>
      </c>
      <c r="AQ1009" t="s">
        <v>9654</v>
      </c>
      <c r="BO1009">
        <v>25832</v>
      </c>
      <c r="BP1009">
        <v>25832</v>
      </c>
      <c r="BQ1009">
        <v>6458</v>
      </c>
      <c r="BR1009">
        <v>6458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</row>
    <row r="1010" spans="1:116" x14ac:dyDescent="0.15">
      <c r="A1010" t="s">
        <v>116</v>
      </c>
      <c r="B1010">
        <v>184760</v>
      </c>
      <c r="C1010" t="s">
        <v>117</v>
      </c>
      <c r="D1010" t="s">
        <v>136</v>
      </c>
      <c r="E1010" t="s">
        <v>118</v>
      </c>
      <c r="F1010" t="s">
        <v>137</v>
      </c>
      <c r="G1010" s="1">
        <v>42321</v>
      </c>
      <c r="H1010" t="s">
        <v>138</v>
      </c>
      <c r="I1010" s="1">
        <v>42331</v>
      </c>
      <c r="J1010" t="s">
        <v>6397</v>
      </c>
      <c r="K1010" t="s">
        <v>539</v>
      </c>
      <c r="L1010" t="s">
        <v>169</v>
      </c>
      <c r="M1010" t="s">
        <v>139</v>
      </c>
      <c r="P1010" t="s">
        <v>199</v>
      </c>
      <c r="Q1010" t="s">
        <v>717</v>
      </c>
      <c r="R1010" t="s">
        <v>126</v>
      </c>
      <c r="S1010" t="s">
        <v>215</v>
      </c>
      <c r="T1010" t="s">
        <v>9655</v>
      </c>
      <c r="W1010">
        <v>10226398</v>
      </c>
      <c r="X1010">
        <v>9296721</v>
      </c>
      <c r="Y1010">
        <v>929677</v>
      </c>
      <c r="Z1010">
        <v>0</v>
      </c>
      <c r="AA1010">
        <v>10226398</v>
      </c>
      <c r="AB1010">
        <v>9296721</v>
      </c>
      <c r="AC1010">
        <v>929677</v>
      </c>
      <c r="AD1010">
        <v>0</v>
      </c>
      <c r="AE1010">
        <v>10226398</v>
      </c>
      <c r="AF1010" t="s">
        <v>143</v>
      </c>
      <c r="AG1010" t="s">
        <v>143</v>
      </c>
      <c r="AH1010" t="s">
        <v>9656</v>
      </c>
      <c r="AI1010" t="s">
        <v>3542</v>
      </c>
      <c r="AJ1010" t="s">
        <v>128</v>
      </c>
      <c r="AK1010" t="s">
        <v>6882</v>
      </c>
      <c r="AL1010" t="s">
        <v>718</v>
      </c>
      <c r="AM1010" t="s">
        <v>9657</v>
      </c>
      <c r="AN1010" t="s">
        <v>9658</v>
      </c>
      <c r="AO1010" t="s">
        <v>2809</v>
      </c>
      <c r="AP1010" t="s">
        <v>2810</v>
      </c>
      <c r="AQ1010" t="s">
        <v>3597</v>
      </c>
      <c r="BO1010">
        <v>9715078.0999999996</v>
      </c>
      <c r="BP1010">
        <v>9715078.0999999996</v>
      </c>
      <c r="BQ1010">
        <v>511319.9</v>
      </c>
      <c r="BR1010">
        <v>511319.9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</row>
    <row r="1011" spans="1:116" x14ac:dyDescent="0.15">
      <c r="A1011" t="s">
        <v>116</v>
      </c>
      <c r="B1011">
        <v>184765</v>
      </c>
      <c r="C1011" t="s">
        <v>117</v>
      </c>
      <c r="D1011" t="s">
        <v>136</v>
      </c>
      <c r="E1011" t="s">
        <v>118</v>
      </c>
      <c r="F1011" t="s">
        <v>137</v>
      </c>
      <c r="G1011" s="1">
        <v>42324</v>
      </c>
      <c r="H1011" t="s">
        <v>138</v>
      </c>
      <c r="I1011" s="1">
        <v>42515</v>
      </c>
      <c r="J1011" t="s">
        <v>6397</v>
      </c>
      <c r="K1011" t="s">
        <v>1072</v>
      </c>
      <c r="L1011" t="s">
        <v>123</v>
      </c>
      <c r="M1011" t="s">
        <v>139</v>
      </c>
      <c r="P1011" t="s">
        <v>199</v>
      </c>
      <c r="Q1011" t="s">
        <v>717</v>
      </c>
      <c r="R1011" t="s">
        <v>126</v>
      </c>
      <c r="S1011" t="s">
        <v>215</v>
      </c>
      <c r="T1011" t="s">
        <v>9659</v>
      </c>
      <c r="W1011">
        <v>386358</v>
      </c>
      <c r="X1011">
        <v>285800</v>
      </c>
      <c r="Y1011">
        <v>100558</v>
      </c>
      <c r="Z1011">
        <v>0</v>
      </c>
      <c r="AA1011">
        <v>216632</v>
      </c>
      <c r="AB1011">
        <v>216632</v>
      </c>
      <c r="AC1011">
        <v>0</v>
      </c>
      <c r="AD1011">
        <v>0</v>
      </c>
      <c r="AE1011">
        <v>386358</v>
      </c>
      <c r="AF1011" t="s">
        <v>143</v>
      </c>
      <c r="AG1011" t="s">
        <v>143</v>
      </c>
      <c r="AH1011" t="s">
        <v>8510</v>
      </c>
      <c r="AI1011" t="s">
        <v>266</v>
      </c>
      <c r="AJ1011" t="s">
        <v>128</v>
      </c>
      <c r="AK1011" t="s">
        <v>390</v>
      </c>
      <c r="AL1011" t="s">
        <v>718</v>
      </c>
      <c r="AM1011" t="s">
        <v>9660</v>
      </c>
      <c r="AN1011" t="s">
        <v>9661</v>
      </c>
      <c r="AO1011" t="s">
        <v>2971</v>
      </c>
      <c r="AP1011" t="s">
        <v>2703</v>
      </c>
      <c r="AQ1011" t="s">
        <v>665</v>
      </c>
      <c r="AR1011" t="s">
        <v>2972</v>
      </c>
      <c r="BO1011">
        <v>193179</v>
      </c>
      <c r="BP1011">
        <v>108316</v>
      </c>
      <c r="BQ1011">
        <v>57953.700000000004</v>
      </c>
      <c r="BR1011">
        <v>32494.800000000003</v>
      </c>
      <c r="BS1011">
        <v>135225.30000000002</v>
      </c>
      <c r="BT1011">
        <v>75821.2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</row>
    <row r="1012" spans="1:116" x14ac:dyDescent="0.15">
      <c r="A1012" t="s">
        <v>116</v>
      </c>
      <c r="B1012">
        <v>184771</v>
      </c>
      <c r="C1012" t="s">
        <v>117</v>
      </c>
      <c r="D1012" t="s">
        <v>136</v>
      </c>
      <c r="E1012" t="s">
        <v>118</v>
      </c>
      <c r="F1012" t="s">
        <v>137</v>
      </c>
      <c r="G1012" s="1">
        <v>42321</v>
      </c>
      <c r="H1012" t="s">
        <v>138</v>
      </c>
      <c r="I1012" s="1">
        <v>42619</v>
      </c>
      <c r="J1012" t="s">
        <v>6689</v>
      </c>
      <c r="K1012" t="s">
        <v>386</v>
      </c>
      <c r="L1012" t="s">
        <v>123</v>
      </c>
      <c r="M1012" t="s">
        <v>139</v>
      </c>
      <c r="P1012" t="s">
        <v>124</v>
      </c>
      <c r="Q1012" t="s">
        <v>864</v>
      </c>
      <c r="R1012" t="s">
        <v>126</v>
      </c>
      <c r="S1012" t="s">
        <v>215</v>
      </c>
      <c r="T1012" t="s">
        <v>9662</v>
      </c>
      <c r="W1012">
        <v>180000</v>
      </c>
      <c r="X1012">
        <v>126929</v>
      </c>
      <c r="Y1012">
        <v>53071</v>
      </c>
      <c r="Z1012">
        <v>0</v>
      </c>
      <c r="AA1012">
        <v>180000</v>
      </c>
      <c r="AB1012">
        <v>126929</v>
      </c>
      <c r="AC1012">
        <v>53071</v>
      </c>
      <c r="AD1012">
        <v>0</v>
      </c>
      <c r="AE1012">
        <v>180000</v>
      </c>
      <c r="AF1012" t="s">
        <v>143</v>
      </c>
      <c r="AG1012" t="s">
        <v>143</v>
      </c>
      <c r="AH1012" t="s">
        <v>147</v>
      </c>
      <c r="AI1012" t="s">
        <v>148</v>
      </c>
      <c r="AJ1012" t="s">
        <v>128</v>
      </c>
      <c r="AK1012" t="s">
        <v>236</v>
      </c>
      <c r="AL1012" t="s">
        <v>865</v>
      </c>
      <c r="AM1012" t="s">
        <v>9663</v>
      </c>
      <c r="AN1012" t="s">
        <v>9664</v>
      </c>
      <c r="AO1012" t="s">
        <v>866</v>
      </c>
      <c r="AP1012" t="s">
        <v>867</v>
      </c>
      <c r="AQ1012" t="s">
        <v>4742</v>
      </c>
      <c r="AR1012" t="s">
        <v>746</v>
      </c>
      <c r="BO1012">
        <v>90000</v>
      </c>
      <c r="BP1012">
        <v>90000</v>
      </c>
      <c r="BQ1012">
        <v>54000</v>
      </c>
      <c r="BR1012">
        <v>54000</v>
      </c>
      <c r="BS1012">
        <v>36000</v>
      </c>
      <c r="BT1012">
        <v>36000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</row>
    <row r="1013" spans="1:116" x14ac:dyDescent="0.15">
      <c r="A1013" t="s">
        <v>116</v>
      </c>
      <c r="B1013">
        <v>184776</v>
      </c>
      <c r="C1013" t="s">
        <v>117</v>
      </c>
      <c r="D1013" t="s">
        <v>136</v>
      </c>
      <c r="E1013" t="s">
        <v>118</v>
      </c>
      <c r="F1013" t="s">
        <v>137</v>
      </c>
      <c r="G1013" s="1">
        <v>42326</v>
      </c>
      <c r="H1013" t="s">
        <v>138</v>
      </c>
      <c r="I1013" s="1">
        <v>42558</v>
      </c>
      <c r="J1013" t="s">
        <v>6689</v>
      </c>
      <c r="K1013" t="s">
        <v>213</v>
      </c>
      <c r="L1013" t="s">
        <v>123</v>
      </c>
      <c r="M1013" t="s">
        <v>139</v>
      </c>
      <c r="P1013" t="s">
        <v>124</v>
      </c>
      <c r="Q1013" t="s">
        <v>1030</v>
      </c>
      <c r="R1013" t="s">
        <v>126</v>
      </c>
      <c r="S1013" t="s">
        <v>215</v>
      </c>
      <c r="T1013" t="s">
        <v>9665</v>
      </c>
      <c r="W1013">
        <v>500000</v>
      </c>
      <c r="X1013">
        <v>339153</v>
      </c>
      <c r="Y1013">
        <v>160847</v>
      </c>
      <c r="Z1013">
        <v>0</v>
      </c>
      <c r="AA1013">
        <v>450000</v>
      </c>
      <c r="AB1013">
        <v>301114</v>
      </c>
      <c r="AC1013">
        <v>148886</v>
      </c>
      <c r="AD1013">
        <v>0</v>
      </c>
      <c r="AE1013">
        <v>450000</v>
      </c>
      <c r="AF1013" t="s">
        <v>143</v>
      </c>
      <c r="AG1013" t="s">
        <v>143</v>
      </c>
      <c r="AH1013" t="s">
        <v>141</v>
      </c>
      <c r="AI1013" t="s">
        <v>1066</v>
      </c>
      <c r="AJ1013" t="s">
        <v>128</v>
      </c>
      <c r="AK1013" t="s">
        <v>513</v>
      </c>
      <c r="AL1013" t="s">
        <v>1033</v>
      </c>
      <c r="AM1013" t="s">
        <v>9666</v>
      </c>
      <c r="AN1013" t="s">
        <v>9667</v>
      </c>
      <c r="AO1013" t="s">
        <v>4158</v>
      </c>
      <c r="AP1013" t="s">
        <v>4159</v>
      </c>
      <c r="BO1013">
        <v>500000</v>
      </c>
      <c r="BP1013">
        <v>450000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</row>
    <row r="1014" spans="1:116" x14ac:dyDescent="0.15">
      <c r="A1014" t="s">
        <v>116</v>
      </c>
      <c r="B1014">
        <v>184778</v>
      </c>
      <c r="C1014" t="s">
        <v>117</v>
      </c>
      <c r="D1014" t="s">
        <v>136</v>
      </c>
      <c r="E1014" t="s">
        <v>118</v>
      </c>
      <c r="F1014" t="s">
        <v>137</v>
      </c>
      <c r="G1014" s="1">
        <v>42324</v>
      </c>
      <c r="H1014" t="s">
        <v>138</v>
      </c>
      <c r="I1014" s="1">
        <v>42549</v>
      </c>
      <c r="J1014" t="s">
        <v>6397</v>
      </c>
      <c r="K1014" t="s">
        <v>213</v>
      </c>
      <c r="L1014" t="s">
        <v>123</v>
      </c>
      <c r="M1014" t="s">
        <v>139</v>
      </c>
      <c r="P1014" t="s">
        <v>317</v>
      </c>
      <c r="Q1014" t="s">
        <v>318</v>
      </c>
      <c r="R1014" t="s">
        <v>126</v>
      </c>
      <c r="S1014" t="s">
        <v>215</v>
      </c>
      <c r="T1014" t="s">
        <v>9668</v>
      </c>
      <c r="W1014">
        <v>831613</v>
      </c>
      <c r="X1014">
        <v>546023</v>
      </c>
      <c r="Y1014">
        <v>285590</v>
      </c>
      <c r="Z1014">
        <v>0</v>
      </c>
      <c r="AA1014">
        <v>831613</v>
      </c>
      <c r="AB1014">
        <v>546021</v>
      </c>
      <c r="AC1014">
        <v>285592</v>
      </c>
      <c r="AD1014">
        <v>0</v>
      </c>
      <c r="AE1014">
        <v>831613</v>
      </c>
      <c r="AF1014" t="s">
        <v>143</v>
      </c>
      <c r="AG1014" t="s">
        <v>143</v>
      </c>
      <c r="AH1014" t="s">
        <v>9239</v>
      </c>
      <c r="AI1014" t="s">
        <v>159</v>
      </c>
      <c r="AJ1014" t="s">
        <v>128</v>
      </c>
      <c r="AK1014" t="s">
        <v>321</v>
      </c>
      <c r="AL1014" t="s">
        <v>9669</v>
      </c>
      <c r="AM1014" t="s">
        <v>9670</v>
      </c>
      <c r="AN1014" t="s">
        <v>9671</v>
      </c>
      <c r="AO1014" t="s">
        <v>9672</v>
      </c>
      <c r="AP1014" t="s">
        <v>3347</v>
      </c>
      <c r="AQ1014" t="s">
        <v>2651</v>
      </c>
      <c r="AR1014" t="s">
        <v>2807</v>
      </c>
      <c r="BO1014">
        <v>415806.5</v>
      </c>
      <c r="BP1014">
        <v>415806.5</v>
      </c>
      <c r="BQ1014">
        <v>207903.25</v>
      </c>
      <c r="BR1014">
        <v>207903.25</v>
      </c>
      <c r="BS1014">
        <v>207903.25</v>
      </c>
      <c r="BT1014">
        <v>207903.25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</row>
    <row r="1015" spans="1:116" x14ac:dyDescent="0.15">
      <c r="A1015" t="s">
        <v>116</v>
      </c>
      <c r="B1015">
        <v>184784</v>
      </c>
      <c r="C1015" t="s">
        <v>117</v>
      </c>
      <c r="D1015" t="s">
        <v>136</v>
      </c>
      <c r="E1015" t="s">
        <v>118</v>
      </c>
      <c r="F1015" t="s">
        <v>137</v>
      </c>
      <c r="G1015" s="1">
        <v>42324</v>
      </c>
      <c r="H1015" t="s">
        <v>138</v>
      </c>
      <c r="I1015" s="1">
        <v>42601</v>
      </c>
      <c r="J1015" t="s">
        <v>6689</v>
      </c>
      <c r="K1015" t="s">
        <v>213</v>
      </c>
      <c r="L1015" t="s">
        <v>123</v>
      </c>
      <c r="M1015" t="s">
        <v>139</v>
      </c>
      <c r="P1015" t="s">
        <v>199</v>
      </c>
      <c r="Q1015" t="s">
        <v>717</v>
      </c>
      <c r="R1015" t="s">
        <v>126</v>
      </c>
      <c r="S1015" t="s">
        <v>215</v>
      </c>
      <c r="T1015" t="s">
        <v>9673</v>
      </c>
      <c r="W1015">
        <v>389462</v>
      </c>
      <c r="X1015">
        <v>252934</v>
      </c>
      <c r="Y1015">
        <v>136528</v>
      </c>
      <c r="Z1015">
        <v>0</v>
      </c>
      <c r="AA1015">
        <v>137145</v>
      </c>
      <c r="AB1015">
        <v>92427</v>
      </c>
      <c r="AC1015">
        <v>44718</v>
      </c>
      <c r="AD1015">
        <v>0</v>
      </c>
      <c r="AE1015">
        <v>137145</v>
      </c>
      <c r="AF1015" t="s">
        <v>143</v>
      </c>
      <c r="AG1015" t="s">
        <v>143</v>
      </c>
      <c r="AH1015" t="s">
        <v>516</v>
      </c>
      <c r="AI1015" t="s">
        <v>133</v>
      </c>
      <c r="AJ1015" t="s">
        <v>128</v>
      </c>
      <c r="AK1015" t="s">
        <v>5750</v>
      </c>
      <c r="AL1015" t="s">
        <v>718</v>
      </c>
      <c r="AM1015" t="s">
        <v>9674</v>
      </c>
      <c r="AN1015" t="s">
        <v>9675</v>
      </c>
      <c r="AO1015" t="s">
        <v>1736</v>
      </c>
      <c r="AP1015" t="s">
        <v>842</v>
      </c>
      <c r="BO1015">
        <v>389462</v>
      </c>
      <c r="BP1015">
        <v>137145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</row>
    <row r="1016" spans="1:116" x14ac:dyDescent="0.15">
      <c r="A1016" t="s">
        <v>116</v>
      </c>
      <c r="B1016">
        <v>184788</v>
      </c>
      <c r="C1016" t="s">
        <v>117</v>
      </c>
      <c r="D1016" t="s">
        <v>136</v>
      </c>
      <c r="E1016" t="s">
        <v>425</v>
      </c>
      <c r="F1016" t="s">
        <v>137</v>
      </c>
      <c r="G1016" s="1">
        <v>42324</v>
      </c>
      <c r="H1016" t="s">
        <v>138</v>
      </c>
      <c r="I1016" s="1">
        <v>42621</v>
      </c>
      <c r="J1016" t="s">
        <v>6689</v>
      </c>
      <c r="K1016" t="s">
        <v>991</v>
      </c>
      <c r="L1016" t="s">
        <v>197</v>
      </c>
      <c r="M1016" t="s">
        <v>139</v>
      </c>
      <c r="N1016" t="s">
        <v>577</v>
      </c>
      <c r="O1016" t="s">
        <v>123</v>
      </c>
      <c r="P1016" t="s">
        <v>199</v>
      </c>
      <c r="Q1016" t="s">
        <v>5502</v>
      </c>
      <c r="R1016" t="s">
        <v>126</v>
      </c>
      <c r="S1016" t="s">
        <v>251</v>
      </c>
      <c r="T1016" t="s">
        <v>9676</v>
      </c>
      <c r="W1016">
        <v>35000</v>
      </c>
      <c r="X1016">
        <v>29094</v>
      </c>
      <c r="Y1016">
        <v>5906</v>
      </c>
      <c r="Z1016">
        <v>0</v>
      </c>
      <c r="AA1016">
        <v>35000</v>
      </c>
      <c r="AB1016">
        <v>29094</v>
      </c>
      <c r="AC1016">
        <v>5906</v>
      </c>
      <c r="AD1016">
        <v>0</v>
      </c>
      <c r="AE1016">
        <v>35000</v>
      </c>
      <c r="AF1016" t="s">
        <v>143</v>
      </c>
      <c r="AG1016" t="s">
        <v>143</v>
      </c>
      <c r="AH1016" t="s">
        <v>3741</v>
      </c>
      <c r="AI1016" t="s">
        <v>183</v>
      </c>
      <c r="AJ1016" t="s">
        <v>128</v>
      </c>
      <c r="AK1016" t="s">
        <v>737</v>
      </c>
      <c r="AL1016" t="s">
        <v>7192</v>
      </c>
      <c r="AM1016" t="s">
        <v>9677</v>
      </c>
      <c r="AN1016" t="s">
        <v>9678</v>
      </c>
      <c r="AO1016" t="s">
        <v>9679</v>
      </c>
      <c r="AP1016" t="s">
        <v>9680</v>
      </c>
      <c r="AQ1016" t="s">
        <v>2566</v>
      </c>
      <c r="AR1016" t="s">
        <v>9681</v>
      </c>
      <c r="AS1016" t="s">
        <v>7495</v>
      </c>
      <c r="BO1016">
        <v>10500</v>
      </c>
      <c r="BP1016">
        <v>10500</v>
      </c>
      <c r="BQ1016">
        <v>10500</v>
      </c>
      <c r="BR1016">
        <v>10500</v>
      </c>
      <c r="BS1016">
        <v>10500</v>
      </c>
      <c r="BT1016">
        <v>10500</v>
      </c>
      <c r="BU1016">
        <v>3500</v>
      </c>
      <c r="BV1016">
        <v>3500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</row>
    <row r="1017" spans="1:116" x14ac:dyDescent="0.15">
      <c r="A1017" t="s">
        <v>116</v>
      </c>
      <c r="B1017">
        <v>184792</v>
      </c>
      <c r="C1017" t="s">
        <v>9682</v>
      </c>
      <c r="D1017" t="s">
        <v>136</v>
      </c>
      <c r="E1017" t="s">
        <v>118</v>
      </c>
      <c r="F1017" t="s">
        <v>137</v>
      </c>
      <c r="G1017" s="1">
        <v>42325</v>
      </c>
      <c r="H1017" t="s">
        <v>138</v>
      </c>
      <c r="I1017" s="1">
        <v>42566</v>
      </c>
      <c r="J1017" t="s">
        <v>6689</v>
      </c>
      <c r="K1017" t="s">
        <v>213</v>
      </c>
      <c r="L1017" t="s">
        <v>123</v>
      </c>
      <c r="M1017" t="s">
        <v>139</v>
      </c>
      <c r="P1017" t="s">
        <v>232</v>
      </c>
      <c r="Q1017" t="s">
        <v>825</v>
      </c>
      <c r="R1017" t="s">
        <v>126</v>
      </c>
      <c r="S1017" t="s">
        <v>215</v>
      </c>
      <c r="T1017" t="s">
        <v>9683</v>
      </c>
      <c r="W1017">
        <v>1700000</v>
      </c>
      <c r="X1017">
        <v>1270119</v>
      </c>
      <c r="Y1017">
        <v>429881</v>
      </c>
      <c r="Z1017">
        <v>0</v>
      </c>
      <c r="AA1017">
        <v>1700000</v>
      </c>
      <c r="AB1017">
        <v>1270119</v>
      </c>
      <c r="AC1017">
        <v>429881</v>
      </c>
      <c r="AD1017">
        <v>0</v>
      </c>
      <c r="AE1017">
        <v>1700000</v>
      </c>
      <c r="AF1017" t="s">
        <v>143</v>
      </c>
      <c r="AG1017" t="s">
        <v>143</v>
      </c>
      <c r="AH1017" t="s">
        <v>3486</v>
      </c>
      <c r="AI1017" t="s">
        <v>808</v>
      </c>
      <c r="AJ1017" t="s">
        <v>128</v>
      </c>
      <c r="AK1017" t="s">
        <v>5750</v>
      </c>
      <c r="AL1017" t="s">
        <v>827</v>
      </c>
      <c r="AM1017" t="s">
        <v>9684</v>
      </c>
      <c r="AN1017" t="s">
        <v>9685</v>
      </c>
      <c r="AO1017" t="s">
        <v>3323</v>
      </c>
      <c r="AP1017" t="s">
        <v>3324</v>
      </c>
      <c r="AQ1017" t="s">
        <v>3318</v>
      </c>
      <c r="AR1017" t="s">
        <v>505</v>
      </c>
      <c r="AS1017" t="s">
        <v>4269</v>
      </c>
      <c r="AT1017" t="s">
        <v>4409</v>
      </c>
      <c r="AU1017" t="s">
        <v>4754</v>
      </c>
      <c r="BO1017">
        <v>425000</v>
      </c>
      <c r="BP1017">
        <v>425000</v>
      </c>
      <c r="BQ1017">
        <v>340000</v>
      </c>
      <c r="BR1017">
        <v>340000</v>
      </c>
      <c r="BS1017">
        <v>340000</v>
      </c>
      <c r="BT1017">
        <v>340000</v>
      </c>
      <c r="BU1017">
        <v>255000</v>
      </c>
      <c r="BV1017">
        <v>255000</v>
      </c>
      <c r="BW1017">
        <v>170000</v>
      </c>
      <c r="BX1017">
        <v>170000</v>
      </c>
      <c r="BY1017">
        <v>170000</v>
      </c>
      <c r="BZ1017">
        <v>170000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</row>
    <row r="1018" spans="1:116" x14ac:dyDescent="0.15">
      <c r="A1018" t="s">
        <v>116</v>
      </c>
      <c r="B1018">
        <v>184805</v>
      </c>
      <c r="C1018" t="s">
        <v>117</v>
      </c>
      <c r="D1018" t="s">
        <v>136</v>
      </c>
      <c r="E1018" t="s">
        <v>118</v>
      </c>
      <c r="F1018" t="s">
        <v>137</v>
      </c>
      <c r="G1018" s="1">
        <v>42328</v>
      </c>
      <c r="H1018" t="s">
        <v>138</v>
      </c>
      <c r="I1018" s="1">
        <v>42347</v>
      </c>
      <c r="J1018" t="s">
        <v>6397</v>
      </c>
      <c r="K1018" t="s">
        <v>213</v>
      </c>
      <c r="L1018" t="s">
        <v>123</v>
      </c>
      <c r="M1018" t="s">
        <v>139</v>
      </c>
      <c r="P1018" t="s">
        <v>299</v>
      </c>
      <c r="Q1018" t="s">
        <v>3454</v>
      </c>
      <c r="R1018" t="s">
        <v>126</v>
      </c>
      <c r="S1018" t="s">
        <v>215</v>
      </c>
      <c r="T1018" t="s">
        <v>9686</v>
      </c>
      <c r="V1018" t="s">
        <v>1896</v>
      </c>
      <c r="W1018">
        <v>97934</v>
      </c>
      <c r="X1018">
        <v>62299</v>
      </c>
      <c r="Y1018">
        <v>35635</v>
      </c>
      <c r="Z1018">
        <v>0</v>
      </c>
      <c r="AA1018">
        <v>97933</v>
      </c>
      <c r="AB1018">
        <v>62299</v>
      </c>
      <c r="AC1018">
        <v>35634</v>
      </c>
      <c r="AD1018">
        <v>0</v>
      </c>
      <c r="AE1018">
        <v>97933</v>
      </c>
      <c r="AF1018" t="s">
        <v>171</v>
      </c>
      <c r="AG1018" t="s">
        <v>143</v>
      </c>
      <c r="AH1018" t="s">
        <v>9687</v>
      </c>
      <c r="AI1018" t="s">
        <v>142</v>
      </c>
      <c r="AJ1018" t="s">
        <v>128</v>
      </c>
      <c r="AK1018" t="s">
        <v>5883</v>
      </c>
      <c r="AL1018" t="s">
        <v>3456</v>
      </c>
      <c r="AM1018" t="s">
        <v>9688</v>
      </c>
      <c r="AN1018" t="s">
        <v>6803</v>
      </c>
      <c r="AO1018" t="s">
        <v>9689</v>
      </c>
      <c r="AP1018" t="s">
        <v>9690</v>
      </c>
      <c r="BO1018">
        <v>97934</v>
      </c>
      <c r="BP1018">
        <v>97933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</row>
    <row r="1019" spans="1:116" x14ac:dyDescent="0.15">
      <c r="A1019" t="s">
        <v>116</v>
      </c>
      <c r="B1019">
        <v>184830</v>
      </c>
      <c r="C1019" t="s">
        <v>117</v>
      </c>
      <c r="D1019" t="s">
        <v>136</v>
      </c>
      <c r="E1019" t="s">
        <v>118</v>
      </c>
      <c r="F1019" t="s">
        <v>137</v>
      </c>
      <c r="G1019" s="1">
        <v>42333</v>
      </c>
      <c r="H1019" t="s">
        <v>138</v>
      </c>
      <c r="I1019" s="1">
        <v>42536</v>
      </c>
      <c r="J1019" t="s">
        <v>6397</v>
      </c>
      <c r="K1019" t="s">
        <v>213</v>
      </c>
      <c r="L1019" t="s">
        <v>123</v>
      </c>
      <c r="M1019" t="s">
        <v>139</v>
      </c>
      <c r="P1019" t="s">
        <v>124</v>
      </c>
      <c r="Q1019" t="s">
        <v>709</v>
      </c>
      <c r="R1019" t="s">
        <v>126</v>
      </c>
      <c r="S1019" t="s">
        <v>215</v>
      </c>
      <c r="T1019" t="s">
        <v>9691</v>
      </c>
      <c r="W1019">
        <v>210000</v>
      </c>
      <c r="X1019">
        <v>147731</v>
      </c>
      <c r="Y1019">
        <v>62269</v>
      </c>
      <c r="Z1019">
        <v>0</v>
      </c>
      <c r="AA1019">
        <v>210000</v>
      </c>
      <c r="AB1019">
        <v>147732</v>
      </c>
      <c r="AC1019">
        <v>62268</v>
      </c>
      <c r="AD1019">
        <v>0</v>
      </c>
      <c r="AE1019">
        <v>210000</v>
      </c>
      <c r="AF1019" t="s">
        <v>143</v>
      </c>
      <c r="AG1019" t="s">
        <v>143</v>
      </c>
      <c r="AH1019" t="s">
        <v>141</v>
      </c>
      <c r="AI1019" t="s">
        <v>1066</v>
      </c>
      <c r="AJ1019" t="s">
        <v>128</v>
      </c>
      <c r="AK1019" t="s">
        <v>513</v>
      </c>
      <c r="AL1019" t="s">
        <v>710</v>
      </c>
      <c r="AM1019" t="s">
        <v>9692</v>
      </c>
      <c r="AN1019" t="s">
        <v>9693</v>
      </c>
      <c r="AO1019" t="s">
        <v>5149</v>
      </c>
      <c r="AP1019" t="s">
        <v>3313</v>
      </c>
      <c r="BO1019">
        <v>210000</v>
      </c>
      <c r="BP1019">
        <v>210000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</row>
    <row r="1020" spans="1:116" x14ac:dyDescent="0.15">
      <c r="A1020" t="s">
        <v>116</v>
      </c>
      <c r="B1020">
        <v>184841</v>
      </c>
      <c r="C1020" t="s">
        <v>117</v>
      </c>
      <c r="D1020" t="s">
        <v>136</v>
      </c>
      <c r="E1020" t="s">
        <v>118</v>
      </c>
      <c r="F1020" t="s">
        <v>137</v>
      </c>
      <c r="G1020" s="1">
        <v>42326</v>
      </c>
      <c r="H1020" t="s">
        <v>138</v>
      </c>
      <c r="I1020" s="1">
        <v>42620</v>
      </c>
      <c r="J1020" t="s">
        <v>6689</v>
      </c>
      <c r="K1020" t="s">
        <v>213</v>
      </c>
      <c r="L1020" t="s">
        <v>123</v>
      </c>
      <c r="M1020" t="s">
        <v>139</v>
      </c>
      <c r="P1020" t="s">
        <v>317</v>
      </c>
      <c r="Q1020" t="s">
        <v>318</v>
      </c>
      <c r="R1020" t="s">
        <v>126</v>
      </c>
      <c r="S1020" t="s">
        <v>215</v>
      </c>
      <c r="T1020" t="s">
        <v>9694</v>
      </c>
      <c r="W1020">
        <v>2350000</v>
      </c>
      <c r="X1020">
        <v>1971181</v>
      </c>
      <c r="Y1020">
        <v>378819</v>
      </c>
      <c r="Z1020">
        <v>0</v>
      </c>
      <c r="AA1020">
        <v>2350000</v>
      </c>
      <c r="AB1020">
        <v>1971181</v>
      </c>
      <c r="AC1020">
        <v>378819</v>
      </c>
      <c r="AD1020">
        <v>0</v>
      </c>
      <c r="AE1020">
        <v>2350000</v>
      </c>
      <c r="AF1020" t="s">
        <v>143</v>
      </c>
      <c r="AG1020" t="s">
        <v>143</v>
      </c>
      <c r="AH1020" t="s">
        <v>147</v>
      </c>
      <c r="AI1020" t="s">
        <v>808</v>
      </c>
      <c r="AJ1020" t="s">
        <v>128</v>
      </c>
      <c r="AK1020" t="s">
        <v>5770</v>
      </c>
      <c r="AL1020" t="s">
        <v>322</v>
      </c>
      <c r="AM1020" t="s">
        <v>9695</v>
      </c>
      <c r="AN1020" t="s">
        <v>9696</v>
      </c>
      <c r="AO1020" t="s">
        <v>9697</v>
      </c>
      <c r="AP1020" t="s">
        <v>3071</v>
      </c>
      <c r="AQ1020" t="s">
        <v>482</v>
      </c>
      <c r="BO1020">
        <v>1645000</v>
      </c>
      <c r="BP1020">
        <v>1645000</v>
      </c>
      <c r="BQ1020">
        <v>705000</v>
      </c>
      <c r="BR1020">
        <v>705000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</row>
    <row r="1021" spans="1:116" x14ac:dyDescent="0.15">
      <c r="A1021" t="s">
        <v>116</v>
      </c>
      <c r="B1021">
        <v>184850</v>
      </c>
      <c r="C1021" t="s">
        <v>117</v>
      </c>
      <c r="D1021" t="s">
        <v>136</v>
      </c>
      <c r="E1021" t="s">
        <v>118</v>
      </c>
      <c r="F1021" t="s">
        <v>137</v>
      </c>
      <c r="G1021" s="1">
        <v>42331</v>
      </c>
      <c r="H1021" t="s">
        <v>138</v>
      </c>
      <c r="I1021" s="1">
        <v>42789</v>
      </c>
      <c r="J1021" t="s">
        <v>6689</v>
      </c>
      <c r="K1021" t="s">
        <v>9698</v>
      </c>
      <c r="L1021" t="s">
        <v>169</v>
      </c>
      <c r="M1021" t="s">
        <v>1020</v>
      </c>
      <c r="P1021" t="s">
        <v>299</v>
      </c>
      <c r="Q1021" t="s">
        <v>1837</v>
      </c>
      <c r="R1021" t="s">
        <v>126</v>
      </c>
      <c r="S1021" t="s">
        <v>215</v>
      </c>
      <c r="T1021" t="s">
        <v>9699</v>
      </c>
      <c r="W1021">
        <v>30580</v>
      </c>
      <c r="X1021">
        <v>27800</v>
      </c>
      <c r="Y1021">
        <v>2780</v>
      </c>
      <c r="Z1021">
        <v>0</v>
      </c>
      <c r="AA1021">
        <v>29564</v>
      </c>
      <c r="AB1021">
        <v>26876</v>
      </c>
      <c r="AC1021">
        <v>2688</v>
      </c>
      <c r="AD1021">
        <v>0</v>
      </c>
      <c r="AE1021">
        <v>29564</v>
      </c>
      <c r="AF1021" t="s">
        <v>143</v>
      </c>
      <c r="AG1021" t="s">
        <v>143</v>
      </c>
      <c r="AH1021" t="s">
        <v>191</v>
      </c>
      <c r="AI1021" t="s">
        <v>341</v>
      </c>
      <c r="AJ1021" t="s">
        <v>128</v>
      </c>
      <c r="AK1021" t="s">
        <v>303</v>
      </c>
      <c r="AL1021" t="s">
        <v>1838</v>
      </c>
      <c r="AM1021" t="s">
        <v>9700</v>
      </c>
      <c r="AN1021" t="s">
        <v>9701</v>
      </c>
      <c r="AO1021" t="s">
        <v>1839</v>
      </c>
      <c r="AP1021" t="s">
        <v>1840</v>
      </c>
      <c r="BO1021">
        <v>30580</v>
      </c>
      <c r="BP1021">
        <v>29564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</row>
    <row r="1022" spans="1:116" x14ac:dyDescent="0.15">
      <c r="A1022" t="s">
        <v>116</v>
      </c>
      <c r="B1022">
        <v>184856</v>
      </c>
      <c r="C1022" t="s">
        <v>117</v>
      </c>
      <c r="D1022" t="s">
        <v>136</v>
      </c>
      <c r="E1022" t="s">
        <v>118</v>
      </c>
      <c r="F1022" t="s">
        <v>137</v>
      </c>
      <c r="G1022" s="1">
        <v>42338</v>
      </c>
      <c r="H1022" t="s">
        <v>138</v>
      </c>
      <c r="I1022" s="1">
        <v>42390</v>
      </c>
      <c r="J1022" t="s">
        <v>6397</v>
      </c>
      <c r="K1022" t="s">
        <v>9702</v>
      </c>
      <c r="L1022" t="s">
        <v>120</v>
      </c>
      <c r="M1022" t="s">
        <v>117</v>
      </c>
      <c r="P1022" t="s">
        <v>145</v>
      </c>
      <c r="Q1022" t="s">
        <v>214</v>
      </c>
      <c r="R1022" t="s">
        <v>126</v>
      </c>
      <c r="S1022" t="s">
        <v>633</v>
      </c>
      <c r="T1022" t="s">
        <v>9703</v>
      </c>
      <c r="W1022">
        <v>43500</v>
      </c>
      <c r="X1022">
        <v>39150</v>
      </c>
      <c r="Y1022">
        <v>4350</v>
      </c>
      <c r="Z1022">
        <v>0</v>
      </c>
      <c r="AA1022">
        <v>43500</v>
      </c>
      <c r="AB1022">
        <v>39150</v>
      </c>
      <c r="AC1022">
        <v>4350</v>
      </c>
      <c r="AD1022">
        <v>0</v>
      </c>
      <c r="AE1022">
        <v>43500</v>
      </c>
      <c r="AF1022" t="s">
        <v>143</v>
      </c>
      <c r="AG1022" t="s">
        <v>143</v>
      </c>
      <c r="AH1022" t="s">
        <v>4428</v>
      </c>
      <c r="AI1022" t="s">
        <v>132</v>
      </c>
      <c r="AJ1022" t="s">
        <v>128</v>
      </c>
      <c r="AK1022" t="s">
        <v>5939</v>
      </c>
      <c r="AL1022" t="s">
        <v>184</v>
      </c>
      <c r="AN1022" t="s">
        <v>9061</v>
      </c>
      <c r="AO1022" t="s">
        <v>978</v>
      </c>
      <c r="AP1022" t="s">
        <v>620</v>
      </c>
      <c r="BO1022">
        <v>43500</v>
      </c>
      <c r="BP1022">
        <v>43500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</row>
    <row r="1023" spans="1:116" x14ac:dyDescent="0.15">
      <c r="A1023" t="s">
        <v>116</v>
      </c>
      <c r="B1023">
        <v>184857</v>
      </c>
      <c r="C1023" t="s">
        <v>117</v>
      </c>
      <c r="D1023" t="s">
        <v>136</v>
      </c>
      <c r="E1023" t="s">
        <v>118</v>
      </c>
      <c r="F1023" t="s">
        <v>137</v>
      </c>
      <c r="G1023" s="1">
        <v>42331</v>
      </c>
      <c r="H1023" t="s">
        <v>138</v>
      </c>
      <c r="I1023" s="1">
        <v>42625</v>
      </c>
      <c r="J1023" t="s">
        <v>6689</v>
      </c>
      <c r="K1023" t="s">
        <v>213</v>
      </c>
      <c r="L1023" t="s">
        <v>123</v>
      </c>
      <c r="M1023" t="s">
        <v>139</v>
      </c>
      <c r="P1023" t="s">
        <v>317</v>
      </c>
      <c r="Q1023" t="s">
        <v>609</v>
      </c>
      <c r="R1023" t="s">
        <v>126</v>
      </c>
      <c r="S1023" t="s">
        <v>215</v>
      </c>
      <c r="T1023" t="s">
        <v>9704</v>
      </c>
      <c r="W1023">
        <v>300867</v>
      </c>
      <c r="X1023">
        <v>197659</v>
      </c>
      <c r="Y1023">
        <v>103208</v>
      </c>
      <c r="Z1023">
        <v>0</v>
      </c>
      <c r="AA1023">
        <v>300867</v>
      </c>
      <c r="AB1023">
        <v>197663</v>
      </c>
      <c r="AC1023">
        <v>103204</v>
      </c>
      <c r="AD1023">
        <v>0</v>
      </c>
      <c r="AE1023">
        <v>300867</v>
      </c>
      <c r="AF1023" t="s">
        <v>143</v>
      </c>
      <c r="AG1023" t="s">
        <v>143</v>
      </c>
      <c r="AH1023" t="s">
        <v>516</v>
      </c>
      <c r="AI1023" t="s">
        <v>133</v>
      </c>
      <c r="AJ1023" t="s">
        <v>128</v>
      </c>
      <c r="AK1023" t="s">
        <v>5770</v>
      </c>
      <c r="AL1023" t="s">
        <v>610</v>
      </c>
      <c r="AM1023" t="s">
        <v>9705</v>
      </c>
      <c r="AN1023" t="s">
        <v>9706</v>
      </c>
      <c r="AO1023" t="s">
        <v>611</v>
      </c>
      <c r="AP1023" t="s">
        <v>612</v>
      </c>
      <c r="AQ1023" t="s">
        <v>613</v>
      </c>
      <c r="BO1023">
        <v>150433.5</v>
      </c>
      <c r="BP1023">
        <v>150433.5</v>
      </c>
      <c r="BQ1023">
        <v>150433.5</v>
      </c>
      <c r="BR1023">
        <v>150433.5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</row>
    <row r="1024" spans="1:116" x14ac:dyDescent="0.15">
      <c r="A1024" t="s">
        <v>116</v>
      </c>
      <c r="B1024">
        <v>184861</v>
      </c>
      <c r="C1024" t="s">
        <v>117</v>
      </c>
      <c r="D1024" t="s">
        <v>136</v>
      </c>
      <c r="E1024" t="s">
        <v>118</v>
      </c>
      <c r="F1024" t="s">
        <v>137</v>
      </c>
      <c r="G1024" s="1">
        <v>42325</v>
      </c>
      <c r="H1024" t="s">
        <v>138</v>
      </c>
      <c r="I1024" s="1">
        <v>42375</v>
      </c>
      <c r="J1024" t="s">
        <v>6397</v>
      </c>
      <c r="K1024" t="s">
        <v>213</v>
      </c>
      <c r="L1024" t="s">
        <v>123</v>
      </c>
      <c r="M1024" t="s">
        <v>139</v>
      </c>
      <c r="P1024" t="s">
        <v>299</v>
      </c>
      <c r="Q1024" t="s">
        <v>1837</v>
      </c>
      <c r="R1024" t="s">
        <v>126</v>
      </c>
      <c r="S1024" t="s">
        <v>215</v>
      </c>
      <c r="T1024" t="s">
        <v>9707</v>
      </c>
      <c r="W1024">
        <v>17813</v>
      </c>
      <c r="X1024">
        <v>11332</v>
      </c>
      <c r="Y1024">
        <v>6481</v>
      </c>
      <c r="Z1024">
        <v>0</v>
      </c>
      <c r="AA1024">
        <v>17813</v>
      </c>
      <c r="AB1024">
        <v>11332</v>
      </c>
      <c r="AC1024">
        <v>6481</v>
      </c>
      <c r="AD1024">
        <v>0</v>
      </c>
      <c r="AE1024">
        <v>17813</v>
      </c>
      <c r="AF1024" t="s">
        <v>143</v>
      </c>
      <c r="AG1024" t="s">
        <v>143</v>
      </c>
      <c r="AH1024" t="s">
        <v>4428</v>
      </c>
      <c r="AI1024" t="s">
        <v>650</v>
      </c>
      <c r="AJ1024" t="s">
        <v>128</v>
      </c>
      <c r="AK1024" t="s">
        <v>321</v>
      </c>
      <c r="AL1024" t="s">
        <v>1838</v>
      </c>
      <c r="AM1024" t="s">
        <v>9708</v>
      </c>
      <c r="AN1024" t="s">
        <v>9709</v>
      </c>
      <c r="AO1024" t="s">
        <v>2254</v>
      </c>
      <c r="AP1024" t="s">
        <v>2255</v>
      </c>
      <c r="BO1024">
        <v>17813</v>
      </c>
      <c r="BP1024">
        <v>17813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</row>
    <row r="1025" spans="1:116" x14ac:dyDescent="0.15">
      <c r="A1025" t="s">
        <v>116</v>
      </c>
      <c r="B1025">
        <v>184865</v>
      </c>
      <c r="C1025" t="s">
        <v>9710</v>
      </c>
      <c r="D1025" t="s">
        <v>136</v>
      </c>
      <c r="E1025" t="s">
        <v>118</v>
      </c>
      <c r="F1025" t="s">
        <v>137</v>
      </c>
      <c r="G1025" s="1">
        <v>42328</v>
      </c>
      <c r="H1025" t="s">
        <v>138</v>
      </c>
      <c r="I1025" s="1">
        <v>42375</v>
      </c>
      <c r="J1025" t="s">
        <v>6397</v>
      </c>
      <c r="K1025" t="s">
        <v>4058</v>
      </c>
      <c r="L1025" t="s">
        <v>169</v>
      </c>
      <c r="M1025" t="s">
        <v>139</v>
      </c>
      <c r="P1025" t="s">
        <v>232</v>
      </c>
      <c r="Q1025" t="s">
        <v>567</v>
      </c>
      <c r="R1025" t="s">
        <v>126</v>
      </c>
      <c r="S1025" t="s">
        <v>215</v>
      </c>
      <c r="T1025" t="s">
        <v>9711</v>
      </c>
      <c r="W1025">
        <v>319444</v>
      </c>
      <c r="X1025">
        <v>319444</v>
      </c>
      <c r="Y1025">
        <v>0</v>
      </c>
      <c r="Z1025">
        <v>0</v>
      </c>
      <c r="AA1025">
        <v>319444</v>
      </c>
      <c r="AB1025">
        <v>0</v>
      </c>
      <c r="AC1025">
        <v>0</v>
      </c>
      <c r="AD1025">
        <v>0</v>
      </c>
      <c r="AE1025">
        <v>319444</v>
      </c>
      <c r="AF1025" t="s">
        <v>143</v>
      </c>
      <c r="AG1025" t="s">
        <v>143</v>
      </c>
      <c r="AH1025" t="s">
        <v>3741</v>
      </c>
      <c r="AI1025" t="s">
        <v>754</v>
      </c>
      <c r="AJ1025" t="s">
        <v>128</v>
      </c>
      <c r="AK1025" t="s">
        <v>236</v>
      </c>
      <c r="AL1025" t="s">
        <v>568</v>
      </c>
      <c r="AM1025" t="s">
        <v>9712</v>
      </c>
      <c r="AN1025" t="s">
        <v>9713</v>
      </c>
      <c r="AO1025" t="s">
        <v>9714</v>
      </c>
      <c r="AP1025" t="s">
        <v>365</v>
      </c>
      <c r="BO1025">
        <v>319444</v>
      </c>
      <c r="BP1025">
        <v>319444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</row>
    <row r="1026" spans="1:116" x14ac:dyDescent="0.15">
      <c r="A1026" t="s">
        <v>116</v>
      </c>
      <c r="B1026">
        <v>184877</v>
      </c>
      <c r="C1026" t="s">
        <v>117</v>
      </c>
      <c r="D1026" t="s">
        <v>136</v>
      </c>
      <c r="E1026" t="s">
        <v>118</v>
      </c>
      <c r="F1026" t="s">
        <v>137</v>
      </c>
      <c r="G1026" s="1">
        <v>42328</v>
      </c>
      <c r="H1026" t="s">
        <v>138</v>
      </c>
      <c r="I1026" s="1">
        <v>42361</v>
      </c>
      <c r="J1026" t="s">
        <v>6397</v>
      </c>
      <c r="K1026" t="s">
        <v>9715</v>
      </c>
      <c r="L1026" t="s">
        <v>120</v>
      </c>
      <c r="M1026" t="s">
        <v>139</v>
      </c>
      <c r="P1026" t="s">
        <v>317</v>
      </c>
      <c r="Q1026" t="s">
        <v>563</v>
      </c>
      <c r="R1026" t="s">
        <v>126</v>
      </c>
      <c r="S1026" t="s">
        <v>397</v>
      </c>
      <c r="T1026" t="s">
        <v>9716</v>
      </c>
      <c r="W1026">
        <v>317908</v>
      </c>
      <c r="X1026">
        <v>195998</v>
      </c>
      <c r="Y1026">
        <v>121910</v>
      </c>
      <c r="Z1026">
        <v>0</v>
      </c>
      <c r="AA1026">
        <v>158954</v>
      </c>
      <c r="AB1026">
        <v>97999</v>
      </c>
      <c r="AC1026">
        <v>60955</v>
      </c>
      <c r="AD1026">
        <v>0</v>
      </c>
      <c r="AE1026">
        <v>158954</v>
      </c>
      <c r="AF1026" t="s">
        <v>171</v>
      </c>
      <c r="AG1026" t="s">
        <v>171</v>
      </c>
      <c r="AH1026" t="s">
        <v>7500</v>
      </c>
      <c r="AI1026" t="s">
        <v>1117</v>
      </c>
      <c r="AJ1026" t="s">
        <v>128</v>
      </c>
      <c r="AK1026" t="s">
        <v>1334</v>
      </c>
      <c r="AL1026" t="s">
        <v>564</v>
      </c>
      <c r="AM1026" t="s">
        <v>9717</v>
      </c>
      <c r="AN1026" t="s">
        <v>9718</v>
      </c>
      <c r="AO1026" t="s">
        <v>3589</v>
      </c>
      <c r="AP1026" t="s">
        <v>3590</v>
      </c>
      <c r="BO1026">
        <v>317908</v>
      </c>
      <c r="BP1026">
        <v>158954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</row>
    <row r="1027" spans="1:116" x14ac:dyDescent="0.15">
      <c r="A1027" t="s">
        <v>116</v>
      </c>
      <c r="B1027">
        <v>184896</v>
      </c>
      <c r="C1027" t="s">
        <v>117</v>
      </c>
      <c r="D1027" t="s">
        <v>136</v>
      </c>
      <c r="E1027" t="s">
        <v>118</v>
      </c>
      <c r="F1027" t="s">
        <v>137</v>
      </c>
      <c r="G1027" s="1">
        <v>42328</v>
      </c>
      <c r="H1027" t="s">
        <v>138</v>
      </c>
      <c r="I1027" s="1">
        <v>42375</v>
      </c>
      <c r="J1027" t="s">
        <v>6397</v>
      </c>
      <c r="K1027" t="s">
        <v>1072</v>
      </c>
      <c r="L1027" t="s">
        <v>123</v>
      </c>
      <c r="M1027" t="s">
        <v>139</v>
      </c>
      <c r="P1027" t="s">
        <v>317</v>
      </c>
      <c r="Q1027" t="s">
        <v>318</v>
      </c>
      <c r="R1027" t="s">
        <v>126</v>
      </c>
      <c r="S1027" t="s">
        <v>215</v>
      </c>
      <c r="T1027" t="s">
        <v>9719</v>
      </c>
      <c r="W1027">
        <v>480956</v>
      </c>
      <c r="X1027">
        <v>322789</v>
      </c>
      <c r="Y1027">
        <v>158167</v>
      </c>
      <c r="Z1027">
        <v>0</v>
      </c>
      <c r="AA1027">
        <v>480956</v>
      </c>
      <c r="AB1027">
        <v>359487</v>
      </c>
      <c r="AC1027">
        <v>121469</v>
      </c>
      <c r="AD1027">
        <v>0</v>
      </c>
      <c r="AE1027">
        <v>480956</v>
      </c>
      <c r="AF1027" t="s">
        <v>171</v>
      </c>
      <c r="AG1027" t="s">
        <v>171</v>
      </c>
      <c r="AH1027" t="s">
        <v>9720</v>
      </c>
      <c r="AI1027" t="s">
        <v>1117</v>
      </c>
      <c r="AJ1027" t="s">
        <v>128</v>
      </c>
      <c r="AK1027" t="s">
        <v>604</v>
      </c>
      <c r="AL1027" t="s">
        <v>322</v>
      </c>
      <c r="AM1027" t="s">
        <v>9721</v>
      </c>
      <c r="AN1027" t="s">
        <v>9722</v>
      </c>
      <c r="AO1027" t="s">
        <v>5287</v>
      </c>
      <c r="AP1027" t="s">
        <v>1078</v>
      </c>
      <c r="AQ1027" t="s">
        <v>481</v>
      </c>
      <c r="AR1027" t="s">
        <v>482</v>
      </c>
      <c r="BO1027">
        <v>192382.40000000002</v>
      </c>
      <c r="BP1027">
        <v>192382.40000000002</v>
      </c>
      <c r="BQ1027">
        <v>144286.80000000002</v>
      </c>
      <c r="BR1027">
        <v>144286.80000000002</v>
      </c>
      <c r="BS1027">
        <v>144286.80000000002</v>
      </c>
      <c r="BT1027">
        <v>144286.80000000002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</row>
    <row r="1028" spans="1:116" x14ac:dyDescent="0.15">
      <c r="A1028" t="s">
        <v>116</v>
      </c>
      <c r="B1028">
        <v>184932</v>
      </c>
      <c r="C1028" t="s">
        <v>117</v>
      </c>
      <c r="D1028" t="s">
        <v>136</v>
      </c>
      <c r="E1028" t="s">
        <v>118</v>
      </c>
      <c r="F1028" t="s">
        <v>137</v>
      </c>
      <c r="G1028" s="1">
        <v>42339</v>
      </c>
      <c r="H1028" t="s">
        <v>138</v>
      </c>
      <c r="I1028" s="1">
        <v>42717</v>
      </c>
      <c r="J1028" t="s">
        <v>6689</v>
      </c>
      <c r="K1028" t="s">
        <v>2916</v>
      </c>
      <c r="L1028" t="s">
        <v>197</v>
      </c>
      <c r="M1028" t="s">
        <v>139</v>
      </c>
      <c r="N1028" t="s">
        <v>198</v>
      </c>
      <c r="O1028" t="s">
        <v>123</v>
      </c>
      <c r="P1028" t="s">
        <v>199</v>
      </c>
      <c r="Q1028" t="s">
        <v>200</v>
      </c>
      <c r="R1028" t="s">
        <v>126</v>
      </c>
      <c r="S1028" t="s">
        <v>251</v>
      </c>
      <c r="T1028" t="s">
        <v>9723</v>
      </c>
      <c r="W1028">
        <v>400000</v>
      </c>
      <c r="X1028">
        <v>360004</v>
      </c>
      <c r="Y1028">
        <v>39996</v>
      </c>
      <c r="Z1028">
        <v>0</v>
      </c>
      <c r="AA1028">
        <v>400000</v>
      </c>
      <c r="AB1028">
        <v>400000</v>
      </c>
      <c r="AC1028">
        <v>0</v>
      </c>
      <c r="AD1028">
        <v>0</v>
      </c>
      <c r="AE1028">
        <v>400000</v>
      </c>
      <c r="AF1028" t="s">
        <v>143</v>
      </c>
      <c r="AG1028" t="s">
        <v>143</v>
      </c>
      <c r="AH1028" t="s">
        <v>516</v>
      </c>
      <c r="AI1028" t="s">
        <v>453</v>
      </c>
      <c r="AJ1028" t="s">
        <v>128</v>
      </c>
      <c r="AK1028" t="s">
        <v>290</v>
      </c>
      <c r="AL1028" t="s">
        <v>203</v>
      </c>
      <c r="AM1028" t="s">
        <v>9724</v>
      </c>
      <c r="AN1028" t="s">
        <v>9725</v>
      </c>
      <c r="AO1028" t="s">
        <v>2353</v>
      </c>
      <c r="AP1028" t="s">
        <v>856</v>
      </c>
      <c r="AQ1028" t="s">
        <v>5713</v>
      </c>
      <c r="AR1028" t="s">
        <v>855</v>
      </c>
      <c r="AS1028" t="s">
        <v>1295</v>
      </c>
      <c r="AT1028" t="s">
        <v>7567</v>
      </c>
      <c r="AU1028" t="s">
        <v>1501</v>
      </c>
      <c r="AV1028" t="s">
        <v>3056</v>
      </c>
      <c r="AW1028" t="s">
        <v>5111</v>
      </c>
      <c r="AX1028" t="s">
        <v>1551</v>
      </c>
      <c r="AY1028" t="s">
        <v>9726</v>
      </c>
      <c r="AZ1028" t="s">
        <v>2680</v>
      </c>
      <c r="BO1028">
        <v>112000</v>
      </c>
      <c r="BP1028">
        <v>112000</v>
      </c>
      <c r="BQ1028">
        <v>48000</v>
      </c>
      <c r="BR1028">
        <v>48000</v>
      </c>
      <c r="BS1028">
        <v>12000</v>
      </c>
      <c r="BT1028">
        <v>12000</v>
      </c>
      <c r="BU1028">
        <v>48000</v>
      </c>
      <c r="BV1028">
        <v>48000</v>
      </c>
      <c r="BW1028">
        <v>48000</v>
      </c>
      <c r="BX1028">
        <v>48000</v>
      </c>
      <c r="BY1028">
        <v>48000</v>
      </c>
      <c r="BZ1028">
        <v>48000</v>
      </c>
      <c r="CA1028">
        <v>28000</v>
      </c>
      <c r="CB1028">
        <v>28000</v>
      </c>
      <c r="CC1028">
        <v>12000</v>
      </c>
      <c r="CD1028">
        <v>12000</v>
      </c>
      <c r="CE1028">
        <v>16000</v>
      </c>
      <c r="CF1028">
        <v>16000</v>
      </c>
      <c r="CG1028">
        <v>16000</v>
      </c>
      <c r="CH1028">
        <v>16000</v>
      </c>
      <c r="CI1028">
        <v>12000</v>
      </c>
      <c r="CJ1028">
        <v>12000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</row>
    <row r="1029" spans="1:116" x14ac:dyDescent="0.15">
      <c r="A1029" t="s">
        <v>116</v>
      </c>
      <c r="B1029">
        <v>184949</v>
      </c>
      <c r="C1029" t="s">
        <v>117</v>
      </c>
      <c r="D1029" t="s">
        <v>136</v>
      </c>
      <c r="E1029" t="s">
        <v>118</v>
      </c>
      <c r="F1029" t="s">
        <v>137</v>
      </c>
      <c r="G1029" s="1">
        <v>42338</v>
      </c>
      <c r="H1029" t="s">
        <v>138</v>
      </c>
      <c r="I1029" s="1">
        <v>42503</v>
      </c>
      <c r="J1029" t="s">
        <v>6397</v>
      </c>
      <c r="K1029" t="s">
        <v>213</v>
      </c>
      <c r="L1029" t="s">
        <v>123</v>
      </c>
      <c r="M1029" t="s">
        <v>139</v>
      </c>
      <c r="P1029" t="s">
        <v>299</v>
      </c>
      <c r="Q1029" t="s">
        <v>300</v>
      </c>
      <c r="R1029" t="s">
        <v>126</v>
      </c>
      <c r="S1029" t="s">
        <v>215</v>
      </c>
      <c r="T1029" t="s">
        <v>4750</v>
      </c>
      <c r="V1029" t="s">
        <v>1896</v>
      </c>
      <c r="W1029">
        <v>386528</v>
      </c>
      <c r="X1029">
        <v>309017</v>
      </c>
      <c r="Y1029">
        <v>77511</v>
      </c>
      <c r="Z1029">
        <v>0</v>
      </c>
      <c r="AA1029">
        <v>271103</v>
      </c>
      <c r="AB1029">
        <v>0</v>
      </c>
      <c r="AC1029">
        <v>0</v>
      </c>
      <c r="AD1029">
        <v>0</v>
      </c>
      <c r="AE1029">
        <v>386528</v>
      </c>
      <c r="AF1029" t="s">
        <v>143</v>
      </c>
      <c r="AG1029" t="s">
        <v>143</v>
      </c>
      <c r="AH1029" t="s">
        <v>4428</v>
      </c>
      <c r="AI1029" t="s">
        <v>266</v>
      </c>
      <c r="AJ1029" t="s">
        <v>128</v>
      </c>
      <c r="AK1029" t="s">
        <v>390</v>
      </c>
      <c r="AL1029" t="s">
        <v>304</v>
      </c>
      <c r="AM1029" t="s">
        <v>9727</v>
      </c>
      <c r="AN1029" t="s">
        <v>9728</v>
      </c>
      <c r="AO1029" t="s">
        <v>4753</v>
      </c>
      <c r="AP1029" t="s">
        <v>4754</v>
      </c>
      <c r="BO1029">
        <v>386528</v>
      </c>
      <c r="BP1029">
        <v>271103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</row>
    <row r="1030" spans="1:116" x14ac:dyDescent="0.15">
      <c r="A1030" t="s">
        <v>116</v>
      </c>
      <c r="B1030">
        <v>184971</v>
      </c>
      <c r="C1030" t="s">
        <v>117</v>
      </c>
      <c r="D1030" t="s">
        <v>136</v>
      </c>
      <c r="E1030" t="s">
        <v>118</v>
      </c>
      <c r="F1030" t="s">
        <v>137</v>
      </c>
      <c r="G1030" s="1">
        <v>42341</v>
      </c>
      <c r="H1030" t="s">
        <v>138</v>
      </c>
      <c r="I1030" s="1">
        <v>42607</v>
      </c>
      <c r="J1030" t="s">
        <v>6689</v>
      </c>
      <c r="K1030" t="s">
        <v>213</v>
      </c>
      <c r="L1030" t="s">
        <v>123</v>
      </c>
      <c r="M1030" t="s">
        <v>139</v>
      </c>
      <c r="P1030" t="s">
        <v>317</v>
      </c>
      <c r="Q1030" t="s">
        <v>387</v>
      </c>
      <c r="R1030" t="s">
        <v>126</v>
      </c>
      <c r="S1030" t="s">
        <v>215</v>
      </c>
      <c r="T1030" t="s">
        <v>9729</v>
      </c>
      <c r="W1030">
        <v>115000</v>
      </c>
      <c r="X1030">
        <v>76794</v>
      </c>
      <c r="Y1030">
        <v>38206</v>
      </c>
      <c r="Z1030">
        <v>0</v>
      </c>
      <c r="AA1030">
        <v>35000</v>
      </c>
      <c r="AB1030">
        <v>22265</v>
      </c>
      <c r="AC1030">
        <v>12735</v>
      </c>
      <c r="AD1030">
        <v>0</v>
      </c>
      <c r="AE1030">
        <v>35000</v>
      </c>
      <c r="AF1030" t="s">
        <v>143</v>
      </c>
      <c r="AG1030" t="s">
        <v>143</v>
      </c>
      <c r="AH1030" t="s">
        <v>516</v>
      </c>
      <c r="AI1030" t="s">
        <v>133</v>
      </c>
      <c r="AJ1030" t="s">
        <v>128</v>
      </c>
      <c r="AK1030" t="s">
        <v>5770</v>
      </c>
      <c r="AL1030" t="s">
        <v>391</v>
      </c>
      <c r="AM1030" t="s">
        <v>9730</v>
      </c>
      <c r="AN1030" t="s">
        <v>9731</v>
      </c>
      <c r="AO1030" t="s">
        <v>1487</v>
      </c>
      <c r="AP1030" t="s">
        <v>1488</v>
      </c>
      <c r="AQ1030" t="s">
        <v>7999</v>
      </c>
      <c r="AR1030" t="s">
        <v>898</v>
      </c>
      <c r="BO1030">
        <v>109250</v>
      </c>
      <c r="BP1030">
        <v>33250</v>
      </c>
      <c r="BQ1030">
        <v>2300</v>
      </c>
      <c r="BR1030">
        <v>700</v>
      </c>
      <c r="BS1030">
        <v>3450</v>
      </c>
      <c r="BT1030">
        <v>1050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</row>
    <row r="1031" spans="1:116" x14ac:dyDescent="0.15">
      <c r="A1031" t="s">
        <v>116</v>
      </c>
      <c r="B1031">
        <v>184978</v>
      </c>
      <c r="C1031" t="s">
        <v>117</v>
      </c>
      <c r="D1031" t="s">
        <v>136</v>
      </c>
      <c r="E1031" t="s">
        <v>118</v>
      </c>
      <c r="F1031" t="s">
        <v>137</v>
      </c>
      <c r="G1031" s="1">
        <v>42339</v>
      </c>
      <c r="H1031" t="s">
        <v>138</v>
      </c>
      <c r="I1031" s="1">
        <v>42724</v>
      </c>
      <c r="J1031" t="s">
        <v>6689</v>
      </c>
      <c r="K1031" t="s">
        <v>868</v>
      </c>
      <c r="L1031" t="s">
        <v>197</v>
      </c>
      <c r="M1031" t="s">
        <v>139</v>
      </c>
      <c r="N1031" t="s">
        <v>144</v>
      </c>
      <c r="O1031" t="s">
        <v>123</v>
      </c>
      <c r="P1031" t="s">
        <v>317</v>
      </c>
      <c r="Q1031" t="s">
        <v>552</v>
      </c>
      <c r="R1031" t="s">
        <v>126</v>
      </c>
      <c r="S1031" t="s">
        <v>251</v>
      </c>
      <c r="T1031" t="s">
        <v>9732</v>
      </c>
      <c r="W1031">
        <v>282964</v>
      </c>
      <c r="X1031">
        <v>180000</v>
      </c>
      <c r="Y1031">
        <v>102964</v>
      </c>
      <c r="Z1031">
        <v>0</v>
      </c>
      <c r="AA1031">
        <v>70740</v>
      </c>
      <c r="AB1031">
        <v>70740</v>
      </c>
      <c r="AC1031">
        <v>0</v>
      </c>
      <c r="AD1031">
        <v>0</v>
      </c>
      <c r="AE1031">
        <v>282964</v>
      </c>
      <c r="AF1031" t="s">
        <v>143</v>
      </c>
      <c r="AG1031" t="s">
        <v>143</v>
      </c>
      <c r="AH1031" t="s">
        <v>9733</v>
      </c>
      <c r="AI1031" t="s">
        <v>142</v>
      </c>
      <c r="AJ1031" t="s">
        <v>128</v>
      </c>
      <c r="AK1031" t="s">
        <v>429</v>
      </c>
      <c r="AL1031" t="s">
        <v>555</v>
      </c>
      <c r="AM1031" t="s">
        <v>9734</v>
      </c>
      <c r="AN1031" t="s">
        <v>9735</v>
      </c>
      <c r="AO1031" t="s">
        <v>872</v>
      </c>
      <c r="AP1031" t="s">
        <v>443</v>
      </c>
      <c r="BO1031">
        <v>282964</v>
      </c>
      <c r="BP1031">
        <v>70740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</row>
    <row r="1032" spans="1:116" x14ac:dyDescent="0.15">
      <c r="A1032" t="s">
        <v>116</v>
      </c>
      <c r="B1032">
        <v>184981</v>
      </c>
      <c r="C1032" t="s">
        <v>9736</v>
      </c>
      <c r="D1032" t="s">
        <v>136</v>
      </c>
      <c r="E1032" t="s">
        <v>118</v>
      </c>
      <c r="F1032" t="s">
        <v>137</v>
      </c>
      <c r="G1032" s="1">
        <v>42339</v>
      </c>
      <c r="H1032" t="s">
        <v>138</v>
      </c>
      <c r="I1032" s="1">
        <v>42501</v>
      </c>
      <c r="J1032" t="s">
        <v>6397</v>
      </c>
      <c r="K1032" t="s">
        <v>9737</v>
      </c>
      <c r="L1032" t="s">
        <v>120</v>
      </c>
      <c r="M1032" t="s">
        <v>139</v>
      </c>
      <c r="P1032" t="s">
        <v>232</v>
      </c>
      <c r="Q1032" t="s">
        <v>263</v>
      </c>
      <c r="R1032" t="s">
        <v>126</v>
      </c>
      <c r="S1032" t="s">
        <v>397</v>
      </c>
      <c r="T1032" t="s">
        <v>9738</v>
      </c>
      <c r="W1032">
        <v>373277</v>
      </c>
      <c r="X1032">
        <v>250083</v>
      </c>
      <c r="Y1032">
        <v>123194</v>
      </c>
      <c r="Z1032">
        <v>0</v>
      </c>
      <c r="AA1032">
        <v>309692</v>
      </c>
      <c r="AB1032">
        <v>309692</v>
      </c>
      <c r="AC1032">
        <v>0</v>
      </c>
      <c r="AD1032">
        <v>0</v>
      </c>
      <c r="AE1032">
        <v>669244</v>
      </c>
      <c r="AF1032" t="s">
        <v>143</v>
      </c>
      <c r="AG1032" t="s">
        <v>171</v>
      </c>
      <c r="AH1032" t="s">
        <v>5759</v>
      </c>
      <c r="AI1032" t="s">
        <v>341</v>
      </c>
      <c r="AJ1032" t="s">
        <v>128</v>
      </c>
      <c r="AK1032" t="s">
        <v>172</v>
      </c>
      <c r="AL1032" t="s">
        <v>267</v>
      </c>
      <c r="AM1032" t="s">
        <v>9739</v>
      </c>
      <c r="AN1032" t="s">
        <v>9740</v>
      </c>
      <c r="AO1032" t="s">
        <v>4680</v>
      </c>
      <c r="AP1032" t="s">
        <v>4681</v>
      </c>
      <c r="BO1032">
        <v>373277</v>
      </c>
      <c r="BP1032">
        <v>309692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</row>
    <row r="1033" spans="1:116" x14ac:dyDescent="0.15">
      <c r="A1033" t="s">
        <v>116</v>
      </c>
      <c r="B1033">
        <v>184983</v>
      </c>
      <c r="C1033" t="s">
        <v>117</v>
      </c>
      <c r="D1033" t="s">
        <v>136</v>
      </c>
      <c r="E1033" t="s">
        <v>118</v>
      </c>
      <c r="F1033" t="s">
        <v>137</v>
      </c>
      <c r="H1033" t="s">
        <v>117</v>
      </c>
      <c r="I1033" s="1">
        <v>42340</v>
      </c>
      <c r="J1033" t="s">
        <v>6397</v>
      </c>
      <c r="K1033" t="s">
        <v>5067</v>
      </c>
      <c r="L1033" t="s">
        <v>153</v>
      </c>
      <c r="M1033" t="s">
        <v>139</v>
      </c>
      <c r="P1033" t="s">
        <v>299</v>
      </c>
      <c r="Q1033" t="s">
        <v>501</v>
      </c>
      <c r="R1033" t="s">
        <v>126</v>
      </c>
      <c r="S1033" t="s">
        <v>215</v>
      </c>
      <c r="T1033" t="s">
        <v>9741</v>
      </c>
      <c r="U1033" t="s">
        <v>9742</v>
      </c>
      <c r="W1033">
        <v>0</v>
      </c>
      <c r="X1033">
        <v>0</v>
      </c>
      <c r="Y1033">
        <v>0</v>
      </c>
      <c r="Z1033">
        <v>0</v>
      </c>
      <c r="AA1033">
        <v>2500</v>
      </c>
      <c r="AB1033">
        <v>2500</v>
      </c>
      <c r="AC1033">
        <v>0</v>
      </c>
      <c r="AD1033">
        <v>0</v>
      </c>
      <c r="AE1033">
        <v>2500</v>
      </c>
      <c r="AH1033" t="s">
        <v>9743</v>
      </c>
      <c r="AI1033" t="s">
        <v>526</v>
      </c>
      <c r="AK1033" t="s">
        <v>303</v>
      </c>
      <c r="AL1033" t="s">
        <v>502</v>
      </c>
      <c r="AM1033" t="s">
        <v>9744</v>
      </c>
      <c r="AN1033" t="s">
        <v>9745</v>
      </c>
      <c r="AO1033" t="s">
        <v>5343</v>
      </c>
      <c r="AP1033" t="s">
        <v>5344</v>
      </c>
      <c r="AQ1033" t="s">
        <v>9746</v>
      </c>
      <c r="BO1033">
        <v>0</v>
      </c>
      <c r="BP1033">
        <v>250</v>
      </c>
      <c r="BQ1033">
        <v>0</v>
      </c>
      <c r="BR1033">
        <v>2250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</row>
    <row r="1034" spans="1:116" x14ac:dyDescent="0.15">
      <c r="A1034" t="s">
        <v>116</v>
      </c>
      <c r="B1034">
        <v>184988</v>
      </c>
      <c r="C1034" t="s">
        <v>117</v>
      </c>
      <c r="D1034" t="s">
        <v>136</v>
      </c>
      <c r="E1034" t="s">
        <v>118</v>
      </c>
      <c r="F1034" t="s">
        <v>137</v>
      </c>
      <c r="G1034" s="1">
        <v>42339</v>
      </c>
      <c r="H1034" t="s">
        <v>138</v>
      </c>
      <c r="I1034" s="1">
        <v>42492</v>
      </c>
      <c r="J1034" t="s">
        <v>6397</v>
      </c>
      <c r="K1034" t="s">
        <v>2633</v>
      </c>
      <c r="L1034" t="s">
        <v>169</v>
      </c>
      <c r="M1034" t="s">
        <v>139</v>
      </c>
      <c r="P1034" t="s">
        <v>317</v>
      </c>
      <c r="Q1034" t="s">
        <v>563</v>
      </c>
      <c r="R1034" t="s">
        <v>126</v>
      </c>
      <c r="S1034" t="s">
        <v>758</v>
      </c>
      <c r="T1034" t="s">
        <v>9747</v>
      </c>
      <c r="W1034">
        <v>253050</v>
      </c>
      <c r="X1034">
        <v>253050</v>
      </c>
      <c r="Y1034">
        <v>0</v>
      </c>
      <c r="Z1034">
        <v>0</v>
      </c>
      <c r="AA1034">
        <v>84350</v>
      </c>
      <c r="AB1034">
        <v>84350</v>
      </c>
      <c r="AC1034">
        <v>0</v>
      </c>
      <c r="AD1034">
        <v>0</v>
      </c>
      <c r="AE1034">
        <v>253050</v>
      </c>
      <c r="AF1034" t="s">
        <v>143</v>
      </c>
      <c r="AG1034" t="s">
        <v>143</v>
      </c>
      <c r="AH1034" t="s">
        <v>8412</v>
      </c>
      <c r="AI1034" t="s">
        <v>1982</v>
      </c>
      <c r="AJ1034" t="s">
        <v>128</v>
      </c>
      <c r="AK1034" t="s">
        <v>1334</v>
      </c>
      <c r="AL1034" t="s">
        <v>564</v>
      </c>
      <c r="AM1034" t="s">
        <v>9748</v>
      </c>
      <c r="AN1034" t="s">
        <v>9749</v>
      </c>
      <c r="AO1034" t="s">
        <v>1559</v>
      </c>
      <c r="AP1034" t="s">
        <v>1560</v>
      </c>
      <c r="BO1034">
        <v>253050</v>
      </c>
      <c r="BP1034">
        <v>84350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</row>
    <row r="1035" spans="1:116" x14ac:dyDescent="0.15">
      <c r="A1035" t="s">
        <v>116</v>
      </c>
      <c r="B1035">
        <v>184995</v>
      </c>
      <c r="C1035" t="s">
        <v>117</v>
      </c>
      <c r="D1035" t="s">
        <v>136</v>
      </c>
      <c r="E1035" t="s">
        <v>118</v>
      </c>
      <c r="F1035" t="s">
        <v>137</v>
      </c>
      <c r="G1035" s="1">
        <v>42339</v>
      </c>
      <c r="H1035" t="s">
        <v>138</v>
      </c>
      <c r="I1035" s="1">
        <v>42605</v>
      </c>
      <c r="J1035" t="s">
        <v>6689</v>
      </c>
      <c r="K1035" t="s">
        <v>213</v>
      </c>
      <c r="L1035" t="s">
        <v>123</v>
      </c>
      <c r="M1035" t="s">
        <v>139</v>
      </c>
      <c r="P1035" t="s">
        <v>317</v>
      </c>
      <c r="Q1035" t="s">
        <v>387</v>
      </c>
      <c r="R1035" t="s">
        <v>126</v>
      </c>
      <c r="S1035" t="s">
        <v>215</v>
      </c>
      <c r="T1035" t="s">
        <v>9750</v>
      </c>
      <c r="W1035">
        <v>184897</v>
      </c>
      <c r="X1035">
        <v>123901</v>
      </c>
      <c r="Y1035">
        <v>60996</v>
      </c>
      <c r="Z1035">
        <v>0</v>
      </c>
      <c r="AA1035">
        <v>184897</v>
      </c>
      <c r="AB1035">
        <v>123901</v>
      </c>
      <c r="AC1035">
        <v>60996</v>
      </c>
      <c r="AD1035">
        <v>0</v>
      </c>
      <c r="AE1035">
        <v>184897</v>
      </c>
      <c r="AF1035" t="s">
        <v>143</v>
      </c>
      <c r="AG1035" t="s">
        <v>143</v>
      </c>
      <c r="AH1035" t="s">
        <v>516</v>
      </c>
      <c r="AI1035" t="s">
        <v>133</v>
      </c>
      <c r="AJ1035" t="s">
        <v>128</v>
      </c>
      <c r="AK1035" t="s">
        <v>6050</v>
      </c>
      <c r="AL1035" t="s">
        <v>391</v>
      </c>
      <c r="AM1035" t="s">
        <v>9751</v>
      </c>
      <c r="AN1035" t="s">
        <v>9752</v>
      </c>
      <c r="AO1035" t="s">
        <v>1111</v>
      </c>
      <c r="AP1035" t="s">
        <v>1112</v>
      </c>
      <c r="BO1035">
        <v>184897</v>
      </c>
      <c r="BP1035">
        <v>184897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</row>
    <row r="1036" spans="1:116" x14ac:dyDescent="0.15">
      <c r="A1036" t="s">
        <v>116</v>
      </c>
      <c r="B1036">
        <v>185005</v>
      </c>
      <c r="C1036" t="s">
        <v>9753</v>
      </c>
      <c r="D1036" t="s">
        <v>136</v>
      </c>
      <c r="E1036" t="s">
        <v>118</v>
      </c>
      <c r="F1036" t="s">
        <v>137</v>
      </c>
      <c r="G1036" s="1">
        <v>42339</v>
      </c>
      <c r="H1036" t="s">
        <v>138</v>
      </c>
      <c r="I1036" s="1">
        <v>42551</v>
      </c>
      <c r="J1036" t="s">
        <v>6397</v>
      </c>
      <c r="K1036" t="s">
        <v>310</v>
      </c>
      <c r="L1036" t="s">
        <v>123</v>
      </c>
      <c r="M1036" t="s">
        <v>139</v>
      </c>
      <c r="P1036" t="s">
        <v>232</v>
      </c>
      <c r="Q1036" t="s">
        <v>1050</v>
      </c>
      <c r="R1036" t="s">
        <v>126</v>
      </c>
      <c r="S1036" t="s">
        <v>215</v>
      </c>
      <c r="T1036" t="s">
        <v>9754</v>
      </c>
      <c r="W1036">
        <v>800043</v>
      </c>
      <c r="X1036">
        <v>654625</v>
      </c>
      <c r="Y1036">
        <v>145418</v>
      </c>
      <c r="Z1036">
        <v>0</v>
      </c>
      <c r="AA1036">
        <v>366064</v>
      </c>
      <c r="AB1036">
        <v>366064</v>
      </c>
      <c r="AC1036">
        <v>0</v>
      </c>
      <c r="AD1036">
        <v>0</v>
      </c>
      <c r="AE1036">
        <v>366064</v>
      </c>
      <c r="AF1036" t="s">
        <v>143</v>
      </c>
      <c r="AG1036" t="s">
        <v>143</v>
      </c>
      <c r="AH1036" t="s">
        <v>8318</v>
      </c>
      <c r="AI1036" t="s">
        <v>235</v>
      </c>
      <c r="AJ1036" t="s">
        <v>128</v>
      </c>
      <c r="AK1036" t="s">
        <v>1032</v>
      </c>
      <c r="AL1036" t="s">
        <v>1052</v>
      </c>
      <c r="AM1036" t="s">
        <v>9755</v>
      </c>
      <c r="AN1036" t="s">
        <v>9756</v>
      </c>
      <c r="AO1036" t="s">
        <v>5520</v>
      </c>
      <c r="AP1036" t="s">
        <v>2657</v>
      </c>
      <c r="BO1036">
        <v>800043</v>
      </c>
      <c r="BP1036">
        <v>366064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</row>
    <row r="1037" spans="1:116" x14ac:dyDescent="0.15">
      <c r="A1037" t="s">
        <v>116</v>
      </c>
      <c r="B1037">
        <v>185028</v>
      </c>
      <c r="C1037" t="s">
        <v>117</v>
      </c>
      <c r="D1037" t="s">
        <v>136</v>
      </c>
      <c r="E1037" t="s">
        <v>118</v>
      </c>
      <c r="F1037" t="s">
        <v>137</v>
      </c>
      <c r="G1037" s="1">
        <v>42339</v>
      </c>
      <c r="H1037" t="s">
        <v>138</v>
      </c>
      <c r="I1037" s="1">
        <v>42479</v>
      </c>
      <c r="J1037" t="s">
        <v>6397</v>
      </c>
      <c r="K1037" t="s">
        <v>9757</v>
      </c>
      <c r="L1037" t="s">
        <v>153</v>
      </c>
      <c r="M1037" t="s">
        <v>139</v>
      </c>
      <c r="P1037" t="s">
        <v>199</v>
      </c>
      <c r="Q1037" t="s">
        <v>401</v>
      </c>
      <c r="R1037" t="s">
        <v>126</v>
      </c>
      <c r="S1037" t="s">
        <v>215</v>
      </c>
      <c r="T1037" t="s">
        <v>9758</v>
      </c>
      <c r="W1037">
        <v>6624</v>
      </c>
      <c r="X1037">
        <v>6624</v>
      </c>
      <c r="Y1037">
        <v>0</v>
      </c>
      <c r="Z1037">
        <v>0</v>
      </c>
      <c r="AA1037">
        <v>6624</v>
      </c>
      <c r="AB1037">
        <v>6624</v>
      </c>
      <c r="AC1037">
        <v>0</v>
      </c>
      <c r="AD1037">
        <v>0</v>
      </c>
      <c r="AE1037">
        <v>6624</v>
      </c>
      <c r="AF1037" t="s">
        <v>143</v>
      </c>
      <c r="AG1037" t="s">
        <v>171</v>
      </c>
      <c r="AH1037" t="s">
        <v>3741</v>
      </c>
      <c r="AI1037" t="s">
        <v>261</v>
      </c>
      <c r="AJ1037" t="s">
        <v>128</v>
      </c>
      <c r="AK1037" t="s">
        <v>512</v>
      </c>
      <c r="AL1037" t="s">
        <v>1236</v>
      </c>
      <c r="AM1037" t="s">
        <v>9759</v>
      </c>
      <c r="AN1037" t="s">
        <v>9760</v>
      </c>
      <c r="AO1037" t="s">
        <v>5315</v>
      </c>
      <c r="AP1037" t="s">
        <v>5316</v>
      </c>
      <c r="BO1037">
        <v>6624</v>
      </c>
      <c r="BP1037">
        <v>6624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</row>
    <row r="1038" spans="1:116" x14ac:dyDescent="0.15">
      <c r="A1038" t="s">
        <v>116</v>
      </c>
      <c r="B1038">
        <v>185042</v>
      </c>
      <c r="C1038" t="s">
        <v>117</v>
      </c>
      <c r="D1038" t="s">
        <v>136</v>
      </c>
      <c r="E1038" t="s">
        <v>118</v>
      </c>
      <c r="F1038" t="s">
        <v>137</v>
      </c>
      <c r="G1038" s="1">
        <v>42347</v>
      </c>
      <c r="H1038" t="s">
        <v>138</v>
      </c>
      <c r="I1038" s="1">
        <v>42480</v>
      </c>
      <c r="J1038" t="s">
        <v>6397</v>
      </c>
      <c r="K1038" t="s">
        <v>310</v>
      </c>
      <c r="L1038" t="s">
        <v>123</v>
      </c>
      <c r="M1038" t="s">
        <v>139</v>
      </c>
      <c r="P1038" t="s">
        <v>124</v>
      </c>
      <c r="Q1038" t="s">
        <v>154</v>
      </c>
      <c r="R1038" t="s">
        <v>126</v>
      </c>
      <c r="S1038" t="s">
        <v>215</v>
      </c>
      <c r="T1038" t="s">
        <v>9761</v>
      </c>
      <c r="W1038">
        <v>540000</v>
      </c>
      <c r="X1038">
        <v>381369</v>
      </c>
      <c r="Y1038">
        <v>158631</v>
      </c>
      <c r="Z1038">
        <v>0</v>
      </c>
      <c r="AA1038">
        <v>134717</v>
      </c>
      <c r="AB1038">
        <v>93753</v>
      </c>
      <c r="AC1038">
        <v>40964</v>
      </c>
      <c r="AD1038">
        <v>0</v>
      </c>
      <c r="AE1038">
        <v>134717</v>
      </c>
      <c r="AF1038" t="s">
        <v>143</v>
      </c>
      <c r="AG1038" t="s">
        <v>171</v>
      </c>
      <c r="AH1038" t="s">
        <v>8412</v>
      </c>
      <c r="AI1038" t="s">
        <v>1982</v>
      </c>
      <c r="AJ1038" t="s">
        <v>128</v>
      </c>
      <c r="AK1038" t="s">
        <v>160</v>
      </c>
      <c r="AL1038" t="s">
        <v>161</v>
      </c>
      <c r="AM1038" t="s">
        <v>9762</v>
      </c>
      <c r="AN1038" t="s">
        <v>9763</v>
      </c>
      <c r="AO1038" t="s">
        <v>774</v>
      </c>
      <c r="AP1038" t="s">
        <v>775</v>
      </c>
      <c r="BO1038">
        <v>540000</v>
      </c>
      <c r="BP1038">
        <v>134717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</row>
    <row r="1039" spans="1:116" x14ac:dyDescent="0.15">
      <c r="A1039" t="s">
        <v>116</v>
      </c>
      <c r="B1039">
        <v>185087</v>
      </c>
      <c r="C1039" t="s">
        <v>117</v>
      </c>
      <c r="D1039" t="s">
        <v>136</v>
      </c>
      <c r="E1039" t="s">
        <v>425</v>
      </c>
      <c r="F1039" t="s">
        <v>137</v>
      </c>
      <c r="G1039" s="1">
        <v>42342</v>
      </c>
      <c r="H1039" t="s">
        <v>138</v>
      </c>
      <c r="I1039" s="1">
        <v>42815</v>
      </c>
      <c r="J1039" t="s">
        <v>6689</v>
      </c>
      <c r="K1039" t="s">
        <v>4594</v>
      </c>
      <c r="L1039" t="s">
        <v>169</v>
      </c>
      <c r="M1039" t="s">
        <v>139</v>
      </c>
      <c r="N1039" t="s">
        <v>2044</v>
      </c>
      <c r="O1039" t="s">
        <v>123</v>
      </c>
      <c r="P1039" t="s">
        <v>199</v>
      </c>
      <c r="Q1039" t="s">
        <v>1022</v>
      </c>
      <c r="R1039" t="s">
        <v>126</v>
      </c>
      <c r="S1039" t="s">
        <v>251</v>
      </c>
      <c r="T1039" t="s">
        <v>9764</v>
      </c>
      <c r="W1039">
        <v>170200</v>
      </c>
      <c r="X1039">
        <v>118857</v>
      </c>
      <c r="Y1039">
        <v>51343</v>
      </c>
      <c r="Z1039">
        <v>0</v>
      </c>
      <c r="AA1039">
        <v>44400</v>
      </c>
      <c r="AB1039">
        <v>31006</v>
      </c>
      <c r="AC1039">
        <v>13394</v>
      </c>
      <c r="AD1039">
        <v>0</v>
      </c>
      <c r="AE1039">
        <v>44400</v>
      </c>
      <c r="AF1039" t="s">
        <v>143</v>
      </c>
      <c r="AG1039" t="s">
        <v>143</v>
      </c>
      <c r="AH1039" t="s">
        <v>3437</v>
      </c>
      <c r="AI1039" t="s">
        <v>500</v>
      </c>
      <c r="AJ1039" t="s">
        <v>128</v>
      </c>
      <c r="AK1039" t="s">
        <v>1334</v>
      </c>
      <c r="AL1039" t="s">
        <v>9765</v>
      </c>
      <c r="AM1039" t="s">
        <v>9766</v>
      </c>
      <c r="AN1039" t="s">
        <v>9767</v>
      </c>
      <c r="AO1039" t="s">
        <v>9768</v>
      </c>
      <c r="AP1039" t="s">
        <v>9769</v>
      </c>
      <c r="AQ1039" t="s">
        <v>9770</v>
      </c>
      <c r="BO1039">
        <v>85100</v>
      </c>
      <c r="BP1039">
        <v>22200</v>
      </c>
      <c r="BQ1039">
        <v>85100</v>
      </c>
      <c r="BR1039">
        <v>22200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</row>
    <row r="1040" spans="1:116" x14ac:dyDescent="0.15">
      <c r="A1040" t="s">
        <v>116</v>
      </c>
      <c r="B1040">
        <v>185090</v>
      </c>
      <c r="C1040" t="s">
        <v>117</v>
      </c>
      <c r="D1040" t="s">
        <v>136</v>
      </c>
      <c r="E1040" t="s">
        <v>118</v>
      </c>
      <c r="F1040" t="s">
        <v>137</v>
      </c>
      <c r="G1040" s="1">
        <v>42345</v>
      </c>
      <c r="H1040" t="s">
        <v>138</v>
      </c>
      <c r="I1040" s="1">
        <v>42597</v>
      </c>
      <c r="J1040" t="s">
        <v>6689</v>
      </c>
      <c r="K1040" t="s">
        <v>1811</v>
      </c>
      <c r="L1040" t="s">
        <v>120</v>
      </c>
      <c r="M1040" t="s">
        <v>139</v>
      </c>
      <c r="N1040" t="s">
        <v>213</v>
      </c>
      <c r="O1040" t="s">
        <v>123</v>
      </c>
      <c r="P1040" t="s">
        <v>124</v>
      </c>
      <c r="Q1040" t="s">
        <v>125</v>
      </c>
      <c r="R1040" t="s">
        <v>126</v>
      </c>
      <c r="S1040" t="s">
        <v>3194</v>
      </c>
      <c r="T1040" t="s">
        <v>9771</v>
      </c>
      <c r="W1040">
        <v>132750</v>
      </c>
      <c r="X1040">
        <v>84447</v>
      </c>
      <c r="Y1040">
        <v>48303</v>
      </c>
      <c r="Z1040">
        <v>0</v>
      </c>
      <c r="AA1040">
        <v>132750</v>
      </c>
      <c r="AB1040">
        <v>84447</v>
      </c>
      <c r="AC1040">
        <v>48303</v>
      </c>
      <c r="AD1040">
        <v>0</v>
      </c>
      <c r="AE1040">
        <v>132750</v>
      </c>
      <c r="AF1040" t="s">
        <v>143</v>
      </c>
      <c r="AG1040" t="s">
        <v>143</v>
      </c>
      <c r="AH1040" t="s">
        <v>141</v>
      </c>
      <c r="AI1040" t="s">
        <v>342</v>
      </c>
      <c r="AJ1040" t="s">
        <v>128</v>
      </c>
      <c r="AK1040" t="s">
        <v>527</v>
      </c>
      <c r="AL1040" t="s">
        <v>528</v>
      </c>
      <c r="AM1040" t="s">
        <v>9772</v>
      </c>
      <c r="AN1040" t="s">
        <v>9773</v>
      </c>
      <c r="AO1040" t="s">
        <v>1812</v>
      </c>
      <c r="AP1040" t="s">
        <v>1813</v>
      </c>
      <c r="BO1040">
        <v>132750</v>
      </c>
      <c r="BP1040">
        <v>132750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</row>
    <row r="1041" spans="1:116" x14ac:dyDescent="0.15">
      <c r="A1041" t="s">
        <v>116</v>
      </c>
      <c r="B1041">
        <v>185104</v>
      </c>
      <c r="C1041" t="s">
        <v>9774</v>
      </c>
      <c r="D1041" t="s">
        <v>136</v>
      </c>
      <c r="E1041" t="s">
        <v>118</v>
      </c>
      <c r="F1041" t="s">
        <v>137</v>
      </c>
      <c r="G1041" s="1">
        <v>42342</v>
      </c>
      <c r="H1041" t="s">
        <v>138</v>
      </c>
      <c r="I1041" s="1">
        <v>42360</v>
      </c>
      <c r="J1041" t="s">
        <v>6397</v>
      </c>
      <c r="K1041" t="s">
        <v>213</v>
      </c>
      <c r="L1041" t="s">
        <v>123</v>
      </c>
      <c r="M1041" t="s">
        <v>139</v>
      </c>
      <c r="P1041" t="s">
        <v>232</v>
      </c>
      <c r="Q1041" t="s">
        <v>567</v>
      </c>
      <c r="R1041" t="s">
        <v>126</v>
      </c>
      <c r="S1041" t="s">
        <v>215</v>
      </c>
      <c r="T1041" t="s">
        <v>9775</v>
      </c>
      <c r="W1041">
        <v>40432</v>
      </c>
      <c r="X1041">
        <v>25720</v>
      </c>
      <c r="Y1041">
        <v>14712</v>
      </c>
      <c r="Z1041">
        <v>0</v>
      </c>
      <c r="AA1041">
        <v>40432</v>
      </c>
      <c r="AB1041">
        <v>25720</v>
      </c>
      <c r="AC1041">
        <v>14712</v>
      </c>
      <c r="AD1041">
        <v>0</v>
      </c>
      <c r="AE1041">
        <v>40432</v>
      </c>
      <c r="AF1041" t="s">
        <v>171</v>
      </c>
      <c r="AG1041" t="s">
        <v>171</v>
      </c>
      <c r="AH1041" t="s">
        <v>2822</v>
      </c>
      <c r="AI1041" t="s">
        <v>341</v>
      </c>
      <c r="AJ1041" t="s">
        <v>128</v>
      </c>
      <c r="AK1041" t="s">
        <v>1508</v>
      </c>
      <c r="AL1041" t="s">
        <v>568</v>
      </c>
      <c r="AM1041" t="s">
        <v>9776</v>
      </c>
      <c r="AN1041" t="s">
        <v>9777</v>
      </c>
      <c r="AO1041" t="s">
        <v>4398</v>
      </c>
      <c r="AP1041" t="s">
        <v>3954</v>
      </c>
      <c r="BO1041">
        <v>40432</v>
      </c>
      <c r="BP1041">
        <v>40432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</row>
    <row r="1042" spans="1:116" x14ac:dyDescent="0.15">
      <c r="A1042" t="s">
        <v>116</v>
      </c>
      <c r="B1042">
        <v>185110</v>
      </c>
      <c r="C1042" t="s">
        <v>117</v>
      </c>
      <c r="D1042" t="s">
        <v>136</v>
      </c>
      <c r="E1042" t="s">
        <v>118</v>
      </c>
      <c r="F1042" t="s">
        <v>137</v>
      </c>
      <c r="G1042" s="1">
        <v>42346</v>
      </c>
      <c r="H1042" t="s">
        <v>138</v>
      </c>
      <c r="I1042" s="1">
        <v>42429</v>
      </c>
      <c r="J1042" t="s">
        <v>6397</v>
      </c>
      <c r="K1042" t="s">
        <v>213</v>
      </c>
      <c r="L1042" t="s">
        <v>123</v>
      </c>
      <c r="M1042" t="s">
        <v>139</v>
      </c>
      <c r="P1042" t="s">
        <v>317</v>
      </c>
      <c r="Q1042" t="s">
        <v>318</v>
      </c>
      <c r="R1042" t="s">
        <v>126</v>
      </c>
      <c r="S1042" t="s">
        <v>215</v>
      </c>
      <c r="T1042" t="s">
        <v>2483</v>
      </c>
      <c r="W1042">
        <v>199227</v>
      </c>
      <c r="X1042">
        <v>134411</v>
      </c>
      <c r="Y1042">
        <v>64816</v>
      </c>
      <c r="Z1042">
        <v>0</v>
      </c>
      <c r="AA1042">
        <v>105323</v>
      </c>
      <c r="AB1042">
        <v>0</v>
      </c>
      <c r="AC1042">
        <v>0</v>
      </c>
      <c r="AD1042">
        <v>0</v>
      </c>
      <c r="AE1042">
        <v>105323</v>
      </c>
      <c r="AF1042" t="s">
        <v>143</v>
      </c>
      <c r="AG1042" t="s">
        <v>171</v>
      </c>
      <c r="AH1042" t="s">
        <v>8510</v>
      </c>
      <c r="AI1042" t="s">
        <v>266</v>
      </c>
      <c r="AJ1042" t="s">
        <v>128</v>
      </c>
      <c r="AK1042" t="s">
        <v>5797</v>
      </c>
      <c r="AL1042" t="s">
        <v>322</v>
      </c>
      <c r="AM1042" t="s">
        <v>2485</v>
      </c>
      <c r="AN1042" t="s">
        <v>9778</v>
      </c>
      <c r="AO1042" t="s">
        <v>2487</v>
      </c>
      <c r="AP1042" t="s">
        <v>2488</v>
      </c>
      <c r="AQ1042" t="s">
        <v>1756</v>
      </c>
      <c r="BO1042">
        <v>99613.5</v>
      </c>
      <c r="BP1042">
        <v>52661.5</v>
      </c>
      <c r="BQ1042">
        <v>99613.5</v>
      </c>
      <c r="BR1042">
        <v>52661.5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</row>
    <row r="1043" spans="1:116" x14ac:dyDescent="0.15">
      <c r="A1043" t="s">
        <v>116</v>
      </c>
      <c r="B1043">
        <v>185113</v>
      </c>
      <c r="C1043" t="s">
        <v>117</v>
      </c>
      <c r="D1043" t="s">
        <v>136</v>
      </c>
      <c r="E1043" t="s">
        <v>168</v>
      </c>
      <c r="F1043" t="s">
        <v>137</v>
      </c>
      <c r="H1043" t="s">
        <v>117</v>
      </c>
      <c r="I1043" s="1">
        <v>42417</v>
      </c>
      <c r="J1043" t="s">
        <v>6397</v>
      </c>
      <c r="K1043" t="s">
        <v>1807</v>
      </c>
      <c r="L1043" t="s">
        <v>169</v>
      </c>
      <c r="M1043" t="s">
        <v>139</v>
      </c>
      <c r="N1043" t="s">
        <v>1259</v>
      </c>
      <c r="O1043" t="s">
        <v>123</v>
      </c>
      <c r="P1043" t="s">
        <v>199</v>
      </c>
      <c r="Q1043" t="s">
        <v>623</v>
      </c>
      <c r="R1043" t="s">
        <v>126</v>
      </c>
      <c r="S1043" t="s">
        <v>215</v>
      </c>
      <c r="T1043" t="s">
        <v>9779</v>
      </c>
      <c r="W1043">
        <v>0</v>
      </c>
      <c r="X1043">
        <v>0</v>
      </c>
      <c r="Y1043">
        <v>0</v>
      </c>
      <c r="Z1043">
        <v>0</v>
      </c>
      <c r="AA1043">
        <v>499463</v>
      </c>
      <c r="AB1043">
        <v>433672</v>
      </c>
      <c r="AC1043">
        <v>65791</v>
      </c>
      <c r="AD1043">
        <v>0</v>
      </c>
      <c r="AE1043">
        <v>499463</v>
      </c>
      <c r="AH1043" t="s">
        <v>2822</v>
      </c>
      <c r="AI1043" t="s">
        <v>341</v>
      </c>
      <c r="AK1043" t="s">
        <v>236</v>
      </c>
      <c r="AL1043" t="s">
        <v>1707</v>
      </c>
      <c r="AM1043" t="s">
        <v>9780</v>
      </c>
      <c r="AN1043" t="s">
        <v>9781</v>
      </c>
      <c r="AO1043" t="s">
        <v>2728</v>
      </c>
      <c r="AP1043" t="s">
        <v>2729</v>
      </c>
      <c r="AQ1043" t="s">
        <v>5152</v>
      </c>
      <c r="AR1043" t="s">
        <v>3616</v>
      </c>
      <c r="AS1043" t="s">
        <v>749</v>
      </c>
      <c r="AT1043" t="s">
        <v>1775</v>
      </c>
      <c r="AU1043" t="s">
        <v>5512</v>
      </c>
      <c r="AV1043" t="s">
        <v>5145</v>
      </c>
      <c r="AW1043" t="s">
        <v>1926</v>
      </c>
      <c r="AX1043" t="s">
        <v>8694</v>
      </c>
      <c r="AY1043" t="s">
        <v>3103</v>
      </c>
      <c r="AZ1043" t="s">
        <v>2054</v>
      </c>
      <c r="BA1043" t="s">
        <v>5713</v>
      </c>
      <c r="BB1043" t="s">
        <v>5580</v>
      </c>
      <c r="BC1043" t="s">
        <v>9782</v>
      </c>
      <c r="BD1043" t="s">
        <v>5696</v>
      </c>
      <c r="BE1043" t="s">
        <v>1609</v>
      </c>
      <c r="BO1043">
        <v>0</v>
      </c>
      <c r="BP1043">
        <v>49946.3</v>
      </c>
      <c r="BQ1043">
        <v>0</v>
      </c>
      <c r="BR1043">
        <v>249731.5</v>
      </c>
      <c r="BS1043">
        <v>0</v>
      </c>
      <c r="BT1043">
        <v>124865.75</v>
      </c>
      <c r="BU1043">
        <v>0</v>
      </c>
      <c r="BV1043">
        <v>14983.890000000001</v>
      </c>
      <c r="BW1043">
        <v>0</v>
      </c>
      <c r="BX1043">
        <v>4994.63</v>
      </c>
      <c r="BY1043">
        <v>0</v>
      </c>
      <c r="BZ1043">
        <v>19978.52</v>
      </c>
      <c r="CA1043">
        <v>0</v>
      </c>
      <c r="CB1043">
        <v>4994.63</v>
      </c>
      <c r="CC1043">
        <v>0</v>
      </c>
      <c r="CD1043">
        <v>4994.63</v>
      </c>
      <c r="CE1043">
        <v>0</v>
      </c>
      <c r="CF1043">
        <v>0</v>
      </c>
      <c r="CG1043">
        <v>0</v>
      </c>
      <c r="CH1043">
        <v>4994.63</v>
      </c>
      <c r="CI1043">
        <v>0</v>
      </c>
      <c r="CJ1043">
        <v>4994.63</v>
      </c>
      <c r="CK1043">
        <v>0</v>
      </c>
      <c r="CL1043">
        <v>4994.63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4994.63</v>
      </c>
      <c r="CS1043">
        <v>0</v>
      </c>
      <c r="CT1043">
        <v>4994.63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</row>
    <row r="1044" spans="1:116" x14ac:dyDescent="0.15">
      <c r="A1044" t="s">
        <v>116</v>
      </c>
      <c r="B1044">
        <v>185115</v>
      </c>
      <c r="C1044" t="s">
        <v>117</v>
      </c>
      <c r="D1044" t="s">
        <v>136</v>
      </c>
      <c r="E1044" t="s">
        <v>118</v>
      </c>
      <c r="F1044" t="s">
        <v>137</v>
      </c>
      <c r="G1044" s="1">
        <v>42348</v>
      </c>
      <c r="H1044" t="s">
        <v>138</v>
      </c>
      <c r="I1044" s="1">
        <v>43055</v>
      </c>
      <c r="J1044" t="s">
        <v>119</v>
      </c>
      <c r="K1044" t="s">
        <v>9783</v>
      </c>
      <c r="L1044" t="s">
        <v>120</v>
      </c>
      <c r="M1044" t="s">
        <v>139</v>
      </c>
      <c r="N1044" t="s">
        <v>2131</v>
      </c>
      <c r="O1044" t="s">
        <v>123</v>
      </c>
      <c r="P1044" t="s">
        <v>145</v>
      </c>
      <c r="Q1044" t="s">
        <v>214</v>
      </c>
      <c r="R1044" t="s">
        <v>126</v>
      </c>
      <c r="S1044" t="s">
        <v>540</v>
      </c>
      <c r="T1044" t="s">
        <v>9784</v>
      </c>
      <c r="W1044">
        <v>430238</v>
      </c>
      <c r="X1044">
        <v>258712</v>
      </c>
      <c r="Y1044">
        <v>171526</v>
      </c>
      <c r="Z1044">
        <v>0</v>
      </c>
      <c r="AA1044">
        <v>25000</v>
      </c>
      <c r="AB1044">
        <v>25000</v>
      </c>
      <c r="AC1044">
        <v>0</v>
      </c>
      <c r="AD1044">
        <v>0</v>
      </c>
      <c r="AE1044">
        <v>430238</v>
      </c>
      <c r="AF1044" t="s">
        <v>143</v>
      </c>
      <c r="AG1044" t="s">
        <v>143</v>
      </c>
      <c r="AH1044" t="s">
        <v>1462</v>
      </c>
      <c r="AI1044" t="s">
        <v>1505</v>
      </c>
      <c r="AJ1044" t="s">
        <v>128</v>
      </c>
      <c r="AK1044" t="s">
        <v>390</v>
      </c>
      <c r="AL1044" t="s">
        <v>220</v>
      </c>
      <c r="AM1044" t="s">
        <v>9785</v>
      </c>
      <c r="AN1044" t="s">
        <v>9786</v>
      </c>
      <c r="AO1044" t="s">
        <v>5663</v>
      </c>
      <c r="AP1044" t="s">
        <v>4636</v>
      </c>
      <c r="AQ1044" t="s">
        <v>5664</v>
      </c>
      <c r="BO1044">
        <v>430238</v>
      </c>
      <c r="BP1044">
        <v>25000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</row>
    <row r="1045" spans="1:116" x14ac:dyDescent="0.15">
      <c r="A1045" t="s">
        <v>116</v>
      </c>
      <c r="B1045">
        <v>185118</v>
      </c>
      <c r="C1045" t="s">
        <v>117</v>
      </c>
      <c r="D1045" t="s">
        <v>136</v>
      </c>
      <c r="E1045" t="s">
        <v>118</v>
      </c>
      <c r="F1045" t="s">
        <v>137</v>
      </c>
      <c r="G1045" s="1">
        <v>42384</v>
      </c>
      <c r="H1045" t="s">
        <v>138</v>
      </c>
      <c r="I1045" s="1">
        <v>42648</v>
      </c>
      <c r="J1045" t="s">
        <v>6689</v>
      </c>
      <c r="K1045" t="s">
        <v>998</v>
      </c>
      <c r="L1045" t="s">
        <v>123</v>
      </c>
      <c r="M1045" t="s">
        <v>139</v>
      </c>
      <c r="P1045" t="s">
        <v>145</v>
      </c>
      <c r="Q1045" t="s">
        <v>146</v>
      </c>
      <c r="R1045" t="s">
        <v>126</v>
      </c>
      <c r="S1045" t="s">
        <v>215</v>
      </c>
      <c r="T1045" t="s">
        <v>9787</v>
      </c>
      <c r="W1045">
        <v>4942620</v>
      </c>
      <c r="X1045">
        <v>3144163</v>
      </c>
      <c r="Y1045">
        <v>1798457</v>
      </c>
      <c r="Z1045">
        <v>0</v>
      </c>
      <c r="AA1045">
        <v>703363</v>
      </c>
      <c r="AB1045">
        <v>703363</v>
      </c>
      <c r="AC1045">
        <v>0</v>
      </c>
      <c r="AD1045">
        <v>0</v>
      </c>
      <c r="AE1045">
        <v>13179754</v>
      </c>
      <c r="AF1045" t="s">
        <v>143</v>
      </c>
      <c r="AG1045" t="s">
        <v>143</v>
      </c>
      <c r="AH1045" t="s">
        <v>9788</v>
      </c>
      <c r="AI1045" t="s">
        <v>753</v>
      </c>
      <c r="AJ1045" t="s">
        <v>128</v>
      </c>
      <c r="AK1045" t="s">
        <v>513</v>
      </c>
      <c r="AL1045" t="s">
        <v>149</v>
      </c>
      <c r="AM1045" t="s">
        <v>9789</v>
      </c>
      <c r="AN1045" t="s">
        <v>5211</v>
      </c>
      <c r="AO1045" t="s">
        <v>3042</v>
      </c>
      <c r="AP1045" t="s">
        <v>3043</v>
      </c>
      <c r="AQ1045" t="s">
        <v>5212</v>
      </c>
      <c r="AR1045" t="s">
        <v>2661</v>
      </c>
      <c r="BO1045">
        <v>0</v>
      </c>
      <c r="BP1045">
        <v>0</v>
      </c>
      <c r="BQ1045">
        <v>4942620</v>
      </c>
      <c r="BR1045">
        <v>703363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</row>
    <row r="1046" spans="1:116" x14ac:dyDescent="0.15">
      <c r="A1046" t="s">
        <v>116</v>
      </c>
      <c r="B1046">
        <v>185134</v>
      </c>
      <c r="C1046" t="s">
        <v>117</v>
      </c>
      <c r="D1046" t="s">
        <v>136</v>
      </c>
      <c r="E1046" t="s">
        <v>118</v>
      </c>
      <c r="F1046" t="s">
        <v>137</v>
      </c>
      <c r="G1046" s="1">
        <v>42353</v>
      </c>
      <c r="H1046" t="s">
        <v>138</v>
      </c>
      <c r="I1046" s="1">
        <v>42569</v>
      </c>
      <c r="J1046" t="s">
        <v>6689</v>
      </c>
      <c r="K1046" t="s">
        <v>386</v>
      </c>
      <c r="L1046" t="s">
        <v>123</v>
      </c>
      <c r="M1046" t="s">
        <v>139</v>
      </c>
      <c r="P1046" t="s">
        <v>317</v>
      </c>
      <c r="Q1046" t="s">
        <v>318</v>
      </c>
      <c r="R1046" t="s">
        <v>126</v>
      </c>
      <c r="S1046" t="s">
        <v>215</v>
      </c>
      <c r="T1046" t="s">
        <v>9790</v>
      </c>
      <c r="W1046">
        <v>450000</v>
      </c>
      <c r="X1046">
        <v>286259</v>
      </c>
      <c r="Y1046">
        <v>163741</v>
      </c>
      <c r="Z1046">
        <v>0</v>
      </c>
      <c r="AA1046">
        <v>220000</v>
      </c>
      <c r="AB1046">
        <v>139949</v>
      </c>
      <c r="AC1046">
        <v>80051</v>
      </c>
      <c r="AD1046">
        <v>0</v>
      </c>
      <c r="AE1046">
        <v>4098586</v>
      </c>
      <c r="AF1046" t="s">
        <v>143</v>
      </c>
      <c r="AG1046" t="s">
        <v>143</v>
      </c>
      <c r="AH1046" t="s">
        <v>3486</v>
      </c>
      <c r="AI1046" t="s">
        <v>218</v>
      </c>
      <c r="AJ1046" t="s">
        <v>128</v>
      </c>
      <c r="AK1046" t="s">
        <v>236</v>
      </c>
      <c r="AL1046" t="s">
        <v>322</v>
      </c>
      <c r="AM1046" t="s">
        <v>9791</v>
      </c>
      <c r="AN1046" t="s">
        <v>4184</v>
      </c>
      <c r="AO1046" t="s">
        <v>4185</v>
      </c>
      <c r="AP1046" t="s">
        <v>3816</v>
      </c>
      <c r="BO1046">
        <v>450000</v>
      </c>
      <c r="BP1046">
        <v>220000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</row>
    <row r="1047" spans="1:116" x14ac:dyDescent="0.15">
      <c r="A1047" t="s">
        <v>116</v>
      </c>
      <c r="B1047">
        <v>185140</v>
      </c>
      <c r="C1047" t="s">
        <v>117</v>
      </c>
      <c r="D1047" t="s">
        <v>136</v>
      </c>
      <c r="E1047" t="s">
        <v>118</v>
      </c>
      <c r="F1047" t="s">
        <v>137</v>
      </c>
      <c r="G1047" s="1">
        <v>42348</v>
      </c>
      <c r="H1047" t="s">
        <v>138</v>
      </c>
      <c r="I1047" s="1">
        <v>42467</v>
      </c>
      <c r="J1047" t="s">
        <v>6397</v>
      </c>
      <c r="K1047" t="s">
        <v>1072</v>
      </c>
      <c r="L1047" t="s">
        <v>123</v>
      </c>
      <c r="M1047" t="s">
        <v>139</v>
      </c>
      <c r="P1047" t="s">
        <v>199</v>
      </c>
      <c r="Q1047" t="s">
        <v>327</v>
      </c>
      <c r="R1047" t="s">
        <v>126</v>
      </c>
      <c r="S1047" t="s">
        <v>215</v>
      </c>
      <c r="T1047" t="s">
        <v>9792</v>
      </c>
      <c r="W1047">
        <v>1964997</v>
      </c>
      <c r="X1047">
        <v>1250000</v>
      </c>
      <c r="Y1047">
        <v>714997</v>
      </c>
      <c r="Z1047">
        <v>0</v>
      </c>
      <c r="AA1047">
        <v>393000</v>
      </c>
      <c r="AB1047">
        <v>393000</v>
      </c>
      <c r="AC1047">
        <v>0</v>
      </c>
      <c r="AD1047">
        <v>0</v>
      </c>
      <c r="AE1047">
        <v>1965000</v>
      </c>
      <c r="AF1047" t="s">
        <v>143</v>
      </c>
      <c r="AG1047" t="s">
        <v>143</v>
      </c>
      <c r="AH1047" t="s">
        <v>8715</v>
      </c>
      <c r="AI1047" t="s">
        <v>337</v>
      </c>
      <c r="AJ1047" t="s">
        <v>128</v>
      </c>
      <c r="AK1047" t="s">
        <v>390</v>
      </c>
      <c r="AL1047" t="s">
        <v>328</v>
      </c>
      <c r="AM1047" t="s">
        <v>9793</v>
      </c>
      <c r="AN1047" t="s">
        <v>4896</v>
      </c>
      <c r="AO1047" t="s">
        <v>4897</v>
      </c>
      <c r="AP1047" t="s">
        <v>4898</v>
      </c>
      <c r="AQ1047" t="s">
        <v>2702</v>
      </c>
      <c r="BO1047">
        <v>1768497.3</v>
      </c>
      <c r="BP1047">
        <v>353700</v>
      </c>
      <c r="BQ1047">
        <v>196499.7</v>
      </c>
      <c r="BR1047">
        <v>39300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</row>
    <row r="1048" spans="1:116" x14ac:dyDescent="0.15">
      <c r="A1048" t="s">
        <v>116</v>
      </c>
      <c r="B1048">
        <v>185143</v>
      </c>
      <c r="C1048" t="s">
        <v>117</v>
      </c>
      <c r="D1048" t="s">
        <v>136</v>
      </c>
      <c r="E1048" t="s">
        <v>118</v>
      </c>
      <c r="F1048" t="s">
        <v>137</v>
      </c>
      <c r="G1048" s="1">
        <v>42348</v>
      </c>
      <c r="H1048" t="s">
        <v>138</v>
      </c>
      <c r="I1048" s="1">
        <v>42571</v>
      </c>
      <c r="J1048" t="s">
        <v>6689</v>
      </c>
      <c r="K1048" t="s">
        <v>9794</v>
      </c>
      <c r="L1048" t="s">
        <v>120</v>
      </c>
      <c r="M1048" t="s">
        <v>139</v>
      </c>
      <c r="N1048" t="s">
        <v>213</v>
      </c>
      <c r="O1048" t="s">
        <v>123</v>
      </c>
      <c r="P1048" t="s">
        <v>177</v>
      </c>
      <c r="Q1048" t="s">
        <v>459</v>
      </c>
      <c r="R1048" t="s">
        <v>126</v>
      </c>
      <c r="S1048" t="s">
        <v>251</v>
      </c>
      <c r="T1048" t="s">
        <v>9795</v>
      </c>
      <c r="W1048">
        <v>135000</v>
      </c>
      <c r="X1048">
        <v>94840</v>
      </c>
      <c r="Y1048">
        <v>40160</v>
      </c>
      <c r="Z1048">
        <v>0</v>
      </c>
      <c r="AA1048">
        <v>135000</v>
      </c>
      <c r="AB1048">
        <v>135000</v>
      </c>
      <c r="AC1048">
        <v>0</v>
      </c>
      <c r="AD1048">
        <v>0</v>
      </c>
      <c r="AE1048">
        <v>135000</v>
      </c>
      <c r="AF1048" t="s">
        <v>143</v>
      </c>
      <c r="AG1048" t="s">
        <v>171</v>
      </c>
      <c r="AH1048" t="s">
        <v>141</v>
      </c>
      <c r="AI1048" t="s">
        <v>1117</v>
      </c>
      <c r="AJ1048" t="s">
        <v>128</v>
      </c>
      <c r="AK1048" t="s">
        <v>543</v>
      </c>
      <c r="AL1048" t="s">
        <v>460</v>
      </c>
      <c r="AM1048" t="s">
        <v>9796</v>
      </c>
      <c r="AN1048" t="s">
        <v>9797</v>
      </c>
      <c r="AO1048" t="s">
        <v>461</v>
      </c>
      <c r="AP1048" t="s">
        <v>385</v>
      </c>
      <c r="AQ1048" t="s">
        <v>463</v>
      </c>
      <c r="BO1048">
        <v>135000</v>
      </c>
      <c r="BP1048">
        <v>135000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</row>
    <row r="1049" spans="1:116" x14ac:dyDescent="0.15">
      <c r="A1049" t="s">
        <v>116</v>
      </c>
      <c r="B1049">
        <v>185158</v>
      </c>
      <c r="C1049" t="s">
        <v>117</v>
      </c>
      <c r="D1049" t="s">
        <v>136</v>
      </c>
      <c r="E1049" t="s">
        <v>118</v>
      </c>
      <c r="F1049" t="s">
        <v>137</v>
      </c>
      <c r="G1049" s="1">
        <v>42349</v>
      </c>
      <c r="H1049" t="s">
        <v>138</v>
      </c>
      <c r="I1049" s="1">
        <v>42391</v>
      </c>
      <c r="J1049" t="s">
        <v>6397</v>
      </c>
      <c r="K1049" t="s">
        <v>2674</v>
      </c>
      <c r="L1049" t="s">
        <v>120</v>
      </c>
      <c r="M1049" t="s">
        <v>139</v>
      </c>
      <c r="N1049" t="s">
        <v>386</v>
      </c>
      <c r="O1049" t="s">
        <v>123</v>
      </c>
      <c r="P1049" t="s">
        <v>124</v>
      </c>
      <c r="Q1049" t="s">
        <v>709</v>
      </c>
      <c r="R1049" t="s">
        <v>126</v>
      </c>
      <c r="S1049" t="s">
        <v>441</v>
      </c>
      <c r="T1049" t="s">
        <v>2675</v>
      </c>
      <c r="W1049">
        <v>75046</v>
      </c>
      <c r="X1049">
        <v>50734</v>
      </c>
      <c r="Y1049">
        <v>24312</v>
      </c>
      <c r="Z1049">
        <v>0</v>
      </c>
      <c r="AA1049">
        <v>75046</v>
      </c>
      <c r="AB1049">
        <v>50734</v>
      </c>
      <c r="AC1049">
        <v>24312</v>
      </c>
      <c r="AD1049">
        <v>0</v>
      </c>
      <c r="AE1049">
        <v>208771</v>
      </c>
      <c r="AF1049" t="s">
        <v>143</v>
      </c>
      <c r="AG1049" t="s">
        <v>143</v>
      </c>
      <c r="AH1049" t="s">
        <v>8414</v>
      </c>
      <c r="AI1049" t="s">
        <v>8415</v>
      </c>
      <c r="AJ1049" t="s">
        <v>128</v>
      </c>
      <c r="AK1049" t="s">
        <v>1181</v>
      </c>
      <c r="AL1049" t="s">
        <v>710</v>
      </c>
      <c r="AM1049" t="s">
        <v>2676</v>
      </c>
      <c r="AN1049" t="s">
        <v>9798</v>
      </c>
      <c r="AO1049" t="s">
        <v>2678</v>
      </c>
      <c r="AP1049" t="s">
        <v>2679</v>
      </c>
      <c r="BO1049">
        <v>75046</v>
      </c>
      <c r="BP1049">
        <v>75046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</row>
    <row r="1050" spans="1:116" x14ac:dyDescent="0.15">
      <c r="A1050" t="s">
        <v>116</v>
      </c>
      <c r="B1050">
        <v>185163</v>
      </c>
      <c r="C1050" t="s">
        <v>117</v>
      </c>
      <c r="D1050" t="s">
        <v>136</v>
      </c>
      <c r="E1050" t="s">
        <v>118</v>
      </c>
      <c r="F1050" t="s">
        <v>137</v>
      </c>
      <c r="H1050" t="s">
        <v>117</v>
      </c>
      <c r="I1050" s="1">
        <v>42384</v>
      </c>
      <c r="J1050" t="s">
        <v>6397</v>
      </c>
      <c r="K1050" t="s">
        <v>213</v>
      </c>
      <c r="L1050" t="s">
        <v>123</v>
      </c>
      <c r="M1050" t="s">
        <v>139</v>
      </c>
      <c r="P1050" t="s">
        <v>124</v>
      </c>
      <c r="Q1050" t="s">
        <v>864</v>
      </c>
      <c r="R1050" t="s">
        <v>126</v>
      </c>
      <c r="S1050" t="s">
        <v>215</v>
      </c>
      <c r="T1050" t="s">
        <v>9799</v>
      </c>
      <c r="V1050" t="s">
        <v>1896</v>
      </c>
      <c r="W1050">
        <v>0</v>
      </c>
      <c r="X1050">
        <v>0</v>
      </c>
      <c r="Y1050">
        <v>0</v>
      </c>
      <c r="Z1050">
        <v>0</v>
      </c>
      <c r="AA1050">
        <v>182689</v>
      </c>
      <c r="AB1050">
        <v>135315</v>
      </c>
      <c r="AC1050">
        <v>47374</v>
      </c>
      <c r="AD1050">
        <v>0</v>
      </c>
      <c r="AE1050">
        <v>182689</v>
      </c>
      <c r="AH1050" t="s">
        <v>2376</v>
      </c>
      <c r="AI1050" t="s">
        <v>418</v>
      </c>
      <c r="AK1050" t="s">
        <v>2484</v>
      </c>
      <c r="AL1050" t="s">
        <v>865</v>
      </c>
      <c r="AM1050" t="s">
        <v>9800</v>
      </c>
      <c r="AN1050" t="s">
        <v>9801</v>
      </c>
      <c r="AO1050" t="s">
        <v>9802</v>
      </c>
      <c r="AP1050" t="s">
        <v>1987</v>
      </c>
      <c r="BO1050">
        <v>0</v>
      </c>
      <c r="BP1050">
        <v>182689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</row>
    <row r="1051" spans="1:116" x14ac:dyDescent="0.15">
      <c r="A1051" t="s">
        <v>116</v>
      </c>
      <c r="B1051">
        <v>185185</v>
      </c>
      <c r="C1051" t="s">
        <v>9803</v>
      </c>
      <c r="D1051" t="s">
        <v>136</v>
      </c>
      <c r="E1051" t="s">
        <v>118</v>
      </c>
      <c r="F1051" t="s">
        <v>137</v>
      </c>
      <c r="G1051" s="1">
        <v>42349</v>
      </c>
      <c r="H1051" t="s">
        <v>138</v>
      </c>
      <c r="I1051" s="1">
        <v>42514</v>
      </c>
      <c r="J1051" t="s">
        <v>6397</v>
      </c>
      <c r="K1051" t="s">
        <v>9804</v>
      </c>
      <c r="L1051" t="s">
        <v>120</v>
      </c>
      <c r="M1051" t="s">
        <v>139</v>
      </c>
      <c r="N1051" t="s">
        <v>386</v>
      </c>
      <c r="O1051" t="s">
        <v>123</v>
      </c>
      <c r="P1051" t="s">
        <v>232</v>
      </c>
      <c r="Q1051" t="s">
        <v>1063</v>
      </c>
      <c r="R1051" t="s">
        <v>126</v>
      </c>
      <c r="S1051" t="s">
        <v>1524</v>
      </c>
      <c r="T1051" t="s">
        <v>9805</v>
      </c>
      <c r="W1051">
        <v>161432</v>
      </c>
      <c r="X1051">
        <v>114908</v>
      </c>
      <c r="Y1051">
        <v>46524</v>
      </c>
      <c r="Z1051">
        <v>0</v>
      </c>
      <c r="AA1051">
        <v>79660</v>
      </c>
      <c r="AB1051">
        <v>56677</v>
      </c>
      <c r="AC1051">
        <v>22983</v>
      </c>
      <c r="AD1051">
        <v>0</v>
      </c>
      <c r="AE1051">
        <v>79660</v>
      </c>
      <c r="AF1051" t="s">
        <v>143</v>
      </c>
      <c r="AG1051" t="s">
        <v>143</v>
      </c>
      <c r="AH1051" t="s">
        <v>9806</v>
      </c>
      <c r="AI1051" t="s">
        <v>132</v>
      </c>
      <c r="AJ1051" t="s">
        <v>128</v>
      </c>
      <c r="AK1051" t="s">
        <v>236</v>
      </c>
      <c r="AL1051" t="s">
        <v>1065</v>
      </c>
      <c r="AM1051" t="s">
        <v>9807</v>
      </c>
      <c r="AN1051" t="s">
        <v>9808</v>
      </c>
      <c r="AO1051" t="s">
        <v>1826</v>
      </c>
      <c r="AP1051" t="s">
        <v>1827</v>
      </c>
      <c r="BO1051">
        <v>161432</v>
      </c>
      <c r="BP1051">
        <v>79660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</row>
    <row r="1052" spans="1:116" x14ac:dyDescent="0.15">
      <c r="A1052" t="s">
        <v>116</v>
      </c>
      <c r="B1052">
        <v>185194</v>
      </c>
      <c r="C1052" t="s">
        <v>117</v>
      </c>
      <c r="D1052" t="s">
        <v>136</v>
      </c>
      <c r="E1052" t="s">
        <v>118</v>
      </c>
      <c r="F1052" t="s">
        <v>137</v>
      </c>
      <c r="G1052" s="1">
        <v>42353</v>
      </c>
      <c r="H1052" t="s">
        <v>138</v>
      </c>
      <c r="I1052" s="1">
        <v>42580</v>
      </c>
      <c r="J1052" t="s">
        <v>6689</v>
      </c>
      <c r="K1052" t="s">
        <v>386</v>
      </c>
      <c r="L1052" t="s">
        <v>123</v>
      </c>
      <c r="M1052" t="s">
        <v>139</v>
      </c>
      <c r="P1052" t="s">
        <v>317</v>
      </c>
      <c r="Q1052" t="s">
        <v>563</v>
      </c>
      <c r="R1052" t="s">
        <v>126</v>
      </c>
      <c r="S1052" t="s">
        <v>215</v>
      </c>
      <c r="T1052" t="s">
        <v>9809</v>
      </c>
      <c r="W1052">
        <v>650000</v>
      </c>
      <c r="X1052">
        <v>452075</v>
      </c>
      <c r="Y1052">
        <v>197925</v>
      </c>
      <c r="Z1052">
        <v>0</v>
      </c>
      <c r="AA1052">
        <v>211946</v>
      </c>
      <c r="AB1052">
        <v>211946</v>
      </c>
      <c r="AC1052">
        <v>0</v>
      </c>
      <c r="AD1052">
        <v>0</v>
      </c>
      <c r="AE1052">
        <v>211946</v>
      </c>
      <c r="AF1052" t="s">
        <v>143</v>
      </c>
      <c r="AG1052" t="s">
        <v>143</v>
      </c>
      <c r="AH1052" t="s">
        <v>516</v>
      </c>
      <c r="AI1052" t="s">
        <v>517</v>
      </c>
      <c r="AJ1052" t="s">
        <v>128</v>
      </c>
      <c r="AK1052" t="s">
        <v>731</v>
      </c>
      <c r="AL1052" t="s">
        <v>564</v>
      </c>
      <c r="AM1052" t="s">
        <v>9810</v>
      </c>
      <c r="AN1052" t="s">
        <v>9811</v>
      </c>
      <c r="AO1052" t="s">
        <v>960</v>
      </c>
      <c r="AP1052" t="s">
        <v>961</v>
      </c>
      <c r="AQ1052" t="s">
        <v>962</v>
      </c>
      <c r="AR1052" t="s">
        <v>963</v>
      </c>
      <c r="BO1052">
        <v>221000</v>
      </c>
      <c r="BP1052">
        <v>72061.64</v>
      </c>
      <c r="BQ1052">
        <v>214500</v>
      </c>
      <c r="BR1052">
        <v>69942.180000000008</v>
      </c>
      <c r="BS1052">
        <v>214500</v>
      </c>
      <c r="BT1052">
        <v>69942.180000000008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</row>
    <row r="1053" spans="1:116" x14ac:dyDescent="0.15">
      <c r="A1053" t="s">
        <v>116</v>
      </c>
      <c r="B1053">
        <v>185205</v>
      </c>
      <c r="C1053" t="s">
        <v>117</v>
      </c>
      <c r="D1053" t="s">
        <v>136</v>
      </c>
      <c r="E1053" t="s">
        <v>118</v>
      </c>
      <c r="F1053" t="s">
        <v>137</v>
      </c>
      <c r="G1053" s="1">
        <v>42353</v>
      </c>
      <c r="H1053" t="s">
        <v>138</v>
      </c>
      <c r="I1053" s="1">
        <v>42355</v>
      </c>
      <c r="J1053" t="s">
        <v>6397</v>
      </c>
      <c r="K1053" t="s">
        <v>9812</v>
      </c>
      <c r="L1053" t="s">
        <v>120</v>
      </c>
      <c r="M1053" t="s">
        <v>139</v>
      </c>
      <c r="P1053" t="s">
        <v>145</v>
      </c>
      <c r="Q1053" t="s">
        <v>214</v>
      </c>
      <c r="R1053" t="s">
        <v>126</v>
      </c>
      <c r="S1053" t="s">
        <v>633</v>
      </c>
      <c r="T1053" t="s">
        <v>9813</v>
      </c>
      <c r="W1053">
        <v>87000</v>
      </c>
      <c r="X1053">
        <v>87000</v>
      </c>
      <c r="Y1053">
        <v>0</v>
      </c>
      <c r="Z1053">
        <v>0</v>
      </c>
      <c r="AA1053">
        <v>87000</v>
      </c>
      <c r="AB1053">
        <v>78300</v>
      </c>
      <c r="AC1053">
        <v>8700</v>
      </c>
      <c r="AD1053">
        <v>0</v>
      </c>
      <c r="AE1053">
        <v>87000</v>
      </c>
      <c r="AF1053" t="s">
        <v>143</v>
      </c>
      <c r="AG1053" t="s">
        <v>143</v>
      </c>
      <c r="AH1053" t="s">
        <v>4428</v>
      </c>
      <c r="AI1053" t="s">
        <v>132</v>
      </c>
      <c r="AJ1053" t="s">
        <v>128</v>
      </c>
      <c r="AK1053" t="s">
        <v>5939</v>
      </c>
      <c r="AL1053" t="s">
        <v>184</v>
      </c>
      <c r="AN1053" t="s">
        <v>9061</v>
      </c>
      <c r="AO1053" t="s">
        <v>978</v>
      </c>
      <c r="AP1053" t="s">
        <v>620</v>
      </c>
      <c r="BO1053">
        <v>87000</v>
      </c>
      <c r="BP1053">
        <v>87000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</row>
    <row r="1054" spans="1:116" x14ac:dyDescent="0.15">
      <c r="A1054" t="s">
        <v>116</v>
      </c>
      <c r="B1054">
        <v>185207</v>
      </c>
      <c r="C1054" t="s">
        <v>117</v>
      </c>
      <c r="D1054" t="s">
        <v>136</v>
      </c>
      <c r="E1054" t="s">
        <v>118</v>
      </c>
      <c r="F1054" t="s">
        <v>137</v>
      </c>
      <c r="G1054" s="1">
        <v>42381</v>
      </c>
      <c r="H1054" t="s">
        <v>138</v>
      </c>
      <c r="I1054" s="1">
        <v>42536</v>
      </c>
      <c r="J1054" t="s">
        <v>6397</v>
      </c>
      <c r="K1054" t="s">
        <v>8779</v>
      </c>
      <c r="L1054" t="s">
        <v>153</v>
      </c>
      <c r="M1054" t="s">
        <v>139</v>
      </c>
      <c r="P1054" t="s">
        <v>317</v>
      </c>
      <c r="Q1054" t="s">
        <v>552</v>
      </c>
      <c r="R1054" t="s">
        <v>126</v>
      </c>
      <c r="S1054" t="s">
        <v>215</v>
      </c>
      <c r="T1054" t="s">
        <v>9814</v>
      </c>
      <c r="W1054">
        <v>98950</v>
      </c>
      <c r="X1054">
        <v>98950</v>
      </c>
      <c r="Y1054">
        <v>0</v>
      </c>
      <c r="Z1054">
        <v>0</v>
      </c>
      <c r="AA1054">
        <v>98950</v>
      </c>
      <c r="AB1054">
        <v>98950</v>
      </c>
      <c r="AC1054">
        <v>0</v>
      </c>
      <c r="AD1054">
        <v>0</v>
      </c>
      <c r="AE1054">
        <v>98950</v>
      </c>
      <c r="AF1054" t="s">
        <v>143</v>
      </c>
      <c r="AG1054" t="s">
        <v>143</v>
      </c>
      <c r="AH1054" t="s">
        <v>141</v>
      </c>
      <c r="AI1054" t="s">
        <v>342</v>
      </c>
      <c r="AJ1054" t="s">
        <v>128</v>
      </c>
      <c r="AK1054" t="s">
        <v>429</v>
      </c>
      <c r="AL1054" t="s">
        <v>555</v>
      </c>
      <c r="AM1054" t="s">
        <v>9815</v>
      </c>
      <c r="AN1054" t="s">
        <v>9816</v>
      </c>
      <c r="AO1054" t="s">
        <v>1076</v>
      </c>
      <c r="AP1054" t="s">
        <v>1077</v>
      </c>
      <c r="BO1054">
        <v>98950</v>
      </c>
      <c r="BP1054">
        <v>98950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</row>
    <row r="1055" spans="1:116" x14ac:dyDescent="0.15">
      <c r="A1055" t="s">
        <v>116</v>
      </c>
      <c r="B1055">
        <v>185273</v>
      </c>
      <c r="C1055" t="s">
        <v>117</v>
      </c>
      <c r="D1055" t="s">
        <v>136</v>
      </c>
      <c r="E1055" t="s">
        <v>118</v>
      </c>
      <c r="F1055" t="s">
        <v>137</v>
      </c>
      <c r="G1055" s="1">
        <v>42356</v>
      </c>
      <c r="H1055" t="s">
        <v>138</v>
      </c>
      <c r="I1055" s="1">
        <v>42851</v>
      </c>
      <c r="J1055" t="s">
        <v>6689</v>
      </c>
      <c r="K1055" t="s">
        <v>4536</v>
      </c>
      <c r="L1055" t="s">
        <v>120</v>
      </c>
      <c r="M1055" t="s">
        <v>139</v>
      </c>
      <c r="N1055" t="s">
        <v>4518</v>
      </c>
      <c r="O1055" t="s">
        <v>123</v>
      </c>
      <c r="P1055" t="s">
        <v>124</v>
      </c>
      <c r="Q1055" t="s">
        <v>125</v>
      </c>
      <c r="R1055" t="s">
        <v>126</v>
      </c>
      <c r="S1055" t="s">
        <v>3194</v>
      </c>
      <c r="T1055" t="s">
        <v>9817</v>
      </c>
      <c r="W1055">
        <v>277200</v>
      </c>
      <c r="X1055">
        <v>169025</v>
      </c>
      <c r="Y1055">
        <v>108175</v>
      </c>
      <c r="Z1055">
        <v>0</v>
      </c>
      <c r="AA1055">
        <v>138600</v>
      </c>
      <c r="AB1055">
        <v>138600</v>
      </c>
      <c r="AC1055">
        <v>0</v>
      </c>
      <c r="AD1055">
        <v>0</v>
      </c>
      <c r="AE1055">
        <v>277200</v>
      </c>
      <c r="AF1055" t="s">
        <v>143</v>
      </c>
      <c r="AG1055" t="s">
        <v>143</v>
      </c>
      <c r="AH1055" t="s">
        <v>9818</v>
      </c>
      <c r="AI1055" t="s">
        <v>2400</v>
      </c>
      <c r="AJ1055" t="s">
        <v>128</v>
      </c>
      <c r="AK1055" t="s">
        <v>527</v>
      </c>
      <c r="AL1055" t="s">
        <v>528</v>
      </c>
      <c r="AM1055" t="s">
        <v>9819</v>
      </c>
      <c r="AN1055" t="s">
        <v>9820</v>
      </c>
      <c r="AO1055" t="s">
        <v>2123</v>
      </c>
      <c r="AP1055" t="s">
        <v>2124</v>
      </c>
      <c r="BO1055">
        <v>277200</v>
      </c>
      <c r="BP1055">
        <v>138600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</row>
    <row r="1056" spans="1:116" x14ac:dyDescent="0.15">
      <c r="A1056" t="s">
        <v>116</v>
      </c>
      <c r="B1056">
        <v>185275</v>
      </c>
      <c r="C1056" t="s">
        <v>117</v>
      </c>
      <c r="D1056" t="s">
        <v>136</v>
      </c>
      <c r="E1056" t="s">
        <v>118</v>
      </c>
      <c r="F1056" t="s">
        <v>137</v>
      </c>
      <c r="G1056" s="1">
        <v>42356</v>
      </c>
      <c r="H1056" t="s">
        <v>138</v>
      </c>
      <c r="I1056" s="1">
        <v>42783</v>
      </c>
      <c r="J1056" t="s">
        <v>6689</v>
      </c>
      <c r="K1056" t="s">
        <v>2504</v>
      </c>
      <c r="L1056" t="s">
        <v>197</v>
      </c>
      <c r="M1056" t="s">
        <v>139</v>
      </c>
      <c r="N1056" t="s">
        <v>386</v>
      </c>
      <c r="O1056" t="s">
        <v>123</v>
      </c>
      <c r="P1056" t="s">
        <v>317</v>
      </c>
      <c r="Q1056" t="s">
        <v>552</v>
      </c>
      <c r="R1056" t="s">
        <v>126</v>
      </c>
      <c r="S1056" t="s">
        <v>251</v>
      </c>
      <c r="T1056" t="s">
        <v>9821</v>
      </c>
      <c r="W1056">
        <v>475720</v>
      </c>
      <c r="X1056">
        <v>304846</v>
      </c>
      <c r="Y1056">
        <v>170874</v>
      </c>
      <c r="Z1056">
        <v>0</v>
      </c>
      <c r="AA1056">
        <v>155369</v>
      </c>
      <c r="AB1056">
        <v>99552</v>
      </c>
      <c r="AC1056">
        <v>55817</v>
      </c>
      <c r="AD1056">
        <v>0</v>
      </c>
      <c r="AE1056">
        <v>475720</v>
      </c>
      <c r="AF1056" t="s">
        <v>143</v>
      </c>
      <c r="AG1056" t="s">
        <v>143</v>
      </c>
      <c r="AH1056" t="s">
        <v>516</v>
      </c>
      <c r="AI1056" t="s">
        <v>517</v>
      </c>
      <c r="AJ1056" t="s">
        <v>128</v>
      </c>
      <c r="AK1056" t="s">
        <v>429</v>
      </c>
      <c r="AL1056" t="s">
        <v>555</v>
      </c>
      <c r="AM1056" t="s">
        <v>9822</v>
      </c>
      <c r="AN1056" t="s">
        <v>9823</v>
      </c>
      <c r="AO1056" t="s">
        <v>6478</v>
      </c>
      <c r="AP1056" t="s">
        <v>5481</v>
      </c>
      <c r="BO1056">
        <v>475720</v>
      </c>
      <c r="BP1056">
        <v>155369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</row>
    <row r="1057" spans="1:116" x14ac:dyDescent="0.15">
      <c r="A1057" t="s">
        <v>116</v>
      </c>
      <c r="B1057">
        <v>185283</v>
      </c>
      <c r="C1057" t="s">
        <v>117</v>
      </c>
      <c r="D1057" t="s">
        <v>136</v>
      </c>
      <c r="E1057" t="s">
        <v>118</v>
      </c>
      <c r="F1057" t="s">
        <v>137</v>
      </c>
      <c r="G1057" s="1">
        <v>42356</v>
      </c>
      <c r="H1057" t="s">
        <v>138</v>
      </c>
      <c r="I1057" s="1">
        <v>42487</v>
      </c>
      <c r="J1057" t="s">
        <v>6397</v>
      </c>
      <c r="K1057" t="s">
        <v>9824</v>
      </c>
      <c r="L1057" t="s">
        <v>120</v>
      </c>
      <c r="M1057" t="s">
        <v>139</v>
      </c>
      <c r="N1057" t="s">
        <v>1259</v>
      </c>
      <c r="O1057" t="s">
        <v>123</v>
      </c>
      <c r="P1057" t="s">
        <v>145</v>
      </c>
      <c r="Q1057" t="s">
        <v>578</v>
      </c>
      <c r="R1057" t="s">
        <v>126</v>
      </c>
      <c r="S1057" t="s">
        <v>540</v>
      </c>
      <c r="T1057" t="s">
        <v>9825</v>
      </c>
      <c r="W1057">
        <v>0</v>
      </c>
      <c r="X1057">
        <v>0</v>
      </c>
      <c r="Y1057">
        <v>0</v>
      </c>
      <c r="Z1057">
        <v>0</v>
      </c>
      <c r="AA1057">
        <v>59490</v>
      </c>
      <c r="AB1057">
        <v>37845</v>
      </c>
      <c r="AC1057">
        <v>21645</v>
      </c>
      <c r="AD1057">
        <v>0</v>
      </c>
      <c r="AE1057">
        <v>59490</v>
      </c>
      <c r="AH1057" t="s">
        <v>2376</v>
      </c>
      <c r="AI1057" t="s">
        <v>2171</v>
      </c>
      <c r="AK1057" t="s">
        <v>172</v>
      </c>
      <c r="AL1057" t="s">
        <v>579</v>
      </c>
      <c r="AM1057" t="s">
        <v>9826</v>
      </c>
      <c r="AN1057" t="s">
        <v>9827</v>
      </c>
      <c r="AO1057" t="s">
        <v>5423</v>
      </c>
      <c r="AP1057" t="s">
        <v>5424</v>
      </c>
      <c r="BO1057">
        <v>0</v>
      </c>
      <c r="BP1057">
        <v>59490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</row>
    <row r="1058" spans="1:116" x14ac:dyDescent="0.15">
      <c r="A1058" t="s">
        <v>116</v>
      </c>
      <c r="B1058">
        <v>185284</v>
      </c>
      <c r="C1058" t="s">
        <v>117</v>
      </c>
      <c r="D1058" t="s">
        <v>136</v>
      </c>
      <c r="E1058" t="s">
        <v>118</v>
      </c>
      <c r="F1058" t="s">
        <v>137</v>
      </c>
      <c r="G1058" s="1">
        <v>42387</v>
      </c>
      <c r="H1058" t="s">
        <v>138</v>
      </c>
      <c r="I1058" s="1">
        <v>42718</v>
      </c>
      <c r="J1058" t="s">
        <v>6689</v>
      </c>
      <c r="K1058" t="s">
        <v>4654</v>
      </c>
      <c r="L1058" t="s">
        <v>123</v>
      </c>
      <c r="M1058" t="s">
        <v>139</v>
      </c>
      <c r="P1058" t="s">
        <v>317</v>
      </c>
      <c r="Q1058" t="s">
        <v>552</v>
      </c>
      <c r="R1058" t="s">
        <v>126</v>
      </c>
      <c r="S1058" t="s">
        <v>215</v>
      </c>
      <c r="T1058" t="s">
        <v>9828</v>
      </c>
      <c r="V1058" t="s">
        <v>9829</v>
      </c>
      <c r="W1058">
        <v>397643</v>
      </c>
      <c r="X1058">
        <v>298164</v>
      </c>
      <c r="Y1058">
        <v>99479</v>
      </c>
      <c r="Z1058">
        <v>0</v>
      </c>
      <c r="AA1058">
        <v>1</v>
      </c>
      <c r="AB1058">
        <v>1</v>
      </c>
      <c r="AC1058">
        <v>0</v>
      </c>
      <c r="AD1058">
        <v>0</v>
      </c>
      <c r="AE1058">
        <v>397643</v>
      </c>
      <c r="AF1058" t="s">
        <v>143</v>
      </c>
      <c r="AG1058" t="s">
        <v>171</v>
      </c>
      <c r="AH1058" t="s">
        <v>1174</v>
      </c>
      <c r="AI1058" t="s">
        <v>341</v>
      </c>
      <c r="AJ1058" t="s">
        <v>128</v>
      </c>
      <c r="AK1058" t="s">
        <v>236</v>
      </c>
      <c r="AL1058" t="s">
        <v>5235</v>
      </c>
      <c r="AM1058" t="s">
        <v>9830</v>
      </c>
      <c r="AN1058" t="s">
        <v>9831</v>
      </c>
      <c r="AO1058" t="s">
        <v>9832</v>
      </c>
      <c r="AP1058" t="s">
        <v>9833</v>
      </c>
      <c r="AQ1058" t="s">
        <v>3313</v>
      </c>
      <c r="BO1058">
        <v>238585.80000000002</v>
      </c>
      <c r="BP1058">
        <v>0.6</v>
      </c>
      <c r="BQ1058">
        <v>159057.20000000001</v>
      </c>
      <c r="BR1058">
        <v>0.4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</row>
    <row r="1059" spans="1:116" x14ac:dyDescent="0.15">
      <c r="A1059" t="s">
        <v>116</v>
      </c>
      <c r="B1059">
        <v>185285</v>
      </c>
      <c r="C1059" t="s">
        <v>117</v>
      </c>
      <c r="D1059" t="s">
        <v>136</v>
      </c>
      <c r="E1059" t="s">
        <v>118</v>
      </c>
      <c r="F1059" t="s">
        <v>137</v>
      </c>
      <c r="G1059" s="1">
        <v>42359</v>
      </c>
      <c r="H1059" t="s">
        <v>138</v>
      </c>
      <c r="I1059" s="1">
        <v>42361</v>
      </c>
      <c r="J1059" t="s">
        <v>6397</v>
      </c>
      <c r="K1059" t="s">
        <v>9834</v>
      </c>
      <c r="L1059" t="s">
        <v>120</v>
      </c>
      <c r="M1059" t="s">
        <v>139</v>
      </c>
      <c r="P1059" t="s">
        <v>145</v>
      </c>
      <c r="Q1059" t="s">
        <v>214</v>
      </c>
      <c r="R1059" t="s">
        <v>126</v>
      </c>
      <c r="S1059" t="s">
        <v>633</v>
      </c>
      <c r="T1059" t="s">
        <v>9835</v>
      </c>
      <c r="W1059">
        <v>87000</v>
      </c>
      <c r="X1059">
        <v>78300</v>
      </c>
      <c r="Y1059">
        <v>8700</v>
      </c>
      <c r="Z1059">
        <v>0</v>
      </c>
      <c r="AA1059">
        <v>87000</v>
      </c>
      <c r="AB1059">
        <v>78300</v>
      </c>
      <c r="AC1059">
        <v>8700</v>
      </c>
      <c r="AD1059">
        <v>0</v>
      </c>
      <c r="AE1059">
        <v>87000</v>
      </c>
      <c r="AF1059" t="s">
        <v>143</v>
      </c>
      <c r="AG1059" t="s">
        <v>143</v>
      </c>
      <c r="AH1059" t="s">
        <v>4428</v>
      </c>
      <c r="AI1059" t="s">
        <v>517</v>
      </c>
      <c r="AJ1059" t="s">
        <v>128</v>
      </c>
      <c r="AK1059" t="s">
        <v>5939</v>
      </c>
      <c r="AL1059" t="s">
        <v>184</v>
      </c>
      <c r="AN1059" t="s">
        <v>9061</v>
      </c>
      <c r="AO1059" t="s">
        <v>978</v>
      </c>
      <c r="AP1059" t="s">
        <v>620</v>
      </c>
      <c r="BO1059">
        <v>87000</v>
      </c>
      <c r="BP1059">
        <v>87000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</row>
    <row r="1060" spans="1:116" x14ac:dyDescent="0.15">
      <c r="A1060" t="s">
        <v>116</v>
      </c>
      <c r="B1060">
        <v>185291</v>
      </c>
      <c r="C1060" t="s">
        <v>117</v>
      </c>
      <c r="D1060" t="s">
        <v>136</v>
      </c>
      <c r="E1060" t="s">
        <v>118</v>
      </c>
      <c r="F1060" t="s">
        <v>137</v>
      </c>
      <c r="G1060" s="1">
        <v>42360</v>
      </c>
      <c r="H1060" t="s">
        <v>138</v>
      </c>
      <c r="I1060" s="1">
        <v>42775</v>
      </c>
      <c r="J1060" t="s">
        <v>6689</v>
      </c>
      <c r="K1060" t="s">
        <v>3463</v>
      </c>
      <c r="L1060" t="s">
        <v>120</v>
      </c>
      <c r="M1060" t="s">
        <v>139</v>
      </c>
      <c r="P1060" t="s">
        <v>145</v>
      </c>
      <c r="Q1060" t="s">
        <v>214</v>
      </c>
      <c r="R1060" t="s">
        <v>126</v>
      </c>
      <c r="S1060" t="s">
        <v>397</v>
      </c>
      <c r="T1060" t="s">
        <v>9836</v>
      </c>
      <c r="W1060">
        <v>270000</v>
      </c>
      <c r="X1060">
        <v>166459</v>
      </c>
      <c r="Y1060">
        <v>103541</v>
      </c>
      <c r="Z1060">
        <v>0</v>
      </c>
      <c r="AA1060">
        <v>270000</v>
      </c>
      <c r="AB1060">
        <v>166459</v>
      </c>
      <c r="AC1060">
        <v>103541</v>
      </c>
      <c r="AD1060">
        <v>0</v>
      </c>
      <c r="AE1060">
        <v>270000</v>
      </c>
      <c r="AF1060" t="s">
        <v>143</v>
      </c>
      <c r="AG1060" t="s">
        <v>143</v>
      </c>
      <c r="AH1060" t="s">
        <v>1402</v>
      </c>
      <c r="AI1060" t="s">
        <v>275</v>
      </c>
      <c r="AJ1060" t="s">
        <v>128</v>
      </c>
      <c r="AK1060" t="s">
        <v>1181</v>
      </c>
      <c r="AL1060" t="s">
        <v>220</v>
      </c>
      <c r="AM1060" t="s">
        <v>9837</v>
      </c>
      <c r="AN1060" t="s">
        <v>9838</v>
      </c>
      <c r="AO1060" t="s">
        <v>4662</v>
      </c>
      <c r="AP1060" t="s">
        <v>4476</v>
      </c>
      <c r="AQ1060" t="s">
        <v>3285</v>
      </c>
      <c r="BO1060">
        <v>135000</v>
      </c>
      <c r="BP1060">
        <v>135000</v>
      </c>
      <c r="BQ1060">
        <v>135000</v>
      </c>
      <c r="BR1060">
        <v>135000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</row>
    <row r="1061" spans="1:116" x14ac:dyDescent="0.15">
      <c r="A1061" t="s">
        <v>116</v>
      </c>
      <c r="B1061">
        <v>185293</v>
      </c>
      <c r="C1061" t="s">
        <v>117</v>
      </c>
      <c r="D1061" t="s">
        <v>136</v>
      </c>
      <c r="E1061" t="s">
        <v>118</v>
      </c>
      <c r="F1061" t="s">
        <v>137</v>
      </c>
      <c r="G1061" s="1">
        <v>42359</v>
      </c>
      <c r="H1061" t="s">
        <v>138</v>
      </c>
      <c r="I1061" s="1">
        <v>42387</v>
      </c>
      <c r="J1061" t="s">
        <v>6397</v>
      </c>
      <c r="K1061" t="s">
        <v>9839</v>
      </c>
      <c r="L1061" t="s">
        <v>120</v>
      </c>
      <c r="M1061" t="s">
        <v>4978</v>
      </c>
      <c r="N1061" t="s">
        <v>9840</v>
      </c>
      <c r="O1061" t="s">
        <v>169</v>
      </c>
      <c r="P1061" t="s">
        <v>317</v>
      </c>
      <c r="Q1061" t="s">
        <v>552</v>
      </c>
      <c r="R1061" t="s">
        <v>126</v>
      </c>
      <c r="S1061" t="s">
        <v>540</v>
      </c>
      <c r="T1061" t="s">
        <v>9841</v>
      </c>
      <c r="W1061">
        <v>45000</v>
      </c>
      <c r="X1061">
        <v>45000</v>
      </c>
      <c r="Y1061">
        <v>0</v>
      </c>
      <c r="Z1061">
        <v>0</v>
      </c>
      <c r="AA1061">
        <v>45000</v>
      </c>
      <c r="AB1061">
        <v>45000</v>
      </c>
      <c r="AC1061">
        <v>0</v>
      </c>
      <c r="AD1061">
        <v>0</v>
      </c>
      <c r="AE1061">
        <v>45000</v>
      </c>
      <c r="AF1061" t="s">
        <v>171</v>
      </c>
      <c r="AG1061" t="s">
        <v>171</v>
      </c>
      <c r="AH1061" t="s">
        <v>2376</v>
      </c>
      <c r="AI1061" t="s">
        <v>341</v>
      </c>
      <c r="AJ1061" t="s">
        <v>128</v>
      </c>
      <c r="AK1061" t="s">
        <v>429</v>
      </c>
      <c r="AL1061" t="s">
        <v>555</v>
      </c>
      <c r="AM1061" t="s">
        <v>9842</v>
      </c>
      <c r="AN1061" t="s">
        <v>9843</v>
      </c>
      <c r="AO1061" t="s">
        <v>872</v>
      </c>
      <c r="AP1061" t="s">
        <v>443</v>
      </c>
      <c r="BO1061">
        <v>45000</v>
      </c>
      <c r="BP1061">
        <v>45000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</row>
    <row r="1062" spans="1:116" x14ac:dyDescent="0.15">
      <c r="A1062" t="s">
        <v>116</v>
      </c>
      <c r="B1062">
        <v>185301</v>
      </c>
      <c r="C1062" t="s">
        <v>117</v>
      </c>
      <c r="D1062" t="s">
        <v>136</v>
      </c>
      <c r="E1062" t="s">
        <v>118</v>
      </c>
      <c r="F1062" t="s">
        <v>137</v>
      </c>
      <c r="G1062" s="1">
        <v>42356</v>
      </c>
      <c r="H1062" t="s">
        <v>138</v>
      </c>
      <c r="I1062" s="1">
        <v>42473</v>
      </c>
      <c r="J1062" t="s">
        <v>6397</v>
      </c>
      <c r="K1062" t="s">
        <v>9844</v>
      </c>
      <c r="L1062" t="s">
        <v>1498</v>
      </c>
      <c r="M1062" t="s">
        <v>139</v>
      </c>
      <c r="P1062" t="s">
        <v>124</v>
      </c>
      <c r="Q1062" t="s">
        <v>864</v>
      </c>
      <c r="R1062" t="s">
        <v>126</v>
      </c>
      <c r="S1062" t="s">
        <v>657</v>
      </c>
      <c r="T1062" t="s">
        <v>9845</v>
      </c>
      <c r="V1062" t="s">
        <v>9846</v>
      </c>
      <c r="W1062">
        <v>100000</v>
      </c>
      <c r="X1062">
        <v>69754</v>
      </c>
      <c r="Y1062">
        <v>30246</v>
      </c>
      <c r="Z1062">
        <v>0</v>
      </c>
      <c r="AA1062">
        <v>100000</v>
      </c>
      <c r="AB1062">
        <v>69754</v>
      </c>
      <c r="AC1062">
        <v>30246</v>
      </c>
      <c r="AD1062">
        <v>0</v>
      </c>
      <c r="AE1062">
        <v>100000</v>
      </c>
      <c r="AF1062" t="s">
        <v>143</v>
      </c>
      <c r="AG1062" t="s">
        <v>143</v>
      </c>
      <c r="AH1062" t="s">
        <v>3741</v>
      </c>
      <c r="AI1062" t="s">
        <v>526</v>
      </c>
      <c r="AJ1062" t="s">
        <v>128</v>
      </c>
      <c r="AK1062" t="s">
        <v>1334</v>
      </c>
      <c r="AL1062" t="s">
        <v>865</v>
      </c>
      <c r="AM1062" t="s">
        <v>9847</v>
      </c>
      <c r="AN1062" t="s">
        <v>9848</v>
      </c>
      <c r="AO1062" t="s">
        <v>9849</v>
      </c>
      <c r="AP1062" t="s">
        <v>9850</v>
      </c>
      <c r="BO1062">
        <v>100000</v>
      </c>
      <c r="BP1062">
        <v>100000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</row>
    <row r="1063" spans="1:116" x14ac:dyDescent="0.15">
      <c r="A1063" t="s">
        <v>116</v>
      </c>
      <c r="B1063">
        <v>185311</v>
      </c>
      <c r="C1063" t="s">
        <v>117</v>
      </c>
      <c r="D1063" t="s">
        <v>136</v>
      </c>
      <c r="E1063" t="s">
        <v>118</v>
      </c>
      <c r="F1063" t="s">
        <v>137</v>
      </c>
      <c r="G1063" s="1">
        <v>42356</v>
      </c>
      <c r="H1063" t="s">
        <v>138</v>
      </c>
      <c r="I1063" s="1">
        <v>42499</v>
      </c>
      <c r="J1063" t="s">
        <v>6397</v>
      </c>
      <c r="K1063" t="s">
        <v>213</v>
      </c>
      <c r="L1063" t="s">
        <v>123</v>
      </c>
      <c r="M1063" t="s">
        <v>139</v>
      </c>
      <c r="P1063" t="s">
        <v>299</v>
      </c>
      <c r="Q1063" t="s">
        <v>1837</v>
      </c>
      <c r="R1063" t="s">
        <v>126</v>
      </c>
      <c r="S1063" t="s">
        <v>215</v>
      </c>
      <c r="T1063" t="s">
        <v>9851</v>
      </c>
      <c r="V1063" t="s">
        <v>5945</v>
      </c>
      <c r="W1063">
        <v>420673</v>
      </c>
      <c r="X1063">
        <v>267604</v>
      </c>
      <c r="Y1063">
        <v>153069</v>
      </c>
      <c r="Z1063">
        <v>0</v>
      </c>
      <c r="AA1063">
        <v>420673</v>
      </c>
      <c r="AB1063">
        <v>267604</v>
      </c>
      <c r="AC1063">
        <v>153069</v>
      </c>
      <c r="AD1063">
        <v>0</v>
      </c>
      <c r="AE1063">
        <v>420673</v>
      </c>
      <c r="AF1063" t="s">
        <v>143</v>
      </c>
      <c r="AG1063" t="s">
        <v>143</v>
      </c>
      <c r="AH1063" t="s">
        <v>4428</v>
      </c>
      <c r="AI1063" t="s">
        <v>1066</v>
      </c>
      <c r="AJ1063" t="s">
        <v>128</v>
      </c>
      <c r="AK1063" t="s">
        <v>219</v>
      </c>
      <c r="AL1063" t="s">
        <v>1838</v>
      </c>
      <c r="AM1063" t="s">
        <v>9852</v>
      </c>
      <c r="AN1063" t="s">
        <v>9853</v>
      </c>
      <c r="AO1063" t="s">
        <v>2254</v>
      </c>
      <c r="AP1063" t="s">
        <v>2255</v>
      </c>
      <c r="BO1063">
        <v>420673</v>
      </c>
      <c r="BP1063">
        <v>420673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</row>
    <row r="1064" spans="1:116" x14ac:dyDescent="0.15">
      <c r="A1064" t="s">
        <v>116</v>
      </c>
      <c r="B1064">
        <v>185315</v>
      </c>
      <c r="C1064" t="s">
        <v>117</v>
      </c>
      <c r="D1064" t="s">
        <v>136</v>
      </c>
      <c r="E1064" t="s">
        <v>118</v>
      </c>
      <c r="F1064" t="s">
        <v>137</v>
      </c>
      <c r="G1064" s="1">
        <v>42360</v>
      </c>
      <c r="H1064" t="s">
        <v>138</v>
      </c>
      <c r="I1064" s="1">
        <v>42943</v>
      </c>
      <c r="J1064" t="s">
        <v>119</v>
      </c>
      <c r="K1064" t="s">
        <v>213</v>
      </c>
      <c r="L1064" t="s">
        <v>123</v>
      </c>
      <c r="M1064" t="s">
        <v>139</v>
      </c>
      <c r="P1064" t="s">
        <v>124</v>
      </c>
      <c r="Q1064" t="s">
        <v>154</v>
      </c>
      <c r="R1064" t="s">
        <v>126</v>
      </c>
      <c r="S1064" t="s">
        <v>215</v>
      </c>
      <c r="T1064" t="s">
        <v>9854</v>
      </c>
      <c r="W1064">
        <v>361270</v>
      </c>
      <c r="X1064">
        <v>250318</v>
      </c>
      <c r="Y1064">
        <v>110952</v>
      </c>
      <c r="Z1064">
        <v>0</v>
      </c>
      <c r="AA1064">
        <v>109244</v>
      </c>
      <c r="AB1064">
        <v>77461</v>
      </c>
      <c r="AC1064">
        <v>31783</v>
      </c>
      <c r="AD1064">
        <v>0</v>
      </c>
      <c r="AE1064">
        <v>361270</v>
      </c>
      <c r="AF1064" t="s">
        <v>143</v>
      </c>
      <c r="AG1064" t="s">
        <v>143</v>
      </c>
      <c r="AH1064" t="s">
        <v>217</v>
      </c>
      <c r="AI1064" t="s">
        <v>891</v>
      </c>
      <c r="AJ1064" t="s">
        <v>128</v>
      </c>
      <c r="AK1064" t="s">
        <v>321</v>
      </c>
      <c r="AL1064" t="s">
        <v>161</v>
      </c>
      <c r="AM1064" t="s">
        <v>9855</v>
      </c>
      <c r="AN1064" t="s">
        <v>9856</v>
      </c>
      <c r="AO1064" t="s">
        <v>4808</v>
      </c>
      <c r="AP1064" t="s">
        <v>4809</v>
      </c>
      <c r="BO1064">
        <v>361270</v>
      </c>
      <c r="BP1064">
        <v>109244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</row>
    <row r="1065" spans="1:116" x14ac:dyDescent="0.15">
      <c r="A1065" t="s">
        <v>116</v>
      </c>
      <c r="B1065">
        <v>185327</v>
      </c>
      <c r="C1065" t="s">
        <v>117</v>
      </c>
      <c r="D1065" t="s">
        <v>136</v>
      </c>
      <c r="E1065" t="s">
        <v>118</v>
      </c>
      <c r="F1065" t="s">
        <v>137</v>
      </c>
      <c r="G1065" s="1">
        <v>42359</v>
      </c>
      <c r="H1065" t="s">
        <v>138</v>
      </c>
      <c r="I1065" s="1">
        <v>42587</v>
      </c>
      <c r="J1065" t="s">
        <v>6689</v>
      </c>
      <c r="K1065" t="s">
        <v>952</v>
      </c>
      <c r="L1065" t="s">
        <v>120</v>
      </c>
      <c r="M1065" t="s">
        <v>139</v>
      </c>
      <c r="P1065" t="s">
        <v>124</v>
      </c>
      <c r="Q1065" t="s">
        <v>125</v>
      </c>
      <c r="R1065" t="s">
        <v>126</v>
      </c>
      <c r="S1065" t="s">
        <v>397</v>
      </c>
      <c r="T1065" t="s">
        <v>953</v>
      </c>
      <c r="U1065" t="s">
        <v>9857</v>
      </c>
      <c r="W1065">
        <v>141552</v>
      </c>
      <c r="X1065">
        <v>93803</v>
      </c>
      <c r="Y1065">
        <v>47749</v>
      </c>
      <c r="Z1065">
        <v>0</v>
      </c>
      <c r="AA1065">
        <v>141552</v>
      </c>
      <c r="AB1065">
        <v>93803</v>
      </c>
      <c r="AC1065">
        <v>47749</v>
      </c>
      <c r="AD1065">
        <v>0</v>
      </c>
      <c r="AE1065">
        <v>141552</v>
      </c>
      <c r="AF1065" t="s">
        <v>143</v>
      </c>
      <c r="AG1065" t="s">
        <v>143</v>
      </c>
      <c r="AH1065" t="s">
        <v>3486</v>
      </c>
      <c r="AI1065" t="s">
        <v>142</v>
      </c>
      <c r="AJ1065" t="s">
        <v>128</v>
      </c>
      <c r="AK1065" t="s">
        <v>527</v>
      </c>
      <c r="AL1065" t="s">
        <v>528</v>
      </c>
      <c r="AM1065" t="s">
        <v>9858</v>
      </c>
      <c r="AN1065" t="s">
        <v>9859</v>
      </c>
      <c r="AO1065" t="s">
        <v>2767</v>
      </c>
      <c r="AP1065" t="s">
        <v>2768</v>
      </c>
      <c r="BO1065">
        <v>141552</v>
      </c>
      <c r="BP1065">
        <v>141552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</row>
    <row r="1066" spans="1:116" x14ac:dyDescent="0.15">
      <c r="A1066" t="s">
        <v>116</v>
      </c>
      <c r="B1066">
        <v>185333</v>
      </c>
      <c r="C1066" t="s">
        <v>117</v>
      </c>
      <c r="D1066" t="s">
        <v>136</v>
      </c>
      <c r="E1066" t="s">
        <v>118</v>
      </c>
      <c r="F1066" t="s">
        <v>137</v>
      </c>
      <c r="G1066" s="1">
        <v>42360</v>
      </c>
      <c r="H1066" t="s">
        <v>138</v>
      </c>
      <c r="I1066" s="1">
        <v>42415</v>
      </c>
      <c r="J1066" t="s">
        <v>6397</v>
      </c>
      <c r="K1066" t="s">
        <v>3199</v>
      </c>
      <c r="L1066" t="s">
        <v>169</v>
      </c>
      <c r="M1066" t="s">
        <v>139</v>
      </c>
      <c r="P1066" t="s">
        <v>299</v>
      </c>
      <c r="Q1066" t="s">
        <v>1465</v>
      </c>
      <c r="R1066" t="s">
        <v>126</v>
      </c>
      <c r="S1066" t="s">
        <v>215</v>
      </c>
      <c r="T1066" t="s">
        <v>9860</v>
      </c>
      <c r="U1066" t="s">
        <v>9861</v>
      </c>
      <c r="W1066">
        <v>34971</v>
      </c>
      <c r="X1066">
        <v>30409</v>
      </c>
      <c r="Y1066">
        <v>4562</v>
      </c>
      <c r="Z1066">
        <v>0</v>
      </c>
      <c r="AA1066">
        <v>34971</v>
      </c>
      <c r="AB1066">
        <v>34971</v>
      </c>
      <c r="AC1066">
        <v>0</v>
      </c>
      <c r="AD1066">
        <v>0</v>
      </c>
      <c r="AE1066">
        <v>34971</v>
      </c>
      <c r="AF1066" t="s">
        <v>143</v>
      </c>
      <c r="AG1066" t="s">
        <v>143</v>
      </c>
      <c r="AH1066" t="s">
        <v>1361</v>
      </c>
      <c r="AI1066" t="s">
        <v>517</v>
      </c>
      <c r="AJ1066" t="s">
        <v>128</v>
      </c>
      <c r="AK1066" t="s">
        <v>303</v>
      </c>
      <c r="AL1066" t="s">
        <v>1853</v>
      </c>
      <c r="AM1066" t="s">
        <v>9862</v>
      </c>
      <c r="AN1066" t="s">
        <v>9863</v>
      </c>
      <c r="AO1066" t="s">
        <v>9864</v>
      </c>
      <c r="AP1066" t="s">
        <v>9865</v>
      </c>
      <c r="BO1066">
        <v>34971</v>
      </c>
      <c r="BP1066">
        <v>34971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</row>
    <row r="1067" spans="1:116" x14ac:dyDescent="0.15">
      <c r="A1067" t="s">
        <v>116</v>
      </c>
      <c r="B1067">
        <v>185349</v>
      </c>
      <c r="C1067" t="s">
        <v>117</v>
      </c>
      <c r="D1067" t="s">
        <v>136</v>
      </c>
      <c r="E1067" t="s">
        <v>118</v>
      </c>
      <c r="F1067" t="s">
        <v>137</v>
      </c>
      <c r="G1067" s="1">
        <v>42373</v>
      </c>
      <c r="H1067" t="s">
        <v>138</v>
      </c>
      <c r="I1067" s="1">
        <v>42545</v>
      </c>
      <c r="J1067" t="s">
        <v>6397</v>
      </c>
      <c r="K1067" t="s">
        <v>213</v>
      </c>
      <c r="L1067" t="s">
        <v>123</v>
      </c>
      <c r="M1067" t="s">
        <v>139</v>
      </c>
      <c r="P1067" t="s">
        <v>317</v>
      </c>
      <c r="Q1067" t="s">
        <v>609</v>
      </c>
      <c r="R1067" t="s">
        <v>126</v>
      </c>
      <c r="S1067" t="s">
        <v>215</v>
      </c>
      <c r="T1067" t="s">
        <v>9866</v>
      </c>
      <c r="W1067">
        <v>24712</v>
      </c>
      <c r="X1067">
        <v>24712</v>
      </c>
      <c r="Y1067">
        <v>0</v>
      </c>
      <c r="Z1067">
        <v>0</v>
      </c>
      <c r="AA1067">
        <v>24711</v>
      </c>
      <c r="AB1067">
        <v>24711</v>
      </c>
      <c r="AC1067">
        <v>0</v>
      </c>
      <c r="AD1067">
        <v>0</v>
      </c>
      <c r="AE1067">
        <v>24711</v>
      </c>
      <c r="AF1067" t="s">
        <v>171</v>
      </c>
      <c r="AG1067" t="s">
        <v>143</v>
      </c>
      <c r="AH1067" t="s">
        <v>7500</v>
      </c>
      <c r="AI1067" t="s">
        <v>517</v>
      </c>
      <c r="AJ1067" t="s">
        <v>128</v>
      </c>
      <c r="AK1067" t="s">
        <v>321</v>
      </c>
      <c r="AL1067" t="s">
        <v>9867</v>
      </c>
      <c r="AM1067" t="s">
        <v>9868</v>
      </c>
      <c r="AN1067" t="s">
        <v>9869</v>
      </c>
      <c r="AO1067" t="s">
        <v>9605</v>
      </c>
      <c r="AP1067" t="s">
        <v>9606</v>
      </c>
      <c r="BO1067">
        <v>24712</v>
      </c>
      <c r="BP1067">
        <v>24711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</row>
    <row r="1068" spans="1:116" x14ac:dyDescent="0.15">
      <c r="A1068" t="s">
        <v>116</v>
      </c>
      <c r="B1068">
        <v>185367</v>
      </c>
      <c r="C1068" t="s">
        <v>117</v>
      </c>
      <c r="D1068" t="s">
        <v>136</v>
      </c>
      <c r="E1068" t="s">
        <v>118</v>
      </c>
      <c r="F1068" t="s">
        <v>137</v>
      </c>
      <c r="H1068" t="s">
        <v>117</v>
      </c>
      <c r="I1068" s="1">
        <v>42436</v>
      </c>
      <c r="J1068" t="s">
        <v>6397</v>
      </c>
      <c r="K1068" t="s">
        <v>400</v>
      </c>
      <c r="L1068" t="s">
        <v>120</v>
      </c>
      <c r="M1068" t="s">
        <v>246</v>
      </c>
      <c r="P1068" t="s">
        <v>199</v>
      </c>
      <c r="Q1068" t="s">
        <v>401</v>
      </c>
      <c r="R1068" t="s">
        <v>126</v>
      </c>
      <c r="S1068" t="s">
        <v>215</v>
      </c>
      <c r="T1068" t="s">
        <v>9870</v>
      </c>
      <c r="W1068">
        <v>0</v>
      </c>
      <c r="X1068">
        <v>0</v>
      </c>
      <c r="Y1068">
        <v>0</v>
      </c>
      <c r="Z1068">
        <v>0</v>
      </c>
      <c r="AA1068">
        <v>144966</v>
      </c>
      <c r="AB1068">
        <v>89374</v>
      </c>
      <c r="AC1068">
        <v>55592</v>
      </c>
      <c r="AD1068">
        <v>0</v>
      </c>
      <c r="AE1068">
        <v>144966</v>
      </c>
      <c r="AH1068" t="s">
        <v>2822</v>
      </c>
      <c r="AI1068" t="s">
        <v>284</v>
      </c>
      <c r="AK1068" t="s">
        <v>6882</v>
      </c>
      <c r="AL1068" t="s">
        <v>1236</v>
      </c>
      <c r="AM1068" t="s">
        <v>9871</v>
      </c>
      <c r="AN1068" t="s">
        <v>9872</v>
      </c>
      <c r="AO1068" t="s">
        <v>402</v>
      </c>
      <c r="AP1068" t="s">
        <v>403</v>
      </c>
      <c r="BO1068">
        <v>0</v>
      </c>
      <c r="BP1068">
        <v>144966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</row>
    <row r="1069" spans="1:116" x14ac:dyDescent="0.15">
      <c r="A1069" t="s">
        <v>116</v>
      </c>
      <c r="B1069">
        <v>185427</v>
      </c>
      <c r="C1069" t="s">
        <v>117</v>
      </c>
      <c r="D1069" t="s">
        <v>136</v>
      </c>
      <c r="E1069" t="s">
        <v>118</v>
      </c>
      <c r="F1069" t="s">
        <v>137</v>
      </c>
      <c r="G1069" s="1">
        <v>42376</v>
      </c>
      <c r="H1069" t="s">
        <v>138</v>
      </c>
      <c r="I1069" s="1">
        <v>42465</v>
      </c>
      <c r="J1069" t="s">
        <v>6397</v>
      </c>
      <c r="K1069" t="s">
        <v>2769</v>
      </c>
      <c r="L1069" t="s">
        <v>123</v>
      </c>
      <c r="M1069" t="s">
        <v>139</v>
      </c>
      <c r="P1069" t="s">
        <v>124</v>
      </c>
      <c r="Q1069" t="s">
        <v>154</v>
      </c>
      <c r="R1069" t="s">
        <v>126</v>
      </c>
      <c r="S1069" t="s">
        <v>657</v>
      </c>
      <c r="T1069" t="s">
        <v>9873</v>
      </c>
      <c r="W1069">
        <v>142000</v>
      </c>
      <c r="X1069">
        <v>102920</v>
      </c>
      <c r="Y1069">
        <v>39080</v>
      </c>
      <c r="Z1069">
        <v>0</v>
      </c>
      <c r="AA1069">
        <v>70000</v>
      </c>
      <c r="AB1069">
        <v>50715</v>
      </c>
      <c r="AC1069">
        <v>19285</v>
      </c>
      <c r="AD1069">
        <v>0</v>
      </c>
      <c r="AE1069">
        <v>70000</v>
      </c>
      <c r="AF1069" t="s">
        <v>143</v>
      </c>
      <c r="AG1069" t="s">
        <v>143</v>
      </c>
      <c r="AH1069" t="s">
        <v>8412</v>
      </c>
      <c r="AI1069" t="s">
        <v>756</v>
      </c>
      <c r="AJ1069" t="s">
        <v>128</v>
      </c>
      <c r="AK1069" t="s">
        <v>160</v>
      </c>
      <c r="AL1069" t="s">
        <v>161</v>
      </c>
      <c r="AM1069" t="s">
        <v>9874</v>
      </c>
      <c r="AN1069" t="s">
        <v>9875</v>
      </c>
      <c r="AO1069" t="s">
        <v>774</v>
      </c>
      <c r="AP1069" t="s">
        <v>775</v>
      </c>
      <c r="BO1069">
        <v>142000</v>
      </c>
      <c r="BP1069">
        <v>70000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</row>
    <row r="1070" spans="1:116" x14ac:dyDescent="0.15">
      <c r="A1070" t="s">
        <v>116</v>
      </c>
      <c r="B1070">
        <v>185434</v>
      </c>
      <c r="C1070" t="s">
        <v>117</v>
      </c>
      <c r="D1070" t="s">
        <v>136</v>
      </c>
      <c r="E1070" t="s">
        <v>118</v>
      </c>
      <c r="F1070" t="s">
        <v>137</v>
      </c>
      <c r="G1070" s="1">
        <v>42388</v>
      </c>
      <c r="H1070" t="s">
        <v>138</v>
      </c>
      <c r="I1070" s="1">
        <v>42688</v>
      </c>
      <c r="J1070" t="s">
        <v>6689</v>
      </c>
      <c r="K1070" t="s">
        <v>4499</v>
      </c>
      <c r="L1070" t="s">
        <v>197</v>
      </c>
      <c r="M1070" t="s">
        <v>139</v>
      </c>
      <c r="N1070" t="s">
        <v>213</v>
      </c>
      <c r="O1070" t="s">
        <v>123</v>
      </c>
      <c r="P1070" t="s">
        <v>124</v>
      </c>
      <c r="Q1070" t="s">
        <v>704</v>
      </c>
      <c r="R1070" t="s">
        <v>126</v>
      </c>
      <c r="S1070" t="s">
        <v>251</v>
      </c>
      <c r="T1070" t="s">
        <v>9876</v>
      </c>
      <c r="W1070">
        <v>79792</v>
      </c>
      <c r="X1070">
        <v>50758</v>
      </c>
      <c r="Y1070">
        <v>29034</v>
      </c>
      <c r="Z1070">
        <v>0</v>
      </c>
      <c r="AA1070">
        <v>79792</v>
      </c>
      <c r="AB1070">
        <v>50758</v>
      </c>
      <c r="AC1070">
        <v>29034</v>
      </c>
      <c r="AD1070">
        <v>0</v>
      </c>
      <c r="AE1070">
        <v>0</v>
      </c>
      <c r="AF1070" t="s">
        <v>143</v>
      </c>
      <c r="AG1070" t="s">
        <v>143</v>
      </c>
      <c r="AH1070" t="s">
        <v>516</v>
      </c>
      <c r="AI1070" t="s">
        <v>418</v>
      </c>
      <c r="AJ1070" t="s">
        <v>128</v>
      </c>
      <c r="AK1070" t="s">
        <v>236</v>
      </c>
      <c r="AL1070" t="s">
        <v>705</v>
      </c>
      <c r="AM1070" t="s">
        <v>9877</v>
      </c>
      <c r="AN1070" t="s">
        <v>9878</v>
      </c>
      <c r="AO1070" t="s">
        <v>3660</v>
      </c>
      <c r="AP1070" t="s">
        <v>2198</v>
      </c>
      <c r="BO1070">
        <v>79792</v>
      </c>
      <c r="BP1070">
        <v>79792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</row>
    <row r="1071" spans="1:116" x14ac:dyDescent="0.15">
      <c r="A1071" t="s">
        <v>116</v>
      </c>
      <c r="B1071">
        <v>185475</v>
      </c>
      <c r="C1071" t="s">
        <v>117</v>
      </c>
      <c r="D1071" t="s">
        <v>136</v>
      </c>
      <c r="E1071" t="s">
        <v>118</v>
      </c>
      <c r="F1071" t="s">
        <v>137</v>
      </c>
      <c r="G1071" s="1">
        <v>42381</v>
      </c>
      <c r="H1071" t="s">
        <v>138</v>
      </c>
      <c r="I1071" s="1">
        <v>42538</v>
      </c>
      <c r="J1071" t="s">
        <v>6397</v>
      </c>
      <c r="K1071" t="s">
        <v>8779</v>
      </c>
      <c r="L1071" t="s">
        <v>153</v>
      </c>
      <c r="M1071" t="s">
        <v>139</v>
      </c>
      <c r="P1071" t="s">
        <v>177</v>
      </c>
      <c r="Q1071" t="s">
        <v>545</v>
      </c>
      <c r="R1071" t="s">
        <v>126</v>
      </c>
      <c r="S1071" t="s">
        <v>215</v>
      </c>
      <c r="T1071" t="s">
        <v>9879</v>
      </c>
      <c r="W1071">
        <v>231000</v>
      </c>
      <c r="X1071">
        <v>210000</v>
      </c>
      <c r="Y1071">
        <v>21000</v>
      </c>
      <c r="Z1071">
        <v>0</v>
      </c>
      <c r="AA1071">
        <v>231000</v>
      </c>
      <c r="AB1071">
        <v>210000</v>
      </c>
      <c r="AC1071">
        <v>21000</v>
      </c>
      <c r="AD1071">
        <v>0</v>
      </c>
      <c r="AE1071">
        <v>231000</v>
      </c>
      <c r="AF1071" t="s">
        <v>143</v>
      </c>
      <c r="AG1071" t="s">
        <v>143</v>
      </c>
      <c r="AH1071" t="s">
        <v>141</v>
      </c>
      <c r="AI1071" t="s">
        <v>1066</v>
      </c>
      <c r="AJ1071" t="s">
        <v>128</v>
      </c>
      <c r="AK1071" t="s">
        <v>1334</v>
      </c>
      <c r="AL1071" t="s">
        <v>546</v>
      </c>
      <c r="AM1071" t="s">
        <v>9880</v>
      </c>
      <c r="AN1071" t="s">
        <v>9881</v>
      </c>
      <c r="AO1071" t="s">
        <v>4562</v>
      </c>
      <c r="AP1071" t="s">
        <v>4563</v>
      </c>
      <c r="AQ1071" t="s">
        <v>3183</v>
      </c>
      <c r="BO1071">
        <v>207900</v>
      </c>
      <c r="BP1071">
        <v>207900</v>
      </c>
      <c r="BQ1071">
        <v>23100</v>
      </c>
      <c r="BR1071">
        <v>23100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</row>
    <row r="1072" spans="1:116" x14ac:dyDescent="0.15">
      <c r="A1072" t="s">
        <v>116</v>
      </c>
      <c r="B1072">
        <v>185489</v>
      </c>
      <c r="C1072" t="s">
        <v>117</v>
      </c>
      <c r="D1072" t="s">
        <v>136</v>
      </c>
      <c r="E1072" t="s">
        <v>118</v>
      </c>
      <c r="F1072" t="s">
        <v>137</v>
      </c>
      <c r="G1072" s="1">
        <v>42384</v>
      </c>
      <c r="H1072" t="s">
        <v>138</v>
      </c>
      <c r="I1072" s="1">
        <v>42619</v>
      </c>
      <c r="J1072" t="s">
        <v>6689</v>
      </c>
      <c r="K1072" t="s">
        <v>213</v>
      </c>
      <c r="L1072" t="s">
        <v>123</v>
      </c>
      <c r="M1072" t="s">
        <v>139</v>
      </c>
      <c r="P1072" t="s">
        <v>299</v>
      </c>
      <c r="Q1072" t="s">
        <v>794</v>
      </c>
      <c r="R1072" t="s">
        <v>126</v>
      </c>
      <c r="S1072" t="s">
        <v>215</v>
      </c>
      <c r="T1072" t="s">
        <v>9882</v>
      </c>
      <c r="W1072">
        <v>453288</v>
      </c>
      <c r="X1072">
        <v>318979</v>
      </c>
      <c r="Y1072">
        <v>134309</v>
      </c>
      <c r="Z1072">
        <v>0</v>
      </c>
      <c r="AA1072">
        <v>453293</v>
      </c>
      <c r="AB1072">
        <v>318980</v>
      </c>
      <c r="AC1072">
        <v>134313</v>
      </c>
      <c r="AD1072">
        <v>0</v>
      </c>
      <c r="AE1072">
        <v>453293</v>
      </c>
      <c r="AF1072" t="s">
        <v>143</v>
      </c>
      <c r="AG1072" t="s">
        <v>143</v>
      </c>
      <c r="AH1072" t="s">
        <v>516</v>
      </c>
      <c r="AI1072" t="s">
        <v>285</v>
      </c>
      <c r="AJ1072" t="s">
        <v>128</v>
      </c>
      <c r="AK1072" t="s">
        <v>5770</v>
      </c>
      <c r="AL1072" t="s">
        <v>795</v>
      </c>
      <c r="AM1072" t="s">
        <v>9883</v>
      </c>
      <c r="AN1072" t="s">
        <v>9884</v>
      </c>
      <c r="AO1072" t="s">
        <v>9885</v>
      </c>
      <c r="AP1072" t="s">
        <v>7655</v>
      </c>
      <c r="AQ1072" t="s">
        <v>797</v>
      </c>
      <c r="BO1072">
        <v>430623.60000000003</v>
      </c>
      <c r="BP1072">
        <v>430628.35000000003</v>
      </c>
      <c r="BQ1072">
        <v>22664.400000000001</v>
      </c>
      <c r="BR1072">
        <v>22664.65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</row>
    <row r="1073" spans="1:116" x14ac:dyDescent="0.15">
      <c r="A1073" t="s">
        <v>116</v>
      </c>
      <c r="B1073">
        <v>185494</v>
      </c>
      <c r="C1073" t="s">
        <v>117</v>
      </c>
      <c r="D1073" t="s">
        <v>136</v>
      </c>
      <c r="E1073" t="s">
        <v>118</v>
      </c>
      <c r="F1073" t="s">
        <v>137</v>
      </c>
      <c r="G1073" s="1">
        <v>42388</v>
      </c>
      <c r="H1073" t="s">
        <v>138</v>
      </c>
      <c r="I1073" s="1">
        <v>42619</v>
      </c>
      <c r="J1073" t="s">
        <v>6689</v>
      </c>
      <c r="K1073" t="s">
        <v>213</v>
      </c>
      <c r="L1073" t="s">
        <v>123</v>
      </c>
      <c r="M1073" t="s">
        <v>139</v>
      </c>
      <c r="P1073" t="s">
        <v>317</v>
      </c>
      <c r="Q1073" t="s">
        <v>609</v>
      </c>
      <c r="R1073" t="s">
        <v>126</v>
      </c>
      <c r="S1073" t="s">
        <v>215</v>
      </c>
      <c r="T1073" t="s">
        <v>5064</v>
      </c>
      <c r="W1073">
        <v>637500</v>
      </c>
      <c r="X1073">
        <v>433922</v>
      </c>
      <c r="Y1073">
        <v>203578</v>
      </c>
      <c r="Z1073">
        <v>0</v>
      </c>
      <c r="AA1073">
        <v>637500</v>
      </c>
      <c r="AB1073">
        <v>433926</v>
      </c>
      <c r="AC1073">
        <v>203574</v>
      </c>
      <c r="AD1073">
        <v>0</v>
      </c>
      <c r="AE1073">
        <v>637500</v>
      </c>
      <c r="AF1073" t="s">
        <v>143</v>
      </c>
      <c r="AG1073" t="s">
        <v>143</v>
      </c>
      <c r="AH1073" t="s">
        <v>516</v>
      </c>
      <c r="AI1073" t="s">
        <v>133</v>
      </c>
      <c r="AJ1073" t="s">
        <v>128</v>
      </c>
      <c r="AK1073" t="s">
        <v>5750</v>
      </c>
      <c r="AL1073" t="s">
        <v>5955</v>
      </c>
      <c r="AM1073" t="s">
        <v>9886</v>
      </c>
      <c r="AN1073" t="s">
        <v>9887</v>
      </c>
      <c r="AO1073" t="s">
        <v>2514</v>
      </c>
      <c r="AP1073" t="s">
        <v>1762</v>
      </c>
      <c r="AQ1073" t="s">
        <v>7491</v>
      </c>
      <c r="BO1073">
        <v>478125</v>
      </c>
      <c r="BP1073">
        <v>478125</v>
      </c>
      <c r="BQ1073">
        <v>159375</v>
      </c>
      <c r="BR1073">
        <v>159375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</row>
    <row r="1074" spans="1:116" x14ac:dyDescent="0.15">
      <c r="A1074" t="s">
        <v>116</v>
      </c>
      <c r="B1074">
        <v>185496</v>
      </c>
      <c r="C1074" t="s">
        <v>9888</v>
      </c>
      <c r="D1074" t="s">
        <v>136</v>
      </c>
      <c r="E1074" t="s">
        <v>118</v>
      </c>
      <c r="F1074" t="s">
        <v>137</v>
      </c>
      <c r="G1074" s="1">
        <v>42383</v>
      </c>
      <c r="H1074" t="s">
        <v>138</v>
      </c>
      <c r="I1074" s="1">
        <v>42443</v>
      </c>
      <c r="J1074" t="s">
        <v>6397</v>
      </c>
      <c r="K1074" t="s">
        <v>4058</v>
      </c>
      <c r="L1074" t="s">
        <v>169</v>
      </c>
      <c r="M1074" t="s">
        <v>139</v>
      </c>
      <c r="P1074" t="s">
        <v>232</v>
      </c>
      <c r="Q1074" t="s">
        <v>567</v>
      </c>
      <c r="R1074" t="s">
        <v>126</v>
      </c>
      <c r="S1074" t="s">
        <v>215</v>
      </c>
      <c r="T1074" t="s">
        <v>9889</v>
      </c>
      <c r="W1074">
        <v>340026</v>
      </c>
      <c r="X1074">
        <v>340026</v>
      </c>
      <c r="Y1074">
        <v>0</v>
      </c>
      <c r="Z1074">
        <v>0</v>
      </c>
      <c r="AA1074">
        <v>340026</v>
      </c>
      <c r="AB1074">
        <v>0</v>
      </c>
      <c r="AC1074">
        <v>0</v>
      </c>
      <c r="AD1074">
        <v>0</v>
      </c>
      <c r="AE1074">
        <v>340026</v>
      </c>
      <c r="AF1074" t="s">
        <v>143</v>
      </c>
      <c r="AG1074" t="s">
        <v>143</v>
      </c>
      <c r="AH1074" t="s">
        <v>8318</v>
      </c>
      <c r="AI1074" t="s">
        <v>753</v>
      </c>
      <c r="AJ1074" t="s">
        <v>128</v>
      </c>
      <c r="AK1074" t="s">
        <v>731</v>
      </c>
      <c r="AL1074" t="s">
        <v>568</v>
      </c>
      <c r="AM1074" t="s">
        <v>9890</v>
      </c>
      <c r="AN1074" t="s">
        <v>9891</v>
      </c>
      <c r="AO1074" t="s">
        <v>9714</v>
      </c>
      <c r="AP1074" t="s">
        <v>365</v>
      </c>
      <c r="BO1074">
        <v>340026</v>
      </c>
      <c r="BP1074">
        <v>340026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</row>
    <row r="1075" spans="1:116" x14ac:dyDescent="0.15">
      <c r="A1075" t="s">
        <v>116</v>
      </c>
      <c r="B1075">
        <v>185497</v>
      </c>
      <c r="C1075" t="s">
        <v>117</v>
      </c>
      <c r="D1075" t="s">
        <v>136</v>
      </c>
      <c r="E1075" t="s">
        <v>118</v>
      </c>
      <c r="F1075" t="s">
        <v>137</v>
      </c>
      <c r="G1075" s="1">
        <v>42381</v>
      </c>
      <c r="H1075" t="s">
        <v>138</v>
      </c>
      <c r="I1075" s="1">
        <v>42586</v>
      </c>
      <c r="J1075" t="s">
        <v>6689</v>
      </c>
      <c r="K1075" t="s">
        <v>8779</v>
      </c>
      <c r="L1075" t="s">
        <v>153</v>
      </c>
      <c r="M1075" t="s">
        <v>139</v>
      </c>
      <c r="P1075" t="s">
        <v>177</v>
      </c>
      <c r="Q1075" t="s">
        <v>545</v>
      </c>
      <c r="R1075" t="s">
        <v>126</v>
      </c>
      <c r="S1075" t="s">
        <v>215</v>
      </c>
      <c r="T1075" t="s">
        <v>9892</v>
      </c>
      <c r="W1075">
        <v>148319</v>
      </c>
      <c r="X1075">
        <v>134836</v>
      </c>
      <c r="Y1075">
        <v>13483</v>
      </c>
      <c r="Z1075">
        <v>0</v>
      </c>
      <c r="AA1075">
        <v>148319</v>
      </c>
      <c r="AB1075">
        <v>134836</v>
      </c>
      <c r="AC1075">
        <v>13483</v>
      </c>
      <c r="AD1075">
        <v>0</v>
      </c>
      <c r="AE1075">
        <v>148319</v>
      </c>
      <c r="AF1075" t="s">
        <v>143</v>
      </c>
      <c r="AG1075" t="s">
        <v>143</v>
      </c>
      <c r="AH1075" t="s">
        <v>141</v>
      </c>
      <c r="AI1075" t="s">
        <v>341</v>
      </c>
      <c r="AJ1075" t="s">
        <v>128</v>
      </c>
      <c r="AK1075" t="s">
        <v>518</v>
      </c>
      <c r="AL1075" t="s">
        <v>546</v>
      </c>
      <c r="AM1075" t="s">
        <v>9893</v>
      </c>
      <c r="AN1075" t="s">
        <v>9894</v>
      </c>
      <c r="AO1075" t="s">
        <v>493</v>
      </c>
      <c r="AP1075" t="s">
        <v>494</v>
      </c>
      <c r="BO1075">
        <v>148319</v>
      </c>
      <c r="BP1075">
        <v>148319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</row>
    <row r="1076" spans="1:116" x14ac:dyDescent="0.15">
      <c r="A1076" t="s">
        <v>116</v>
      </c>
      <c r="B1076">
        <v>185515</v>
      </c>
      <c r="C1076" t="s">
        <v>117</v>
      </c>
      <c r="D1076" t="s">
        <v>136</v>
      </c>
      <c r="E1076" t="s">
        <v>118</v>
      </c>
      <c r="F1076" t="s">
        <v>137</v>
      </c>
      <c r="G1076" s="1">
        <v>42383</v>
      </c>
      <c r="H1076" t="s">
        <v>138</v>
      </c>
      <c r="I1076" s="1">
        <v>42551</v>
      </c>
      <c r="J1076" t="s">
        <v>6397</v>
      </c>
      <c r="K1076" t="s">
        <v>9895</v>
      </c>
      <c r="L1076" t="s">
        <v>169</v>
      </c>
      <c r="M1076" t="s">
        <v>139</v>
      </c>
      <c r="P1076" t="s">
        <v>177</v>
      </c>
      <c r="Q1076" t="s">
        <v>288</v>
      </c>
      <c r="R1076" t="s">
        <v>126</v>
      </c>
      <c r="S1076" t="s">
        <v>758</v>
      </c>
      <c r="T1076" t="s">
        <v>9896</v>
      </c>
      <c r="W1076">
        <v>171846</v>
      </c>
      <c r="X1076">
        <v>171846</v>
      </c>
      <c r="Y1076">
        <v>0</v>
      </c>
      <c r="Z1076">
        <v>0</v>
      </c>
      <c r="AA1076">
        <v>171844</v>
      </c>
      <c r="AB1076">
        <v>171844</v>
      </c>
      <c r="AC1076">
        <v>0</v>
      </c>
      <c r="AD1076">
        <v>0</v>
      </c>
      <c r="AE1076">
        <v>171844</v>
      </c>
      <c r="AF1076" t="s">
        <v>143</v>
      </c>
      <c r="AG1076" t="s">
        <v>143</v>
      </c>
      <c r="AH1076" t="s">
        <v>141</v>
      </c>
      <c r="AI1076" t="s">
        <v>1066</v>
      </c>
      <c r="AJ1076" t="s">
        <v>128</v>
      </c>
      <c r="AK1076" t="s">
        <v>290</v>
      </c>
      <c r="AL1076" t="s">
        <v>291</v>
      </c>
      <c r="AM1076" t="s">
        <v>9897</v>
      </c>
      <c r="AN1076" t="s">
        <v>9898</v>
      </c>
      <c r="AO1076" t="s">
        <v>8583</v>
      </c>
      <c r="AP1076" t="s">
        <v>2644</v>
      </c>
      <c r="BO1076">
        <v>171846</v>
      </c>
      <c r="BP1076">
        <v>171844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</row>
    <row r="1077" spans="1:116" x14ac:dyDescent="0.15">
      <c r="A1077" t="s">
        <v>116</v>
      </c>
      <c r="B1077">
        <v>185517</v>
      </c>
      <c r="C1077" t="s">
        <v>117</v>
      </c>
      <c r="D1077" t="s">
        <v>136</v>
      </c>
      <c r="E1077" t="s">
        <v>168</v>
      </c>
      <c r="F1077" t="s">
        <v>137</v>
      </c>
      <c r="G1077" s="1">
        <v>42377</v>
      </c>
      <c r="H1077" t="s">
        <v>138</v>
      </c>
      <c r="I1077" s="1">
        <v>42508</v>
      </c>
      <c r="J1077" t="s">
        <v>6397</v>
      </c>
      <c r="K1077" t="s">
        <v>655</v>
      </c>
      <c r="L1077" t="s">
        <v>123</v>
      </c>
      <c r="M1077" t="s">
        <v>139</v>
      </c>
      <c r="N1077" t="s">
        <v>1367</v>
      </c>
      <c r="O1077" t="s">
        <v>123</v>
      </c>
      <c r="P1077" t="s">
        <v>145</v>
      </c>
      <c r="Q1077" t="s">
        <v>578</v>
      </c>
      <c r="R1077" t="s">
        <v>126</v>
      </c>
      <c r="S1077" t="s">
        <v>657</v>
      </c>
      <c r="T1077" t="s">
        <v>9899</v>
      </c>
      <c r="W1077">
        <v>12062</v>
      </c>
      <c r="X1077">
        <v>8424</v>
      </c>
      <c r="Y1077">
        <v>3638</v>
      </c>
      <c r="Z1077">
        <v>0</v>
      </c>
      <c r="AA1077">
        <v>12062</v>
      </c>
      <c r="AB1077">
        <v>8424</v>
      </c>
      <c r="AC1077">
        <v>3638</v>
      </c>
      <c r="AD1077">
        <v>0</v>
      </c>
      <c r="AE1077">
        <v>12062</v>
      </c>
      <c r="AF1077" t="s">
        <v>143</v>
      </c>
      <c r="AG1077" t="s">
        <v>143</v>
      </c>
      <c r="AH1077" t="s">
        <v>6937</v>
      </c>
      <c r="AI1077" t="s">
        <v>517</v>
      </c>
      <c r="AJ1077" t="s">
        <v>128</v>
      </c>
      <c r="AK1077" t="s">
        <v>172</v>
      </c>
      <c r="AL1077" t="s">
        <v>579</v>
      </c>
      <c r="AM1077" t="s">
        <v>9900</v>
      </c>
      <c r="AN1077" t="s">
        <v>9901</v>
      </c>
      <c r="AO1077" t="s">
        <v>1263</v>
      </c>
      <c r="AP1077" t="s">
        <v>1264</v>
      </c>
      <c r="BO1077">
        <v>12062</v>
      </c>
      <c r="BP1077">
        <v>12062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</row>
    <row r="1078" spans="1:116" x14ac:dyDescent="0.15">
      <c r="A1078" t="s">
        <v>116</v>
      </c>
      <c r="B1078">
        <v>185518</v>
      </c>
      <c r="C1078" t="s">
        <v>117</v>
      </c>
      <c r="D1078" t="s">
        <v>136</v>
      </c>
      <c r="E1078" t="s">
        <v>118</v>
      </c>
      <c r="F1078" t="s">
        <v>137</v>
      </c>
      <c r="G1078" s="1">
        <v>42035</v>
      </c>
      <c r="H1078" t="s">
        <v>138</v>
      </c>
      <c r="I1078" s="1">
        <v>42528</v>
      </c>
      <c r="J1078" t="s">
        <v>6397</v>
      </c>
      <c r="K1078" t="s">
        <v>213</v>
      </c>
      <c r="L1078" t="s">
        <v>123</v>
      </c>
      <c r="M1078" t="s">
        <v>139</v>
      </c>
      <c r="P1078" t="s">
        <v>124</v>
      </c>
      <c r="Q1078" t="s">
        <v>1030</v>
      </c>
      <c r="R1078" t="s">
        <v>126</v>
      </c>
      <c r="S1078" t="s">
        <v>215</v>
      </c>
      <c r="T1078" t="s">
        <v>9902</v>
      </c>
      <c r="V1078" t="s">
        <v>1896</v>
      </c>
      <c r="W1078">
        <v>273318</v>
      </c>
      <c r="X1078">
        <v>189843</v>
      </c>
      <c r="Y1078">
        <v>83475</v>
      </c>
      <c r="Z1078">
        <v>0</v>
      </c>
      <c r="AA1078">
        <v>273318</v>
      </c>
      <c r="AB1078">
        <v>189843</v>
      </c>
      <c r="AC1078">
        <v>83475</v>
      </c>
      <c r="AD1078">
        <v>0</v>
      </c>
      <c r="AE1078">
        <v>273318</v>
      </c>
      <c r="AF1078" t="s">
        <v>143</v>
      </c>
      <c r="AG1078" t="s">
        <v>143</v>
      </c>
      <c r="AH1078" t="s">
        <v>2822</v>
      </c>
      <c r="AI1078" t="s">
        <v>133</v>
      </c>
      <c r="AJ1078" t="s">
        <v>128</v>
      </c>
      <c r="AK1078" t="s">
        <v>1453</v>
      </c>
      <c r="AL1078" t="s">
        <v>1033</v>
      </c>
      <c r="AM1078" t="s">
        <v>9903</v>
      </c>
      <c r="AN1078" t="s">
        <v>9904</v>
      </c>
      <c r="AO1078" t="s">
        <v>2020</v>
      </c>
      <c r="AP1078" t="s">
        <v>2021</v>
      </c>
      <c r="BO1078">
        <v>273318</v>
      </c>
      <c r="BP1078">
        <v>273318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</row>
    <row r="1079" spans="1:116" x14ac:dyDescent="0.15">
      <c r="A1079" t="s">
        <v>116</v>
      </c>
      <c r="B1079">
        <v>185530</v>
      </c>
      <c r="C1079" t="s">
        <v>117</v>
      </c>
      <c r="D1079" t="s">
        <v>136</v>
      </c>
      <c r="E1079" t="s">
        <v>118</v>
      </c>
      <c r="F1079" t="s">
        <v>137</v>
      </c>
      <c r="G1079" s="1">
        <v>42384</v>
      </c>
      <c r="H1079" t="s">
        <v>138</v>
      </c>
      <c r="I1079" s="1">
        <v>42542</v>
      </c>
      <c r="J1079" t="s">
        <v>6397</v>
      </c>
      <c r="K1079" t="s">
        <v>213</v>
      </c>
      <c r="L1079" t="s">
        <v>123</v>
      </c>
      <c r="M1079" t="s">
        <v>139</v>
      </c>
      <c r="P1079" t="s">
        <v>299</v>
      </c>
      <c r="Q1079" t="s">
        <v>3454</v>
      </c>
      <c r="R1079" t="s">
        <v>126</v>
      </c>
      <c r="S1079" t="s">
        <v>215</v>
      </c>
      <c r="T1079" t="s">
        <v>9905</v>
      </c>
      <c r="W1079">
        <v>250060</v>
      </c>
      <c r="X1079">
        <v>159072</v>
      </c>
      <c r="Y1079">
        <v>90988</v>
      </c>
      <c r="Z1079">
        <v>0</v>
      </c>
      <c r="AA1079">
        <v>250060</v>
      </c>
      <c r="AB1079">
        <v>250060</v>
      </c>
      <c r="AC1079">
        <v>0</v>
      </c>
      <c r="AD1079">
        <v>0</v>
      </c>
      <c r="AE1079">
        <v>250060</v>
      </c>
      <c r="AF1079" t="s">
        <v>143</v>
      </c>
      <c r="AG1079" t="s">
        <v>143</v>
      </c>
      <c r="AH1079" t="s">
        <v>141</v>
      </c>
      <c r="AI1079" t="s">
        <v>1066</v>
      </c>
      <c r="AJ1079" t="s">
        <v>128</v>
      </c>
      <c r="AK1079" t="s">
        <v>5797</v>
      </c>
      <c r="AL1079" t="s">
        <v>3456</v>
      </c>
      <c r="AM1079" t="s">
        <v>9906</v>
      </c>
      <c r="AN1079" t="s">
        <v>9907</v>
      </c>
      <c r="AO1079" t="s">
        <v>9908</v>
      </c>
      <c r="AP1079" t="s">
        <v>9909</v>
      </c>
      <c r="BO1079">
        <v>250060</v>
      </c>
      <c r="BP1079">
        <v>250060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</row>
    <row r="1080" spans="1:116" x14ac:dyDescent="0.15">
      <c r="A1080" t="s">
        <v>116</v>
      </c>
      <c r="B1080">
        <v>185536</v>
      </c>
      <c r="C1080" t="s">
        <v>117</v>
      </c>
      <c r="D1080" t="s">
        <v>136</v>
      </c>
      <c r="E1080" t="s">
        <v>118</v>
      </c>
      <c r="F1080" t="s">
        <v>137</v>
      </c>
      <c r="G1080" s="1">
        <v>42389</v>
      </c>
      <c r="H1080" t="s">
        <v>138</v>
      </c>
      <c r="I1080" s="1">
        <v>42657</v>
      </c>
      <c r="J1080" t="s">
        <v>6689</v>
      </c>
      <c r="K1080" t="s">
        <v>386</v>
      </c>
      <c r="L1080" t="s">
        <v>123</v>
      </c>
      <c r="M1080" t="s">
        <v>139</v>
      </c>
      <c r="P1080" t="s">
        <v>124</v>
      </c>
      <c r="Q1080" t="s">
        <v>154</v>
      </c>
      <c r="R1080" t="s">
        <v>126</v>
      </c>
      <c r="S1080" t="s">
        <v>657</v>
      </c>
      <c r="T1080" t="s">
        <v>9910</v>
      </c>
      <c r="W1080">
        <v>1087981</v>
      </c>
      <c r="X1080">
        <v>914483</v>
      </c>
      <c r="Y1080">
        <v>173498</v>
      </c>
      <c r="Z1080">
        <v>0</v>
      </c>
      <c r="AA1080">
        <v>1087981</v>
      </c>
      <c r="AB1080">
        <v>1087981</v>
      </c>
      <c r="AC1080">
        <v>0</v>
      </c>
      <c r="AD1080">
        <v>0</v>
      </c>
      <c r="AE1080">
        <v>1087981</v>
      </c>
      <c r="AF1080" t="s">
        <v>143</v>
      </c>
      <c r="AG1080" t="s">
        <v>143</v>
      </c>
      <c r="AH1080" t="s">
        <v>516</v>
      </c>
      <c r="AI1080" t="s">
        <v>859</v>
      </c>
      <c r="AJ1080" t="s">
        <v>128</v>
      </c>
      <c r="AK1080" t="s">
        <v>160</v>
      </c>
      <c r="AL1080" t="s">
        <v>161</v>
      </c>
      <c r="AM1080" t="s">
        <v>9911</v>
      </c>
      <c r="AN1080" t="s">
        <v>9912</v>
      </c>
      <c r="AO1080" t="s">
        <v>894</v>
      </c>
      <c r="AP1080" t="s">
        <v>895</v>
      </c>
      <c r="BO1080">
        <v>1087981</v>
      </c>
      <c r="BP1080">
        <v>1087981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</row>
    <row r="1081" spans="1:116" x14ac:dyDescent="0.15">
      <c r="A1081" t="s">
        <v>116</v>
      </c>
      <c r="B1081">
        <v>185548</v>
      </c>
      <c r="C1081" t="s">
        <v>117</v>
      </c>
      <c r="D1081" t="s">
        <v>136</v>
      </c>
      <c r="E1081" t="s">
        <v>118</v>
      </c>
      <c r="F1081" t="s">
        <v>137</v>
      </c>
      <c r="G1081" s="1">
        <v>42382</v>
      </c>
      <c r="H1081" t="s">
        <v>138</v>
      </c>
      <c r="I1081" s="1">
        <v>42389</v>
      </c>
      <c r="J1081" t="s">
        <v>6397</v>
      </c>
      <c r="K1081" t="s">
        <v>2818</v>
      </c>
      <c r="L1081" t="s">
        <v>197</v>
      </c>
      <c r="M1081" t="s">
        <v>139</v>
      </c>
      <c r="N1081" t="s">
        <v>2819</v>
      </c>
      <c r="O1081" t="s">
        <v>123</v>
      </c>
      <c r="P1081" t="s">
        <v>124</v>
      </c>
      <c r="Q1081" t="s">
        <v>125</v>
      </c>
      <c r="R1081" t="s">
        <v>126</v>
      </c>
      <c r="S1081" t="s">
        <v>441</v>
      </c>
      <c r="T1081" t="s">
        <v>2820</v>
      </c>
      <c r="U1081" t="s">
        <v>9913</v>
      </c>
      <c r="W1081">
        <v>280000</v>
      </c>
      <c r="X1081">
        <v>185828</v>
      </c>
      <c r="Y1081">
        <v>94172</v>
      </c>
      <c r="Z1081">
        <v>0</v>
      </c>
      <c r="AA1081">
        <v>25658</v>
      </c>
      <c r="AB1081">
        <v>25658</v>
      </c>
      <c r="AC1081">
        <v>0</v>
      </c>
      <c r="AD1081">
        <v>0</v>
      </c>
      <c r="AE1081">
        <v>25658</v>
      </c>
      <c r="AF1081" t="s">
        <v>143</v>
      </c>
      <c r="AG1081" t="s">
        <v>171</v>
      </c>
      <c r="AH1081" t="s">
        <v>3462</v>
      </c>
      <c r="AI1081" t="s">
        <v>1117</v>
      </c>
      <c r="AJ1081" t="s">
        <v>128</v>
      </c>
      <c r="AK1081" t="s">
        <v>527</v>
      </c>
      <c r="AL1081" t="s">
        <v>528</v>
      </c>
      <c r="AM1081" t="s">
        <v>2823</v>
      </c>
      <c r="AN1081" t="s">
        <v>2824</v>
      </c>
      <c r="AO1081" t="s">
        <v>2123</v>
      </c>
      <c r="AP1081" t="s">
        <v>2124</v>
      </c>
      <c r="AQ1081" t="s">
        <v>2946</v>
      </c>
      <c r="BO1081">
        <v>252000</v>
      </c>
      <c r="BP1081">
        <v>23092.2</v>
      </c>
      <c r="BQ1081">
        <v>28000</v>
      </c>
      <c r="BR1081">
        <v>2565.8000000000002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</row>
    <row r="1082" spans="1:116" x14ac:dyDescent="0.15">
      <c r="A1082" t="s">
        <v>116</v>
      </c>
      <c r="B1082">
        <v>185552</v>
      </c>
      <c r="C1082" t="s">
        <v>117</v>
      </c>
      <c r="D1082" t="s">
        <v>136</v>
      </c>
      <c r="E1082" t="s">
        <v>118</v>
      </c>
      <c r="F1082" t="s">
        <v>137</v>
      </c>
      <c r="G1082" s="1">
        <v>42380</v>
      </c>
      <c r="H1082" t="s">
        <v>138</v>
      </c>
      <c r="I1082" s="1">
        <v>42457</v>
      </c>
      <c r="J1082" t="s">
        <v>6397</v>
      </c>
      <c r="K1082" t="s">
        <v>213</v>
      </c>
      <c r="L1082" t="s">
        <v>123</v>
      </c>
      <c r="M1082" t="s">
        <v>139</v>
      </c>
      <c r="P1082" t="s">
        <v>299</v>
      </c>
      <c r="Q1082" t="s">
        <v>501</v>
      </c>
      <c r="R1082" t="s">
        <v>126</v>
      </c>
      <c r="S1082" t="s">
        <v>215</v>
      </c>
      <c r="T1082" t="s">
        <v>9914</v>
      </c>
      <c r="W1082">
        <v>45407</v>
      </c>
      <c r="X1082">
        <v>36355</v>
      </c>
      <c r="Y1082">
        <v>9052</v>
      </c>
      <c r="Z1082">
        <v>0</v>
      </c>
      <c r="AA1082">
        <v>45407</v>
      </c>
      <c r="AB1082">
        <v>36355</v>
      </c>
      <c r="AC1082">
        <v>9052</v>
      </c>
      <c r="AD1082">
        <v>0</v>
      </c>
      <c r="AE1082">
        <v>45407</v>
      </c>
      <c r="AF1082" t="s">
        <v>143</v>
      </c>
      <c r="AG1082" t="s">
        <v>171</v>
      </c>
      <c r="AH1082" t="s">
        <v>8510</v>
      </c>
      <c r="AI1082" t="s">
        <v>526</v>
      </c>
      <c r="AJ1082" t="s">
        <v>128</v>
      </c>
      <c r="AK1082" t="s">
        <v>321</v>
      </c>
      <c r="AL1082" t="s">
        <v>502</v>
      </c>
      <c r="AM1082" t="s">
        <v>9915</v>
      </c>
      <c r="AN1082" t="s">
        <v>9916</v>
      </c>
      <c r="AO1082" t="s">
        <v>9917</v>
      </c>
      <c r="AP1082" t="s">
        <v>5504</v>
      </c>
      <c r="BO1082">
        <v>45407</v>
      </c>
      <c r="BP1082">
        <v>45407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</row>
    <row r="1083" spans="1:116" x14ac:dyDescent="0.15">
      <c r="A1083" t="s">
        <v>116</v>
      </c>
      <c r="B1083">
        <v>185561</v>
      </c>
      <c r="C1083" t="s">
        <v>117</v>
      </c>
      <c r="D1083" t="s">
        <v>136</v>
      </c>
      <c r="E1083" t="s">
        <v>118</v>
      </c>
      <c r="F1083" t="s">
        <v>137</v>
      </c>
      <c r="G1083" s="1">
        <v>42388</v>
      </c>
      <c r="H1083" t="s">
        <v>138</v>
      </c>
      <c r="I1083" s="1">
        <v>42559</v>
      </c>
      <c r="J1083" t="s">
        <v>6689</v>
      </c>
      <c r="K1083" t="s">
        <v>213</v>
      </c>
      <c r="L1083" t="s">
        <v>123</v>
      </c>
      <c r="M1083" t="s">
        <v>139</v>
      </c>
      <c r="P1083" t="s">
        <v>124</v>
      </c>
      <c r="Q1083" t="s">
        <v>1030</v>
      </c>
      <c r="R1083" t="s">
        <v>126</v>
      </c>
      <c r="S1083" t="s">
        <v>215</v>
      </c>
      <c r="T1083" t="s">
        <v>9918</v>
      </c>
      <c r="W1083">
        <v>875000</v>
      </c>
      <c r="X1083">
        <v>614379</v>
      </c>
      <c r="Y1083">
        <v>260621</v>
      </c>
      <c r="Z1083">
        <v>0</v>
      </c>
      <c r="AA1083">
        <v>875000</v>
      </c>
      <c r="AB1083">
        <v>614379</v>
      </c>
      <c r="AC1083">
        <v>260621</v>
      </c>
      <c r="AD1083">
        <v>0</v>
      </c>
      <c r="AE1083">
        <v>875000</v>
      </c>
      <c r="AF1083" t="s">
        <v>143</v>
      </c>
      <c r="AG1083" t="s">
        <v>143</v>
      </c>
      <c r="AH1083" t="s">
        <v>141</v>
      </c>
      <c r="AI1083" t="s">
        <v>1066</v>
      </c>
      <c r="AJ1083" t="s">
        <v>128</v>
      </c>
      <c r="AK1083" t="s">
        <v>513</v>
      </c>
      <c r="AL1083" t="s">
        <v>1033</v>
      </c>
      <c r="AM1083" t="s">
        <v>9919</v>
      </c>
      <c r="AN1083" t="s">
        <v>9920</v>
      </c>
      <c r="AO1083" t="s">
        <v>3602</v>
      </c>
      <c r="AP1083" t="s">
        <v>2546</v>
      </c>
      <c r="AQ1083" t="s">
        <v>2545</v>
      </c>
      <c r="AR1083" t="s">
        <v>1913</v>
      </c>
      <c r="BO1083">
        <v>297500</v>
      </c>
      <c r="BP1083">
        <v>297500</v>
      </c>
      <c r="BQ1083">
        <v>288750</v>
      </c>
      <c r="BR1083">
        <v>288750</v>
      </c>
      <c r="BS1083">
        <v>288750</v>
      </c>
      <c r="BT1083">
        <v>288750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</row>
    <row r="1084" spans="1:116" x14ac:dyDescent="0.15">
      <c r="A1084" t="s">
        <v>116</v>
      </c>
      <c r="B1084">
        <v>185563</v>
      </c>
      <c r="C1084" t="s">
        <v>117</v>
      </c>
      <c r="D1084" t="s">
        <v>136</v>
      </c>
      <c r="E1084" t="s">
        <v>118</v>
      </c>
      <c r="F1084" t="s">
        <v>137</v>
      </c>
      <c r="G1084" s="1">
        <v>42384</v>
      </c>
      <c r="H1084" t="s">
        <v>138</v>
      </c>
      <c r="I1084" s="1">
        <v>42576</v>
      </c>
      <c r="J1084" t="s">
        <v>6689</v>
      </c>
      <c r="K1084" t="s">
        <v>213</v>
      </c>
      <c r="L1084" t="s">
        <v>123</v>
      </c>
      <c r="M1084" t="s">
        <v>139</v>
      </c>
      <c r="P1084" t="s">
        <v>145</v>
      </c>
      <c r="Q1084" t="s">
        <v>146</v>
      </c>
      <c r="R1084" t="s">
        <v>126</v>
      </c>
      <c r="S1084" t="s">
        <v>215</v>
      </c>
      <c r="T1084" t="s">
        <v>9921</v>
      </c>
      <c r="W1084">
        <v>81110</v>
      </c>
      <c r="X1084">
        <v>64373</v>
      </c>
      <c r="Y1084">
        <v>16737</v>
      </c>
      <c r="Z1084">
        <v>0</v>
      </c>
      <c r="AA1084">
        <v>81110</v>
      </c>
      <c r="AB1084">
        <v>64373</v>
      </c>
      <c r="AC1084">
        <v>16737</v>
      </c>
      <c r="AD1084">
        <v>0</v>
      </c>
      <c r="AE1084">
        <v>81110</v>
      </c>
      <c r="AF1084" t="s">
        <v>143</v>
      </c>
      <c r="AG1084" t="s">
        <v>143</v>
      </c>
      <c r="AH1084" t="s">
        <v>516</v>
      </c>
      <c r="AI1084" t="s">
        <v>133</v>
      </c>
      <c r="AJ1084" t="s">
        <v>128</v>
      </c>
      <c r="AK1084" t="s">
        <v>321</v>
      </c>
      <c r="AL1084" t="s">
        <v>149</v>
      </c>
      <c r="AM1084" t="s">
        <v>9922</v>
      </c>
      <c r="AN1084" t="s">
        <v>9923</v>
      </c>
      <c r="AO1084" t="s">
        <v>4655</v>
      </c>
      <c r="AP1084" t="s">
        <v>4656</v>
      </c>
      <c r="BO1084">
        <v>81110</v>
      </c>
      <c r="BP1084">
        <v>81110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</row>
    <row r="1085" spans="1:116" x14ac:dyDescent="0.15">
      <c r="A1085" t="s">
        <v>116</v>
      </c>
      <c r="B1085">
        <v>185574</v>
      </c>
      <c r="C1085" t="s">
        <v>117</v>
      </c>
      <c r="D1085" t="s">
        <v>136</v>
      </c>
      <c r="E1085" t="s">
        <v>118</v>
      </c>
      <c r="F1085" t="s">
        <v>137</v>
      </c>
      <c r="G1085" s="1">
        <v>42381</v>
      </c>
      <c r="H1085" t="s">
        <v>138</v>
      </c>
      <c r="I1085" s="1">
        <v>42584</v>
      </c>
      <c r="J1085" t="s">
        <v>6689</v>
      </c>
      <c r="K1085" t="s">
        <v>2207</v>
      </c>
      <c r="L1085" t="s">
        <v>153</v>
      </c>
      <c r="M1085" t="s">
        <v>139</v>
      </c>
      <c r="P1085" t="s">
        <v>177</v>
      </c>
      <c r="Q1085" t="s">
        <v>545</v>
      </c>
      <c r="R1085" t="s">
        <v>126</v>
      </c>
      <c r="S1085" t="s">
        <v>758</v>
      </c>
      <c r="T1085" t="s">
        <v>9924</v>
      </c>
      <c r="W1085">
        <v>51900</v>
      </c>
      <c r="X1085">
        <v>51900</v>
      </c>
      <c r="Y1085">
        <v>0</v>
      </c>
      <c r="Z1085">
        <v>0</v>
      </c>
      <c r="AA1085">
        <v>51900</v>
      </c>
      <c r="AB1085">
        <v>51900</v>
      </c>
      <c r="AC1085">
        <v>0</v>
      </c>
      <c r="AD1085">
        <v>0</v>
      </c>
      <c r="AE1085">
        <v>51900</v>
      </c>
      <c r="AF1085" t="s">
        <v>143</v>
      </c>
      <c r="AG1085" t="s">
        <v>143</v>
      </c>
      <c r="AH1085" t="s">
        <v>141</v>
      </c>
      <c r="AI1085" t="s">
        <v>342</v>
      </c>
      <c r="AJ1085" t="s">
        <v>128</v>
      </c>
      <c r="AK1085" t="s">
        <v>1334</v>
      </c>
      <c r="AL1085" t="s">
        <v>546</v>
      </c>
      <c r="AM1085" t="s">
        <v>9925</v>
      </c>
      <c r="AN1085" t="s">
        <v>9926</v>
      </c>
      <c r="AO1085" t="s">
        <v>695</v>
      </c>
      <c r="AP1085" t="s">
        <v>696</v>
      </c>
      <c r="BO1085">
        <v>51900</v>
      </c>
      <c r="BP1085">
        <v>51900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</row>
    <row r="1086" spans="1:116" x14ac:dyDescent="0.15">
      <c r="A1086" t="s">
        <v>116</v>
      </c>
      <c r="B1086">
        <v>185581</v>
      </c>
      <c r="C1086" t="s">
        <v>9927</v>
      </c>
      <c r="D1086" t="s">
        <v>136</v>
      </c>
      <c r="E1086" t="s">
        <v>118</v>
      </c>
      <c r="F1086" t="s">
        <v>137</v>
      </c>
      <c r="G1086" s="1">
        <v>42381</v>
      </c>
      <c r="H1086" t="s">
        <v>138</v>
      </c>
      <c r="I1086" s="1">
        <v>42641</v>
      </c>
      <c r="J1086" t="s">
        <v>6689</v>
      </c>
      <c r="K1086" t="s">
        <v>4406</v>
      </c>
      <c r="L1086" t="s">
        <v>197</v>
      </c>
      <c r="M1086" t="s">
        <v>139</v>
      </c>
      <c r="N1086" t="s">
        <v>386</v>
      </c>
      <c r="O1086" t="s">
        <v>123</v>
      </c>
      <c r="P1086" t="s">
        <v>232</v>
      </c>
      <c r="Q1086" t="s">
        <v>233</v>
      </c>
      <c r="R1086" t="s">
        <v>126</v>
      </c>
      <c r="S1086" t="s">
        <v>251</v>
      </c>
      <c r="T1086" t="s">
        <v>9928</v>
      </c>
      <c r="W1086">
        <v>327676</v>
      </c>
      <c r="X1086">
        <v>227703</v>
      </c>
      <c r="Y1086">
        <v>99973</v>
      </c>
      <c r="Z1086">
        <v>0</v>
      </c>
      <c r="AA1086">
        <v>101231</v>
      </c>
      <c r="AB1086">
        <v>70596</v>
      </c>
      <c r="AC1086">
        <v>30635</v>
      </c>
      <c r="AD1086">
        <v>0</v>
      </c>
      <c r="AE1086">
        <v>101231</v>
      </c>
      <c r="AF1086" t="s">
        <v>143</v>
      </c>
      <c r="AG1086" t="s">
        <v>143</v>
      </c>
      <c r="AH1086" t="s">
        <v>147</v>
      </c>
      <c r="AI1086" t="s">
        <v>2780</v>
      </c>
      <c r="AJ1086" t="s">
        <v>128</v>
      </c>
      <c r="AK1086" t="s">
        <v>527</v>
      </c>
      <c r="AL1086" t="s">
        <v>237</v>
      </c>
      <c r="AM1086" t="s">
        <v>9929</v>
      </c>
      <c r="AN1086" t="s">
        <v>9930</v>
      </c>
      <c r="AO1086" t="s">
        <v>4548</v>
      </c>
      <c r="AP1086" t="s">
        <v>4427</v>
      </c>
      <c r="BO1086">
        <v>327676</v>
      </c>
      <c r="BP1086">
        <v>101231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</row>
    <row r="1087" spans="1:116" x14ac:dyDescent="0.15">
      <c r="A1087" t="s">
        <v>116</v>
      </c>
      <c r="B1087">
        <v>185601</v>
      </c>
      <c r="C1087" t="s">
        <v>9931</v>
      </c>
      <c r="D1087" t="s">
        <v>136</v>
      </c>
      <c r="E1087" t="s">
        <v>118</v>
      </c>
      <c r="F1087" t="s">
        <v>137</v>
      </c>
      <c r="G1087" s="1">
        <v>42382</v>
      </c>
      <c r="H1087" t="s">
        <v>138</v>
      </c>
      <c r="I1087" s="1">
        <v>42796</v>
      </c>
      <c r="J1087" t="s">
        <v>6689</v>
      </c>
      <c r="K1087" t="s">
        <v>1892</v>
      </c>
      <c r="L1087" t="s">
        <v>197</v>
      </c>
      <c r="M1087" t="s">
        <v>139</v>
      </c>
      <c r="N1087" t="s">
        <v>213</v>
      </c>
      <c r="O1087" t="s">
        <v>123</v>
      </c>
      <c r="P1087" t="s">
        <v>232</v>
      </c>
      <c r="Q1087" t="s">
        <v>263</v>
      </c>
      <c r="R1087" t="s">
        <v>126</v>
      </c>
      <c r="S1087" t="s">
        <v>251</v>
      </c>
      <c r="T1087" t="s">
        <v>9932</v>
      </c>
      <c r="W1087">
        <v>195000</v>
      </c>
      <c r="X1087">
        <v>133305</v>
      </c>
      <c r="Y1087">
        <v>61695</v>
      </c>
      <c r="Z1087">
        <v>0</v>
      </c>
      <c r="AA1087">
        <v>65000</v>
      </c>
      <c r="AB1087">
        <v>47584</v>
      </c>
      <c r="AC1087">
        <v>17416</v>
      </c>
      <c r="AD1087">
        <v>0</v>
      </c>
      <c r="AE1087">
        <v>195000</v>
      </c>
      <c r="AF1087" t="s">
        <v>171</v>
      </c>
      <c r="AG1087" t="s">
        <v>143</v>
      </c>
      <c r="AH1087" t="s">
        <v>182</v>
      </c>
      <c r="AI1087" t="s">
        <v>183</v>
      </c>
      <c r="AJ1087" t="s">
        <v>128</v>
      </c>
      <c r="AK1087" t="s">
        <v>543</v>
      </c>
      <c r="AL1087" t="s">
        <v>267</v>
      </c>
      <c r="AM1087" t="s">
        <v>9933</v>
      </c>
      <c r="AN1087" t="s">
        <v>9934</v>
      </c>
      <c r="AO1087" t="s">
        <v>3498</v>
      </c>
      <c r="AP1087" t="s">
        <v>1759</v>
      </c>
      <c r="BO1087">
        <v>195000</v>
      </c>
      <c r="BP1087">
        <v>65000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</row>
    <row r="1088" spans="1:116" x14ac:dyDescent="0.15">
      <c r="A1088" t="s">
        <v>116</v>
      </c>
      <c r="B1088">
        <v>185617</v>
      </c>
      <c r="C1088" t="s">
        <v>117</v>
      </c>
      <c r="D1088" t="s">
        <v>136</v>
      </c>
      <c r="E1088" t="s">
        <v>118</v>
      </c>
      <c r="F1088" t="s">
        <v>137</v>
      </c>
      <c r="G1088" s="1">
        <v>42382</v>
      </c>
      <c r="H1088" t="s">
        <v>138</v>
      </c>
      <c r="I1088" s="1">
        <v>42621</v>
      </c>
      <c r="J1088" t="s">
        <v>6689</v>
      </c>
      <c r="K1088" t="s">
        <v>213</v>
      </c>
      <c r="L1088" t="s">
        <v>123</v>
      </c>
      <c r="M1088" t="s">
        <v>139</v>
      </c>
      <c r="P1088" t="s">
        <v>317</v>
      </c>
      <c r="Q1088" t="s">
        <v>318</v>
      </c>
      <c r="R1088" t="s">
        <v>126</v>
      </c>
      <c r="S1088" t="s">
        <v>215</v>
      </c>
      <c r="T1088" t="s">
        <v>9935</v>
      </c>
      <c r="W1088">
        <v>649261</v>
      </c>
      <c r="X1088">
        <v>649261</v>
      </c>
      <c r="Y1088">
        <v>0</v>
      </c>
      <c r="Z1088">
        <v>0</v>
      </c>
      <c r="AA1088">
        <v>649261</v>
      </c>
      <c r="AB1088">
        <v>649261</v>
      </c>
      <c r="AC1088">
        <v>0</v>
      </c>
      <c r="AD1088">
        <v>0</v>
      </c>
      <c r="AE1088">
        <v>649261</v>
      </c>
      <c r="AF1088" t="s">
        <v>143</v>
      </c>
      <c r="AG1088" t="s">
        <v>143</v>
      </c>
      <c r="AH1088" t="s">
        <v>516</v>
      </c>
      <c r="AI1088" t="s">
        <v>133</v>
      </c>
      <c r="AJ1088" t="s">
        <v>128</v>
      </c>
      <c r="AK1088" t="s">
        <v>5750</v>
      </c>
      <c r="AL1088" t="s">
        <v>322</v>
      </c>
      <c r="AM1088" t="s">
        <v>9936</v>
      </c>
      <c r="AN1088" t="s">
        <v>9937</v>
      </c>
      <c r="AO1088" t="s">
        <v>9672</v>
      </c>
      <c r="AP1088" t="s">
        <v>3347</v>
      </c>
      <c r="AQ1088" t="s">
        <v>3387</v>
      </c>
      <c r="AR1088" t="s">
        <v>206</v>
      </c>
      <c r="AS1088" t="s">
        <v>9938</v>
      </c>
      <c r="AT1088" t="s">
        <v>2651</v>
      </c>
      <c r="AU1088" t="s">
        <v>557</v>
      </c>
      <c r="AV1088" t="s">
        <v>3846</v>
      </c>
      <c r="AW1088" t="s">
        <v>1918</v>
      </c>
      <c r="AX1088" t="s">
        <v>1331</v>
      </c>
      <c r="AY1088" t="s">
        <v>3816</v>
      </c>
      <c r="AZ1088" t="s">
        <v>4298</v>
      </c>
      <c r="BA1088" t="s">
        <v>4624</v>
      </c>
      <c r="BB1088" t="s">
        <v>3691</v>
      </c>
      <c r="BC1088" t="s">
        <v>3630</v>
      </c>
      <c r="BD1088" t="s">
        <v>4324</v>
      </c>
      <c r="BE1088" t="s">
        <v>3692</v>
      </c>
      <c r="BF1088" t="s">
        <v>5414</v>
      </c>
      <c r="BG1088" t="s">
        <v>8992</v>
      </c>
      <c r="BH1088" t="s">
        <v>1188</v>
      </c>
      <c r="BI1088" t="s">
        <v>566</v>
      </c>
      <c r="BJ1088" t="s">
        <v>1476</v>
      </c>
      <c r="BK1088" t="s">
        <v>1704</v>
      </c>
      <c r="BO1088">
        <v>45448.270000000004</v>
      </c>
      <c r="BP1088">
        <v>45448.270000000004</v>
      </c>
      <c r="BQ1088">
        <v>38955.660000000003</v>
      </c>
      <c r="BR1088">
        <v>38955.660000000003</v>
      </c>
      <c r="BS1088">
        <v>25970.440000000002</v>
      </c>
      <c r="BT1088">
        <v>25970.440000000002</v>
      </c>
      <c r="BU1088">
        <v>38955.660000000003</v>
      </c>
      <c r="BV1088">
        <v>38955.660000000003</v>
      </c>
      <c r="BW1088">
        <v>25970.440000000002</v>
      </c>
      <c r="BX1088">
        <v>25970.440000000002</v>
      </c>
      <c r="BY1088">
        <v>25970.440000000002</v>
      </c>
      <c r="BZ1088">
        <v>25970.440000000002</v>
      </c>
      <c r="CA1088">
        <v>38955.660000000003</v>
      </c>
      <c r="CB1088">
        <v>38955.660000000003</v>
      </c>
      <c r="CC1088">
        <v>25970.440000000002</v>
      </c>
      <c r="CD1088">
        <v>25970.440000000002</v>
      </c>
      <c r="CE1088">
        <v>25970.440000000002</v>
      </c>
      <c r="CF1088">
        <v>25970.440000000002</v>
      </c>
      <c r="CG1088">
        <v>25970.440000000002</v>
      </c>
      <c r="CH1088">
        <v>25970.440000000002</v>
      </c>
      <c r="CI1088">
        <v>25970.440000000002</v>
      </c>
      <c r="CJ1088">
        <v>25970.440000000002</v>
      </c>
      <c r="CK1088">
        <v>25970.440000000002</v>
      </c>
      <c r="CL1088">
        <v>25970.440000000002</v>
      </c>
      <c r="CM1088">
        <v>25970.440000000002</v>
      </c>
      <c r="CN1088">
        <v>25970.440000000002</v>
      </c>
      <c r="CO1088">
        <v>38955.660000000003</v>
      </c>
      <c r="CP1088">
        <v>38955.660000000003</v>
      </c>
      <c r="CQ1088">
        <v>38955.660000000003</v>
      </c>
      <c r="CR1088">
        <v>38955.660000000003</v>
      </c>
      <c r="CS1088">
        <v>25970.440000000002</v>
      </c>
      <c r="CT1088">
        <v>25970.440000000002</v>
      </c>
      <c r="CU1088">
        <v>25970.440000000002</v>
      </c>
      <c r="CV1088">
        <v>25970.440000000002</v>
      </c>
      <c r="CW1088">
        <v>6492.6100000000006</v>
      </c>
      <c r="CX1088">
        <v>6492.6100000000006</v>
      </c>
      <c r="CY1088">
        <v>25970.440000000002</v>
      </c>
      <c r="CZ1088">
        <v>25970.440000000002</v>
      </c>
      <c r="DA1088">
        <v>38955.660000000003</v>
      </c>
      <c r="DB1088">
        <v>38955.660000000003</v>
      </c>
      <c r="DC1088">
        <v>25970.440000000002</v>
      </c>
      <c r="DD1088">
        <v>25970.440000000002</v>
      </c>
      <c r="DE1088">
        <v>25970.440000000002</v>
      </c>
      <c r="DF1088">
        <v>25970.440000000002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</row>
    <row r="1089" spans="1:116" x14ac:dyDescent="0.15">
      <c r="A1089" t="s">
        <v>116</v>
      </c>
      <c r="B1089">
        <v>185625</v>
      </c>
      <c r="C1089" t="s">
        <v>117</v>
      </c>
      <c r="D1089" t="s">
        <v>136</v>
      </c>
      <c r="E1089" t="s">
        <v>118</v>
      </c>
      <c r="F1089" t="s">
        <v>137</v>
      </c>
      <c r="G1089" s="1">
        <v>42388</v>
      </c>
      <c r="H1089" t="s">
        <v>138</v>
      </c>
      <c r="I1089" s="1">
        <v>42614</v>
      </c>
      <c r="J1089" t="s">
        <v>6689</v>
      </c>
      <c r="K1089" t="s">
        <v>213</v>
      </c>
      <c r="L1089" t="s">
        <v>123</v>
      </c>
      <c r="M1089" t="s">
        <v>139</v>
      </c>
      <c r="P1089" t="s">
        <v>124</v>
      </c>
      <c r="Q1089" t="s">
        <v>704</v>
      </c>
      <c r="R1089" t="s">
        <v>126</v>
      </c>
      <c r="S1089" t="s">
        <v>215</v>
      </c>
      <c r="T1089" t="s">
        <v>9939</v>
      </c>
      <c r="W1089">
        <v>330430</v>
      </c>
      <c r="X1089">
        <v>225954</v>
      </c>
      <c r="Y1089">
        <v>104476</v>
      </c>
      <c r="Z1089">
        <v>0</v>
      </c>
      <c r="AA1089">
        <v>330430</v>
      </c>
      <c r="AB1089">
        <v>225954</v>
      </c>
      <c r="AC1089">
        <v>104476</v>
      </c>
      <c r="AD1089">
        <v>0</v>
      </c>
      <c r="AE1089">
        <v>330430</v>
      </c>
      <c r="AF1089" t="s">
        <v>143</v>
      </c>
      <c r="AG1089" t="s">
        <v>143</v>
      </c>
      <c r="AH1089" t="s">
        <v>516</v>
      </c>
      <c r="AI1089" t="s">
        <v>584</v>
      </c>
      <c r="AJ1089" t="s">
        <v>128</v>
      </c>
      <c r="AK1089" t="s">
        <v>513</v>
      </c>
      <c r="AL1089" t="s">
        <v>705</v>
      </c>
      <c r="AM1089" t="s">
        <v>9940</v>
      </c>
      <c r="AN1089" t="s">
        <v>9941</v>
      </c>
      <c r="AO1089" t="s">
        <v>2796</v>
      </c>
      <c r="AP1089" t="s">
        <v>2797</v>
      </c>
      <c r="BO1089">
        <v>330430</v>
      </c>
      <c r="BP1089">
        <v>330430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</row>
    <row r="1090" spans="1:116" x14ac:dyDescent="0.15">
      <c r="A1090" t="s">
        <v>116</v>
      </c>
      <c r="B1090">
        <v>185632</v>
      </c>
      <c r="C1090" t="s">
        <v>117</v>
      </c>
      <c r="D1090" t="s">
        <v>136</v>
      </c>
      <c r="E1090" t="s">
        <v>118</v>
      </c>
      <c r="F1090" t="s">
        <v>137</v>
      </c>
      <c r="G1090" s="1">
        <v>42382</v>
      </c>
      <c r="H1090" t="s">
        <v>138</v>
      </c>
      <c r="I1090" s="1">
        <v>42600</v>
      </c>
      <c r="J1090" t="s">
        <v>6689</v>
      </c>
      <c r="K1090" t="s">
        <v>213</v>
      </c>
      <c r="L1090" t="s">
        <v>123</v>
      </c>
      <c r="M1090" t="s">
        <v>139</v>
      </c>
      <c r="P1090" t="s">
        <v>317</v>
      </c>
      <c r="Q1090" t="s">
        <v>1007</v>
      </c>
      <c r="R1090" t="s">
        <v>126</v>
      </c>
      <c r="S1090" t="s">
        <v>215</v>
      </c>
      <c r="T1090" t="s">
        <v>9942</v>
      </c>
      <c r="W1090">
        <v>920688</v>
      </c>
      <c r="X1090">
        <v>920688</v>
      </c>
      <c r="Y1090">
        <v>0</v>
      </c>
      <c r="Z1090">
        <v>0</v>
      </c>
      <c r="AA1090">
        <v>920688</v>
      </c>
      <c r="AB1090">
        <v>920688</v>
      </c>
      <c r="AC1090">
        <v>0</v>
      </c>
      <c r="AD1090">
        <v>0</v>
      </c>
      <c r="AE1090">
        <v>920688</v>
      </c>
      <c r="AF1090" t="s">
        <v>143</v>
      </c>
      <c r="AG1090" t="s">
        <v>143</v>
      </c>
      <c r="AH1090" t="s">
        <v>182</v>
      </c>
      <c r="AI1090" t="s">
        <v>225</v>
      </c>
      <c r="AJ1090" t="s">
        <v>128</v>
      </c>
      <c r="AK1090" t="s">
        <v>5750</v>
      </c>
      <c r="AL1090" t="s">
        <v>1011</v>
      </c>
      <c r="AM1090" t="s">
        <v>9943</v>
      </c>
      <c r="AN1090" t="s">
        <v>9944</v>
      </c>
      <c r="AO1090" t="s">
        <v>3627</v>
      </c>
      <c r="AP1090" t="s">
        <v>3628</v>
      </c>
      <c r="AQ1090" t="s">
        <v>2038</v>
      </c>
      <c r="AR1090" t="s">
        <v>3594</v>
      </c>
      <c r="AS1090" t="s">
        <v>2546</v>
      </c>
      <c r="AT1090" t="s">
        <v>2124</v>
      </c>
      <c r="AU1090" t="s">
        <v>1870</v>
      </c>
      <c r="AV1090" t="s">
        <v>3593</v>
      </c>
      <c r="AW1090" t="s">
        <v>1015</v>
      </c>
      <c r="AX1090" t="s">
        <v>8217</v>
      </c>
      <c r="AY1090" t="s">
        <v>1780</v>
      </c>
      <c r="AZ1090" t="s">
        <v>1506</v>
      </c>
      <c r="BA1090" t="s">
        <v>3469</v>
      </c>
      <c r="BB1090" t="s">
        <v>5114</v>
      </c>
      <c r="BC1090" t="s">
        <v>4860</v>
      </c>
      <c r="BD1090" t="s">
        <v>3623</v>
      </c>
      <c r="BE1090" t="s">
        <v>2949</v>
      </c>
      <c r="BF1090" t="s">
        <v>2010</v>
      </c>
      <c r="BG1090" t="s">
        <v>2798</v>
      </c>
      <c r="BH1090" t="s">
        <v>1340</v>
      </c>
      <c r="BI1090" t="s">
        <v>9945</v>
      </c>
      <c r="BJ1090" t="s">
        <v>9946</v>
      </c>
      <c r="BK1090" t="s">
        <v>2859</v>
      </c>
      <c r="BL1090" t="s">
        <v>2551</v>
      </c>
      <c r="BM1090" t="s">
        <v>3228</v>
      </c>
      <c r="BN1090" t="s">
        <v>9947</v>
      </c>
      <c r="BO1090">
        <v>202551.36000000002</v>
      </c>
      <c r="BP1090">
        <v>202551.36000000002</v>
      </c>
      <c r="BQ1090">
        <v>92068.800000000003</v>
      </c>
      <c r="BR1090">
        <v>92068.800000000003</v>
      </c>
      <c r="BS1090">
        <v>92068.800000000003</v>
      </c>
      <c r="BT1090">
        <v>92068.800000000003</v>
      </c>
      <c r="BU1090">
        <v>92068.800000000003</v>
      </c>
      <c r="BV1090">
        <v>92068.800000000003</v>
      </c>
      <c r="BW1090">
        <v>92068.800000000003</v>
      </c>
      <c r="BX1090">
        <v>92068.800000000003</v>
      </c>
      <c r="BY1090">
        <v>9206.880000000001</v>
      </c>
      <c r="BZ1090">
        <v>9206.880000000001</v>
      </c>
      <c r="CA1090">
        <v>9206.880000000001</v>
      </c>
      <c r="CB1090">
        <v>9206.880000000001</v>
      </c>
      <c r="CC1090">
        <v>9206.880000000001</v>
      </c>
      <c r="CD1090">
        <v>9206.880000000001</v>
      </c>
      <c r="CE1090">
        <v>9206.880000000001</v>
      </c>
      <c r="CF1090">
        <v>9206.880000000001</v>
      </c>
      <c r="CG1090">
        <v>9206.880000000001</v>
      </c>
      <c r="CH1090">
        <v>9206.880000000001</v>
      </c>
      <c r="CI1090">
        <v>9206.880000000001</v>
      </c>
      <c r="CJ1090">
        <v>9206.880000000001</v>
      </c>
      <c r="CK1090">
        <v>9206.880000000001</v>
      </c>
      <c r="CL1090">
        <v>9206.880000000001</v>
      </c>
      <c r="CM1090">
        <v>9206.880000000001</v>
      </c>
      <c r="CN1090">
        <v>9206.880000000001</v>
      </c>
      <c r="CO1090">
        <v>9206.880000000001</v>
      </c>
      <c r="CP1090">
        <v>9206.880000000001</v>
      </c>
      <c r="CQ1090">
        <v>9206.880000000001</v>
      </c>
      <c r="CR1090">
        <v>9206.880000000001</v>
      </c>
      <c r="CS1090">
        <v>9206.880000000001</v>
      </c>
      <c r="CT1090">
        <v>9206.880000000001</v>
      </c>
      <c r="CU1090">
        <v>9206.880000000001</v>
      </c>
      <c r="CV1090">
        <v>9206.880000000001</v>
      </c>
      <c r="CW1090">
        <v>9206.880000000001</v>
      </c>
      <c r="CX1090">
        <v>9206.880000000001</v>
      </c>
      <c r="CY1090">
        <v>9206.880000000001</v>
      </c>
      <c r="CZ1090">
        <v>9206.880000000001</v>
      </c>
      <c r="DA1090">
        <v>9206.880000000001</v>
      </c>
      <c r="DB1090">
        <v>9206.880000000001</v>
      </c>
      <c r="DC1090">
        <v>9206.880000000001</v>
      </c>
      <c r="DD1090">
        <v>9206.880000000001</v>
      </c>
      <c r="DE1090">
        <v>9206.880000000001</v>
      </c>
      <c r="DF1090">
        <v>9206.880000000001</v>
      </c>
      <c r="DG1090">
        <v>9206.880000000001</v>
      </c>
      <c r="DH1090">
        <v>9206.880000000001</v>
      </c>
      <c r="DI1090">
        <v>9206.880000000001</v>
      </c>
      <c r="DJ1090">
        <v>9206.880000000001</v>
      </c>
      <c r="DK1090">
        <v>9206.880000000001</v>
      </c>
      <c r="DL1090">
        <v>9206.880000000001</v>
      </c>
    </row>
    <row r="1091" spans="1:116" x14ac:dyDescent="0.15">
      <c r="A1091" t="s">
        <v>116</v>
      </c>
      <c r="B1091">
        <v>185669</v>
      </c>
      <c r="C1091" t="s">
        <v>117</v>
      </c>
      <c r="D1091" t="s">
        <v>136</v>
      </c>
      <c r="E1091" t="s">
        <v>118</v>
      </c>
      <c r="F1091" t="s">
        <v>137</v>
      </c>
      <c r="G1091" s="1">
        <v>42431</v>
      </c>
      <c r="H1091" t="s">
        <v>138</v>
      </c>
      <c r="I1091" s="1">
        <v>42677</v>
      </c>
      <c r="J1091" t="s">
        <v>6689</v>
      </c>
      <c r="K1091" t="s">
        <v>1072</v>
      </c>
      <c r="L1091" t="s">
        <v>123</v>
      </c>
      <c r="M1091" t="s">
        <v>139</v>
      </c>
      <c r="P1091" t="s">
        <v>317</v>
      </c>
      <c r="Q1091" t="s">
        <v>552</v>
      </c>
      <c r="R1091" t="s">
        <v>126</v>
      </c>
      <c r="S1091" t="s">
        <v>215</v>
      </c>
      <c r="T1091" t="s">
        <v>9948</v>
      </c>
      <c r="W1091">
        <v>1930900</v>
      </c>
      <c r="X1091">
        <v>1250000</v>
      </c>
      <c r="Y1091">
        <v>680900</v>
      </c>
      <c r="Z1091">
        <v>0</v>
      </c>
      <c r="AA1091">
        <v>386641</v>
      </c>
      <c r="AB1091">
        <v>386641</v>
      </c>
      <c r="AC1091">
        <v>0</v>
      </c>
      <c r="AD1091">
        <v>0</v>
      </c>
      <c r="AE1091">
        <v>1930902</v>
      </c>
      <c r="AF1091" t="s">
        <v>143</v>
      </c>
      <c r="AG1091" t="s">
        <v>143</v>
      </c>
      <c r="AH1091" t="s">
        <v>191</v>
      </c>
      <c r="AI1091" t="s">
        <v>3542</v>
      </c>
      <c r="AJ1091" t="s">
        <v>128</v>
      </c>
      <c r="AK1091" t="s">
        <v>604</v>
      </c>
      <c r="AL1091" t="s">
        <v>555</v>
      </c>
      <c r="AM1091" t="s">
        <v>9949</v>
      </c>
      <c r="AN1091" t="s">
        <v>3127</v>
      </c>
      <c r="AO1091" t="s">
        <v>3128</v>
      </c>
      <c r="AP1091" t="s">
        <v>1291</v>
      </c>
      <c r="BO1091">
        <v>1930900</v>
      </c>
      <c r="BP1091">
        <v>386641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</row>
    <row r="1092" spans="1:116" x14ac:dyDescent="0.15">
      <c r="A1092" t="s">
        <v>116</v>
      </c>
      <c r="B1092">
        <v>185693</v>
      </c>
      <c r="C1092" t="s">
        <v>117</v>
      </c>
      <c r="D1092" t="s">
        <v>136</v>
      </c>
      <c r="E1092" t="s">
        <v>118</v>
      </c>
      <c r="F1092" t="s">
        <v>137</v>
      </c>
      <c r="G1092" s="1">
        <v>42388</v>
      </c>
      <c r="H1092" t="s">
        <v>138</v>
      </c>
      <c r="I1092" s="1">
        <v>42605</v>
      </c>
      <c r="J1092" t="s">
        <v>6689</v>
      </c>
      <c r="K1092" t="s">
        <v>213</v>
      </c>
      <c r="L1092" t="s">
        <v>123</v>
      </c>
      <c r="M1092" t="s">
        <v>139</v>
      </c>
      <c r="P1092" t="s">
        <v>124</v>
      </c>
      <c r="Q1092" t="s">
        <v>704</v>
      </c>
      <c r="R1092" t="s">
        <v>126</v>
      </c>
      <c r="S1092" t="s">
        <v>215</v>
      </c>
      <c r="T1092" t="s">
        <v>9950</v>
      </c>
      <c r="W1092">
        <v>1200000</v>
      </c>
      <c r="X1092">
        <v>836022</v>
      </c>
      <c r="Y1092">
        <v>363978</v>
      </c>
      <c r="Z1092">
        <v>0</v>
      </c>
      <c r="AA1092">
        <v>1200000</v>
      </c>
      <c r="AB1092">
        <v>836022</v>
      </c>
      <c r="AC1092">
        <v>363978</v>
      </c>
      <c r="AD1092">
        <v>0</v>
      </c>
      <c r="AE1092">
        <v>1200000</v>
      </c>
      <c r="AF1092" t="s">
        <v>171</v>
      </c>
      <c r="AG1092" t="s">
        <v>143</v>
      </c>
      <c r="AH1092" t="s">
        <v>182</v>
      </c>
      <c r="AI1092" t="s">
        <v>225</v>
      </c>
      <c r="AJ1092" t="s">
        <v>128</v>
      </c>
      <c r="AK1092" t="s">
        <v>513</v>
      </c>
      <c r="AL1092" t="s">
        <v>705</v>
      </c>
      <c r="AM1092" t="s">
        <v>9951</v>
      </c>
      <c r="AN1092" t="s">
        <v>9952</v>
      </c>
      <c r="AO1092" t="s">
        <v>3660</v>
      </c>
      <c r="AP1092" t="s">
        <v>2198</v>
      </c>
      <c r="AQ1092" t="s">
        <v>3074</v>
      </c>
      <c r="AR1092" t="s">
        <v>3312</v>
      </c>
      <c r="AS1092" t="s">
        <v>839</v>
      </c>
      <c r="BO1092">
        <v>480000</v>
      </c>
      <c r="BP1092">
        <v>480000</v>
      </c>
      <c r="BQ1092">
        <v>300000</v>
      </c>
      <c r="BR1092">
        <v>300000</v>
      </c>
      <c r="BS1092">
        <v>300000</v>
      </c>
      <c r="BT1092">
        <v>300000</v>
      </c>
      <c r="BU1092">
        <v>120000</v>
      </c>
      <c r="BV1092">
        <v>120000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</row>
    <row r="1093" spans="1:116" x14ac:dyDescent="0.15">
      <c r="A1093" t="s">
        <v>116</v>
      </c>
      <c r="B1093">
        <v>185696</v>
      </c>
      <c r="C1093" t="s">
        <v>117</v>
      </c>
      <c r="D1093" t="s">
        <v>136</v>
      </c>
      <c r="E1093" t="s">
        <v>118</v>
      </c>
      <c r="F1093" t="s">
        <v>137</v>
      </c>
      <c r="G1093" s="1">
        <v>42397</v>
      </c>
      <c r="H1093" t="s">
        <v>138</v>
      </c>
      <c r="I1093" s="1">
        <v>42508</v>
      </c>
      <c r="J1093" t="s">
        <v>6397</v>
      </c>
      <c r="K1093" t="s">
        <v>2633</v>
      </c>
      <c r="L1093" t="s">
        <v>169</v>
      </c>
      <c r="M1093" t="s">
        <v>139</v>
      </c>
      <c r="P1093" t="s">
        <v>317</v>
      </c>
      <c r="Q1093" t="s">
        <v>609</v>
      </c>
      <c r="R1093" t="s">
        <v>126</v>
      </c>
      <c r="S1093" t="s">
        <v>215</v>
      </c>
      <c r="T1093" t="s">
        <v>9953</v>
      </c>
      <c r="W1093">
        <v>35000</v>
      </c>
      <c r="X1093">
        <v>30000</v>
      </c>
      <c r="Y1093">
        <v>5000</v>
      </c>
      <c r="Z1093">
        <v>0</v>
      </c>
      <c r="AA1093">
        <v>35000</v>
      </c>
      <c r="AB1093">
        <v>30000</v>
      </c>
      <c r="AC1093">
        <v>5000</v>
      </c>
      <c r="AD1093">
        <v>0</v>
      </c>
      <c r="AE1093">
        <v>35000</v>
      </c>
      <c r="AF1093" t="s">
        <v>143</v>
      </c>
      <c r="AG1093" t="s">
        <v>143</v>
      </c>
      <c r="AH1093" t="s">
        <v>516</v>
      </c>
      <c r="AI1093" t="s">
        <v>202</v>
      </c>
      <c r="AJ1093" t="s">
        <v>128</v>
      </c>
      <c r="AK1093" t="s">
        <v>236</v>
      </c>
      <c r="AL1093" t="s">
        <v>610</v>
      </c>
      <c r="AM1093" t="s">
        <v>9954</v>
      </c>
      <c r="AN1093" t="s">
        <v>9955</v>
      </c>
      <c r="AO1093" t="s">
        <v>9956</v>
      </c>
      <c r="AP1093" t="s">
        <v>9957</v>
      </c>
      <c r="BO1093">
        <v>35000</v>
      </c>
      <c r="BP1093">
        <v>35000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</row>
    <row r="1094" spans="1:116" x14ac:dyDescent="0.15">
      <c r="A1094" t="s">
        <v>116</v>
      </c>
      <c r="B1094">
        <v>185720</v>
      </c>
      <c r="C1094" t="s">
        <v>117</v>
      </c>
      <c r="D1094" t="s">
        <v>136</v>
      </c>
      <c r="E1094" t="s">
        <v>118</v>
      </c>
      <c r="F1094" t="s">
        <v>137</v>
      </c>
      <c r="G1094" s="1">
        <v>42389</v>
      </c>
      <c r="H1094" t="s">
        <v>138</v>
      </c>
      <c r="I1094" s="1">
        <v>42572</v>
      </c>
      <c r="J1094" t="s">
        <v>6689</v>
      </c>
      <c r="K1094" t="s">
        <v>213</v>
      </c>
      <c r="L1094" t="s">
        <v>123</v>
      </c>
      <c r="M1094" t="s">
        <v>139</v>
      </c>
      <c r="P1094" t="s">
        <v>124</v>
      </c>
      <c r="Q1094" t="s">
        <v>1030</v>
      </c>
      <c r="R1094" t="s">
        <v>126</v>
      </c>
      <c r="S1094" t="s">
        <v>215</v>
      </c>
      <c r="T1094" t="s">
        <v>9958</v>
      </c>
      <c r="W1094">
        <v>1000000</v>
      </c>
      <c r="X1094">
        <v>711294</v>
      </c>
      <c r="Y1094">
        <v>288706</v>
      </c>
      <c r="Z1094">
        <v>0</v>
      </c>
      <c r="AA1094">
        <v>1000000</v>
      </c>
      <c r="AB1094">
        <v>711294</v>
      </c>
      <c r="AC1094">
        <v>288706</v>
      </c>
      <c r="AD1094">
        <v>0</v>
      </c>
      <c r="AE1094">
        <v>1000000</v>
      </c>
      <c r="AF1094" t="s">
        <v>143</v>
      </c>
      <c r="AG1094" t="s">
        <v>143</v>
      </c>
      <c r="AH1094" t="s">
        <v>3486</v>
      </c>
      <c r="AI1094" t="s">
        <v>248</v>
      </c>
      <c r="AJ1094" t="s">
        <v>128</v>
      </c>
      <c r="AK1094" t="s">
        <v>513</v>
      </c>
      <c r="AL1094" t="s">
        <v>1033</v>
      </c>
      <c r="AM1094" t="s">
        <v>9959</v>
      </c>
      <c r="AN1094" t="s">
        <v>9960</v>
      </c>
      <c r="AO1094" t="s">
        <v>1912</v>
      </c>
      <c r="AP1094" t="s">
        <v>1913</v>
      </c>
      <c r="AQ1094" t="s">
        <v>2546</v>
      </c>
      <c r="AR1094" t="s">
        <v>2545</v>
      </c>
      <c r="BO1094">
        <v>500000</v>
      </c>
      <c r="BP1094">
        <v>500000</v>
      </c>
      <c r="BQ1094">
        <v>250000</v>
      </c>
      <c r="BR1094">
        <v>250000</v>
      </c>
      <c r="BS1094">
        <v>250000</v>
      </c>
      <c r="BT1094">
        <v>250000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</row>
    <row r="1095" spans="1:116" x14ac:dyDescent="0.15">
      <c r="A1095" t="s">
        <v>116</v>
      </c>
      <c r="B1095">
        <v>185731</v>
      </c>
      <c r="C1095" t="s">
        <v>117</v>
      </c>
      <c r="D1095" t="s">
        <v>136</v>
      </c>
      <c r="E1095" t="s">
        <v>118</v>
      </c>
      <c r="F1095" t="s">
        <v>137</v>
      </c>
      <c r="G1095" s="1">
        <v>42388</v>
      </c>
      <c r="H1095" t="s">
        <v>138</v>
      </c>
      <c r="I1095" s="1">
        <v>42403</v>
      </c>
      <c r="J1095" t="s">
        <v>6397</v>
      </c>
      <c r="K1095" t="s">
        <v>2129</v>
      </c>
      <c r="L1095" t="s">
        <v>197</v>
      </c>
      <c r="M1095" t="s">
        <v>117</v>
      </c>
      <c r="P1095" t="s">
        <v>299</v>
      </c>
      <c r="Q1095" t="s">
        <v>501</v>
      </c>
      <c r="R1095" t="s">
        <v>126</v>
      </c>
      <c r="S1095" t="s">
        <v>215</v>
      </c>
      <c r="T1095" t="s">
        <v>9961</v>
      </c>
      <c r="W1095">
        <v>1990</v>
      </c>
      <c r="X1095">
        <v>1990</v>
      </c>
      <c r="Y1095">
        <v>0</v>
      </c>
      <c r="Z1095">
        <v>0</v>
      </c>
      <c r="AA1095">
        <v>1990</v>
      </c>
      <c r="AB1095">
        <v>1990</v>
      </c>
      <c r="AC1095">
        <v>0</v>
      </c>
      <c r="AD1095">
        <v>0</v>
      </c>
      <c r="AE1095">
        <v>1990</v>
      </c>
      <c r="AF1095" t="s">
        <v>143</v>
      </c>
      <c r="AG1095" t="s">
        <v>143</v>
      </c>
      <c r="AH1095" t="s">
        <v>9962</v>
      </c>
      <c r="AI1095" t="s">
        <v>3258</v>
      </c>
      <c r="AJ1095" t="s">
        <v>128</v>
      </c>
      <c r="AK1095" t="s">
        <v>303</v>
      </c>
      <c r="AL1095" t="s">
        <v>502</v>
      </c>
      <c r="AM1095" t="s">
        <v>9963</v>
      </c>
      <c r="AN1095" t="s">
        <v>9964</v>
      </c>
      <c r="AO1095" t="s">
        <v>4273</v>
      </c>
      <c r="AP1095" t="s">
        <v>4274</v>
      </c>
      <c r="AQ1095" t="s">
        <v>9965</v>
      </c>
      <c r="BO1095">
        <v>1990</v>
      </c>
      <c r="BP1095">
        <v>1990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</row>
    <row r="1096" spans="1:116" x14ac:dyDescent="0.15">
      <c r="A1096" t="s">
        <v>116</v>
      </c>
      <c r="B1096">
        <v>185738</v>
      </c>
      <c r="C1096" t="s">
        <v>9966</v>
      </c>
      <c r="D1096" t="s">
        <v>136</v>
      </c>
      <c r="E1096" t="s">
        <v>118</v>
      </c>
      <c r="F1096" t="s">
        <v>137</v>
      </c>
      <c r="G1096" s="1">
        <v>42388</v>
      </c>
      <c r="H1096" t="s">
        <v>138</v>
      </c>
      <c r="I1096" s="1">
        <v>42634</v>
      </c>
      <c r="J1096" t="s">
        <v>6689</v>
      </c>
      <c r="K1096" t="s">
        <v>213</v>
      </c>
      <c r="L1096" t="s">
        <v>123</v>
      </c>
      <c r="M1096" t="s">
        <v>139</v>
      </c>
      <c r="P1096" t="s">
        <v>232</v>
      </c>
      <c r="Q1096" t="s">
        <v>263</v>
      </c>
      <c r="R1096" t="s">
        <v>126</v>
      </c>
      <c r="S1096" t="s">
        <v>215</v>
      </c>
      <c r="T1096" t="s">
        <v>9967</v>
      </c>
      <c r="W1096">
        <v>480000</v>
      </c>
      <c r="X1096">
        <v>314203</v>
      </c>
      <c r="Y1096">
        <v>165797</v>
      </c>
      <c r="Z1096">
        <v>0</v>
      </c>
      <c r="AA1096">
        <v>480000</v>
      </c>
      <c r="AB1096">
        <v>314203</v>
      </c>
      <c r="AC1096">
        <v>165797</v>
      </c>
      <c r="AD1096">
        <v>0</v>
      </c>
      <c r="AE1096">
        <v>480000</v>
      </c>
      <c r="AF1096" t="s">
        <v>171</v>
      </c>
      <c r="AG1096" t="s">
        <v>143</v>
      </c>
      <c r="AH1096" t="s">
        <v>182</v>
      </c>
      <c r="AI1096" t="s">
        <v>225</v>
      </c>
      <c r="AJ1096" t="s">
        <v>128</v>
      </c>
      <c r="AK1096" t="s">
        <v>5750</v>
      </c>
      <c r="AL1096" t="s">
        <v>9968</v>
      </c>
      <c r="AM1096" t="s">
        <v>9969</v>
      </c>
      <c r="AN1096" t="s">
        <v>9970</v>
      </c>
      <c r="AO1096" t="s">
        <v>4511</v>
      </c>
      <c r="AP1096" t="s">
        <v>4512</v>
      </c>
      <c r="AQ1096" t="s">
        <v>3283</v>
      </c>
      <c r="BO1096">
        <v>240000</v>
      </c>
      <c r="BP1096">
        <v>240000</v>
      </c>
      <c r="BQ1096">
        <v>240000</v>
      </c>
      <c r="BR1096">
        <v>240000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</row>
    <row r="1097" spans="1:116" x14ac:dyDescent="0.15">
      <c r="A1097" t="s">
        <v>116</v>
      </c>
      <c r="B1097">
        <v>185753</v>
      </c>
      <c r="C1097" t="s">
        <v>117</v>
      </c>
      <c r="D1097" t="s">
        <v>136</v>
      </c>
      <c r="E1097" t="s">
        <v>118</v>
      </c>
      <c r="F1097" t="s">
        <v>137</v>
      </c>
      <c r="G1097" s="1">
        <v>42389</v>
      </c>
      <c r="H1097" t="s">
        <v>138</v>
      </c>
      <c r="I1097" s="1">
        <v>42513</v>
      </c>
      <c r="J1097" t="s">
        <v>6397</v>
      </c>
      <c r="K1097" t="s">
        <v>2633</v>
      </c>
      <c r="L1097" t="s">
        <v>169</v>
      </c>
      <c r="M1097" t="s">
        <v>139</v>
      </c>
      <c r="P1097" t="s">
        <v>317</v>
      </c>
      <c r="Q1097" t="s">
        <v>609</v>
      </c>
      <c r="R1097" t="s">
        <v>126</v>
      </c>
      <c r="S1097" t="s">
        <v>215</v>
      </c>
      <c r="T1097" t="s">
        <v>9971</v>
      </c>
      <c r="W1097">
        <v>35000</v>
      </c>
      <c r="X1097">
        <v>30000</v>
      </c>
      <c r="Y1097">
        <v>5000</v>
      </c>
      <c r="Z1097">
        <v>0</v>
      </c>
      <c r="AA1097">
        <v>35000</v>
      </c>
      <c r="AB1097">
        <v>30000</v>
      </c>
      <c r="AC1097">
        <v>5000</v>
      </c>
      <c r="AD1097">
        <v>0</v>
      </c>
      <c r="AE1097">
        <v>35000</v>
      </c>
      <c r="AF1097" t="s">
        <v>143</v>
      </c>
      <c r="AG1097" t="s">
        <v>143</v>
      </c>
      <c r="AH1097" t="s">
        <v>516</v>
      </c>
      <c r="AI1097" t="s">
        <v>202</v>
      </c>
      <c r="AJ1097" t="s">
        <v>128</v>
      </c>
      <c r="AK1097" t="s">
        <v>236</v>
      </c>
      <c r="AL1097" t="s">
        <v>610</v>
      </c>
      <c r="AM1097" t="s">
        <v>9972</v>
      </c>
      <c r="AN1097" t="s">
        <v>9973</v>
      </c>
      <c r="AO1097" t="s">
        <v>9974</v>
      </c>
      <c r="AP1097" t="s">
        <v>9975</v>
      </c>
      <c r="BO1097">
        <v>35000</v>
      </c>
      <c r="BP1097">
        <v>35000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</row>
    <row r="1098" spans="1:116" x14ac:dyDescent="0.15">
      <c r="A1098" t="s">
        <v>116</v>
      </c>
      <c r="B1098">
        <v>185761</v>
      </c>
      <c r="C1098" t="s">
        <v>117</v>
      </c>
      <c r="D1098" t="s">
        <v>136</v>
      </c>
      <c r="E1098" t="s">
        <v>118</v>
      </c>
      <c r="F1098" t="s">
        <v>137</v>
      </c>
      <c r="G1098" s="1">
        <v>42402</v>
      </c>
      <c r="H1098" t="s">
        <v>138</v>
      </c>
      <c r="I1098" s="1">
        <v>42657</v>
      </c>
      <c r="J1098" t="s">
        <v>6689</v>
      </c>
      <c r="K1098" t="s">
        <v>544</v>
      </c>
      <c r="L1098" t="s">
        <v>123</v>
      </c>
      <c r="M1098" t="s">
        <v>139</v>
      </c>
      <c r="P1098" t="s">
        <v>177</v>
      </c>
      <c r="Q1098" t="s">
        <v>545</v>
      </c>
      <c r="R1098" t="s">
        <v>126</v>
      </c>
      <c r="S1098" t="s">
        <v>215</v>
      </c>
      <c r="T1098" t="s">
        <v>9976</v>
      </c>
      <c r="W1098">
        <v>422749</v>
      </c>
      <c r="X1098">
        <v>275000</v>
      </c>
      <c r="Y1098">
        <v>147749</v>
      </c>
      <c r="Z1098">
        <v>0</v>
      </c>
      <c r="AA1098">
        <v>226854</v>
      </c>
      <c r="AB1098">
        <v>226854</v>
      </c>
      <c r="AC1098">
        <v>0</v>
      </c>
      <c r="AD1098">
        <v>0</v>
      </c>
      <c r="AE1098">
        <v>226854</v>
      </c>
      <c r="AF1098" t="s">
        <v>143</v>
      </c>
      <c r="AG1098" t="s">
        <v>143</v>
      </c>
      <c r="AH1098" t="s">
        <v>3437</v>
      </c>
      <c r="AI1098" t="s">
        <v>517</v>
      </c>
      <c r="AJ1098" t="s">
        <v>128</v>
      </c>
      <c r="AK1098" t="s">
        <v>604</v>
      </c>
      <c r="AL1098" t="s">
        <v>546</v>
      </c>
      <c r="AM1098" t="s">
        <v>9977</v>
      </c>
      <c r="AN1098" t="s">
        <v>547</v>
      </c>
      <c r="AO1098" t="s">
        <v>548</v>
      </c>
      <c r="AP1098" t="s">
        <v>549</v>
      </c>
      <c r="AQ1098" t="s">
        <v>550</v>
      </c>
      <c r="AR1098" t="s">
        <v>551</v>
      </c>
      <c r="BO1098">
        <v>274786.85000000003</v>
      </c>
      <c r="BP1098">
        <v>147455.1</v>
      </c>
      <c r="BQ1098">
        <v>126824.70000000001</v>
      </c>
      <c r="BR1098">
        <v>68056.2</v>
      </c>
      <c r="BS1098">
        <v>21137.45</v>
      </c>
      <c r="BT1098">
        <v>11342.7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</row>
    <row r="1099" spans="1:116" x14ac:dyDescent="0.15">
      <c r="A1099" t="s">
        <v>116</v>
      </c>
      <c r="B1099">
        <v>185764</v>
      </c>
      <c r="C1099" t="s">
        <v>117</v>
      </c>
      <c r="D1099" t="s">
        <v>136</v>
      </c>
      <c r="E1099" t="s">
        <v>118</v>
      </c>
      <c r="F1099" t="s">
        <v>137</v>
      </c>
      <c r="G1099" s="1">
        <v>42397</v>
      </c>
      <c r="H1099" t="s">
        <v>138</v>
      </c>
      <c r="I1099" s="1">
        <v>42850</v>
      </c>
      <c r="J1099" t="s">
        <v>6689</v>
      </c>
      <c r="K1099" t="s">
        <v>998</v>
      </c>
      <c r="L1099" t="s">
        <v>123</v>
      </c>
      <c r="M1099" t="s">
        <v>139</v>
      </c>
      <c r="P1099" t="s">
        <v>177</v>
      </c>
      <c r="Q1099" t="s">
        <v>2704</v>
      </c>
      <c r="R1099" t="s">
        <v>126</v>
      </c>
      <c r="S1099" t="s">
        <v>215</v>
      </c>
      <c r="T1099" t="s">
        <v>9978</v>
      </c>
      <c r="W1099">
        <v>7739575</v>
      </c>
      <c r="X1099">
        <v>5000000</v>
      </c>
      <c r="Y1099">
        <v>2739575</v>
      </c>
      <c r="Z1099">
        <v>0</v>
      </c>
      <c r="AA1099">
        <v>1565948</v>
      </c>
      <c r="AB1099">
        <v>1565948</v>
      </c>
      <c r="AC1099">
        <v>0</v>
      </c>
      <c r="AD1099">
        <v>0</v>
      </c>
      <c r="AE1099">
        <v>7716839</v>
      </c>
      <c r="AF1099" t="s">
        <v>143</v>
      </c>
      <c r="AG1099" t="s">
        <v>143</v>
      </c>
      <c r="AH1099" t="s">
        <v>2942</v>
      </c>
      <c r="AI1099" t="s">
        <v>375</v>
      </c>
      <c r="AJ1099" t="s">
        <v>128</v>
      </c>
      <c r="AK1099" t="s">
        <v>513</v>
      </c>
      <c r="AL1099" t="s">
        <v>2705</v>
      </c>
      <c r="AM1099" t="s">
        <v>9979</v>
      </c>
      <c r="AN1099" t="s">
        <v>4527</v>
      </c>
      <c r="AO1099" t="s">
        <v>3761</v>
      </c>
      <c r="AP1099" t="s">
        <v>2829</v>
      </c>
      <c r="AQ1099" t="s">
        <v>2370</v>
      </c>
      <c r="AR1099" t="s">
        <v>793</v>
      </c>
      <c r="AS1099" t="s">
        <v>4304</v>
      </c>
      <c r="AT1099" t="s">
        <v>3337</v>
      </c>
      <c r="AU1099" t="s">
        <v>4528</v>
      </c>
      <c r="AV1099" t="s">
        <v>3461</v>
      </c>
      <c r="AW1099" t="s">
        <v>4529</v>
      </c>
      <c r="AX1099" t="s">
        <v>2828</v>
      </c>
      <c r="AY1099" t="s">
        <v>2116</v>
      </c>
      <c r="AZ1099" t="s">
        <v>4486</v>
      </c>
      <c r="BA1099" t="s">
        <v>1006</v>
      </c>
      <c r="BB1099" t="s">
        <v>654</v>
      </c>
      <c r="BC1099" t="s">
        <v>376</v>
      </c>
      <c r="BD1099" t="s">
        <v>1479</v>
      </c>
      <c r="BE1099" t="s">
        <v>2727</v>
      </c>
      <c r="BF1099" t="s">
        <v>354</v>
      </c>
      <c r="BG1099" t="s">
        <v>2628</v>
      </c>
      <c r="BH1099" t="s">
        <v>1984</v>
      </c>
      <c r="BO1099">
        <v>6965617.5</v>
      </c>
      <c r="BP1099">
        <v>1409353.2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386978.75</v>
      </c>
      <c r="CN1099">
        <v>78297.400000000009</v>
      </c>
      <c r="CO1099">
        <v>0</v>
      </c>
      <c r="CP1099">
        <v>0</v>
      </c>
      <c r="CQ1099">
        <v>386978.75</v>
      </c>
      <c r="CR1099">
        <v>78297.400000000009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</row>
    <row r="1100" spans="1:116" x14ac:dyDescent="0.15">
      <c r="A1100" t="s">
        <v>116</v>
      </c>
      <c r="B1100">
        <v>185780</v>
      </c>
      <c r="C1100" t="s">
        <v>117</v>
      </c>
      <c r="D1100" t="s">
        <v>136</v>
      </c>
      <c r="E1100" t="s">
        <v>118</v>
      </c>
      <c r="F1100" t="s">
        <v>137</v>
      </c>
      <c r="G1100" s="1">
        <v>42390</v>
      </c>
      <c r="H1100" t="s">
        <v>138</v>
      </c>
      <c r="I1100" s="1">
        <v>42391</v>
      </c>
      <c r="J1100" t="s">
        <v>6397</v>
      </c>
      <c r="K1100" t="s">
        <v>1306</v>
      </c>
      <c r="L1100" t="s">
        <v>120</v>
      </c>
      <c r="M1100" t="s">
        <v>139</v>
      </c>
      <c r="P1100" t="s">
        <v>145</v>
      </c>
      <c r="Q1100" t="s">
        <v>214</v>
      </c>
      <c r="R1100" t="s">
        <v>126</v>
      </c>
      <c r="S1100" t="s">
        <v>633</v>
      </c>
      <c r="T1100" t="s">
        <v>9980</v>
      </c>
      <c r="V1100" t="s">
        <v>9981</v>
      </c>
      <c r="W1100">
        <v>87000</v>
      </c>
      <c r="X1100">
        <v>87000</v>
      </c>
      <c r="Y1100">
        <v>0</v>
      </c>
      <c r="Z1100">
        <v>0</v>
      </c>
      <c r="AA1100">
        <v>87000</v>
      </c>
      <c r="AB1100">
        <v>78300</v>
      </c>
      <c r="AC1100">
        <v>8700</v>
      </c>
      <c r="AD1100">
        <v>0</v>
      </c>
      <c r="AE1100">
        <v>87000</v>
      </c>
      <c r="AF1100" t="s">
        <v>143</v>
      </c>
      <c r="AG1100" t="s">
        <v>143</v>
      </c>
      <c r="AH1100" t="s">
        <v>4428</v>
      </c>
      <c r="AI1100" t="s">
        <v>132</v>
      </c>
      <c r="AJ1100" t="s">
        <v>128</v>
      </c>
      <c r="AK1100" t="s">
        <v>5939</v>
      </c>
      <c r="AL1100" t="s">
        <v>184</v>
      </c>
      <c r="AN1100" t="s">
        <v>9061</v>
      </c>
      <c r="AO1100" t="s">
        <v>978</v>
      </c>
      <c r="AP1100" t="s">
        <v>620</v>
      </c>
      <c r="BO1100">
        <v>87000</v>
      </c>
      <c r="BP1100">
        <v>87000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</row>
    <row r="1101" spans="1:116" x14ac:dyDescent="0.15">
      <c r="A1101" t="s">
        <v>116</v>
      </c>
      <c r="B1101">
        <v>185803</v>
      </c>
      <c r="C1101" t="s">
        <v>117</v>
      </c>
      <c r="D1101" t="s">
        <v>136</v>
      </c>
      <c r="E1101" t="s">
        <v>118</v>
      </c>
      <c r="F1101" t="s">
        <v>137</v>
      </c>
      <c r="G1101" s="1">
        <v>42391</v>
      </c>
      <c r="H1101" t="s">
        <v>138</v>
      </c>
      <c r="I1101" s="1">
        <v>42642</v>
      </c>
      <c r="J1101" t="s">
        <v>6689</v>
      </c>
      <c r="K1101" t="s">
        <v>1830</v>
      </c>
      <c r="L1101" t="s">
        <v>227</v>
      </c>
      <c r="M1101" t="s">
        <v>139</v>
      </c>
      <c r="N1101" t="s">
        <v>1603</v>
      </c>
      <c r="O1101" t="s">
        <v>227</v>
      </c>
      <c r="P1101" t="s">
        <v>199</v>
      </c>
      <c r="Q1101" t="s">
        <v>200</v>
      </c>
      <c r="R1101" t="s">
        <v>126</v>
      </c>
      <c r="S1101" t="s">
        <v>215</v>
      </c>
      <c r="T1101" t="s">
        <v>9982</v>
      </c>
      <c r="W1101">
        <v>14026</v>
      </c>
      <c r="X1101">
        <v>14026</v>
      </c>
      <c r="Y1101">
        <v>0</v>
      </c>
      <c r="Z1101">
        <v>0</v>
      </c>
      <c r="AA1101">
        <v>14026</v>
      </c>
      <c r="AB1101">
        <v>14026</v>
      </c>
      <c r="AC1101">
        <v>0</v>
      </c>
      <c r="AD1101">
        <v>0</v>
      </c>
      <c r="AE1101">
        <v>53690</v>
      </c>
      <c r="AF1101" t="s">
        <v>143</v>
      </c>
      <c r="AG1101" t="s">
        <v>143</v>
      </c>
      <c r="AH1101" t="s">
        <v>3741</v>
      </c>
      <c r="AI1101" t="s">
        <v>526</v>
      </c>
      <c r="AJ1101" t="s">
        <v>128</v>
      </c>
      <c r="AK1101" t="s">
        <v>512</v>
      </c>
      <c r="AL1101" t="s">
        <v>203</v>
      </c>
      <c r="AM1101" t="s">
        <v>9983</v>
      </c>
      <c r="AN1101" t="s">
        <v>9984</v>
      </c>
      <c r="AO1101" t="s">
        <v>204</v>
      </c>
      <c r="AP1101" t="s">
        <v>205</v>
      </c>
      <c r="AQ1101" t="s">
        <v>207</v>
      </c>
      <c r="BO1101">
        <v>14026</v>
      </c>
      <c r="BP1101">
        <v>14026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</row>
    <row r="1102" spans="1:116" x14ac:dyDescent="0.15">
      <c r="A1102" t="s">
        <v>116</v>
      </c>
      <c r="B1102">
        <v>185805</v>
      </c>
      <c r="C1102" t="s">
        <v>117</v>
      </c>
      <c r="D1102" t="s">
        <v>136</v>
      </c>
      <c r="E1102" t="s">
        <v>118</v>
      </c>
      <c r="F1102" t="s">
        <v>137</v>
      </c>
      <c r="G1102" s="1">
        <v>42391</v>
      </c>
      <c r="H1102" t="s">
        <v>138</v>
      </c>
      <c r="I1102" s="1">
        <v>42642</v>
      </c>
      <c r="J1102" t="s">
        <v>6689</v>
      </c>
      <c r="K1102" t="s">
        <v>1830</v>
      </c>
      <c r="L1102" t="s">
        <v>227</v>
      </c>
      <c r="M1102" t="s">
        <v>139</v>
      </c>
      <c r="N1102" t="s">
        <v>1603</v>
      </c>
      <c r="O1102" t="s">
        <v>227</v>
      </c>
      <c r="P1102" t="s">
        <v>199</v>
      </c>
      <c r="Q1102" t="s">
        <v>200</v>
      </c>
      <c r="R1102" t="s">
        <v>126</v>
      </c>
      <c r="S1102" t="s">
        <v>215</v>
      </c>
      <c r="T1102" t="s">
        <v>9982</v>
      </c>
      <c r="W1102">
        <v>6664</v>
      </c>
      <c r="X1102">
        <v>6664</v>
      </c>
      <c r="Y1102">
        <v>0</v>
      </c>
      <c r="Z1102">
        <v>0</v>
      </c>
      <c r="AA1102">
        <v>6664</v>
      </c>
      <c r="AB1102">
        <v>6664</v>
      </c>
      <c r="AC1102">
        <v>0</v>
      </c>
      <c r="AD1102">
        <v>0</v>
      </c>
      <c r="AE1102">
        <v>53690</v>
      </c>
      <c r="AF1102" t="s">
        <v>143</v>
      </c>
      <c r="AG1102" t="s">
        <v>143</v>
      </c>
      <c r="AH1102" t="s">
        <v>3741</v>
      </c>
      <c r="AI1102" t="s">
        <v>526</v>
      </c>
      <c r="AJ1102" t="s">
        <v>128</v>
      </c>
      <c r="AK1102" t="s">
        <v>512</v>
      </c>
      <c r="AL1102" t="s">
        <v>203</v>
      </c>
      <c r="AM1102" t="s">
        <v>9985</v>
      </c>
      <c r="AN1102" t="s">
        <v>9986</v>
      </c>
      <c r="AO1102" t="s">
        <v>204</v>
      </c>
      <c r="AP1102" t="s">
        <v>205</v>
      </c>
      <c r="BO1102">
        <v>6664</v>
      </c>
      <c r="BP1102">
        <v>6664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</row>
    <row r="1103" spans="1:116" x14ac:dyDescent="0.15">
      <c r="A1103" t="s">
        <v>116</v>
      </c>
      <c r="B1103">
        <v>185813</v>
      </c>
      <c r="C1103" t="s">
        <v>117</v>
      </c>
      <c r="D1103" t="s">
        <v>136</v>
      </c>
      <c r="E1103" t="s">
        <v>118</v>
      </c>
      <c r="F1103" t="s">
        <v>137</v>
      </c>
      <c r="G1103" s="1">
        <v>42391</v>
      </c>
      <c r="H1103" t="s">
        <v>138</v>
      </c>
      <c r="I1103" s="1">
        <v>42900</v>
      </c>
      <c r="J1103" t="s">
        <v>6689</v>
      </c>
      <c r="K1103" t="s">
        <v>1603</v>
      </c>
      <c r="L1103" t="s">
        <v>227</v>
      </c>
      <c r="M1103" t="s">
        <v>139</v>
      </c>
      <c r="P1103" t="s">
        <v>199</v>
      </c>
      <c r="Q1103" t="s">
        <v>616</v>
      </c>
      <c r="R1103" t="s">
        <v>126</v>
      </c>
      <c r="S1103" t="s">
        <v>140</v>
      </c>
      <c r="T1103" t="s">
        <v>9987</v>
      </c>
      <c r="W1103">
        <v>5000</v>
      </c>
      <c r="X1103">
        <v>5000</v>
      </c>
      <c r="Y1103">
        <v>0</v>
      </c>
      <c r="Z1103">
        <v>0</v>
      </c>
      <c r="AA1103">
        <v>5000</v>
      </c>
      <c r="AB1103">
        <v>5000</v>
      </c>
      <c r="AC1103">
        <v>0</v>
      </c>
      <c r="AD1103">
        <v>0</v>
      </c>
      <c r="AE1103">
        <v>5000</v>
      </c>
      <c r="AF1103" t="s">
        <v>143</v>
      </c>
      <c r="AG1103" t="s">
        <v>143</v>
      </c>
      <c r="AH1103" t="s">
        <v>3741</v>
      </c>
      <c r="AI1103" t="s">
        <v>650</v>
      </c>
      <c r="AJ1103" t="s">
        <v>128</v>
      </c>
      <c r="AK1103" t="s">
        <v>543</v>
      </c>
      <c r="AL1103" t="s">
        <v>617</v>
      </c>
      <c r="AM1103" t="s">
        <v>9988</v>
      </c>
      <c r="AN1103" t="s">
        <v>9989</v>
      </c>
      <c r="AO1103" t="s">
        <v>9310</v>
      </c>
      <c r="AP1103" t="s">
        <v>3332</v>
      </c>
      <c r="BO1103">
        <v>5000</v>
      </c>
      <c r="BP1103">
        <v>5000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</row>
    <row r="1104" spans="1:116" x14ac:dyDescent="0.15">
      <c r="A1104" t="s">
        <v>116</v>
      </c>
      <c r="B1104">
        <v>185815</v>
      </c>
      <c r="C1104" t="s">
        <v>117</v>
      </c>
      <c r="D1104" t="s">
        <v>136</v>
      </c>
      <c r="E1104" t="s">
        <v>118</v>
      </c>
      <c r="F1104" t="s">
        <v>137</v>
      </c>
      <c r="H1104" t="s">
        <v>117</v>
      </c>
      <c r="I1104" s="1">
        <v>42401</v>
      </c>
      <c r="J1104" t="s">
        <v>6397</v>
      </c>
      <c r="K1104" t="s">
        <v>9990</v>
      </c>
      <c r="L1104" t="s">
        <v>197</v>
      </c>
      <c r="M1104" t="s">
        <v>139</v>
      </c>
      <c r="P1104" t="s">
        <v>145</v>
      </c>
      <c r="Q1104" t="s">
        <v>214</v>
      </c>
      <c r="R1104" t="s">
        <v>126</v>
      </c>
      <c r="S1104" t="s">
        <v>571</v>
      </c>
      <c r="T1104" t="s">
        <v>9991</v>
      </c>
      <c r="W1104">
        <v>0</v>
      </c>
      <c r="X1104">
        <v>0</v>
      </c>
      <c r="Y1104">
        <v>0</v>
      </c>
      <c r="Z1104">
        <v>0</v>
      </c>
      <c r="AA1104">
        <v>1000</v>
      </c>
      <c r="AB1104">
        <v>636</v>
      </c>
      <c r="AC1104">
        <v>364</v>
      </c>
      <c r="AD1104">
        <v>0</v>
      </c>
      <c r="AE1104">
        <v>1000</v>
      </c>
      <c r="AH1104" t="s">
        <v>9992</v>
      </c>
      <c r="AI1104" t="s">
        <v>526</v>
      </c>
      <c r="AK1104" t="s">
        <v>1181</v>
      </c>
      <c r="AL1104" t="s">
        <v>184</v>
      </c>
      <c r="AN1104" t="s">
        <v>9993</v>
      </c>
      <c r="AO1104" t="s">
        <v>572</v>
      </c>
      <c r="AP1104" t="s">
        <v>573</v>
      </c>
      <c r="BO1104">
        <v>0</v>
      </c>
      <c r="BP1104">
        <v>1000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</row>
    <row r="1105" spans="1:116" x14ac:dyDescent="0.15">
      <c r="A1105" t="s">
        <v>116</v>
      </c>
      <c r="B1105">
        <v>185838</v>
      </c>
      <c r="C1105" t="s">
        <v>117</v>
      </c>
      <c r="D1105" t="s">
        <v>136</v>
      </c>
      <c r="E1105" t="s">
        <v>118</v>
      </c>
      <c r="F1105" t="s">
        <v>137</v>
      </c>
      <c r="G1105" s="1">
        <v>42397</v>
      </c>
      <c r="H1105" t="s">
        <v>138</v>
      </c>
      <c r="I1105" s="1">
        <v>42402</v>
      </c>
      <c r="J1105" t="s">
        <v>6397</v>
      </c>
      <c r="K1105" t="s">
        <v>3491</v>
      </c>
      <c r="L1105" t="s">
        <v>120</v>
      </c>
      <c r="M1105" t="s">
        <v>1546</v>
      </c>
      <c r="P1105" t="s">
        <v>145</v>
      </c>
      <c r="Q1105" t="s">
        <v>214</v>
      </c>
      <c r="R1105" t="s">
        <v>126</v>
      </c>
      <c r="S1105" t="s">
        <v>633</v>
      </c>
      <c r="T1105" t="s">
        <v>3492</v>
      </c>
      <c r="W1105">
        <v>87000</v>
      </c>
      <c r="X1105">
        <v>87000</v>
      </c>
      <c r="Y1105">
        <v>0</v>
      </c>
      <c r="Z1105">
        <v>0</v>
      </c>
      <c r="AA1105">
        <v>87000</v>
      </c>
      <c r="AB1105">
        <v>78300</v>
      </c>
      <c r="AC1105">
        <v>8700</v>
      </c>
      <c r="AD1105">
        <v>0</v>
      </c>
      <c r="AE1105">
        <v>87000</v>
      </c>
      <c r="AF1105" t="s">
        <v>143</v>
      </c>
      <c r="AG1105" t="s">
        <v>143</v>
      </c>
      <c r="AH1105" t="s">
        <v>4428</v>
      </c>
      <c r="AI1105" t="s">
        <v>517</v>
      </c>
      <c r="AJ1105" t="s">
        <v>128</v>
      </c>
      <c r="AK1105" t="s">
        <v>5939</v>
      </c>
      <c r="AL1105" t="s">
        <v>184</v>
      </c>
      <c r="AN1105" t="s">
        <v>9994</v>
      </c>
      <c r="AO1105" t="s">
        <v>978</v>
      </c>
      <c r="AP1105" t="s">
        <v>620</v>
      </c>
      <c r="BO1105">
        <v>87000</v>
      </c>
      <c r="BP1105">
        <v>87000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</row>
    <row r="1106" spans="1:116" x14ac:dyDescent="0.15">
      <c r="A1106" t="s">
        <v>116</v>
      </c>
      <c r="B1106">
        <v>185847</v>
      </c>
      <c r="C1106" t="s">
        <v>117</v>
      </c>
      <c r="D1106" t="s">
        <v>136</v>
      </c>
      <c r="E1106" t="s">
        <v>118</v>
      </c>
      <c r="F1106" t="s">
        <v>137</v>
      </c>
      <c r="G1106" s="1">
        <v>42417</v>
      </c>
      <c r="H1106" t="s">
        <v>138</v>
      </c>
      <c r="I1106" s="1">
        <v>42620</v>
      </c>
      <c r="J1106" t="s">
        <v>6689</v>
      </c>
      <c r="K1106" t="s">
        <v>122</v>
      </c>
      <c r="L1106" t="s">
        <v>123</v>
      </c>
      <c r="M1106" t="s">
        <v>139</v>
      </c>
      <c r="P1106" t="s">
        <v>317</v>
      </c>
      <c r="Q1106" t="s">
        <v>1007</v>
      </c>
      <c r="R1106" t="s">
        <v>126</v>
      </c>
      <c r="S1106" t="s">
        <v>215</v>
      </c>
      <c r="T1106" t="s">
        <v>9995</v>
      </c>
      <c r="W1106">
        <v>50000</v>
      </c>
      <c r="X1106">
        <v>39683</v>
      </c>
      <c r="Y1106">
        <v>10317</v>
      </c>
      <c r="Z1106">
        <v>0</v>
      </c>
      <c r="AA1106">
        <v>50000</v>
      </c>
      <c r="AB1106">
        <v>39683</v>
      </c>
      <c r="AC1106">
        <v>10317</v>
      </c>
      <c r="AD1106">
        <v>0</v>
      </c>
      <c r="AE1106">
        <v>50000</v>
      </c>
      <c r="AF1106" t="s">
        <v>171</v>
      </c>
      <c r="AG1106" t="s">
        <v>143</v>
      </c>
      <c r="AH1106" t="s">
        <v>182</v>
      </c>
      <c r="AI1106" t="s">
        <v>235</v>
      </c>
      <c r="AJ1106" t="s">
        <v>128</v>
      </c>
      <c r="AK1106" t="s">
        <v>429</v>
      </c>
      <c r="AL1106" t="s">
        <v>1011</v>
      </c>
      <c r="AM1106" t="s">
        <v>9996</v>
      </c>
      <c r="AN1106" t="s">
        <v>9997</v>
      </c>
      <c r="AO1106" t="s">
        <v>4663</v>
      </c>
      <c r="AP1106" t="s">
        <v>2722</v>
      </c>
      <c r="BO1106">
        <v>50000</v>
      </c>
      <c r="BP1106">
        <v>50000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</row>
    <row r="1107" spans="1:116" x14ac:dyDescent="0.15">
      <c r="A1107" t="s">
        <v>116</v>
      </c>
      <c r="B1107">
        <v>185850</v>
      </c>
      <c r="C1107" t="s">
        <v>117</v>
      </c>
      <c r="D1107" t="s">
        <v>136</v>
      </c>
      <c r="E1107" t="s">
        <v>118</v>
      </c>
      <c r="F1107" t="s">
        <v>137</v>
      </c>
      <c r="G1107" s="1">
        <v>42029</v>
      </c>
      <c r="H1107" t="s">
        <v>138</v>
      </c>
      <c r="I1107" s="1">
        <v>42613</v>
      </c>
      <c r="J1107" t="s">
        <v>6689</v>
      </c>
      <c r="K1107" t="s">
        <v>9998</v>
      </c>
      <c r="L1107" t="s">
        <v>120</v>
      </c>
      <c r="M1107" t="s">
        <v>139</v>
      </c>
      <c r="N1107" t="s">
        <v>2131</v>
      </c>
      <c r="O1107" t="s">
        <v>123</v>
      </c>
      <c r="P1107" t="s">
        <v>124</v>
      </c>
      <c r="Q1107" t="s">
        <v>154</v>
      </c>
      <c r="R1107" t="s">
        <v>126</v>
      </c>
      <c r="S1107" t="s">
        <v>540</v>
      </c>
      <c r="T1107" t="s">
        <v>9999</v>
      </c>
      <c r="W1107">
        <v>300000</v>
      </c>
      <c r="X1107">
        <v>209764</v>
      </c>
      <c r="Y1107">
        <v>90236</v>
      </c>
      <c r="Z1107">
        <v>0</v>
      </c>
      <c r="AA1107">
        <v>300000</v>
      </c>
      <c r="AB1107">
        <v>203221</v>
      </c>
      <c r="AC1107">
        <v>96779</v>
      </c>
      <c r="AD1107">
        <v>0</v>
      </c>
      <c r="AE1107">
        <v>300000</v>
      </c>
      <c r="AF1107" t="s">
        <v>143</v>
      </c>
      <c r="AG1107" t="s">
        <v>143</v>
      </c>
      <c r="AH1107" t="s">
        <v>10000</v>
      </c>
      <c r="AI1107" t="s">
        <v>10001</v>
      </c>
      <c r="AJ1107" t="s">
        <v>128</v>
      </c>
      <c r="AK1107" t="s">
        <v>160</v>
      </c>
      <c r="AL1107" t="s">
        <v>161</v>
      </c>
      <c r="AM1107" t="s">
        <v>10002</v>
      </c>
      <c r="AN1107" t="s">
        <v>10003</v>
      </c>
      <c r="AO1107" t="s">
        <v>8773</v>
      </c>
      <c r="AP1107" t="s">
        <v>2928</v>
      </c>
      <c r="BO1107">
        <v>300000</v>
      </c>
      <c r="BP1107">
        <v>300000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</row>
    <row r="1108" spans="1:116" x14ac:dyDescent="0.15">
      <c r="A1108" t="s">
        <v>116</v>
      </c>
      <c r="B1108">
        <v>185857</v>
      </c>
      <c r="C1108" t="s">
        <v>117</v>
      </c>
      <c r="D1108" t="s">
        <v>136</v>
      </c>
      <c r="E1108" t="s">
        <v>118</v>
      </c>
      <c r="F1108" t="s">
        <v>137</v>
      </c>
      <c r="G1108" s="1">
        <v>42395</v>
      </c>
      <c r="H1108" t="s">
        <v>138</v>
      </c>
      <c r="I1108" s="1">
        <v>42718</v>
      </c>
      <c r="J1108" t="s">
        <v>6689</v>
      </c>
      <c r="K1108" t="s">
        <v>10004</v>
      </c>
      <c r="L1108" t="s">
        <v>600</v>
      </c>
      <c r="M1108" t="s">
        <v>139</v>
      </c>
      <c r="N1108" t="s">
        <v>386</v>
      </c>
      <c r="O1108" t="s">
        <v>123</v>
      </c>
      <c r="P1108" t="s">
        <v>124</v>
      </c>
      <c r="Q1108" t="s">
        <v>125</v>
      </c>
      <c r="R1108" t="s">
        <v>126</v>
      </c>
      <c r="S1108" t="s">
        <v>140</v>
      </c>
      <c r="T1108" t="s">
        <v>10005</v>
      </c>
      <c r="W1108">
        <v>75000</v>
      </c>
      <c r="X1108">
        <v>69075</v>
      </c>
      <c r="Y1108">
        <v>5925</v>
      </c>
      <c r="Z1108">
        <v>0</v>
      </c>
      <c r="AA1108">
        <v>75000</v>
      </c>
      <c r="AB1108">
        <v>69075</v>
      </c>
      <c r="AC1108">
        <v>5925</v>
      </c>
      <c r="AD1108">
        <v>0</v>
      </c>
      <c r="AE1108">
        <v>75000</v>
      </c>
      <c r="AF1108" t="s">
        <v>143</v>
      </c>
      <c r="AG1108" t="s">
        <v>143</v>
      </c>
      <c r="AH1108" t="s">
        <v>10006</v>
      </c>
      <c r="AI1108" t="s">
        <v>418</v>
      </c>
      <c r="AJ1108" t="s">
        <v>128</v>
      </c>
      <c r="AK1108" t="s">
        <v>1032</v>
      </c>
      <c r="AL1108" t="s">
        <v>408</v>
      </c>
      <c r="AM1108" t="s">
        <v>10007</v>
      </c>
      <c r="AN1108" t="s">
        <v>10008</v>
      </c>
      <c r="AO1108" t="s">
        <v>4728</v>
      </c>
      <c r="AP1108" t="s">
        <v>4322</v>
      </c>
      <c r="BO1108">
        <v>75000</v>
      </c>
      <c r="BP1108">
        <v>75000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</row>
    <row r="1109" spans="1:116" x14ac:dyDescent="0.15">
      <c r="A1109" t="s">
        <v>116</v>
      </c>
      <c r="B1109">
        <v>185859</v>
      </c>
      <c r="C1109" t="s">
        <v>117</v>
      </c>
      <c r="D1109" t="s">
        <v>136</v>
      </c>
      <c r="E1109" t="s">
        <v>118</v>
      </c>
      <c r="F1109" t="s">
        <v>137</v>
      </c>
      <c r="G1109" s="1">
        <v>42405</v>
      </c>
      <c r="H1109" t="s">
        <v>138</v>
      </c>
      <c r="I1109" s="1">
        <v>42772</v>
      </c>
      <c r="J1109" t="s">
        <v>6689</v>
      </c>
      <c r="K1109" t="s">
        <v>958</v>
      </c>
      <c r="L1109" t="s">
        <v>123</v>
      </c>
      <c r="M1109" t="s">
        <v>139</v>
      </c>
      <c r="P1109" t="s">
        <v>317</v>
      </c>
      <c r="Q1109" t="s">
        <v>552</v>
      </c>
      <c r="R1109" t="s">
        <v>126</v>
      </c>
      <c r="S1109" t="s">
        <v>215</v>
      </c>
      <c r="T1109" t="s">
        <v>10009</v>
      </c>
      <c r="W1109">
        <v>3653342</v>
      </c>
      <c r="X1109">
        <v>2549815</v>
      </c>
      <c r="Y1109">
        <v>1103527</v>
      </c>
      <c r="Z1109">
        <v>0</v>
      </c>
      <c r="AA1109">
        <v>606453</v>
      </c>
      <c r="AB1109">
        <v>606453</v>
      </c>
      <c r="AC1109">
        <v>0</v>
      </c>
      <c r="AD1109">
        <v>0</v>
      </c>
      <c r="AE1109">
        <v>2799825</v>
      </c>
      <c r="AF1109" t="s">
        <v>143</v>
      </c>
      <c r="AG1109" t="s">
        <v>143</v>
      </c>
      <c r="AH1109" t="s">
        <v>1402</v>
      </c>
      <c r="AI1109" t="s">
        <v>1876</v>
      </c>
      <c r="AJ1109" t="s">
        <v>128</v>
      </c>
      <c r="AK1109" t="s">
        <v>604</v>
      </c>
      <c r="AL1109" t="s">
        <v>555</v>
      </c>
      <c r="AM1109" t="s">
        <v>10010</v>
      </c>
      <c r="AN1109" t="s">
        <v>4411</v>
      </c>
      <c r="AO1109" t="s">
        <v>4412</v>
      </c>
      <c r="AP1109" t="s">
        <v>4413</v>
      </c>
      <c r="AQ1109" t="s">
        <v>3734</v>
      </c>
      <c r="AR1109" t="s">
        <v>4415</v>
      </c>
      <c r="AS1109" t="s">
        <v>566</v>
      </c>
      <c r="AT1109" t="s">
        <v>4414</v>
      </c>
      <c r="AU1109" t="s">
        <v>1531</v>
      </c>
      <c r="AV1109" t="s">
        <v>1442</v>
      </c>
      <c r="BO1109">
        <v>3653342</v>
      </c>
      <c r="BP1109">
        <v>606453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</row>
    <row r="1110" spans="1:116" x14ac:dyDescent="0.15">
      <c r="A1110" t="s">
        <v>116</v>
      </c>
      <c r="B1110">
        <v>185880</v>
      </c>
      <c r="C1110" t="s">
        <v>117</v>
      </c>
      <c r="D1110" t="s">
        <v>136</v>
      </c>
      <c r="E1110" t="s">
        <v>118</v>
      </c>
      <c r="F1110" t="s">
        <v>137</v>
      </c>
      <c r="G1110" s="1">
        <v>42395</v>
      </c>
      <c r="H1110" t="s">
        <v>138</v>
      </c>
      <c r="I1110" s="1">
        <v>42425</v>
      </c>
      <c r="J1110" t="s">
        <v>6397</v>
      </c>
      <c r="K1110" t="s">
        <v>3899</v>
      </c>
      <c r="L1110" t="s">
        <v>153</v>
      </c>
      <c r="M1110" t="s">
        <v>139</v>
      </c>
      <c r="P1110" t="s">
        <v>199</v>
      </c>
      <c r="Q1110" t="s">
        <v>327</v>
      </c>
      <c r="R1110" t="s">
        <v>126</v>
      </c>
      <c r="S1110" t="s">
        <v>1250</v>
      </c>
      <c r="T1110" t="s">
        <v>10011</v>
      </c>
      <c r="W1110">
        <v>35418</v>
      </c>
      <c r="X1110">
        <v>35418</v>
      </c>
      <c r="Y1110">
        <v>0</v>
      </c>
      <c r="Z1110">
        <v>0</v>
      </c>
      <c r="AA1110">
        <v>35418</v>
      </c>
      <c r="AB1110">
        <v>35418</v>
      </c>
      <c r="AC1110">
        <v>0</v>
      </c>
      <c r="AD1110">
        <v>0</v>
      </c>
      <c r="AE1110">
        <v>35418</v>
      </c>
      <c r="AF1110" t="s">
        <v>143</v>
      </c>
      <c r="AG1110" t="s">
        <v>143</v>
      </c>
      <c r="AH1110" t="s">
        <v>10012</v>
      </c>
      <c r="AI1110" t="s">
        <v>132</v>
      </c>
      <c r="AJ1110" t="s">
        <v>128</v>
      </c>
      <c r="AK1110" t="s">
        <v>659</v>
      </c>
      <c r="AL1110" t="s">
        <v>328</v>
      </c>
      <c r="AM1110" t="s">
        <v>10013</v>
      </c>
      <c r="AN1110" t="s">
        <v>10014</v>
      </c>
      <c r="AO1110" t="s">
        <v>2104</v>
      </c>
      <c r="AP1110" t="s">
        <v>2105</v>
      </c>
      <c r="AQ1110" t="s">
        <v>4559</v>
      </c>
      <c r="AR1110" t="s">
        <v>2806</v>
      </c>
      <c r="AS1110" t="s">
        <v>10015</v>
      </c>
      <c r="BO1110">
        <v>10625.4</v>
      </c>
      <c r="BP1110">
        <v>10625.4</v>
      </c>
      <c r="BQ1110">
        <v>5312.7</v>
      </c>
      <c r="BR1110">
        <v>5312.7</v>
      </c>
      <c r="BS1110">
        <v>14167.2</v>
      </c>
      <c r="BT1110">
        <v>14167.2</v>
      </c>
      <c r="BU1110">
        <v>5312.7</v>
      </c>
      <c r="BV1110">
        <v>5312.7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</row>
    <row r="1111" spans="1:116" x14ac:dyDescent="0.15">
      <c r="A1111" t="s">
        <v>116</v>
      </c>
      <c r="B1111">
        <v>185883</v>
      </c>
      <c r="C1111" t="s">
        <v>117</v>
      </c>
      <c r="D1111" t="s">
        <v>136</v>
      </c>
      <c r="E1111" t="s">
        <v>425</v>
      </c>
      <c r="F1111" t="s">
        <v>137</v>
      </c>
      <c r="G1111" s="1">
        <v>42395</v>
      </c>
      <c r="H1111" t="s">
        <v>138</v>
      </c>
      <c r="I1111" s="1">
        <v>42425</v>
      </c>
      <c r="J1111" t="s">
        <v>6397</v>
      </c>
      <c r="K1111" t="s">
        <v>3899</v>
      </c>
      <c r="L1111" t="s">
        <v>153</v>
      </c>
      <c r="M1111" t="s">
        <v>139</v>
      </c>
      <c r="P1111" t="s">
        <v>199</v>
      </c>
      <c r="Q1111" t="s">
        <v>5502</v>
      </c>
      <c r="R1111" t="s">
        <v>126</v>
      </c>
      <c r="S1111" t="s">
        <v>1250</v>
      </c>
      <c r="T1111" t="s">
        <v>10016</v>
      </c>
      <c r="W1111">
        <v>75832</v>
      </c>
      <c r="X1111">
        <v>75832</v>
      </c>
      <c r="Y1111">
        <v>0</v>
      </c>
      <c r="Z1111">
        <v>0</v>
      </c>
      <c r="AA1111">
        <v>75832</v>
      </c>
      <c r="AB1111">
        <v>75832</v>
      </c>
      <c r="AC1111">
        <v>0</v>
      </c>
      <c r="AD1111">
        <v>0</v>
      </c>
      <c r="AE1111">
        <v>75832</v>
      </c>
      <c r="AF1111" t="s">
        <v>143</v>
      </c>
      <c r="AG1111" t="s">
        <v>143</v>
      </c>
      <c r="AH1111" t="s">
        <v>10012</v>
      </c>
      <c r="AI1111" t="s">
        <v>520</v>
      </c>
      <c r="AJ1111" t="s">
        <v>128</v>
      </c>
      <c r="AK1111" t="s">
        <v>737</v>
      </c>
      <c r="AL1111" t="s">
        <v>7192</v>
      </c>
      <c r="AM1111" t="s">
        <v>10017</v>
      </c>
      <c r="AN1111" t="s">
        <v>10018</v>
      </c>
      <c r="AO1111" t="s">
        <v>10019</v>
      </c>
      <c r="AP1111" t="s">
        <v>4229</v>
      </c>
      <c r="AQ1111" t="s">
        <v>810</v>
      </c>
      <c r="BO1111">
        <v>75832</v>
      </c>
      <c r="BP1111">
        <v>75832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</row>
    <row r="1112" spans="1:116" x14ac:dyDescent="0.15">
      <c r="A1112" t="s">
        <v>116</v>
      </c>
      <c r="B1112">
        <v>185885</v>
      </c>
      <c r="C1112" t="s">
        <v>117</v>
      </c>
      <c r="D1112" t="s">
        <v>136</v>
      </c>
      <c r="E1112" t="s">
        <v>118</v>
      </c>
      <c r="F1112" t="s">
        <v>137</v>
      </c>
      <c r="G1112" s="1">
        <v>42395</v>
      </c>
      <c r="H1112" t="s">
        <v>138</v>
      </c>
      <c r="I1112" s="1">
        <v>42475</v>
      </c>
      <c r="J1112" t="s">
        <v>6397</v>
      </c>
      <c r="K1112" t="s">
        <v>3899</v>
      </c>
      <c r="L1112" t="s">
        <v>153</v>
      </c>
      <c r="M1112" t="s">
        <v>139</v>
      </c>
      <c r="P1112" t="s">
        <v>199</v>
      </c>
      <c r="Q1112" t="s">
        <v>327</v>
      </c>
      <c r="R1112" t="s">
        <v>126</v>
      </c>
      <c r="S1112" t="s">
        <v>1250</v>
      </c>
      <c r="T1112" t="s">
        <v>10020</v>
      </c>
      <c r="W1112">
        <v>34000</v>
      </c>
      <c r="X1112">
        <v>34000</v>
      </c>
      <c r="Y1112">
        <v>0</v>
      </c>
      <c r="Z1112">
        <v>0</v>
      </c>
      <c r="AA1112">
        <v>34000</v>
      </c>
      <c r="AB1112">
        <v>34000</v>
      </c>
      <c r="AC1112">
        <v>0</v>
      </c>
      <c r="AD1112">
        <v>0</v>
      </c>
      <c r="AE1112">
        <v>34000</v>
      </c>
      <c r="AF1112" t="s">
        <v>143</v>
      </c>
      <c r="AG1112" t="s">
        <v>143</v>
      </c>
      <c r="AH1112" t="s">
        <v>10012</v>
      </c>
      <c r="AI1112" t="s">
        <v>132</v>
      </c>
      <c r="AJ1112" t="s">
        <v>128</v>
      </c>
      <c r="AK1112" t="s">
        <v>659</v>
      </c>
      <c r="AL1112" t="s">
        <v>328</v>
      </c>
      <c r="AM1112" t="s">
        <v>10021</v>
      </c>
      <c r="AN1112" t="s">
        <v>10022</v>
      </c>
      <c r="AO1112" t="s">
        <v>2067</v>
      </c>
      <c r="AP1112" t="s">
        <v>2068</v>
      </c>
      <c r="BO1112">
        <v>34000</v>
      </c>
      <c r="BP1112">
        <v>34000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</row>
    <row r="1113" spans="1:116" x14ac:dyDescent="0.15">
      <c r="A1113" t="s">
        <v>116</v>
      </c>
      <c r="B1113">
        <v>185907</v>
      </c>
      <c r="C1113" t="s">
        <v>117</v>
      </c>
      <c r="D1113" t="s">
        <v>136</v>
      </c>
      <c r="E1113" t="s">
        <v>118</v>
      </c>
      <c r="F1113" t="s">
        <v>137</v>
      </c>
      <c r="G1113" s="1">
        <v>42401</v>
      </c>
      <c r="H1113" t="s">
        <v>138</v>
      </c>
      <c r="I1113" s="1">
        <v>42649</v>
      </c>
      <c r="J1113" t="s">
        <v>6689</v>
      </c>
      <c r="K1113" t="s">
        <v>4517</v>
      </c>
      <c r="L1113" t="s">
        <v>120</v>
      </c>
      <c r="M1113" t="s">
        <v>139</v>
      </c>
      <c r="N1113" t="s">
        <v>213</v>
      </c>
      <c r="O1113" t="s">
        <v>123</v>
      </c>
      <c r="P1113" t="s">
        <v>145</v>
      </c>
      <c r="Q1113" t="s">
        <v>214</v>
      </c>
      <c r="R1113" t="s">
        <v>126</v>
      </c>
      <c r="S1113" t="s">
        <v>3194</v>
      </c>
      <c r="T1113" t="s">
        <v>10023</v>
      </c>
      <c r="W1113">
        <v>300000</v>
      </c>
      <c r="X1113">
        <v>190838</v>
      </c>
      <c r="Y1113">
        <v>109162</v>
      </c>
      <c r="Z1113">
        <v>0</v>
      </c>
      <c r="AA1113">
        <v>300000</v>
      </c>
      <c r="AB1113">
        <v>190838</v>
      </c>
      <c r="AC1113">
        <v>109162</v>
      </c>
      <c r="AD1113">
        <v>0</v>
      </c>
      <c r="AE1113">
        <v>300000</v>
      </c>
      <c r="AF1113" t="s">
        <v>143</v>
      </c>
      <c r="AG1113" t="s">
        <v>143</v>
      </c>
      <c r="AH1113" t="s">
        <v>182</v>
      </c>
      <c r="AI1113" t="s">
        <v>235</v>
      </c>
      <c r="AJ1113" t="s">
        <v>128</v>
      </c>
      <c r="AK1113" t="s">
        <v>5939</v>
      </c>
      <c r="AL1113" t="s">
        <v>220</v>
      </c>
      <c r="AM1113" t="s">
        <v>10024</v>
      </c>
      <c r="AN1113" t="s">
        <v>10025</v>
      </c>
      <c r="AO1113" t="s">
        <v>3639</v>
      </c>
      <c r="AP1113" t="s">
        <v>3284</v>
      </c>
      <c r="AQ1113" t="s">
        <v>3640</v>
      </c>
      <c r="BO1113">
        <v>270000</v>
      </c>
      <c r="BP1113">
        <v>270000</v>
      </c>
      <c r="BQ1113">
        <v>30000</v>
      </c>
      <c r="BR1113">
        <v>30000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</row>
    <row r="1114" spans="1:116" x14ac:dyDescent="0.15">
      <c r="A1114" t="s">
        <v>116</v>
      </c>
      <c r="B1114">
        <v>185920</v>
      </c>
      <c r="C1114" t="s">
        <v>117</v>
      </c>
      <c r="D1114" t="s">
        <v>136</v>
      </c>
      <c r="E1114" t="s">
        <v>118</v>
      </c>
      <c r="F1114" t="s">
        <v>137</v>
      </c>
      <c r="G1114" s="1">
        <v>42395</v>
      </c>
      <c r="H1114" t="s">
        <v>138</v>
      </c>
      <c r="I1114" s="1">
        <v>42425</v>
      </c>
      <c r="J1114" t="s">
        <v>6397</v>
      </c>
      <c r="K1114" t="s">
        <v>3899</v>
      </c>
      <c r="L1114" t="s">
        <v>153</v>
      </c>
      <c r="M1114" t="s">
        <v>139</v>
      </c>
      <c r="P1114" t="s">
        <v>199</v>
      </c>
      <c r="Q1114" t="s">
        <v>200</v>
      </c>
      <c r="R1114" t="s">
        <v>126</v>
      </c>
      <c r="S1114" t="s">
        <v>1250</v>
      </c>
      <c r="T1114" t="s">
        <v>10026</v>
      </c>
      <c r="W1114">
        <v>29366</v>
      </c>
      <c r="X1114">
        <v>29366</v>
      </c>
      <c r="Y1114">
        <v>0</v>
      </c>
      <c r="Z1114">
        <v>0</v>
      </c>
      <c r="AA1114">
        <v>29366</v>
      </c>
      <c r="AB1114">
        <v>29366</v>
      </c>
      <c r="AC1114">
        <v>0</v>
      </c>
      <c r="AD1114">
        <v>0</v>
      </c>
      <c r="AE1114">
        <v>29366</v>
      </c>
      <c r="AF1114" t="s">
        <v>143</v>
      </c>
      <c r="AG1114" t="s">
        <v>143</v>
      </c>
      <c r="AH1114" t="s">
        <v>10012</v>
      </c>
      <c r="AI1114" t="s">
        <v>520</v>
      </c>
      <c r="AJ1114" t="s">
        <v>128</v>
      </c>
      <c r="AK1114" t="s">
        <v>512</v>
      </c>
      <c r="AL1114" t="s">
        <v>203</v>
      </c>
      <c r="AM1114" t="s">
        <v>10027</v>
      </c>
      <c r="AN1114" t="s">
        <v>10028</v>
      </c>
      <c r="AO1114" t="s">
        <v>1294</v>
      </c>
      <c r="AP1114" t="s">
        <v>1295</v>
      </c>
      <c r="BO1114">
        <v>29366</v>
      </c>
      <c r="BP1114">
        <v>29366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</row>
    <row r="1115" spans="1:116" x14ac:dyDescent="0.15">
      <c r="A1115" t="s">
        <v>116</v>
      </c>
      <c r="B1115">
        <v>185937</v>
      </c>
      <c r="C1115" t="s">
        <v>117</v>
      </c>
      <c r="D1115" t="s">
        <v>136</v>
      </c>
      <c r="E1115" t="s">
        <v>118</v>
      </c>
      <c r="F1115" t="s">
        <v>137</v>
      </c>
      <c r="G1115" s="1">
        <v>42429</v>
      </c>
      <c r="H1115" t="s">
        <v>138</v>
      </c>
      <c r="I1115" s="1">
        <v>42551</v>
      </c>
      <c r="J1115" t="s">
        <v>6397</v>
      </c>
      <c r="K1115" t="s">
        <v>386</v>
      </c>
      <c r="L1115" t="s">
        <v>123</v>
      </c>
      <c r="M1115" t="s">
        <v>139</v>
      </c>
      <c r="P1115" t="s">
        <v>317</v>
      </c>
      <c r="Q1115" t="s">
        <v>552</v>
      </c>
      <c r="R1115" t="s">
        <v>126</v>
      </c>
      <c r="S1115" t="s">
        <v>215</v>
      </c>
      <c r="T1115" t="s">
        <v>10029</v>
      </c>
      <c r="W1115">
        <v>100000</v>
      </c>
      <c r="X1115">
        <v>63614</v>
      </c>
      <c r="Y1115">
        <v>36386</v>
      </c>
      <c r="Z1115">
        <v>0</v>
      </c>
      <c r="AA1115">
        <v>100000</v>
      </c>
      <c r="AB1115">
        <v>63614</v>
      </c>
      <c r="AC1115">
        <v>36386</v>
      </c>
      <c r="AD1115">
        <v>0</v>
      </c>
      <c r="AE1115">
        <v>2637480</v>
      </c>
      <c r="AF1115" t="s">
        <v>143</v>
      </c>
      <c r="AG1115" t="s">
        <v>143</v>
      </c>
      <c r="AH1115" t="s">
        <v>8589</v>
      </c>
      <c r="AI1115" t="s">
        <v>3245</v>
      </c>
      <c r="AJ1115" t="s">
        <v>128</v>
      </c>
      <c r="AK1115" t="s">
        <v>429</v>
      </c>
      <c r="AL1115" t="s">
        <v>555</v>
      </c>
      <c r="AM1115" t="s">
        <v>10030</v>
      </c>
      <c r="AN1115" t="s">
        <v>10031</v>
      </c>
      <c r="AO1115" t="s">
        <v>6478</v>
      </c>
      <c r="AP1115" t="s">
        <v>5481</v>
      </c>
      <c r="AQ1115" t="s">
        <v>8597</v>
      </c>
      <c r="AR1115" t="s">
        <v>3148</v>
      </c>
      <c r="BO1115">
        <v>34000</v>
      </c>
      <c r="BP1115">
        <v>34000</v>
      </c>
      <c r="BQ1115">
        <v>33000</v>
      </c>
      <c r="BR1115">
        <v>33000</v>
      </c>
      <c r="BS1115">
        <v>33000</v>
      </c>
      <c r="BT1115">
        <v>33000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</row>
    <row r="1116" spans="1:116" x14ac:dyDescent="0.15">
      <c r="A1116" t="s">
        <v>116</v>
      </c>
      <c r="B1116">
        <v>185956</v>
      </c>
      <c r="C1116" t="s">
        <v>117</v>
      </c>
      <c r="D1116" t="s">
        <v>136</v>
      </c>
      <c r="E1116" t="s">
        <v>118</v>
      </c>
      <c r="F1116" t="s">
        <v>137</v>
      </c>
      <c r="H1116" t="s">
        <v>117</v>
      </c>
      <c r="I1116" s="1">
        <v>42422</v>
      </c>
      <c r="J1116" t="s">
        <v>6397</v>
      </c>
      <c r="K1116" t="s">
        <v>10032</v>
      </c>
      <c r="L1116" t="s">
        <v>120</v>
      </c>
      <c r="M1116" t="s">
        <v>139</v>
      </c>
      <c r="P1116" t="s">
        <v>145</v>
      </c>
      <c r="Q1116" t="s">
        <v>214</v>
      </c>
      <c r="R1116" t="s">
        <v>126</v>
      </c>
      <c r="S1116" t="s">
        <v>571</v>
      </c>
      <c r="T1116" t="s">
        <v>10033</v>
      </c>
      <c r="W1116">
        <v>0</v>
      </c>
      <c r="X1116">
        <v>0</v>
      </c>
      <c r="Y1116">
        <v>0</v>
      </c>
      <c r="Z1116">
        <v>0</v>
      </c>
      <c r="AA1116">
        <v>1000</v>
      </c>
      <c r="AB1116">
        <v>616</v>
      </c>
      <c r="AC1116">
        <v>384</v>
      </c>
      <c r="AD1116">
        <v>0</v>
      </c>
      <c r="AE1116">
        <v>1000</v>
      </c>
      <c r="AH1116" t="s">
        <v>10034</v>
      </c>
      <c r="AI1116" t="s">
        <v>3041</v>
      </c>
      <c r="AK1116" t="s">
        <v>1181</v>
      </c>
      <c r="AL1116" t="s">
        <v>184</v>
      </c>
      <c r="AN1116" t="s">
        <v>10035</v>
      </c>
      <c r="AO1116" t="s">
        <v>572</v>
      </c>
      <c r="AP1116" t="s">
        <v>573</v>
      </c>
      <c r="BO1116">
        <v>0</v>
      </c>
      <c r="BP1116">
        <v>1000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</row>
    <row r="1117" spans="1:116" x14ac:dyDescent="0.15">
      <c r="A1117" t="s">
        <v>116</v>
      </c>
      <c r="B1117">
        <v>185959</v>
      </c>
      <c r="C1117" t="s">
        <v>117</v>
      </c>
      <c r="D1117" t="s">
        <v>136</v>
      </c>
      <c r="E1117" t="s">
        <v>118</v>
      </c>
      <c r="F1117" t="s">
        <v>137</v>
      </c>
      <c r="H1117" t="s">
        <v>117</v>
      </c>
      <c r="I1117" s="1">
        <v>42398</v>
      </c>
      <c r="J1117" t="s">
        <v>6397</v>
      </c>
      <c r="K1117" t="s">
        <v>213</v>
      </c>
      <c r="L1117" t="s">
        <v>123</v>
      </c>
      <c r="M1117" t="s">
        <v>139</v>
      </c>
      <c r="P1117" t="s">
        <v>124</v>
      </c>
      <c r="Q1117" t="s">
        <v>709</v>
      </c>
      <c r="R1117" t="s">
        <v>126</v>
      </c>
      <c r="S1117" t="s">
        <v>215</v>
      </c>
      <c r="T1117" t="s">
        <v>3964</v>
      </c>
      <c r="V1117" t="s">
        <v>1896</v>
      </c>
      <c r="W1117">
        <v>0</v>
      </c>
      <c r="X1117">
        <v>0</v>
      </c>
      <c r="Y1117">
        <v>0</v>
      </c>
      <c r="Z1117">
        <v>0</v>
      </c>
      <c r="AA1117">
        <v>228888</v>
      </c>
      <c r="AB1117">
        <v>173448</v>
      </c>
      <c r="AC1117">
        <v>55440</v>
      </c>
      <c r="AD1117">
        <v>0</v>
      </c>
      <c r="AE1117">
        <v>228888</v>
      </c>
      <c r="AH1117" t="s">
        <v>8980</v>
      </c>
      <c r="AI1117" t="s">
        <v>1066</v>
      </c>
      <c r="AK1117" t="s">
        <v>5883</v>
      </c>
      <c r="AL1117" t="s">
        <v>710</v>
      </c>
      <c r="AM1117" t="s">
        <v>10036</v>
      </c>
      <c r="AN1117" t="s">
        <v>10037</v>
      </c>
      <c r="AO1117" t="s">
        <v>907</v>
      </c>
      <c r="AP1117" t="s">
        <v>908</v>
      </c>
      <c r="BO1117">
        <v>0</v>
      </c>
      <c r="BP1117">
        <v>228888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</row>
    <row r="1118" spans="1:116" x14ac:dyDescent="0.15">
      <c r="A1118" t="s">
        <v>116</v>
      </c>
      <c r="B1118">
        <v>185978</v>
      </c>
      <c r="C1118" t="s">
        <v>117</v>
      </c>
      <c r="D1118" t="s">
        <v>136</v>
      </c>
      <c r="E1118" t="s">
        <v>118</v>
      </c>
      <c r="F1118" t="s">
        <v>137</v>
      </c>
      <c r="G1118" s="1">
        <v>42401</v>
      </c>
      <c r="H1118" t="s">
        <v>138</v>
      </c>
      <c r="I1118" s="1">
        <v>42831</v>
      </c>
      <c r="J1118" t="s">
        <v>6689</v>
      </c>
      <c r="K1118" t="s">
        <v>310</v>
      </c>
      <c r="L1118" t="s">
        <v>123</v>
      </c>
      <c r="M1118" t="s">
        <v>139</v>
      </c>
      <c r="P1118" t="s">
        <v>124</v>
      </c>
      <c r="Q1118" t="s">
        <v>668</v>
      </c>
      <c r="R1118" t="s">
        <v>126</v>
      </c>
      <c r="S1118" t="s">
        <v>215</v>
      </c>
      <c r="T1118" t="s">
        <v>10038</v>
      </c>
      <c r="W1118">
        <v>447663</v>
      </c>
      <c r="X1118">
        <v>302025</v>
      </c>
      <c r="Y1118">
        <v>145638</v>
      </c>
      <c r="Z1118">
        <v>0</v>
      </c>
      <c r="AA1118">
        <v>298000</v>
      </c>
      <c r="AB1118">
        <v>298000</v>
      </c>
      <c r="AC1118">
        <v>0</v>
      </c>
      <c r="AD1118">
        <v>0</v>
      </c>
      <c r="AE1118">
        <v>447663</v>
      </c>
      <c r="AF1118" t="s">
        <v>143</v>
      </c>
      <c r="AG1118" t="s">
        <v>143</v>
      </c>
      <c r="AH1118" t="s">
        <v>254</v>
      </c>
      <c r="AI1118" t="s">
        <v>3201</v>
      </c>
      <c r="AJ1118" t="s">
        <v>128</v>
      </c>
      <c r="AK1118" t="s">
        <v>955</v>
      </c>
      <c r="AL1118" t="s">
        <v>669</v>
      </c>
      <c r="AM1118" t="s">
        <v>10039</v>
      </c>
      <c r="AN1118" t="s">
        <v>10040</v>
      </c>
      <c r="AO1118" t="s">
        <v>930</v>
      </c>
      <c r="AP1118" t="s">
        <v>931</v>
      </c>
      <c r="BO1118">
        <v>447663</v>
      </c>
      <c r="BP1118">
        <v>298000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</row>
    <row r="1119" spans="1:116" x14ac:dyDescent="0.15">
      <c r="A1119" t="s">
        <v>116</v>
      </c>
      <c r="B1119">
        <v>185993</v>
      </c>
      <c r="C1119" t="s">
        <v>117</v>
      </c>
      <c r="D1119" t="s">
        <v>136</v>
      </c>
      <c r="E1119" t="s">
        <v>118</v>
      </c>
      <c r="F1119" t="s">
        <v>137</v>
      </c>
      <c r="G1119" s="1">
        <v>42404</v>
      </c>
      <c r="H1119" t="s">
        <v>138</v>
      </c>
      <c r="I1119" s="1">
        <v>42583</v>
      </c>
      <c r="J1119" t="s">
        <v>6689</v>
      </c>
      <c r="K1119" t="s">
        <v>4176</v>
      </c>
      <c r="L1119" t="s">
        <v>169</v>
      </c>
      <c r="M1119" t="s">
        <v>4160</v>
      </c>
      <c r="P1119" t="s">
        <v>177</v>
      </c>
      <c r="Q1119" t="s">
        <v>288</v>
      </c>
      <c r="R1119" t="s">
        <v>126</v>
      </c>
      <c r="S1119" t="s">
        <v>215</v>
      </c>
      <c r="T1119" t="s">
        <v>10041</v>
      </c>
      <c r="W1119">
        <v>105909</v>
      </c>
      <c r="X1119">
        <v>96281</v>
      </c>
      <c r="Y1119">
        <v>9628</v>
      </c>
      <c r="Z1119">
        <v>0</v>
      </c>
      <c r="AA1119">
        <v>51803</v>
      </c>
      <c r="AB1119">
        <v>51803</v>
      </c>
      <c r="AC1119">
        <v>0</v>
      </c>
      <c r="AD1119">
        <v>0</v>
      </c>
      <c r="AE1119">
        <v>53903</v>
      </c>
      <c r="AF1119" t="s">
        <v>143</v>
      </c>
      <c r="AG1119" t="s">
        <v>143</v>
      </c>
      <c r="AH1119" t="s">
        <v>516</v>
      </c>
      <c r="AI1119" t="s">
        <v>418</v>
      </c>
      <c r="AJ1119" t="s">
        <v>128</v>
      </c>
      <c r="AK1119" t="s">
        <v>290</v>
      </c>
      <c r="AL1119" t="s">
        <v>291</v>
      </c>
      <c r="AM1119" t="s">
        <v>10042</v>
      </c>
      <c r="AN1119" t="s">
        <v>10043</v>
      </c>
      <c r="AO1119" t="s">
        <v>1353</v>
      </c>
      <c r="AP1119" t="s">
        <v>297</v>
      </c>
      <c r="AQ1119" t="s">
        <v>10044</v>
      </c>
      <c r="BO1119">
        <v>79431.75</v>
      </c>
      <c r="BP1119">
        <v>38852.25</v>
      </c>
      <c r="BQ1119">
        <v>26477.25</v>
      </c>
      <c r="BR1119">
        <v>12950.75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</row>
    <row r="1120" spans="1:116" x14ac:dyDescent="0.15">
      <c r="A1120" t="s">
        <v>116</v>
      </c>
      <c r="B1120">
        <v>185997</v>
      </c>
      <c r="C1120" t="s">
        <v>117</v>
      </c>
      <c r="D1120" t="s">
        <v>136</v>
      </c>
      <c r="E1120" t="s">
        <v>118</v>
      </c>
      <c r="F1120" t="s">
        <v>137</v>
      </c>
      <c r="G1120" s="1">
        <v>42401</v>
      </c>
      <c r="H1120" t="s">
        <v>138</v>
      </c>
      <c r="I1120" s="1">
        <v>42552</v>
      </c>
      <c r="J1120" t="s">
        <v>6689</v>
      </c>
      <c r="K1120" t="s">
        <v>3286</v>
      </c>
      <c r="L1120" t="s">
        <v>123</v>
      </c>
      <c r="M1120" t="s">
        <v>139</v>
      </c>
      <c r="P1120" t="s">
        <v>124</v>
      </c>
      <c r="Q1120" t="s">
        <v>125</v>
      </c>
      <c r="R1120" t="s">
        <v>126</v>
      </c>
      <c r="S1120" t="s">
        <v>215</v>
      </c>
      <c r="T1120" t="s">
        <v>10045</v>
      </c>
      <c r="W1120">
        <v>450000</v>
      </c>
      <c r="X1120">
        <v>346746</v>
      </c>
      <c r="Y1120">
        <v>103254</v>
      </c>
      <c r="Z1120">
        <v>0</v>
      </c>
      <c r="AA1120">
        <v>450000</v>
      </c>
      <c r="AB1120">
        <v>450000</v>
      </c>
      <c r="AC1120">
        <v>0</v>
      </c>
      <c r="AD1120">
        <v>0</v>
      </c>
      <c r="AE1120">
        <v>450000</v>
      </c>
      <c r="AF1120" t="s">
        <v>143</v>
      </c>
      <c r="AG1120" t="s">
        <v>143</v>
      </c>
      <c r="AH1120" t="s">
        <v>141</v>
      </c>
      <c r="AI1120" t="s">
        <v>1066</v>
      </c>
      <c r="AJ1120" t="s">
        <v>128</v>
      </c>
      <c r="AK1120" t="s">
        <v>527</v>
      </c>
      <c r="AL1120" t="s">
        <v>408</v>
      </c>
      <c r="AM1120" t="s">
        <v>10046</v>
      </c>
      <c r="AN1120" t="s">
        <v>10047</v>
      </c>
      <c r="AO1120" t="s">
        <v>531</v>
      </c>
      <c r="AP1120" t="s">
        <v>532</v>
      </c>
      <c r="AQ1120" t="s">
        <v>1932</v>
      </c>
      <c r="BO1120">
        <v>225000</v>
      </c>
      <c r="BP1120">
        <v>225000</v>
      </c>
      <c r="BQ1120">
        <v>225000</v>
      </c>
      <c r="BR1120">
        <v>225000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</row>
    <row r="1121" spans="1:116" x14ac:dyDescent="0.15">
      <c r="A1121" t="s">
        <v>116</v>
      </c>
      <c r="B1121">
        <v>186008</v>
      </c>
      <c r="C1121" t="s">
        <v>117</v>
      </c>
      <c r="D1121" t="s">
        <v>136</v>
      </c>
      <c r="E1121" t="s">
        <v>118</v>
      </c>
      <c r="F1121" t="s">
        <v>137</v>
      </c>
      <c r="G1121" s="1">
        <v>42401</v>
      </c>
      <c r="H1121" t="s">
        <v>138</v>
      </c>
      <c r="I1121" s="1">
        <v>42689</v>
      </c>
      <c r="J1121" t="s">
        <v>6689</v>
      </c>
      <c r="K1121" t="s">
        <v>4654</v>
      </c>
      <c r="L1121" t="s">
        <v>123</v>
      </c>
      <c r="M1121" t="s">
        <v>139</v>
      </c>
      <c r="P1121" t="s">
        <v>317</v>
      </c>
      <c r="Q1121" t="s">
        <v>552</v>
      </c>
      <c r="R1121" t="s">
        <v>126</v>
      </c>
      <c r="S1121" t="s">
        <v>215</v>
      </c>
      <c r="T1121" t="s">
        <v>10048</v>
      </c>
      <c r="W1121">
        <v>693896</v>
      </c>
      <c r="X1121">
        <v>441407</v>
      </c>
      <c r="Y1121">
        <v>252489</v>
      </c>
      <c r="Z1121">
        <v>0</v>
      </c>
      <c r="AA1121">
        <v>1</v>
      </c>
      <c r="AB1121">
        <v>1</v>
      </c>
      <c r="AC1121">
        <v>0</v>
      </c>
      <c r="AD1121">
        <v>0</v>
      </c>
      <c r="AE1121">
        <v>295249</v>
      </c>
      <c r="AF1121" t="s">
        <v>143</v>
      </c>
      <c r="AG1121" t="s">
        <v>171</v>
      </c>
      <c r="AH1121" t="s">
        <v>1174</v>
      </c>
      <c r="AI1121" t="s">
        <v>526</v>
      </c>
      <c r="AJ1121" t="s">
        <v>128</v>
      </c>
      <c r="AK1121" t="s">
        <v>236</v>
      </c>
      <c r="AL1121" t="s">
        <v>5235</v>
      </c>
      <c r="AM1121" t="s">
        <v>10049</v>
      </c>
      <c r="AN1121" t="s">
        <v>10050</v>
      </c>
      <c r="AO1121" t="s">
        <v>5236</v>
      </c>
      <c r="AP1121" t="s">
        <v>5237</v>
      </c>
      <c r="BO1121">
        <v>693896</v>
      </c>
      <c r="BP1121">
        <v>1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</row>
    <row r="1122" spans="1:116" x14ac:dyDescent="0.15">
      <c r="A1122" t="s">
        <v>116</v>
      </c>
      <c r="B1122">
        <v>186015</v>
      </c>
      <c r="C1122" t="s">
        <v>117</v>
      </c>
      <c r="D1122" t="s">
        <v>136</v>
      </c>
      <c r="E1122" t="s">
        <v>118</v>
      </c>
      <c r="F1122" t="s">
        <v>137</v>
      </c>
      <c r="G1122" s="1">
        <v>42399</v>
      </c>
      <c r="H1122" t="s">
        <v>138</v>
      </c>
      <c r="I1122" s="1">
        <v>42431</v>
      </c>
      <c r="J1122" t="s">
        <v>6397</v>
      </c>
      <c r="K1122" t="s">
        <v>10051</v>
      </c>
      <c r="L1122" t="s">
        <v>120</v>
      </c>
      <c r="M1122" t="s">
        <v>139</v>
      </c>
      <c r="P1122" t="s">
        <v>145</v>
      </c>
      <c r="Q1122" t="s">
        <v>456</v>
      </c>
      <c r="R1122" t="s">
        <v>126</v>
      </c>
      <c r="S1122" t="s">
        <v>571</v>
      </c>
      <c r="T1122" t="s">
        <v>10052</v>
      </c>
      <c r="W1122">
        <v>15246</v>
      </c>
      <c r="X1122">
        <v>9400</v>
      </c>
      <c r="Y1122">
        <v>5846</v>
      </c>
      <c r="Z1122">
        <v>0</v>
      </c>
      <c r="AA1122">
        <v>14843</v>
      </c>
      <c r="AB1122">
        <v>14843</v>
      </c>
      <c r="AC1122">
        <v>0</v>
      </c>
      <c r="AD1122">
        <v>0</v>
      </c>
      <c r="AE1122">
        <v>15246</v>
      </c>
      <c r="AF1122" t="s">
        <v>143</v>
      </c>
      <c r="AG1122" t="s">
        <v>143</v>
      </c>
      <c r="AH1122" t="s">
        <v>1361</v>
      </c>
      <c r="AI1122" t="s">
        <v>218</v>
      </c>
      <c r="AJ1122" t="s">
        <v>128</v>
      </c>
      <c r="AK1122" t="s">
        <v>290</v>
      </c>
      <c r="AL1122" t="s">
        <v>10053</v>
      </c>
      <c r="AM1122" t="s">
        <v>10054</v>
      </c>
      <c r="AN1122" t="s">
        <v>10055</v>
      </c>
      <c r="AO1122" t="s">
        <v>5469</v>
      </c>
      <c r="AP1122" t="s">
        <v>5470</v>
      </c>
      <c r="BO1122">
        <v>15246</v>
      </c>
      <c r="BP1122">
        <v>14843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</row>
    <row r="1123" spans="1:116" x14ac:dyDescent="0.15">
      <c r="A1123" t="s">
        <v>116</v>
      </c>
      <c r="B1123">
        <v>186016</v>
      </c>
      <c r="C1123" t="s">
        <v>117</v>
      </c>
      <c r="D1123" t="s">
        <v>136</v>
      </c>
      <c r="E1123" t="s">
        <v>118</v>
      </c>
      <c r="F1123" t="s">
        <v>137</v>
      </c>
      <c r="G1123" s="1">
        <v>42416</v>
      </c>
      <c r="H1123" t="s">
        <v>138</v>
      </c>
      <c r="I1123" s="1">
        <v>42606</v>
      </c>
      <c r="J1123" t="s">
        <v>6689</v>
      </c>
      <c r="K1123" t="s">
        <v>213</v>
      </c>
      <c r="L1123" t="s">
        <v>123</v>
      </c>
      <c r="M1123" t="s">
        <v>139</v>
      </c>
      <c r="P1123" t="s">
        <v>124</v>
      </c>
      <c r="Q1123" t="s">
        <v>311</v>
      </c>
      <c r="R1123" t="s">
        <v>126</v>
      </c>
      <c r="S1123" t="s">
        <v>215</v>
      </c>
      <c r="T1123" t="s">
        <v>10056</v>
      </c>
      <c r="W1123">
        <v>270568</v>
      </c>
      <c r="X1123">
        <v>191371</v>
      </c>
      <c r="Y1123">
        <v>79197</v>
      </c>
      <c r="Z1123">
        <v>0</v>
      </c>
      <c r="AA1123">
        <v>270568</v>
      </c>
      <c r="AB1123">
        <v>191371</v>
      </c>
      <c r="AC1123">
        <v>79197</v>
      </c>
      <c r="AD1123">
        <v>0</v>
      </c>
      <c r="AE1123">
        <v>270568</v>
      </c>
      <c r="AF1123" t="s">
        <v>143</v>
      </c>
      <c r="AG1123" t="s">
        <v>143</v>
      </c>
      <c r="AH1123" t="s">
        <v>147</v>
      </c>
      <c r="AI1123" t="s">
        <v>248</v>
      </c>
      <c r="AJ1123" t="s">
        <v>128</v>
      </c>
      <c r="AK1123" t="s">
        <v>513</v>
      </c>
      <c r="AL1123" t="s">
        <v>314</v>
      </c>
      <c r="AM1123" t="s">
        <v>10057</v>
      </c>
      <c r="AN1123" t="s">
        <v>10058</v>
      </c>
      <c r="AO1123" t="s">
        <v>8143</v>
      </c>
      <c r="AP1123" t="s">
        <v>8144</v>
      </c>
      <c r="BO1123">
        <v>270568</v>
      </c>
      <c r="BP1123">
        <v>270568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</row>
    <row r="1124" spans="1:116" x14ac:dyDescent="0.15">
      <c r="A1124" t="s">
        <v>116</v>
      </c>
      <c r="B1124">
        <v>186024</v>
      </c>
      <c r="C1124" t="s">
        <v>117</v>
      </c>
      <c r="D1124" t="s">
        <v>136</v>
      </c>
      <c r="E1124" t="s">
        <v>118</v>
      </c>
      <c r="F1124" t="s">
        <v>137</v>
      </c>
      <c r="G1124" s="1">
        <v>42401</v>
      </c>
      <c r="H1124" t="s">
        <v>138</v>
      </c>
      <c r="I1124" s="1">
        <v>42576</v>
      </c>
      <c r="J1124" t="s">
        <v>6689</v>
      </c>
      <c r="K1124" t="s">
        <v>213</v>
      </c>
      <c r="L1124" t="s">
        <v>123</v>
      </c>
      <c r="M1124" t="s">
        <v>139</v>
      </c>
      <c r="P1124" t="s">
        <v>299</v>
      </c>
      <c r="Q1124" t="s">
        <v>300</v>
      </c>
      <c r="R1124" t="s">
        <v>126</v>
      </c>
      <c r="S1124" t="s">
        <v>215</v>
      </c>
      <c r="T1124" t="s">
        <v>10059</v>
      </c>
      <c r="W1124">
        <v>127188</v>
      </c>
      <c r="X1124">
        <v>80908</v>
      </c>
      <c r="Y1124">
        <v>46280</v>
      </c>
      <c r="Z1124">
        <v>0</v>
      </c>
      <c r="AA1124">
        <v>127188</v>
      </c>
      <c r="AB1124">
        <v>127188</v>
      </c>
      <c r="AC1124">
        <v>0</v>
      </c>
      <c r="AD1124">
        <v>0</v>
      </c>
      <c r="AE1124">
        <v>127188</v>
      </c>
      <c r="AF1124" t="s">
        <v>143</v>
      </c>
      <c r="AG1124" t="s">
        <v>143</v>
      </c>
      <c r="AH1124" t="s">
        <v>3486</v>
      </c>
      <c r="AI1124" t="s">
        <v>248</v>
      </c>
      <c r="AJ1124" t="s">
        <v>128</v>
      </c>
      <c r="AK1124" t="s">
        <v>1453</v>
      </c>
      <c r="AL1124" t="s">
        <v>304</v>
      </c>
      <c r="AM1124" t="s">
        <v>10060</v>
      </c>
      <c r="AN1124" t="s">
        <v>10061</v>
      </c>
      <c r="AO1124" t="s">
        <v>1903</v>
      </c>
      <c r="AP1124" t="s">
        <v>1904</v>
      </c>
      <c r="AQ1124" t="s">
        <v>9497</v>
      </c>
      <c r="AR1124" t="s">
        <v>1186</v>
      </c>
      <c r="BO1124">
        <v>95391</v>
      </c>
      <c r="BP1124">
        <v>95391</v>
      </c>
      <c r="BQ1124">
        <v>0</v>
      </c>
      <c r="BR1124">
        <v>0</v>
      </c>
      <c r="BS1124">
        <v>31797</v>
      </c>
      <c r="BT1124">
        <v>31797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</row>
    <row r="1125" spans="1:116" x14ac:dyDescent="0.15">
      <c r="A1125" t="s">
        <v>116</v>
      </c>
      <c r="B1125">
        <v>186041</v>
      </c>
      <c r="C1125" t="s">
        <v>10062</v>
      </c>
      <c r="D1125" t="s">
        <v>136</v>
      </c>
      <c r="E1125" t="s">
        <v>118</v>
      </c>
      <c r="F1125" t="s">
        <v>137</v>
      </c>
      <c r="G1125" s="1">
        <v>42496</v>
      </c>
      <c r="H1125" t="s">
        <v>138</v>
      </c>
      <c r="I1125" s="1">
        <v>42758</v>
      </c>
      <c r="J1125" t="s">
        <v>6689</v>
      </c>
      <c r="K1125" t="s">
        <v>404</v>
      </c>
      <c r="L1125" t="s">
        <v>123</v>
      </c>
      <c r="M1125" t="s">
        <v>139</v>
      </c>
      <c r="P1125" t="s">
        <v>232</v>
      </c>
      <c r="Q1125" t="s">
        <v>567</v>
      </c>
      <c r="R1125" t="s">
        <v>126</v>
      </c>
      <c r="S1125" t="s">
        <v>215</v>
      </c>
      <c r="T1125" t="s">
        <v>10063</v>
      </c>
      <c r="W1125">
        <v>813959</v>
      </c>
      <c r="X1125">
        <v>592996</v>
      </c>
      <c r="Y1125">
        <v>220963</v>
      </c>
      <c r="Z1125">
        <v>0</v>
      </c>
      <c r="AA1125">
        <v>378889</v>
      </c>
      <c r="AB1125">
        <v>378889</v>
      </c>
      <c r="AC1125">
        <v>0</v>
      </c>
      <c r="AD1125">
        <v>0</v>
      </c>
      <c r="AE1125">
        <v>1098955</v>
      </c>
      <c r="AF1125" t="s">
        <v>171</v>
      </c>
      <c r="AG1125" t="s">
        <v>143</v>
      </c>
      <c r="AH1125" t="s">
        <v>10064</v>
      </c>
      <c r="AI1125" t="s">
        <v>10065</v>
      </c>
      <c r="AJ1125" t="s">
        <v>128</v>
      </c>
      <c r="AK1125" t="s">
        <v>390</v>
      </c>
      <c r="AL1125" t="s">
        <v>568</v>
      </c>
      <c r="AM1125" t="s">
        <v>10066</v>
      </c>
      <c r="AN1125" t="s">
        <v>10067</v>
      </c>
      <c r="AO1125" t="s">
        <v>4770</v>
      </c>
      <c r="AP1125" t="s">
        <v>4771</v>
      </c>
      <c r="AQ1125" t="s">
        <v>4569</v>
      </c>
      <c r="BO1125">
        <v>406979.5</v>
      </c>
      <c r="BP1125">
        <v>189444.5</v>
      </c>
      <c r="BQ1125">
        <v>406979.5</v>
      </c>
      <c r="BR1125">
        <v>189444.5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</row>
    <row r="1126" spans="1:116" x14ac:dyDescent="0.15">
      <c r="A1126" t="s">
        <v>116</v>
      </c>
      <c r="B1126">
        <v>186057</v>
      </c>
      <c r="C1126" t="s">
        <v>117</v>
      </c>
      <c r="D1126" t="s">
        <v>136</v>
      </c>
      <c r="E1126" t="s">
        <v>425</v>
      </c>
      <c r="F1126" t="s">
        <v>137</v>
      </c>
      <c r="G1126" s="1">
        <v>42422</v>
      </c>
      <c r="H1126" t="s">
        <v>138</v>
      </c>
      <c r="I1126" s="1">
        <v>42583</v>
      </c>
      <c r="J1126" t="s">
        <v>6689</v>
      </c>
      <c r="K1126" t="s">
        <v>1251</v>
      </c>
      <c r="L1126" t="s">
        <v>227</v>
      </c>
      <c r="M1126" t="s">
        <v>139</v>
      </c>
      <c r="P1126" t="s">
        <v>177</v>
      </c>
      <c r="Q1126" t="s">
        <v>288</v>
      </c>
      <c r="R1126" t="s">
        <v>126</v>
      </c>
      <c r="S1126" t="s">
        <v>441</v>
      </c>
      <c r="T1126" t="s">
        <v>471</v>
      </c>
      <c r="U1126" t="s">
        <v>10068</v>
      </c>
      <c r="W1126">
        <v>203612</v>
      </c>
      <c r="X1126">
        <v>169253</v>
      </c>
      <c r="Y1126">
        <v>34359</v>
      </c>
      <c r="Z1126">
        <v>0</v>
      </c>
      <c r="AA1126">
        <v>203612</v>
      </c>
      <c r="AB1126">
        <v>203612</v>
      </c>
      <c r="AC1126">
        <v>0</v>
      </c>
      <c r="AD1126">
        <v>0</v>
      </c>
      <c r="AE1126">
        <v>203612</v>
      </c>
      <c r="AF1126" t="s">
        <v>143</v>
      </c>
      <c r="AG1126" t="s">
        <v>143</v>
      </c>
      <c r="AH1126" t="s">
        <v>141</v>
      </c>
      <c r="AI1126" t="s">
        <v>418</v>
      </c>
      <c r="AJ1126" t="s">
        <v>128</v>
      </c>
      <c r="AK1126" t="s">
        <v>290</v>
      </c>
      <c r="AL1126" t="s">
        <v>4729</v>
      </c>
      <c r="AM1126" t="s">
        <v>10069</v>
      </c>
      <c r="AN1126" t="s">
        <v>10070</v>
      </c>
      <c r="AO1126" t="s">
        <v>3087</v>
      </c>
      <c r="AP1126" t="s">
        <v>3088</v>
      </c>
      <c r="AQ1126" t="s">
        <v>3089</v>
      </c>
      <c r="AR1126" t="s">
        <v>3090</v>
      </c>
      <c r="AS1126" t="s">
        <v>9250</v>
      </c>
      <c r="BO1126">
        <v>203612</v>
      </c>
      <c r="BP1126">
        <v>203612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</row>
    <row r="1127" spans="1:116" x14ac:dyDescent="0.15">
      <c r="A1127" t="s">
        <v>116</v>
      </c>
      <c r="B1127">
        <v>186058</v>
      </c>
      <c r="C1127" t="s">
        <v>117</v>
      </c>
      <c r="D1127" t="s">
        <v>136</v>
      </c>
      <c r="E1127" t="s">
        <v>118</v>
      </c>
      <c r="F1127" t="s">
        <v>137</v>
      </c>
      <c r="G1127" s="1">
        <v>42778</v>
      </c>
      <c r="H1127" t="s">
        <v>138</v>
      </c>
      <c r="I1127" s="1">
        <v>43005</v>
      </c>
      <c r="J1127" t="s">
        <v>119</v>
      </c>
      <c r="K1127" t="s">
        <v>998</v>
      </c>
      <c r="L1127" t="s">
        <v>123</v>
      </c>
      <c r="M1127" t="s">
        <v>139</v>
      </c>
      <c r="P1127" t="s">
        <v>145</v>
      </c>
      <c r="Q1127" t="s">
        <v>146</v>
      </c>
      <c r="R1127" t="s">
        <v>126</v>
      </c>
      <c r="S1127" t="s">
        <v>215</v>
      </c>
      <c r="T1127" t="s">
        <v>10071</v>
      </c>
      <c r="W1127">
        <v>702809</v>
      </c>
      <c r="X1127">
        <v>650750</v>
      </c>
      <c r="Y1127">
        <v>52059</v>
      </c>
      <c r="Z1127">
        <v>0</v>
      </c>
      <c r="AA1127">
        <v>139492</v>
      </c>
      <c r="AB1127">
        <v>139492</v>
      </c>
      <c r="AC1127">
        <v>0</v>
      </c>
      <c r="AD1127">
        <v>0</v>
      </c>
      <c r="AE1127">
        <v>691831</v>
      </c>
      <c r="AF1127" t="s">
        <v>143</v>
      </c>
      <c r="AG1127" t="s">
        <v>143</v>
      </c>
      <c r="AH1127" t="s">
        <v>10072</v>
      </c>
      <c r="AI1127" t="s">
        <v>406</v>
      </c>
      <c r="AJ1127" t="s">
        <v>128</v>
      </c>
      <c r="AK1127" t="s">
        <v>604</v>
      </c>
      <c r="AL1127" t="s">
        <v>149</v>
      </c>
      <c r="AM1127" t="s">
        <v>10073</v>
      </c>
      <c r="AN1127" t="s">
        <v>10074</v>
      </c>
      <c r="AO1127" t="s">
        <v>10075</v>
      </c>
      <c r="AP1127" t="s">
        <v>4744</v>
      </c>
      <c r="BO1127">
        <v>702809</v>
      </c>
      <c r="BP1127">
        <v>139492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</row>
    <row r="1128" spans="1:116" x14ac:dyDescent="0.15">
      <c r="A1128" t="s">
        <v>116</v>
      </c>
      <c r="B1128">
        <v>186060</v>
      </c>
      <c r="C1128" t="s">
        <v>117</v>
      </c>
      <c r="D1128" t="s">
        <v>136</v>
      </c>
      <c r="E1128" t="s">
        <v>118</v>
      </c>
      <c r="F1128" t="s">
        <v>137</v>
      </c>
      <c r="H1128" t="s">
        <v>117</v>
      </c>
      <c r="I1128" s="1">
        <v>42409</v>
      </c>
      <c r="J1128" t="s">
        <v>6397</v>
      </c>
      <c r="K1128" t="s">
        <v>2129</v>
      </c>
      <c r="L1128" t="s">
        <v>197</v>
      </c>
      <c r="M1128" t="s">
        <v>139</v>
      </c>
      <c r="P1128" t="s">
        <v>299</v>
      </c>
      <c r="Q1128" t="s">
        <v>4286</v>
      </c>
      <c r="R1128" t="s">
        <v>126</v>
      </c>
      <c r="S1128" t="s">
        <v>215</v>
      </c>
      <c r="T1128" t="s">
        <v>10076</v>
      </c>
      <c r="W1128">
        <v>0</v>
      </c>
      <c r="X1128">
        <v>0</v>
      </c>
      <c r="Y1128">
        <v>0</v>
      </c>
      <c r="Z1128">
        <v>0</v>
      </c>
      <c r="AA1128">
        <v>2000</v>
      </c>
      <c r="AB1128">
        <v>2000</v>
      </c>
      <c r="AC1128">
        <v>0</v>
      </c>
      <c r="AD1128">
        <v>0</v>
      </c>
      <c r="AE1128">
        <v>2000</v>
      </c>
      <c r="AH1128" t="s">
        <v>9962</v>
      </c>
      <c r="AI1128" t="s">
        <v>3258</v>
      </c>
      <c r="AK1128" t="s">
        <v>303</v>
      </c>
      <c r="AL1128" t="s">
        <v>4287</v>
      </c>
      <c r="AM1128" t="s">
        <v>10077</v>
      </c>
      <c r="AN1128" t="s">
        <v>10078</v>
      </c>
      <c r="AO1128" t="s">
        <v>10079</v>
      </c>
      <c r="AP1128" t="s">
        <v>7652</v>
      </c>
      <c r="AQ1128" t="s">
        <v>10080</v>
      </c>
      <c r="BO1128">
        <v>0</v>
      </c>
      <c r="BP1128">
        <v>2000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</row>
    <row r="1129" spans="1:116" x14ac:dyDescent="0.15">
      <c r="A1129" t="s">
        <v>116</v>
      </c>
      <c r="B1129">
        <v>186063</v>
      </c>
      <c r="C1129" t="s">
        <v>117</v>
      </c>
      <c r="D1129" t="s">
        <v>136</v>
      </c>
      <c r="E1129" t="s">
        <v>118</v>
      </c>
      <c r="F1129" t="s">
        <v>137</v>
      </c>
      <c r="G1129" s="1">
        <v>42416</v>
      </c>
      <c r="H1129" t="s">
        <v>138</v>
      </c>
      <c r="I1129" s="1">
        <v>42587</v>
      </c>
      <c r="J1129" t="s">
        <v>6689</v>
      </c>
      <c r="K1129" t="s">
        <v>213</v>
      </c>
      <c r="L1129" t="s">
        <v>123</v>
      </c>
      <c r="M1129" t="s">
        <v>139</v>
      </c>
      <c r="P1129" t="s">
        <v>124</v>
      </c>
      <c r="Q1129" t="s">
        <v>311</v>
      </c>
      <c r="R1129" t="s">
        <v>126</v>
      </c>
      <c r="S1129" t="s">
        <v>215</v>
      </c>
      <c r="T1129" t="s">
        <v>10081</v>
      </c>
      <c r="W1129">
        <v>235852</v>
      </c>
      <c r="X1129">
        <v>169326</v>
      </c>
      <c r="Y1129">
        <v>66526</v>
      </c>
      <c r="Z1129">
        <v>0</v>
      </c>
      <c r="AA1129">
        <v>235852</v>
      </c>
      <c r="AB1129">
        <v>169326</v>
      </c>
      <c r="AC1129">
        <v>66526</v>
      </c>
      <c r="AD1129">
        <v>0</v>
      </c>
      <c r="AE1129">
        <v>235852</v>
      </c>
      <c r="AF1129" t="s">
        <v>143</v>
      </c>
      <c r="AG1129" t="s">
        <v>143</v>
      </c>
      <c r="AH1129" t="s">
        <v>516</v>
      </c>
      <c r="AI1129" t="s">
        <v>133</v>
      </c>
      <c r="AJ1129" t="s">
        <v>128</v>
      </c>
      <c r="AK1129" t="s">
        <v>513</v>
      </c>
      <c r="AL1129" t="s">
        <v>314</v>
      </c>
      <c r="AM1129" t="s">
        <v>10082</v>
      </c>
      <c r="AN1129" t="s">
        <v>10083</v>
      </c>
      <c r="AO1129" t="s">
        <v>10084</v>
      </c>
      <c r="AP1129" t="s">
        <v>6572</v>
      </c>
      <c r="BO1129">
        <v>235852</v>
      </c>
      <c r="BP1129">
        <v>235852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</row>
    <row r="1130" spans="1:116" x14ac:dyDescent="0.15">
      <c r="A1130" t="s">
        <v>116</v>
      </c>
      <c r="B1130">
        <v>186086</v>
      </c>
      <c r="C1130" t="s">
        <v>117</v>
      </c>
      <c r="D1130" t="s">
        <v>136</v>
      </c>
      <c r="E1130" t="s">
        <v>118</v>
      </c>
      <c r="F1130" t="s">
        <v>137</v>
      </c>
      <c r="G1130" s="1">
        <v>42408</v>
      </c>
      <c r="H1130" t="s">
        <v>138</v>
      </c>
      <c r="I1130" s="1">
        <v>42585</v>
      </c>
      <c r="J1130" t="s">
        <v>6689</v>
      </c>
      <c r="K1130" t="s">
        <v>122</v>
      </c>
      <c r="L1130" t="s">
        <v>123</v>
      </c>
      <c r="M1130" t="s">
        <v>139</v>
      </c>
      <c r="P1130" t="s">
        <v>317</v>
      </c>
      <c r="Q1130" t="s">
        <v>1007</v>
      </c>
      <c r="R1130" t="s">
        <v>126</v>
      </c>
      <c r="S1130" t="s">
        <v>215</v>
      </c>
      <c r="T1130" t="s">
        <v>10085</v>
      </c>
      <c r="W1130">
        <v>72000</v>
      </c>
      <c r="X1130">
        <v>72000</v>
      </c>
      <c r="Y1130">
        <v>0</v>
      </c>
      <c r="Z1130">
        <v>0</v>
      </c>
      <c r="AA1130">
        <v>30000</v>
      </c>
      <c r="AB1130">
        <v>30000</v>
      </c>
      <c r="AC1130">
        <v>0</v>
      </c>
      <c r="AD1130">
        <v>0</v>
      </c>
      <c r="AE1130">
        <v>120000</v>
      </c>
      <c r="AF1130" t="s">
        <v>143</v>
      </c>
      <c r="AG1130" t="s">
        <v>143</v>
      </c>
      <c r="AH1130" t="s">
        <v>516</v>
      </c>
      <c r="AI1130" t="s">
        <v>517</v>
      </c>
      <c r="AJ1130" t="s">
        <v>128</v>
      </c>
      <c r="AK1130" t="s">
        <v>429</v>
      </c>
      <c r="AL1130" t="s">
        <v>1011</v>
      </c>
      <c r="AM1130" t="s">
        <v>10086</v>
      </c>
      <c r="AN1130" t="s">
        <v>10087</v>
      </c>
      <c r="AO1130" t="s">
        <v>2550</v>
      </c>
      <c r="AP1130" t="s">
        <v>2551</v>
      </c>
      <c r="BO1130">
        <v>72000</v>
      </c>
      <c r="BP1130">
        <v>30000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</row>
    <row r="1131" spans="1:116" x14ac:dyDescent="0.15">
      <c r="A1131" t="s">
        <v>116</v>
      </c>
      <c r="B1131">
        <v>186088</v>
      </c>
      <c r="C1131" t="s">
        <v>117</v>
      </c>
      <c r="D1131" t="s">
        <v>136</v>
      </c>
      <c r="E1131" t="s">
        <v>118</v>
      </c>
      <c r="F1131" t="s">
        <v>137</v>
      </c>
      <c r="G1131" s="1">
        <v>42408</v>
      </c>
      <c r="H1131" t="s">
        <v>138</v>
      </c>
      <c r="I1131" s="1">
        <v>42590</v>
      </c>
      <c r="J1131" t="s">
        <v>6689</v>
      </c>
      <c r="K1131" t="s">
        <v>122</v>
      </c>
      <c r="L1131" t="s">
        <v>123</v>
      </c>
      <c r="M1131" t="s">
        <v>139</v>
      </c>
      <c r="P1131" t="s">
        <v>317</v>
      </c>
      <c r="Q1131" t="s">
        <v>1007</v>
      </c>
      <c r="R1131" t="s">
        <v>126</v>
      </c>
      <c r="S1131" t="s">
        <v>657</v>
      </c>
      <c r="T1131" t="s">
        <v>10088</v>
      </c>
      <c r="W1131">
        <v>60000</v>
      </c>
      <c r="X1131">
        <v>60000</v>
      </c>
      <c r="Y1131">
        <v>0</v>
      </c>
      <c r="Z1131">
        <v>0</v>
      </c>
      <c r="AA1131">
        <v>30000</v>
      </c>
      <c r="AB1131">
        <v>30000</v>
      </c>
      <c r="AC1131">
        <v>0</v>
      </c>
      <c r="AD1131">
        <v>0</v>
      </c>
      <c r="AE1131">
        <v>120000</v>
      </c>
      <c r="AF1131" t="s">
        <v>143</v>
      </c>
      <c r="AG1131" t="s">
        <v>143</v>
      </c>
      <c r="AH1131" t="s">
        <v>516</v>
      </c>
      <c r="AI1131" t="s">
        <v>517</v>
      </c>
      <c r="AJ1131" t="s">
        <v>128</v>
      </c>
      <c r="AK1131" t="s">
        <v>429</v>
      </c>
      <c r="AL1131" t="s">
        <v>1011</v>
      </c>
      <c r="AM1131" t="s">
        <v>10089</v>
      </c>
      <c r="AN1131" t="s">
        <v>10090</v>
      </c>
      <c r="AO1131" t="s">
        <v>2127</v>
      </c>
      <c r="AP1131" t="s">
        <v>2128</v>
      </c>
      <c r="BO1131">
        <v>60000</v>
      </c>
      <c r="BP1131">
        <v>30000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</row>
    <row r="1132" spans="1:116" x14ac:dyDescent="0.15">
      <c r="A1132" t="s">
        <v>116</v>
      </c>
      <c r="B1132">
        <v>186098</v>
      </c>
      <c r="C1132" t="s">
        <v>10091</v>
      </c>
      <c r="D1132" t="s">
        <v>136</v>
      </c>
      <c r="E1132" t="s">
        <v>118</v>
      </c>
      <c r="F1132" t="s">
        <v>137</v>
      </c>
      <c r="G1132" s="1">
        <v>42405</v>
      </c>
      <c r="H1132" t="s">
        <v>138</v>
      </c>
      <c r="I1132" s="1">
        <v>42622</v>
      </c>
      <c r="J1132" t="s">
        <v>6689</v>
      </c>
      <c r="K1132" t="s">
        <v>213</v>
      </c>
      <c r="L1132" t="s">
        <v>123</v>
      </c>
      <c r="M1132" t="s">
        <v>139</v>
      </c>
      <c r="P1132" t="s">
        <v>232</v>
      </c>
      <c r="Q1132" t="s">
        <v>233</v>
      </c>
      <c r="R1132" t="s">
        <v>126</v>
      </c>
      <c r="S1132" t="s">
        <v>215</v>
      </c>
      <c r="T1132" t="s">
        <v>10092</v>
      </c>
      <c r="W1132">
        <v>484146</v>
      </c>
      <c r="X1132">
        <v>332218</v>
      </c>
      <c r="Y1132">
        <v>151928</v>
      </c>
      <c r="Z1132">
        <v>0</v>
      </c>
      <c r="AA1132">
        <v>484146</v>
      </c>
      <c r="AB1132">
        <v>332218</v>
      </c>
      <c r="AC1132">
        <v>151928</v>
      </c>
      <c r="AD1132">
        <v>0</v>
      </c>
      <c r="AE1132">
        <v>484146</v>
      </c>
      <c r="AF1132" t="s">
        <v>143</v>
      </c>
      <c r="AG1132" t="s">
        <v>143</v>
      </c>
      <c r="AH1132" t="s">
        <v>3486</v>
      </c>
      <c r="AI1132" t="s">
        <v>248</v>
      </c>
      <c r="AJ1132" t="s">
        <v>128</v>
      </c>
      <c r="AK1132" t="s">
        <v>5750</v>
      </c>
      <c r="AL1132" t="s">
        <v>237</v>
      </c>
      <c r="AM1132" t="s">
        <v>10093</v>
      </c>
      <c r="AN1132" t="s">
        <v>10094</v>
      </c>
      <c r="AO1132" t="s">
        <v>1790</v>
      </c>
      <c r="AP1132" t="s">
        <v>1791</v>
      </c>
      <c r="AQ1132" t="s">
        <v>4427</v>
      </c>
      <c r="AR1132" t="s">
        <v>7999</v>
      </c>
      <c r="AS1132" t="s">
        <v>990</v>
      </c>
      <c r="BO1132">
        <v>242073</v>
      </c>
      <c r="BP1132">
        <v>242073</v>
      </c>
      <c r="BQ1132">
        <v>193658.40000000002</v>
      </c>
      <c r="BR1132">
        <v>193658.40000000002</v>
      </c>
      <c r="BS1132">
        <v>14524.380000000001</v>
      </c>
      <c r="BT1132">
        <v>14524.380000000001</v>
      </c>
      <c r="BU1132">
        <v>33890.22</v>
      </c>
      <c r="BV1132">
        <v>33890.22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</row>
    <row r="1133" spans="1:116" x14ac:dyDescent="0.15">
      <c r="A1133" t="s">
        <v>116</v>
      </c>
      <c r="B1133">
        <v>186104</v>
      </c>
      <c r="C1133" t="s">
        <v>10095</v>
      </c>
      <c r="D1133" t="s">
        <v>136</v>
      </c>
      <c r="E1133" t="s">
        <v>118</v>
      </c>
      <c r="F1133" t="s">
        <v>137</v>
      </c>
      <c r="G1133" s="1">
        <v>42404</v>
      </c>
      <c r="H1133" t="s">
        <v>138</v>
      </c>
      <c r="I1133" s="1">
        <v>42711</v>
      </c>
      <c r="J1133" t="s">
        <v>6689</v>
      </c>
      <c r="K1133" t="s">
        <v>1568</v>
      </c>
      <c r="L1133" t="s">
        <v>197</v>
      </c>
      <c r="M1133" t="s">
        <v>139</v>
      </c>
      <c r="N1133" t="s">
        <v>231</v>
      </c>
      <c r="O1133" t="s">
        <v>123</v>
      </c>
      <c r="P1133" t="s">
        <v>232</v>
      </c>
      <c r="Q1133" t="s">
        <v>233</v>
      </c>
      <c r="R1133" t="s">
        <v>126</v>
      </c>
      <c r="S1133" t="s">
        <v>251</v>
      </c>
      <c r="T1133" t="s">
        <v>10096</v>
      </c>
      <c r="W1133">
        <v>198386</v>
      </c>
      <c r="X1133">
        <v>126200</v>
      </c>
      <c r="Y1133">
        <v>72186</v>
      </c>
      <c r="Z1133">
        <v>0</v>
      </c>
      <c r="AA1133">
        <v>37807</v>
      </c>
      <c r="AB1133">
        <v>37807</v>
      </c>
      <c r="AC1133">
        <v>0</v>
      </c>
      <c r="AD1133">
        <v>0</v>
      </c>
      <c r="AE1133">
        <v>198386</v>
      </c>
      <c r="AF1133" t="s">
        <v>143</v>
      </c>
      <c r="AG1133" t="s">
        <v>143</v>
      </c>
      <c r="AH1133" t="s">
        <v>516</v>
      </c>
      <c r="AI1133" t="s">
        <v>517</v>
      </c>
      <c r="AJ1133" t="s">
        <v>128</v>
      </c>
      <c r="AK1133" t="s">
        <v>527</v>
      </c>
      <c r="AL1133" t="s">
        <v>237</v>
      </c>
      <c r="AM1133" t="s">
        <v>10097</v>
      </c>
      <c r="AN1133" t="s">
        <v>10098</v>
      </c>
      <c r="AO1133" t="s">
        <v>1286</v>
      </c>
      <c r="AP1133" t="s">
        <v>1287</v>
      </c>
      <c r="AQ1133" t="s">
        <v>4619</v>
      </c>
      <c r="BO1133">
        <v>99193</v>
      </c>
      <c r="BP1133">
        <v>18903.5</v>
      </c>
      <c r="BQ1133">
        <v>99193</v>
      </c>
      <c r="BR1133">
        <v>18903.5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</row>
    <row r="1134" spans="1:116" x14ac:dyDescent="0.15">
      <c r="A1134" t="s">
        <v>116</v>
      </c>
      <c r="B1134">
        <v>186107</v>
      </c>
      <c r="C1134" t="s">
        <v>117</v>
      </c>
      <c r="D1134" t="s">
        <v>136</v>
      </c>
      <c r="E1134" t="s">
        <v>118</v>
      </c>
      <c r="F1134" t="s">
        <v>137</v>
      </c>
      <c r="H1134" t="s">
        <v>117</v>
      </c>
      <c r="I1134" s="1">
        <v>42443</v>
      </c>
      <c r="J1134" t="s">
        <v>6397</v>
      </c>
      <c r="K1134" t="s">
        <v>10099</v>
      </c>
      <c r="L1134" t="s">
        <v>153</v>
      </c>
      <c r="M1134" t="s">
        <v>139</v>
      </c>
      <c r="P1134" t="s">
        <v>199</v>
      </c>
      <c r="Q1134" t="s">
        <v>200</v>
      </c>
      <c r="R1134" t="s">
        <v>126</v>
      </c>
      <c r="S1134" t="s">
        <v>215</v>
      </c>
      <c r="T1134" t="s">
        <v>10100</v>
      </c>
      <c r="W1134">
        <v>0</v>
      </c>
      <c r="X1134">
        <v>0</v>
      </c>
      <c r="Y1134">
        <v>0</v>
      </c>
      <c r="Z1134">
        <v>0</v>
      </c>
      <c r="AA1134">
        <v>45000</v>
      </c>
      <c r="AB1134">
        <v>38790</v>
      </c>
      <c r="AC1134">
        <v>6210</v>
      </c>
      <c r="AD1134">
        <v>0</v>
      </c>
      <c r="AE1134">
        <v>45000</v>
      </c>
      <c r="AH1134" t="s">
        <v>2822</v>
      </c>
      <c r="AI1134" t="s">
        <v>275</v>
      </c>
      <c r="AK1134" t="s">
        <v>512</v>
      </c>
      <c r="AL1134" t="s">
        <v>203</v>
      </c>
      <c r="AM1134" t="s">
        <v>10101</v>
      </c>
      <c r="AN1134" t="s">
        <v>10102</v>
      </c>
      <c r="AO1134" t="s">
        <v>333</v>
      </c>
      <c r="AP1134" t="s">
        <v>334</v>
      </c>
      <c r="BO1134">
        <v>0</v>
      </c>
      <c r="BP1134">
        <v>45000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</row>
    <row r="1135" spans="1:116" x14ac:dyDescent="0.15">
      <c r="A1135" t="s">
        <v>116</v>
      </c>
      <c r="B1135">
        <v>186110</v>
      </c>
      <c r="C1135" t="s">
        <v>117</v>
      </c>
      <c r="D1135" t="s">
        <v>136</v>
      </c>
      <c r="E1135" t="s">
        <v>118</v>
      </c>
      <c r="F1135" t="s">
        <v>137</v>
      </c>
      <c r="G1135" s="1">
        <v>42418</v>
      </c>
      <c r="H1135" t="s">
        <v>138</v>
      </c>
      <c r="I1135" s="1">
        <v>42865</v>
      </c>
      <c r="J1135" t="s">
        <v>6689</v>
      </c>
      <c r="K1135" t="s">
        <v>122</v>
      </c>
      <c r="L1135" t="s">
        <v>123</v>
      </c>
      <c r="M1135" t="s">
        <v>139</v>
      </c>
      <c r="P1135" t="s">
        <v>317</v>
      </c>
      <c r="Q1135" t="s">
        <v>387</v>
      </c>
      <c r="R1135" t="s">
        <v>126</v>
      </c>
      <c r="S1135" t="s">
        <v>215</v>
      </c>
      <c r="T1135" t="s">
        <v>10103</v>
      </c>
      <c r="W1135">
        <v>39882</v>
      </c>
      <c r="X1135">
        <v>25370</v>
      </c>
      <c r="Y1135">
        <v>14512</v>
      </c>
      <c r="Z1135">
        <v>0</v>
      </c>
      <c r="AA1135">
        <v>39882</v>
      </c>
      <c r="AB1135">
        <v>25370</v>
      </c>
      <c r="AC1135">
        <v>14512</v>
      </c>
      <c r="AD1135">
        <v>0</v>
      </c>
      <c r="AE1135">
        <v>39882</v>
      </c>
      <c r="AF1135" t="s">
        <v>171</v>
      </c>
      <c r="AG1135" t="s">
        <v>143</v>
      </c>
      <c r="AH1135" t="s">
        <v>10104</v>
      </c>
      <c r="AI1135" t="s">
        <v>5304</v>
      </c>
      <c r="AJ1135" t="s">
        <v>128</v>
      </c>
      <c r="AK1135" t="s">
        <v>236</v>
      </c>
      <c r="AL1135" t="s">
        <v>391</v>
      </c>
      <c r="AM1135" t="s">
        <v>10105</v>
      </c>
      <c r="AN1135" t="s">
        <v>10106</v>
      </c>
      <c r="AO1135" t="s">
        <v>2037</v>
      </c>
      <c r="AP1135" t="s">
        <v>2038</v>
      </c>
      <c r="BO1135">
        <v>39882</v>
      </c>
      <c r="BP1135">
        <v>39882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</row>
    <row r="1136" spans="1:116" x14ac:dyDescent="0.15">
      <c r="A1136" t="s">
        <v>116</v>
      </c>
      <c r="B1136">
        <v>186121</v>
      </c>
      <c r="C1136" t="s">
        <v>117</v>
      </c>
      <c r="D1136" t="s">
        <v>136</v>
      </c>
      <c r="E1136" t="s">
        <v>118</v>
      </c>
      <c r="F1136" t="s">
        <v>137</v>
      </c>
      <c r="G1136" s="1">
        <v>42408</v>
      </c>
      <c r="H1136" t="s">
        <v>138</v>
      </c>
      <c r="I1136" s="1">
        <v>42739</v>
      </c>
      <c r="J1136" t="s">
        <v>6689</v>
      </c>
      <c r="K1136" t="s">
        <v>538</v>
      </c>
      <c r="L1136" t="s">
        <v>197</v>
      </c>
      <c r="M1136" t="s">
        <v>139</v>
      </c>
      <c r="N1136" t="s">
        <v>144</v>
      </c>
      <c r="O1136" t="s">
        <v>123</v>
      </c>
      <c r="P1136" t="s">
        <v>299</v>
      </c>
      <c r="Q1136" t="s">
        <v>501</v>
      </c>
      <c r="R1136" t="s">
        <v>126</v>
      </c>
      <c r="S1136" t="s">
        <v>251</v>
      </c>
      <c r="T1136" t="s">
        <v>10107</v>
      </c>
      <c r="W1136">
        <v>90135</v>
      </c>
      <c r="X1136">
        <v>57335</v>
      </c>
      <c r="Y1136">
        <v>32800</v>
      </c>
      <c r="Z1136">
        <v>0</v>
      </c>
      <c r="AA1136">
        <v>18083</v>
      </c>
      <c r="AB1136">
        <v>11504</v>
      </c>
      <c r="AC1136">
        <v>6579</v>
      </c>
      <c r="AD1136">
        <v>0</v>
      </c>
      <c r="AE1136">
        <v>18083</v>
      </c>
      <c r="AF1136" t="s">
        <v>143</v>
      </c>
      <c r="AG1136" t="s">
        <v>171</v>
      </c>
      <c r="AH1136" t="s">
        <v>8589</v>
      </c>
      <c r="AI1136" t="s">
        <v>418</v>
      </c>
      <c r="AJ1136" t="s">
        <v>128</v>
      </c>
      <c r="AK1136" t="s">
        <v>303</v>
      </c>
      <c r="AL1136" t="s">
        <v>502</v>
      </c>
      <c r="AM1136" t="s">
        <v>10108</v>
      </c>
      <c r="AN1136" t="s">
        <v>10109</v>
      </c>
      <c r="AO1136" t="s">
        <v>3165</v>
      </c>
      <c r="AP1136" t="s">
        <v>3166</v>
      </c>
      <c r="BO1136">
        <v>90135</v>
      </c>
      <c r="BP1136">
        <v>18083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</row>
    <row r="1137" spans="1:116" x14ac:dyDescent="0.15">
      <c r="A1137" t="s">
        <v>116</v>
      </c>
      <c r="B1137">
        <v>186136</v>
      </c>
      <c r="C1137" t="s">
        <v>117</v>
      </c>
      <c r="D1137" t="s">
        <v>136</v>
      </c>
      <c r="E1137" t="s">
        <v>118</v>
      </c>
      <c r="F1137" t="s">
        <v>137</v>
      </c>
      <c r="G1137" s="1">
        <v>42405</v>
      </c>
      <c r="H1137" t="s">
        <v>138</v>
      </c>
      <c r="I1137" s="1">
        <v>42739</v>
      </c>
      <c r="J1137" t="s">
        <v>6689</v>
      </c>
      <c r="K1137" t="s">
        <v>144</v>
      </c>
      <c r="L1137" t="s">
        <v>123</v>
      </c>
      <c r="M1137" t="s">
        <v>139</v>
      </c>
      <c r="P1137" t="s">
        <v>317</v>
      </c>
      <c r="Q1137" t="s">
        <v>552</v>
      </c>
      <c r="R1137" t="s">
        <v>126</v>
      </c>
      <c r="S1137" t="s">
        <v>215</v>
      </c>
      <c r="T1137" t="s">
        <v>10110</v>
      </c>
      <c r="W1137">
        <v>1886616</v>
      </c>
      <c r="X1137">
        <v>1427364</v>
      </c>
      <c r="Y1137">
        <v>459252</v>
      </c>
      <c r="Z1137">
        <v>0</v>
      </c>
      <c r="AA1137">
        <v>308298</v>
      </c>
      <c r="AB1137">
        <v>308298</v>
      </c>
      <c r="AC1137">
        <v>0</v>
      </c>
      <c r="AD1137">
        <v>0</v>
      </c>
      <c r="AE1137">
        <v>1886616</v>
      </c>
      <c r="AF1137" t="s">
        <v>143</v>
      </c>
      <c r="AG1137" t="s">
        <v>143</v>
      </c>
      <c r="AH1137" t="s">
        <v>1174</v>
      </c>
      <c r="AI1137" t="s">
        <v>389</v>
      </c>
      <c r="AJ1137" t="s">
        <v>128</v>
      </c>
      <c r="AK1137" t="s">
        <v>429</v>
      </c>
      <c r="AL1137" t="s">
        <v>555</v>
      </c>
      <c r="AM1137" t="s">
        <v>10111</v>
      </c>
      <c r="AN1137" t="s">
        <v>3841</v>
      </c>
      <c r="AO1137" t="s">
        <v>556</v>
      </c>
      <c r="AP1137" t="s">
        <v>557</v>
      </c>
      <c r="BO1137">
        <v>1886616</v>
      </c>
      <c r="BP1137">
        <v>308298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</row>
    <row r="1138" spans="1:116" x14ac:dyDescent="0.15">
      <c r="A1138" t="s">
        <v>116</v>
      </c>
      <c r="B1138">
        <v>186139</v>
      </c>
      <c r="C1138" t="s">
        <v>117</v>
      </c>
      <c r="D1138" t="s">
        <v>136</v>
      </c>
      <c r="E1138" t="s">
        <v>118</v>
      </c>
      <c r="F1138" t="s">
        <v>137</v>
      </c>
      <c r="G1138" s="1">
        <v>42432</v>
      </c>
      <c r="H1138" t="s">
        <v>138</v>
      </c>
      <c r="I1138" s="1">
        <v>42774</v>
      </c>
      <c r="J1138" t="s">
        <v>6689</v>
      </c>
      <c r="K1138" t="s">
        <v>958</v>
      </c>
      <c r="L1138" t="s">
        <v>123</v>
      </c>
      <c r="M1138" t="s">
        <v>139</v>
      </c>
      <c r="P1138" t="s">
        <v>317</v>
      </c>
      <c r="Q1138" t="s">
        <v>552</v>
      </c>
      <c r="R1138" t="s">
        <v>126</v>
      </c>
      <c r="S1138" t="s">
        <v>215</v>
      </c>
      <c r="T1138" t="s">
        <v>10112</v>
      </c>
      <c r="W1138">
        <v>2331883</v>
      </c>
      <c r="X1138">
        <v>1488908</v>
      </c>
      <c r="Y1138">
        <v>842975</v>
      </c>
      <c r="Z1138">
        <v>0</v>
      </c>
      <c r="AA1138">
        <v>339400</v>
      </c>
      <c r="AB1138">
        <v>339400</v>
      </c>
      <c r="AC1138">
        <v>0</v>
      </c>
      <c r="AD1138">
        <v>0</v>
      </c>
      <c r="AE1138">
        <v>2357833</v>
      </c>
      <c r="AF1138" t="s">
        <v>143</v>
      </c>
      <c r="AG1138" t="s">
        <v>143</v>
      </c>
      <c r="AH1138" t="s">
        <v>5726</v>
      </c>
      <c r="AI1138" t="s">
        <v>320</v>
      </c>
      <c r="AJ1138" t="s">
        <v>128</v>
      </c>
      <c r="AK1138" t="s">
        <v>604</v>
      </c>
      <c r="AL1138" t="s">
        <v>555</v>
      </c>
      <c r="AM1138" t="s">
        <v>10113</v>
      </c>
      <c r="AN1138" t="s">
        <v>3849</v>
      </c>
      <c r="AO1138" t="s">
        <v>3850</v>
      </c>
      <c r="AP1138" t="s">
        <v>3851</v>
      </c>
      <c r="AQ1138" t="s">
        <v>10114</v>
      </c>
      <c r="AR1138" t="s">
        <v>10115</v>
      </c>
      <c r="BO1138">
        <v>2331883</v>
      </c>
      <c r="BP1138">
        <v>339400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</row>
    <row r="1139" spans="1:116" x14ac:dyDescent="0.15">
      <c r="A1139" t="s">
        <v>116</v>
      </c>
      <c r="B1139">
        <v>186142</v>
      </c>
      <c r="C1139" t="s">
        <v>117</v>
      </c>
      <c r="D1139" t="s">
        <v>136</v>
      </c>
      <c r="E1139" t="s">
        <v>118</v>
      </c>
      <c r="F1139" t="s">
        <v>137</v>
      </c>
      <c r="G1139" s="1">
        <v>42402</v>
      </c>
      <c r="H1139" t="s">
        <v>138</v>
      </c>
      <c r="I1139" s="1">
        <v>42566</v>
      </c>
      <c r="J1139" t="s">
        <v>6689</v>
      </c>
      <c r="K1139" t="s">
        <v>1258</v>
      </c>
      <c r="L1139" t="s">
        <v>227</v>
      </c>
      <c r="M1139" t="s">
        <v>139</v>
      </c>
      <c r="N1139" t="s">
        <v>10116</v>
      </c>
      <c r="O1139" t="s">
        <v>120</v>
      </c>
      <c r="P1139" t="s">
        <v>124</v>
      </c>
      <c r="Q1139" t="s">
        <v>125</v>
      </c>
      <c r="R1139" t="s">
        <v>126</v>
      </c>
      <c r="S1139" t="s">
        <v>215</v>
      </c>
      <c r="T1139" t="s">
        <v>10117</v>
      </c>
      <c r="W1139">
        <v>525000</v>
      </c>
      <c r="X1139">
        <v>525000</v>
      </c>
      <c r="Y1139">
        <v>0</v>
      </c>
      <c r="Z1139">
        <v>0</v>
      </c>
      <c r="AA1139">
        <v>525000</v>
      </c>
      <c r="AB1139">
        <v>525000</v>
      </c>
      <c r="AC1139">
        <v>0</v>
      </c>
      <c r="AD1139">
        <v>0</v>
      </c>
      <c r="AE1139">
        <v>525000</v>
      </c>
      <c r="AF1139" t="s">
        <v>143</v>
      </c>
      <c r="AG1139" t="s">
        <v>143</v>
      </c>
      <c r="AH1139" t="s">
        <v>10118</v>
      </c>
      <c r="AI1139" t="s">
        <v>5265</v>
      </c>
      <c r="AJ1139" t="s">
        <v>128</v>
      </c>
      <c r="AK1139" t="s">
        <v>527</v>
      </c>
      <c r="AL1139" t="s">
        <v>528</v>
      </c>
      <c r="AM1139" t="s">
        <v>10119</v>
      </c>
      <c r="AN1139" t="s">
        <v>10120</v>
      </c>
      <c r="AO1139" t="s">
        <v>3445</v>
      </c>
      <c r="AP1139" t="s">
        <v>3446</v>
      </c>
      <c r="BO1139">
        <v>525000</v>
      </c>
      <c r="BP1139">
        <v>525000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</row>
    <row r="1140" spans="1:116" x14ac:dyDescent="0.15">
      <c r="A1140" t="s">
        <v>116</v>
      </c>
      <c r="B1140">
        <v>186151</v>
      </c>
      <c r="C1140" t="s">
        <v>117</v>
      </c>
      <c r="D1140" t="s">
        <v>136</v>
      </c>
      <c r="E1140" t="s">
        <v>118</v>
      </c>
      <c r="F1140" t="s">
        <v>137</v>
      </c>
      <c r="G1140" s="1">
        <v>42411</v>
      </c>
      <c r="H1140" t="s">
        <v>138</v>
      </c>
      <c r="I1140" s="1">
        <v>42758</v>
      </c>
      <c r="J1140" t="s">
        <v>6689</v>
      </c>
      <c r="K1140" t="s">
        <v>198</v>
      </c>
      <c r="L1140" t="s">
        <v>123</v>
      </c>
      <c r="M1140" t="s">
        <v>139</v>
      </c>
      <c r="P1140" t="s">
        <v>199</v>
      </c>
      <c r="Q1140" t="s">
        <v>401</v>
      </c>
      <c r="R1140" t="s">
        <v>126</v>
      </c>
      <c r="S1140" t="s">
        <v>215</v>
      </c>
      <c r="T1140" t="s">
        <v>10121</v>
      </c>
      <c r="W1140">
        <v>90460</v>
      </c>
      <c r="X1140">
        <v>90460</v>
      </c>
      <c r="Y1140">
        <v>0</v>
      </c>
      <c r="Z1140">
        <v>0</v>
      </c>
      <c r="AA1140">
        <v>90460</v>
      </c>
      <c r="AB1140">
        <v>90460</v>
      </c>
      <c r="AC1140">
        <v>0</v>
      </c>
      <c r="AD1140">
        <v>0</v>
      </c>
      <c r="AE1140">
        <v>90460</v>
      </c>
      <c r="AF1140" t="s">
        <v>143</v>
      </c>
      <c r="AG1140" t="s">
        <v>143</v>
      </c>
      <c r="AH1140" t="s">
        <v>1174</v>
      </c>
      <c r="AI1140" t="s">
        <v>341</v>
      </c>
      <c r="AJ1140" t="s">
        <v>128</v>
      </c>
      <c r="AK1140" t="s">
        <v>512</v>
      </c>
      <c r="AL1140" t="s">
        <v>1236</v>
      </c>
      <c r="AM1140" t="s">
        <v>10122</v>
      </c>
      <c r="AN1140" t="s">
        <v>10123</v>
      </c>
      <c r="AO1140" t="s">
        <v>5989</v>
      </c>
      <c r="AP1140" t="s">
        <v>5990</v>
      </c>
      <c r="BO1140">
        <v>90460</v>
      </c>
      <c r="BP1140">
        <v>90460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</row>
    <row r="1141" spans="1:116" x14ac:dyDescent="0.15">
      <c r="A1141" t="s">
        <v>116</v>
      </c>
      <c r="B1141">
        <v>186152</v>
      </c>
      <c r="C1141" t="s">
        <v>117</v>
      </c>
      <c r="D1141" t="s">
        <v>136</v>
      </c>
      <c r="E1141" t="s">
        <v>168</v>
      </c>
      <c r="F1141" t="s">
        <v>137</v>
      </c>
      <c r="G1141" s="1">
        <v>42404</v>
      </c>
      <c r="H1141" t="s">
        <v>138</v>
      </c>
      <c r="I1141" s="1">
        <v>42410</v>
      </c>
      <c r="J1141" t="s">
        <v>6397</v>
      </c>
      <c r="K1141" t="s">
        <v>5132</v>
      </c>
      <c r="L1141" t="s">
        <v>153</v>
      </c>
      <c r="M1141" t="s">
        <v>139</v>
      </c>
      <c r="P1141" t="s">
        <v>177</v>
      </c>
      <c r="Q1141" t="s">
        <v>8984</v>
      </c>
      <c r="R1141" t="s">
        <v>126</v>
      </c>
      <c r="S1141" t="s">
        <v>215</v>
      </c>
      <c r="T1141" t="s">
        <v>10124</v>
      </c>
      <c r="W1141">
        <v>10000</v>
      </c>
      <c r="X1141">
        <v>10000</v>
      </c>
      <c r="Y1141">
        <v>0</v>
      </c>
      <c r="Z1141">
        <v>0</v>
      </c>
      <c r="AA1141">
        <v>10000</v>
      </c>
      <c r="AB1141">
        <v>0</v>
      </c>
      <c r="AC1141">
        <v>0</v>
      </c>
      <c r="AD1141">
        <v>0</v>
      </c>
      <c r="AE1141">
        <v>10000</v>
      </c>
      <c r="AF1141" t="s">
        <v>143</v>
      </c>
      <c r="AG1141" t="s">
        <v>143</v>
      </c>
      <c r="AH1141" t="s">
        <v>8318</v>
      </c>
      <c r="AI1141" t="s">
        <v>218</v>
      </c>
      <c r="AJ1141" t="s">
        <v>128</v>
      </c>
      <c r="AK1141" t="s">
        <v>1032</v>
      </c>
      <c r="AL1141" t="s">
        <v>8986</v>
      </c>
      <c r="AM1141" t="s">
        <v>10125</v>
      </c>
      <c r="AN1141" t="s">
        <v>5133</v>
      </c>
      <c r="AO1141" t="s">
        <v>5134</v>
      </c>
      <c r="AP1141" t="s">
        <v>821</v>
      </c>
      <c r="BO1141">
        <v>10000</v>
      </c>
      <c r="BP1141">
        <v>10000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</row>
    <row r="1142" spans="1:116" x14ac:dyDescent="0.15">
      <c r="A1142" t="s">
        <v>116</v>
      </c>
      <c r="B1142">
        <v>186154</v>
      </c>
      <c r="C1142" t="s">
        <v>117</v>
      </c>
      <c r="D1142" t="s">
        <v>136</v>
      </c>
      <c r="E1142" t="s">
        <v>118</v>
      </c>
      <c r="F1142" t="s">
        <v>137</v>
      </c>
      <c r="H1142" t="s">
        <v>117</v>
      </c>
      <c r="I1142" s="1">
        <v>42422</v>
      </c>
      <c r="J1142" t="s">
        <v>6397</v>
      </c>
      <c r="K1142" t="s">
        <v>10126</v>
      </c>
      <c r="L1142" t="s">
        <v>120</v>
      </c>
      <c r="M1142" t="s">
        <v>139</v>
      </c>
      <c r="P1142" t="s">
        <v>145</v>
      </c>
      <c r="Q1142" t="s">
        <v>214</v>
      </c>
      <c r="R1142" t="s">
        <v>126</v>
      </c>
      <c r="S1142" t="s">
        <v>571</v>
      </c>
      <c r="T1142" t="s">
        <v>10127</v>
      </c>
      <c r="W1142">
        <v>0</v>
      </c>
      <c r="X1142">
        <v>0</v>
      </c>
      <c r="Y1142">
        <v>0</v>
      </c>
      <c r="Z1142">
        <v>0</v>
      </c>
      <c r="AA1142">
        <v>20000</v>
      </c>
      <c r="AB1142">
        <v>12330</v>
      </c>
      <c r="AC1142">
        <v>7670</v>
      </c>
      <c r="AD1142">
        <v>0</v>
      </c>
      <c r="AE1142">
        <v>20000</v>
      </c>
      <c r="AH1142" t="s">
        <v>1361</v>
      </c>
      <c r="AI1142" t="s">
        <v>418</v>
      </c>
      <c r="AK1142" t="s">
        <v>1181</v>
      </c>
      <c r="AL1142" t="s">
        <v>184</v>
      </c>
      <c r="AN1142" t="s">
        <v>10128</v>
      </c>
      <c r="AO1142" t="s">
        <v>572</v>
      </c>
      <c r="AP1142" t="s">
        <v>573</v>
      </c>
      <c r="BO1142">
        <v>0</v>
      </c>
      <c r="BP1142">
        <v>20000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</row>
    <row r="1143" spans="1:116" x14ac:dyDescent="0.15">
      <c r="A1143" t="s">
        <v>116</v>
      </c>
      <c r="B1143">
        <v>186163</v>
      </c>
      <c r="C1143" t="s">
        <v>10129</v>
      </c>
      <c r="D1143" t="s">
        <v>136</v>
      </c>
      <c r="E1143" t="s">
        <v>118</v>
      </c>
      <c r="F1143" t="s">
        <v>137</v>
      </c>
      <c r="G1143" s="1">
        <v>42405</v>
      </c>
      <c r="H1143" t="s">
        <v>138</v>
      </c>
      <c r="I1143" s="1">
        <v>42738</v>
      </c>
      <c r="J1143" t="s">
        <v>6689</v>
      </c>
      <c r="K1143" t="s">
        <v>685</v>
      </c>
      <c r="L1143" t="s">
        <v>120</v>
      </c>
      <c r="M1143" t="s">
        <v>139</v>
      </c>
      <c r="N1143" t="s">
        <v>231</v>
      </c>
      <c r="O1143" t="s">
        <v>123</v>
      </c>
      <c r="P1143" t="s">
        <v>232</v>
      </c>
      <c r="Q1143" t="s">
        <v>825</v>
      </c>
      <c r="R1143" t="s">
        <v>126</v>
      </c>
      <c r="S1143" t="s">
        <v>251</v>
      </c>
      <c r="T1143" t="s">
        <v>10130</v>
      </c>
      <c r="W1143">
        <v>700000</v>
      </c>
      <c r="X1143">
        <v>463481</v>
      </c>
      <c r="Y1143">
        <v>236519</v>
      </c>
      <c r="Z1143">
        <v>0</v>
      </c>
      <c r="AA1143">
        <v>140000</v>
      </c>
      <c r="AB1143">
        <v>92697</v>
      </c>
      <c r="AC1143">
        <v>47303</v>
      </c>
      <c r="AD1143">
        <v>0</v>
      </c>
      <c r="AE1143">
        <v>700000</v>
      </c>
      <c r="AF1143" t="s">
        <v>143</v>
      </c>
      <c r="AG1143" t="s">
        <v>143</v>
      </c>
      <c r="AH1143" t="s">
        <v>516</v>
      </c>
      <c r="AI1143" t="s">
        <v>517</v>
      </c>
      <c r="AJ1143" t="s">
        <v>128</v>
      </c>
      <c r="AK1143" t="s">
        <v>236</v>
      </c>
      <c r="AL1143" t="s">
        <v>827</v>
      </c>
      <c r="AM1143" t="s">
        <v>10131</v>
      </c>
      <c r="AN1143" t="s">
        <v>10132</v>
      </c>
      <c r="AO1143" t="s">
        <v>4268</v>
      </c>
      <c r="AP1143" t="s">
        <v>4269</v>
      </c>
      <c r="AQ1143" t="s">
        <v>4409</v>
      </c>
      <c r="BO1143">
        <v>210000</v>
      </c>
      <c r="BP1143">
        <v>42000</v>
      </c>
      <c r="BQ1143">
        <v>490000</v>
      </c>
      <c r="BR1143">
        <v>98000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</row>
    <row r="1144" spans="1:116" x14ac:dyDescent="0.15">
      <c r="A1144" t="s">
        <v>116</v>
      </c>
      <c r="B1144">
        <v>186165</v>
      </c>
      <c r="C1144" t="s">
        <v>117</v>
      </c>
      <c r="D1144" t="s">
        <v>136</v>
      </c>
      <c r="E1144" t="s">
        <v>118</v>
      </c>
      <c r="F1144" t="s">
        <v>137</v>
      </c>
      <c r="G1144" s="1">
        <v>42416</v>
      </c>
      <c r="H1144" t="s">
        <v>138</v>
      </c>
      <c r="I1144" s="1">
        <v>42579</v>
      </c>
      <c r="J1144" t="s">
        <v>6689</v>
      </c>
      <c r="K1144" t="s">
        <v>213</v>
      </c>
      <c r="L1144" t="s">
        <v>123</v>
      </c>
      <c r="M1144" t="s">
        <v>139</v>
      </c>
      <c r="P1144" t="s">
        <v>124</v>
      </c>
      <c r="Q1144" t="s">
        <v>311</v>
      </c>
      <c r="R1144" t="s">
        <v>126</v>
      </c>
      <c r="S1144" t="s">
        <v>215</v>
      </c>
      <c r="T1144" t="s">
        <v>10133</v>
      </c>
      <c r="W1144">
        <v>150000</v>
      </c>
      <c r="X1144">
        <v>111392</v>
      </c>
      <c r="Y1144">
        <v>38608</v>
      </c>
      <c r="Z1144">
        <v>0</v>
      </c>
      <c r="AA1144">
        <v>150000</v>
      </c>
      <c r="AB1144">
        <v>111392</v>
      </c>
      <c r="AC1144">
        <v>38608</v>
      </c>
      <c r="AD1144">
        <v>0</v>
      </c>
      <c r="AE1144">
        <v>150000</v>
      </c>
      <c r="AF1144" t="s">
        <v>143</v>
      </c>
      <c r="AG1144" t="s">
        <v>143</v>
      </c>
      <c r="AH1144" t="s">
        <v>516</v>
      </c>
      <c r="AI1144" t="s">
        <v>133</v>
      </c>
      <c r="AJ1144" t="s">
        <v>128</v>
      </c>
      <c r="AK1144" t="s">
        <v>513</v>
      </c>
      <c r="AL1144" t="s">
        <v>314</v>
      </c>
      <c r="AM1144" t="s">
        <v>10134</v>
      </c>
      <c r="AN1144" t="s">
        <v>10135</v>
      </c>
      <c r="AO1144" t="s">
        <v>8135</v>
      </c>
      <c r="AP1144" t="s">
        <v>8136</v>
      </c>
      <c r="BO1144">
        <v>150000</v>
      </c>
      <c r="BP1144">
        <v>150000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</row>
    <row r="1145" spans="1:116" x14ac:dyDescent="0.15">
      <c r="A1145" t="s">
        <v>116</v>
      </c>
      <c r="B1145">
        <v>186171</v>
      </c>
      <c r="C1145" t="s">
        <v>117</v>
      </c>
      <c r="D1145" t="s">
        <v>136</v>
      </c>
      <c r="E1145" t="s">
        <v>118</v>
      </c>
      <c r="F1145" t="s">
        <v>137</v>
      </c>
      <c r="G1145" s="1">
        <v>42405</v>
      </c>
      <c r="H1145" t="s">
        <v>138</v>
      </c>
      <c r="I1145" s="1">
        <v>42839</v>
      </c>
      <c r="J1145" t="s">
        <v>6689</v>
      </c>
      <c r="K1145" t="s">
        <v>958</v>
      </c>
      <c r="L1145" t="s">
        <v>123</v>
      </c>
      <c r="M1145" t="s">
        <v>139</v>
      </c>
      <c r="P1145" t="s">
        <v>124</v>
      </c>
      <c r="Q1145" t="s">
        <v>558</v>
      </c>
      <c r="R1145" t="s">
        <v>126</v>
      </c>
      <c r="S1145" t="s">
        <v>215</v>
      </c>
      <c r="T1145" t="s">
        <v>10136</v>
      </c>
      <c r="W1145">
        <v>1296611</v>
      </c>
      <c r="X1145">
        <v>976061</v>
      </c>
      <c r="Y1145">
        <v>320550</v>
      </c>
      <c r="Z1145">
        <v>0</v>
      </c>
      <c r="AA1145">
        <v>337873</v>
      </c>
      <c r="AB1145">
        <v>337873</v>
      </c>
      <c r="AC1145">
        <v>0</v>
      </c>
      <c r="AD1145">
        <v>0</v>
      </c>
      <c r="AE1145">
        <v>1264735</v>
      </c>
      <c r="AF1145" t="s">
        <v>143</v>
      </c>
      <c r="AG1145" t="s">
        <v>143</v>
      </c>
      <c r="AH1145" t="s">
        <v>649</v>
      </c>
      <c r="AI1145" t="s">
        <v>320</v>
      </c>
      <c r="AJ1145" t="s">
        <v>128</v>
      </c>
      <c r="AK1145" t="s">
        <v>513</v>
      </c>
      <c r="AL1145" t="s">
        <v>559</v>
      </c>
      <c r="AM1145" t="s">
        <v>10137</v>
      </c>
      <c r="AN1145" t="s">
        <v>4082</v>
      </c>
      <c r="AO1145" t="s">
        <v>3864</v>
      </c>
      <c r="AP1145" t="s">
        <v>1478</v>
      </c>
      <c r="BO1145">
        <v>1296611</v>
      </c>
      <c r="BP1145">
        <v>337873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</row>
    <row r="1146" spans="1:116" x14ac:dyDescent="0.15">
      <c r="A1146" t="s">
        <v>116</v>
      </c>
      <c r="B1146">
        <v>186212</v>
      </c>
      <c r="C1146" t="s">
        <v>10138</v>
      </c>
      <c r="D1146" t="s">
        <v>136</v>
      </c>
      <c r="E1146" t="s">
        <v>118</v>
      </c>
      <c r="F1146" t="s">
        <v>137</v>
      </c>
      <c r="G1146" s="1">
        <v>42411</v>
      </c>
      <c r="H1146" t="s">
        <v>138</v>
      </c>
      <c r="I1146" s="1">
        <v>42607</v>
      </c>
      <c r="J1146" t="s">
        <v>6689</v>
      </c>
      <c r="K1146" t="s">
        <v>213</v>
      </c>
      <c r="L1146" t="s">
        <v>123</v>
      </c>
      <c r="M1146" t="s">
        <v>139</v>
      </c>
      <c r="P1146" t="s">
        <v>232</v>
      </c>
      <c r="Q1146" t="s">
        <v>1050</v>
      </c>
      <c r="R1146" t="s">
        <v>126</v>
      </c>
      <c r="S1146" t="s">
        <v>215</v>
      </c>
      <c r="T1146" t="s">
        <v>10139</v>
      </c>
      <c r="W1146">
        <v>15997</v>
      </c>
      <c r="X1146">
        <v>12696</v>
      </c>
      <c r="Y1146">
        <v>3301</v>
      </c>
      <c r="Z1146">
        <v>0</v>
      </c>
      <c r="AA1146">
        <v>15997</v>
      </c>
      <c r="AB1146">
        <v>12696</v>
      </c>
      <c r="AC1146">
        <v>3301</v>
      </c>
      <c r="AD1146">
        <v>0</v>
      </c>
      <c r="AE1146">
        <v>15997</v>
      </c>
      <c r="AF1146" t="s">
        <v>143</v>
      </c>
      <c r="AG1146" t="s">
        <v>143</v>
      </c>
      <c r="AH1146" t="s">
        <v>516</v>
      </c>
      <c r="AI1146" t="s">
        <v>275</v>
      </c>
      <c r="AJ1146" t="s">
        <v>128</v>
      </c>
      <c r="AK1146" t="s">
        <v>5750</v>
      </c>
      <c r="AL1146" t="s">
        <v>1052</v>
      </c>
      <c r="AM1146" t="s">
        <v>10140</v>
      </c>
      <c r="AN1146" t="s">
        <v>10141</v>
      </c>
      <c r="AO1146" t="s">
        <v>4819</v>
      </c>
      <c r="AP1146" t="s">
        <v>485</v>
      </c>
      <c r="BO1146">
        <v>15997</v>
      </c>
      <c r="BP1146">
        <v>15997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</row>
    <row r="1147" spans="1:116" x14ac:dyDescent="0.15">
      <c r="A1147" t="s">
        <v>116</v>
      </c>
      <c r="B1147">
        <v>186244</v>
      </c>
      <c r="C1147" t="s">
        <v>117</v>
      </c>
      <c r="D1147" t="s">
        <v>136</v>
      </c>
      <c r="E1147" t="s">
        <v>118</v>
      </c>
      <c r="F1147" t="s">
        <v>137</v>
      </c>
      <c r="G1147" s="1">
        <v>42409</v>
      </c>
      <c r="H1147" t="s">
        <v>138</v>
      </c>
      <c r="I1147" s="1">
        <v>42564</v>
      </c>
      <c r="J1147" t="s">
        <v>6689</v>
      </c>
      <c r="K1147" t="s">
        <v>386</v>
      </c>
      <c r="L1147" t="s">
        <v>123</v>
      </c>
      <c r="M1147" t="s">
        <v>139</v>
      </c>
      <c r="P1147" t="s">
        <v>317</v>
      </c>
      <c r="Q1147" t="s">
        <v>387</v>
      </c>
      <c r="R1147" t="s">
        <v>126</v>
      </c>
      <c r="S1147" t="s">
        <v>215</v>
      </c>
      <c r="T1147" t="s">
        <v>10142</v>
      </c>
      <c r="W1147">
        <v>405000</v>
      </c>
      <c r="X1147">
        <v>269358</v>
      </c>
      <c r="Y1147">
        <v>135642</v>
      </c>
      <c r="Z1147">
        <v>0</v>
      </c>
      <c r="AA1147">
        <v>135000</v>
      </c>
      <c r="AB1147">
        <v>89715</v>
      </c>
      <c r="AC1147">
        <v>45285</v>
      </c>
      <c r="AD1147">
        <v>0</v>
      </c>
      <c r="AE1147">
        <v>885000</v>
      </c>
      <c r="AF1147" t="s">
        <v>143</v>
      </c>
      <c r="AG1147" t="s">
        <v>143</v>
      </c>
      <c r="AH1147" t="s">
        <v>10143</v>
      </c>
      <c r="AI1147" t="s">
        <v>6377</v>
      </c>
      <c r="AJ1147" t="s">
        <v>128</v>
      </c>
      <c r="AK1147" t="s">
        <v>5619</v>
      </c>
      <c r="AL1147" t="s">
        <v>391</v>
      </c>
      <c r="AM1147" t="s">
        <v>10144</v>
      </c>
      <c r="AN1147" t="s">
        <v>10145</v>
      </c>
      <c r="AO1147" t="s">
        <v>4195</v>
      </c>
      <c r="AP1147" t="s">
        <v>4196</v>
      </c>
      <c r="BO1147">
        <v>405000</v>
      </c>
      <c r="BP1147">
        <v>135000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</row>
    <row r="1148" spans="1:116" x14ac:dyDescent="0.15">
      <c r="A1148" t="s">
        <v>116</v>
      </c>
      <c r="B1148">
        <v>186252</v>
      </c>
      <c r="C1148" t="s">
        <v>117</v>
      </c>
      <c r="D1148" t="s">
        <v>136</v>
      </c>
      <c r="E1148" t="s">
        <v>118</v>
      </c>
      <c r="F1148" t="s">
        <v>137</v>
      </c>
      <c r="G1148" s="1">
        <v>42412</v>
      </c>
      <c r="H1148" t="s">
        <v>138</v>
      </c>
      <c r="I1148" s="1">
        <v>42611</v>
      </c>
      <c r="J1148" t="s">
        <v>6689</v>
      </c>
      <c r="K1148" t="s">
        <v>4727</v>
      </c>
      <c r="L1148" t="s">
        <v>169</v>
      </c>
      <c r="M1148" t="s">
        <v>139</v>
      </c>
      <c r="P1148" t="s">
        <v>317</v>
      </c>
      <c r="Q1148" t="s">
        <v>552</v>
      </c>
      <c r="R1148" t="s">
        <v>126</v>
      </c>
      <c r="S1148" t="s">
        <v>215</v>
      </c>
      <c r="T1148" t="s">
        <v>10146</v>
      </c>
      <c r="W1148">
        <v>300000</v>
      </c>
      <c r="X1148">
        <v>262710</v>
      </c>
      <c r="Y1148">
        <v>37290</v>
      </c>
      <c r="Z1148">
        <v>0</v>
      </c>
      <c r="AA1148">
        <v>300000</v>
      </c>
      <c r="AB1148">
        <v>300000</v>
      </c>
      <c r="AC1148">
        <v>0</v>
      </c>
      <c r="AD1148">
        <v>0</v>
      </c>
      <c r="AE1148">
        <v>300000</v>
      </c>
      <c r="AF1148" t="s">
        <v>143</v>
      </c>
      <c r="AG1148" t="s">
        <v>143</v>
      </c>
      <c r="AH1148" t="s">
        <v>516</v>
      </c>
      <c r="AI1148" t="s">
        <v>418</v>
      </c>
      <c r="AJ1148" t="s">
        <v>128</v>
      </c>
      <c r="AK1148" t="s">
        <v>429</v>
      </c>
      <c r="AL1148" t="s">
        <v>555</v>
      </c>
      <c r="AM1148" t="s">
        <v>10147</v>
      </c>
      <c r="AN1148" t="s">
        <v>10148</v>
      </c>
      <c r="AO1148" t="s">
        <v>4412</v>
      </c>
      <c r="AP1148" t="s">
        <v>4413</v>
      </c>
      <c r="BO1148">
        <v>300000</v>
      </c>
      <c r="BP1148">
        <v>300000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</row>
    <row r="1149" spans="1:116" x14ac:dyDescent="0.15">
      <c r="A1149" t="s">
        <v>116</v>
      </c>
      <c r="B1149">
        <v>186262</v>
      </c>
      <c r="C1149" t="s">
        <v>10149</v>
      </c>
      <c r="D1149" t="s">
        <v>136</v>
      </c>
      <c r="E1149" t="s">
        <v>168</v>
      </c>
      <c r="F1149" t="s">
        <v>137</v>
      </c>
      <c r="G1149" s="1">
        <v>42409</v>
      </c>
      <c r="H1149" t="s">
        <v>138</v>
      </c>
      <c r="I1149" s="1">
        <v>42429</v>
      </c>
      <c r="J1149" t="s">
        <v>6397</v>
      </c>
      <c r="K1149" t="s">
        <v>10150</v>
      </c>
      <c r="L1149" t="s">
        <v>169</v>
      </c>
      <c r="M1149" t="s">
        <v>139</v>
      </c>
      <c r="P1149" t="s">
        <v>232</v>
      </c>
      <c r="Q1149" t="s">
        <v>567</v>
      </c>
      <c r="R1149" t="s">
        <v>126</v>
      </c>
      <c r="S1149" t="s">
        <v>215</v>
      </c>
      <c r="T1149" t="s">
        <v>10151</v>
      </c>
      <c r="W1149">
        <v>15000</v>
      </c>
      <c r="X1149">
        <v>15000</v>
      </c>
      <c r="Y1149">
        <v>0</v>
      </c>
      <c r="Z1149">
        <v>0</v>
      </c>
      <c r="AA1149">
        <v>15000</v>
      </c>
      <c r="AB1149">
        <v>15000</v>
      </c>
      <c r="AC1149">
        <v>0</v>
      </c>
      <c r="AD1149">
        <v>0</v>
      </c>
      <c r="AE1149">
        <v>15000</v>
      </c>
      <c r="AF1149" t="s">
        <v>143</v>
      </c>
      <c r="AG1149" t="s">
        <v>143</v>
      </c>
      <c r="AH1149" t="s">
        <v>3741</v>
      </c>
      <c r="AI1149" t="s">
        <v>235</v>
      </c>
      <c r="AJ1149" t="s">
        <v>128</v>
      </c>
      <c r="AK1149" t="s">
        <v>737</v>
      </c>
      <c r="AL1149" t="s">
        <v>568</v>
      </c>
      <c r="AM1149" t="s">
        <v>10152</v>
      </c>
      <c r="AN1149" t="s">
        <v>10153</v>
      </c>
      <c r="AO1149" t="s">
        <v>9714</v>
      </c>
      <c r="AP1149" t="s">
        <v>365</v>
      </c>
      <c r="BO1149">
        <v>15000</v>
      </c>
      <c r="BP1149">
        <v>15000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</row>
    <row r="1150" spans="1:116" x14ac:dyDescent="0.15">
      <c r="A1150" t="s">
        <v>116</v>
      </c>
      <c r="B1150">
        <v>186263</v>
      </c>
      <c r="C1150" t="s">
        <v>117</v>
      </c>
      <c r="D1150" t="s">
        <v>136</v>
      </c>
      <c r="E1150" t="s">
        <v>118</v>
      </c>
      <c r="F1150" t="s">
        <v>137</v>
      </c>
      <c r="H1150" t="s">
        <v>117</v>
      </c>
      <c r="I1150" s="1">
        <v>42422</v>
      </c>
      <c r="J1150" t="s">
        <v>6397</v>
      </c>
      <c r="K1150" t="s">
        <v>10154</v>
      </c>
      <c r="L1150" t="s">
        <v>120</v>
      </c>
      <c r="M1150" t="s">
        <v>139</v>
      </c>
      <c r="P1150" t="s">
        <v>145</v>
      </c>
      <c r="Q1150" t="s">
        <v>214</v>
      </c>
      <c r="R1150" t="s">
        <v>126</v>
      </c>
      <c r="S1150" t="s">
        <v>571</v>
      </c>
      <c r="T1150" t="s">
        <v>10155</v>
      </c>
      <c r="W1150">
        <v>0</v>
      </c>
      <c r="X1150">
        <v>0</v>
      </c>
      <c r="Y1150">
        <v>0</v>
      </c>
      <c r="Z1150">
        <v>0</v>
      </c>
      <c r="AA1150">
        <v>2500</v>
      </c>
      <c r="AB1150">
        <v>1541</v>
      </c>
      <c r="AC1150">
        <v>959</v>
      </c>
      <c r="AD1150">
        <v>0</v>
      </c>
      <c r="AE1150">
        <v>2500</v>
      </c>
      <c r="AH1150" t="s">
        <v>9000</v>
      </c>
      <c r="AI1150" t="s">
        <v>510</v>
      </c>
      <c r="AK1150" t="s">
        <v>1181</v>
      </c>
      <c r="AL1150" t="s">
        <v>184</v>
      </c>
      <c r="AN1150" t="s">
        <v>10156</v>
      </c>
      <c r="AO1150" t="s">
        <v>572</v>
      </c>
      <c r="AP1150" t="s">
        <v>573</v>
      </c>
      <c r="BO1150">
        <v>0</v>
      </c>
      <c r="BP1150">
        <v>2500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</row>
    <row r="1151" spans="1:116" x14ac:dyDescent="0.15">
      <c r="A1151" t="s">
        <v>116</v>
      </c>
      <c r="B1151">
        <v>186269</v>
      </c>
      <c r="C1151" t="s">
        <v>117</v>
      </c>
      <c r="D1151" t="s">
        <v>136</v>
      </c>
      <c r="E1151" t="s">
        <v>118</v>
      </c>
      <c r="F1151" t="s">
        <v>137</v>
      </c>
      <c r="G1151" s="1">
        <v>42410</v>
      </c>
      <c r="H1151" t="s">
        <v>138</v>
      </c>
      <c r="I1151" s="1">
        <v>42664</v>
      </c>
      <c r="J1151" t="s">
        <v>6689</v>
      </c>
      <c r="K1151" t="s">
        <v>10157</v>
      </c>
      <c r="L1151" t="s">
        <v>197</v>
      </c>
      <c r="M1151" t="s">
        <v>339</v>
      </c>
      <c r="N1151" t="s">
        <v>10158</v>
      </c>
      <c r="O1151" t="s">
        <v>1021</v>
      </c>
      <c r="P1151" t="s">
        <v>177</v>
      </c>
      <c r="Q1151" t="s">
        <v>1631</v>
      </c>
      <c r="R1151" t="s">
        <v>126</v>
      </c>
      <c r="S1151" t="s">
        <v>1250</v>
      </c>
      <c r="T1151" t="s">
        <v>10159</v>
      </c>
      <c r="W1151">
        <v>294411</v>
      </c>
      <c r="X1151">
        <v>294411</v>
      </c>
      <c r="Y1151">
        <v>0</v>
      </c>
      <c r="Z1151">
        <v>0</v>
      </c>
      <c r="AA1151">
        <v>294411</v>
      </c>
      <c r="AB1151">
        <v>294411</v>
      </c>
      <c r="AC1151">
        <v>0</v>
      </c>
      <c r="AD1151">
        <v>0</v>
      </c>
      <c r="AE1151">
        <v>294411</v>
      </c>
      <c r="AF1151" t="s">
        <v>143</v>
      </c>
      <c r="AG1151" t="s">
        <v>143</v>
      </c>
      <c r="AH1151" t="s">
        <v>8318</v>
      </c>
      <c r="AI1151" t="s">
        <v>589</v>
      </c>
      <c r="AJ1151" t="s">
        <v>128</v>
      </c>
      <c r="AK1151" t="s">
        <v>160</v>
      </c>
      <c r="AL1151" t="s">
        <v>1632</v>
      </c>
      <c r="AM1151" t="s">
        <v>10160</v>
      </c>
      <c r="AN1151" t="s">
        <v>10161</v>
      </c>
      <c r="AO1151" t="s">
        <v>3108</v>
      </c>
      <c r="AP1151" t="s">
        <v>599</v>
      </c>
      <c r="AQ1151" t="s">
        <v>2956</v>
      </c>
      <c r="BO1151">
        <v>176646.6</v>
      </c>
      <c r="BP1151">
        <v>176646.6</v>
      </c>
      <c r="BQ1151">
        <v>117764.40000000001</v>
      </c>
      <c r="BR1151">
        <v>117764.40000000001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</row>
    <row r="1152" spans="1:116" x14ac:dyDescent="0.15">
      <c r="A1152" t="s">
        <v>116</v>
      </c>
      <c r="B1152">
        <v>186274</v>
      </c>
      <c r="C1152" t="s">
        <v>117</v>
      </c>
      <c r="D1152" t="s">
        <v>136</v>
      </c>
      <c r="E1152" t="s">
        <v>118</v>
      </c>
      <c r="F1152" t="s">
        <v>137</v>
      </c>
      <c r="G1152" s="1">
        <v>42416</v>
      </c>
      <c r="H1152" t="s">
        <v>138</v>
      </c>
      <c r="I1152" s="1">
        <v>42452</v>
      </c>
      <c r="J1152" t="s">
        <v>6397</v>
      </c>
      <c r="K1152" t="s">
        <v>4299</v>
      </c>
      <c r="L1152" t="s">
        <v>123</v>
      </c>
      <c r="M1152" t="s">
        <v>139</v>
      </c>
      <c r="P1152" t="s">
        <v>124</v>
      </c>
      <c r="Q1152" t="s">
        <v>470</v>
      </c>
      <c r="R1152" t="s">
        <v>126</v>
      </c>
      <c r="S1152" t="s">
        <v>657</v>
      </c>
      <c r="T1152" t="s">
        <v>10162</v>
      </c>
      <c r="W1152">
        <v>60000</v>
      </c>
      <c r="X1152">
        <v>54544</v>
      </c>
      <c r="Y1152">
        <v>5456</v>
      </c>
      <c r="Z1152">
        <v>0</v>
      </c>
      <c r="AA1152">
        <v>60000</v>
      </c>
      <c r="AB1152">
        <v>60000</v>
      </c>
      <c r="AC1152">
        <v>0</v>
      </c>
      <c r="AD1152">
        <v>0</v>
      </c>
      <c r="AE1152">
        <v>60000</v>
      </c>
      <c r="AF1152" t="s">
        <v>143</v>
      </c>
      <c r="AG1152" t="s">
        <v>143</v>
      </c>
      <c r="AH1152" t="s">
        <v>10163</v>
      </c>
      <c r="AI1152" t="s">
        <v>1939</v>
      </c>
      <c r="AJ1152" t="s">
        <v>128</v>
      </c>
      <c r="AK1152" t="s">
        <v>429</v>
      </c>
      <c r="AL1152" t="s">
        <v>7087</v>
      </c>
      <c r="AM1152" t="s">
        <v>10164</v>
      </c>
      <c r="AN1152" t="s">
        <v>10165</v>
      </c>
      <c r="AO1152" t="s">
        <v>7090</v>
      </c>
      <c r="AP1152" t="s">
        <v>7091</v>
      </c>
      <c r="AQ1152" t="s">
        <v>2918</v>
      </c>
      <c r="BO1152">
        <v>36000</v>
      </c>
      <c r="BP1152">
        <v>36000</v>
      </c>
      <c r="BQ1152">
        <v>24000</v>
      </c>
      <c r="BR1152">
        <v>24000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</row>
    <row r="1153" spans="1:116" x14ac:dyDescent="0.15">
      <c r="A1153" t="s">
        <v>116</v>
      </c>
      <c r="B1153">
        <v>186277</v>
      </c>
      <c r="C1153" t="s">
        <v>117</v>
      </c>
      <c r="D1153" t="s">
        <v>136</v>
      </c>
      <c r="E1153" t="s">
        <v>118</v>
      </c>
      <c r="F1153" t="s">
        <v>137</v>
      </c>
      <c r="G1153" s="1">
        <v>42426</v>
      </c>
      <c r="H1153" t="s">
        <v>138</v>
      </c>
      <c r="I1153" s="1">
        <v>43019</v>
      </c>
      <c r="J1153" t="s">
        <v>119</v>
      </c>
      <c r="K1153" t="s">
        <v>2808</v>
      </c>
      <c r="L1153" t="s">
        <v>197</v>
      </c>
      <c r="M1153" t="s">
        <v>139</v>
      </c>
      <c r="N1153" t="s">
        <v>144</v>
      </c>
      <c r="O1153" t="s">
        <v>123</v>
      </c>
      <c r="P1153" t="s">
        <v>317</v>
      </c>
      <c r="Q1153" t="s">
        <v>552</v>
      </c>
      <c r="R1153" t="s">
        <v>126</v>
      </c>
      <c r="S1153" t="s">
        <v>251</v>
      </c>
      <c r="T1153" t="s">
        <v>10166</v>
      </c>
      <c r="W1153">
        <v>110041</v>
      </c>
      <c r="X1153">
        <v>70000</v>
      </c>
      <c r="Y1153">
        <v>40041</v>
      </c>
      <c r="Z1153">
        <v>0</v>
      </c>
      <c r="AA1153">
        <v>54446</v>
      </c>
      <c r="AB1153">
        <v>34634</v>
      </c>
      <c r="AC1153">
        <v>19812</v>
      </c>
      <c r="AD1153">
        <v>0</v>
      </c>
      <c r="AE1153">
        <v>110041</v>
      </c>
      <c r="AF1153" t="s">
        <v>171</v>
      </c>
      <c r="AG1153" t="s">
        <v>171</v>
      </c>
      <c r="AH1153" t="s">
        <v>217</v>
      </c>
      <c r="AI1153" t="s">
        <v>218</v>
      </c>
      <c r="AJ1153" t="s">
        <v>128</v>
      </c>
      <c r="AK1153" t="s">
        <v>429</v>
      </c>
      <c r="AL1153" t="s">
        <v>555</v>
      </c>
      <c r="AM1153" t="s">
        <v>10167</v>
      </c>
      <c r="AN1153" t="s">
        <v>10168</v>
      </c>
      <c r="AO1153" t="s">
        <v>3128</v>
      </c>
      <c r="AP1153" t="s">
        <v>1291</v>
      </c>
      <c r="BO1153">
        <v>110041</v>
      </c>
      <c r="BP1153">
        <v>54446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</row>
    <row r="1154" spans="1:116" x14ac:dyDescent="0.15">
      <c r="A1154" t="s">
        <v>116</v>
      </c>
      <c r="B1154">
        <v>186281</v>
      </c>
      <c r="C1154" t="s">
        <v>117</v>
      </c>
      <c r="D1154" t="s">
        <v>136</v>
      </c>
      <c r="E1154" t="s">
        <v>118</v>
      </c>
      <c r="F1154" t="s">
        <v>137</v>
      </c>
      <c r="G1154" s="1">
        <v>42436</v>
      </c>
      <c r="H1154" t="s">
        <v>138</v>
      </c>
      <c r="I1154" s="1">
        <v>42585</v>
      </c>
      <c r="J1154" t="s">
        <v>6689</v>
      </c>
      <c r="K1154" t="s">
        <v>122</v>
      </c>
      <c r="L1154" t="s">
        <v>123</v>
      </c>
      <c r="M1154" t="s">
        <v>139</v>
      </c>
      <c r="P1154" t="s">
        <v>317</v>
      </c>
      <c r="Q1154" t="s">
        <v>1007</v>
      </c>
      <c r="R1154" t="s">
        <v>126</v>
      </c>
      <c r="S1154" t="s">
        <v>215</v>
      </c>
      <c r="T1154" t="s">
        <v>10169</v>
      </c>
      <c r="W1154">
        <v>10080</v>
      </c>
      <c r="X1154">
        <v>10080</v>
      </c>
      <c r="Y1154">
        <v>0</v>
      </c>
      <c r="Z1154">
        <v>0</v>
      </c>
      <c r="AA1154">
        <v>10080</v>
      </c>
      <c r="AB1154">
        <v>10080</v>
      </c>
      <c r="AC1154">
        <v>0</v>
      </c>
      <c r="AD1154">
        <v>0</v>
      </c>
      <c r="AE1154">
        <v>10080</v>
      </c>
      <c r="AF1154" t="s">
        <v>143</v>
      </c>
      <c r="AG1154" t="s">
        <v>143</v>
      </c>
      <c r="AH1154" t="s">
        <v>3486</v>
      </c>
      <c r="AI1154" t="s">
        <v>142</v>
      </c>
      <c r="AJ1154" t="s">
        <v>128</v>
      </c>
      <c r="AK1154" t="s">
        <v>429</v>
      </c>
      <c r="AL1154" t="s">
        <v>6685</v>
      </c>
      <c r="AM1154" t="s">
        <v>10170</v>
      </c>
      <c r="AN1154" t="s">
        <v>10171</v>
      </c>
      <c r="AO1154" t="s">
        <v>5459</v>
      </c>
      <c r="AP1154" t="s">
        <v>4062</v>
      </c>
      <c r="AQ1154" t="s">
        <v>5708</v>
      </c>
      <c r="BO1154">
        <v>7560</v>
      </c>
      <c r="BP1154">
        <v>7560</v>
      </c>
      <c r="BQ1154">
        <v>2520</v>
      </c>
      <c r="BR1154">
        <v>2520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</row>
    <row r="1155" spans="1:116" x14ac:dyDescent="0.15">
      <c r="A1155" t="s">
        <v>116</v>
      </c>
      <c r="B1155">
        <v>186289</v>
      </c>
      <c r="C1155" t="s">
        <v>117</v>
      </c>
      <c r="D1155" t="s">
        <v>136</v>
      </c>
      <c r="E1155" t="s">
        <v>118</v>
      </c>
      <c r="F1155" t="s">
        <v>137</v>
      </c>
      <c r="G1155" s="1">
        <v>42412</v>
      </c>
      <c r="H1155" t="s">
        <v>138</v>
      </c>
      <c r="I1155" s="1">
        <v>42663</v>
      </c>
      <c r="J1155" t="s">
        <v>6689</v>
      </c>
      <c r="K1155" t="s">
        <v>587</v>
      </c>
      <c r="L1155" t="s">
        <v>123</v>
      </c>
      <c r="M1155" t="s">
        <v>139</v>
      </c>
      <c r="P1155" t="s">
        <v>124</v>
      </c>
      <c r="Q1155" t="s">
        <v>668</v>
      </c>
      <c r="R1155" t="s">
        <v>126</v>
      </c>
      <c r="S1155" t="s">
        <v>215</v>
      </c>
      <c r="T1155" t="s">
        <v>10172</v>
      </c>
      <c r="W1155">
        <v>115465</v>
      </c>
      <c r="X1155">
        <v>79650</v>
      </c>
      <c r="Y1155">
        <v>35815</v>
      </c>
      <c r="Z1155">
        <v>0</v>
      </c>
      <c r="AA1155">
        <v>115465</v>
      </c>
      <c r="AB1155">
        <v>79650</v>
      </c>
      <c r="AC1155">
        <v>35815</v>
      </c>
      <c r="AD1155">
        <v>0</v>
      </c>
      <c r="AE1155">
        <v>115465</v>
      </c>
      <c r="AF1155" t="s">
        <v>143</v>
      </c>
      <c r="AG1155" t="s">
        <v>143</v>
      </c>
      <c r="AH1155" t="s">
        <v>8589</v>
      </c>
      <c r="AI1155" t="s">
        <v>526</v>
      </c>
      <c r="AJ1155" t="s">
        <v>128</v>
      </c>
      <c r="AK1155" t="s">
        <v>955</v>
      </c>
      <c r="AL1155" t="s">
        <v>669</v>
      </c>
      <c r="AM1155" t="s">
        <v>10173</v>
      </c>
      <c r="AN1155" t="s">
        <v>10174</v>
      </c>
      <c r="AO1155" t="s">
        <v>822</v>
      </c>
      <c r="AP1155" t="s">
        <v>823</v>
      </c>
      <c r="AQ1155" t="s">
        <v>824</v>
      </c>
      <c r="BO1155">
        <v>57732.5</v>
      </c>
      <c r="BP1155">
        <v>57732.5</v>
      </c>
      <c r="BQ1155">
        <v>57732.5</v>
      </c>
      <c r="BR1155">
        <v>57732.5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</row>
    <row r="1156" spans="1:116" x14ac:dyDescent="0.15">
      <c r="A1156" t="s">
        <v>116</v>
      </c>
      <c r="B1156">
        <v>186291</v>
      </c>
      <c r="C1156" t="s">
        <v>10175</v>
      </c>
      <c r="D1156" t="s">
        <v>136</v>
      </c>
      <c r="E1156" t="s">
        <v>118</v>
      </c>
      <c r="F1156" t="s">
        <v>137</v>
      </c>
      <c r="G1156" s="1">
        <v>42412</v>
      </c>
      <c r="H1156" t="s">
        <v>138</v>
      </c>
      <c r="I1156" s="1">
        <v>42599</v>
      </c>
      <c r="J1156" t="s">
        <v>6689</v>
      </c>
      <c r="K1156" t="s">
        <v>213</v>
      </c>
      <c r="L1156" t="s">
        <v>123</v>
      </c>
      <c r="M1156" t="s">
        <v>139</v>
      </c>
      <c r="P1156" t="s">
        <v>232</v>
      </c>
      <c r="Q1156" t="s">
        <v>567</v>
      </c>
      <c r="R1156" t="s">
        <v>126</v>
      </c>
      <c r="S1156" t="s">
        <v>215</v>
      </c>
      <c r="T1156" t="s">
        <v>10176</v>
      </c>
      <c r="W1156">
        <v>195716</v>
      </c>
      <c r="X1156">
        <v>154702</v>
      </c>
      <c r="Y1156">
        <v>41014</v>
      </c>
      <c r="Z1156">
        <v>0</v>
      </c>
      <c r="AA1156">
        <v>104956</v>
      </c>
      <c r="AB1156">
        <v>77318</v>
      </c>
      <c r="AC1156">
        <v>27638</v>
      </c>
      <c r="AD1156">
        <v>0</v>
      </c>
      <c r="AE1156">
        <v>104956</v>
      </c>
      <c r="AF1156" t="s">
        <v>143</v>
      </c>
      <c r="AG1156" t="s">
        <v>143</v>
      </c>
      <c r="AH1156" t="s">
        <v>3486</v>
      </c>
      <c r="AI1156" t="s">
        <v>218</v>
      </c>
      <c r="AJ1156" t="s">
        <v>128</v>
      </c>
      <c r="AK1156" t="s">
        <v>321</v>
      </c>
      <c r="AL1156" t="s">
        <v>568</v>
      </c>
      <c r="AM1156" t="s">
        <v>10177</v>
      </c>
      <c r="AN1156" t="s">
        <v>10178</v>
      </c>
      <c r="AO1156" t="s">
        <v>4770</v>
      </c>
      <c r="AP1156" t="s">
        <v>4771</v>
      </c>
      <c r="BO1156">
        <v>195716</v>
      </c>
      <c r="BP1156">
        <v>104956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</row>
    <row r="1157" spans="1:116" x14ac:dyDescent="0.15">
      <c r="A1157" t="s">
        <v>116</v>
      </c>
      <c r="B1157">
        <v>186296</v>
      </c>
      <c r="C1157" t="s">
        <v>117</v>
      </c>
      <c r="D1157" t="s">
        <v>136</v>
      </c>
      <c r="E1157" t="s">
        <v>118</v>
      </c>
      <c r="F1157" t="s">
        <v>137</v>
      </c>
      <c r="G1157" s="1">
        <v>42425</v>
      </c>
      <c r="H1157" t="s">
        <v>138</v>
      </c>
      <c r="I1157" s="1">
        <v>42738</v>
      </c>
      <c r="J1157" t="s">
        <v>6689</v>
      </c>
      <c r="K1157" t="s">
        <v>198</v>
      </c>
      <c r="L1157" t="s">
        <v>123</v>
      </c>
      <c r="M1157" t="s">
        <v>139</v>
      </c>
      <c r="P1157" t="s">
        <v>199</v>
      </c>
      <c r="Q1157" t="s">
        <v>616</v>
      </c>
      <c r="R1157" t="s">
        <v>126</v>
      </c>
      <c r="S1157" t="s">
        <v>215</v>
      </c>
      <c r="T1157" t="s">
        <v>10179</v>
      </c>
      <c r="W1157">
        <v>95000</v>
      </c>
      <c r="X1157">
        <v>95000</v>
      </c>
      <c r="Y1157">
        <v>0</v>
      </c>
      <c r="Z1157">
        <v>0</v>
      </c>
      <c r="AA1157">
        <v>95000</v>
      </c>
      <c r="AB1157">
        <v>95000</v>
      </c>
      <c r="AC1157">
        <v>0</v>
      </c>
      <c r="AD1157">
        <v>0</v>
      </c>
      <c r="AE1157">
        <v>95000</v>
      </c>
      <c r="AF1157" t="s">
        <v>143</v>
      </c>
      <c r="AG1157" t="s">
        <v>143</v>
      </c>
      <c r="AH1157" t="s">
        <v>1174</v>
      </c>
      <c r="AI1157" t="s">
        <v>341</v>
      </c>
      <c r="AJ1157" t="s">
        <v>128</v>
      </c>
      <c r="AK1157" t="s">
        <v>659</v>
      </c>
      <c r="AL1157" t="s">
        <v>617</v>
      </c>
      <c r="AM1157" t="s">
        <v>10180</v>
      </c>
      <c r="AN1157" t="s">
        <v>10181</v>
      </c>
      <c r="AO1157" t="s">
        <v>1026</v>
      </c>
      <c r="AP1157" t="s">
        <v>1027</v>
      </c>
      <c r="BO1157">
        <v>95000</v>
      </c>
      <c r="BP1157">
        <v>95000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</row>
    <row r="1158" spans="1:116" x14ac:dyDescent="0.15">
      <c r="A1158" t="s">
        <v>116</v>
      </c>
      <c r="B1158">
        <v>186320</v>
      </c>
      <c r="C1158" t="s">
        <v>117</v>
      </c>
      <c r="D1158" t="s">
        <v>136</v>
      </c>
      <c r="E1158" t="s">
        <v>118</v>
      </c>
      <c r="F1158" t="s">
        <v>137</v>
      </c>
      <c r="G1158" s="1">
        <v>42412</v>
      </c>
      <c r="H1158" t="s">
        <v>138</v>
      </c>
      <c r="I1158" s="1">
        <v>42740</v>
      </c>
      <c r="J1158" t="s">
        <v>6689</v>
      </c>
      <c r="K1158" t="s">
        <v>10182</v>
      </c>
      <c r="L1158" t="s">
        <v>197</v>
      </c>
      <c r="M1158" t="s">
        <v>139</v>
      </c>
      <c r="N1158" t="s">
        <v>213</v>
      </c>
      <c r="O1158" t="s">
        <v>123</v>
      </c>
      <c r="P1158" t="s">
        <v>299</v>
      </c>
      <c r="Q1158" t="s">
        <v>300</v>
      </c>
      <c r="R1158" t="s">
        <v>126</v>
      </c>
      <c r="S1158" t="s">
        <v>251</v>
      </c>
      <c r="T1158" t="s">
        <v>10183</v>
      </c>
      <c r="W1158">
        <v>89542</v>
      </c>
      <c r="X1158">
        <v>56960</v>
      </c>
      <c r="Y1158">
        <v>32582</v>
      </c>
      <c r="Z1158">
        <v>0</v>
      </c>
      <c r="AA1158">
        <v>72858</v>
      </c>
      <c r="AB1158">
        <v>47965</v>
      </c>
      <c r="AC1158">
        <v>24893</v>
      </c>
      <c r="AD1158">
        <v>0</v>
      </c>
      <c r="AE1158">
        <v>72858</v>
      </c>
      <c r="AF1158" t="s">
        <v>143</v>
      </c>
      <c r="AG1158" t="s">
        <v>143</v>
      </c>
      <c r="AH1158" t="s">
        <v>8589</v>
      </c>
      <c r="AI1158" t="s">
        <v>1887</v>
      </c>
      <c r="AJ1158" t="s">
        <v>128</v>
      </c>
      <c r="AK1158" t="s">
        <v>303</v>
      </c>
      <c r="AL1158" t="s">
        <v>304</v>
      </c>
      <c r="AM1158" t="s">
        <v>10184</v>
      </c>
      <c r="AN1158" t="s">
        <v>10185</v>
      </c>
      <c r="AO1158" t="s">
        <v>1903</v>
      </c>
      <c r="AP1158" t="s">
        <v>1904</v>
      </c>
      <c r="AQ1158" t="s">
        <v>9497</v>
      </c>
      <c r="BO1158">
        <v>89542</v>
      </c>
      <c r="BP1158">
        <v>72858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</row>
    <row r="1159" spans="1:116" x14ac:dyDescent="0.15">
      <c r="A1159" t="s">
        <v>116</v>
      </c>
      <c r="B1159">
        <v>186342</v>
      </c>
      <c r="C1159" t="s">
        <v>117</v>
      </c>
      <c r="D1159" t="s">
        <v>136</v>
      </c>
      <c r="E1159" t="s">
        <v>118</v>
      </c>
      <c r="F1159" t="s">
        <v>137</v>
      </c>
      <c r="G1159" s="1">
        <v>42419</v>
      </c>
      <c r="H1159" t="s">
        <v>138</v>
      </c>
      <c r="I1159" s="1">
        <v>42598</v>
      </c>
      <c r="J1159" t="s">
        <v>6689</v>
      </c>
      <c r="K1159" t="s">
        <v>213</v>
      </c>
      <c r="L1159" t="s">
        <v>123</v>
      </c>
      <c r="M1159" t="s">
        <v>139</v>
      </c>
      <c r="P1159" t="s">
        <v>299</v>
      </c>
      <c r="Q1159" t="s">
        <v>300</v>
      </c>
      <c r="R1159" t="s">
        <v>126</v>
      </c>
      <c r="S1159" t="s">
        <v>215</v>
      </c>
      <c r="T1159" t="s">
        <v>10186</v>
      </c>
      <c r="W1159">
        <v>24231</v>
      </c>
      <c r="X1159">
        <v>15414</v>
      </c>
      <c r="Y1159">
        <v>8817</v>
      </c>
      <c r="Z1159">
        <v>0</v>
      </c>
      <c r="AA1159">
        <v>18729</v>
      </c>
      <c r="AB1159">
        <v>11914</v>
      </c>
      <c r="AC1159">
        <v>6815</v>
      </c>
      <c r="AD1159">
        <v>0</v>
      </c>
      <c r="AE1159">
        <v>18729</v>
      </c>
      <c r="AF1159" t="s">
        <v>143</v>
      </c>
      <c r="AG1159" t="s">
        <v>143</v>
      </c>
      <c r="AH1159" t="s">
        <v>516</v>
      </c>
      <c r="AI1159" t="s">
        <v>517</v>
      </c>
      <c r="AJ1159" t="s">
        <v>128</v>
      </c>
      <c r="AK1159" t="s">
        <v>5770</v>
      </c>
      <c r="AL1159" t="s">
        <v>304</v>
      </c>
      <c r="AM1159" t="s">
        <v>10187</v>
      </c>
      <c r="AN1159" t="s">
        <v>10188</v>
      </c>
      <c r="AO1159" t="s">
        <v>10189</v>
      </c>
      <c r="AP1159" t="s">
        <v>5777</v>
      </c>
      <c r="AQ1159" t="s">
        <v>10190</v>
      </c>
      <c r="BO1159">
        <v>9692.4</v>
      </c>
      <c r="BP1159">
        <v>7491.6</v>
      </c>
      <c r="BQ1159">
        <v>14538.6</v>
      </c>
      <c r="BR1159">
        <v>11237.4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</row>
    <row r="1160" spans="1:116" x14ac:dyDescent="0.15">
      <c r="A1160" t="s">
        <v>116</v>
      </c>
      <c r="B1160">
        <v>186346</v>
      </c>
      <c r="C1160" t="s">
        <v>117</v>
      </c>
      <c r="D1160" t="s">
        <v>136</v>
      </c>
      <c r="E1160" t="s">
        <v>118</v>
      </c>
      <c r="F1160" t="s">
        <v>137</v>
      </c>
      <c r="G1160" s="1">
        <v>42415</v>
      </c>
      <c r="H1160" t="s">
        <v>138</v>
      </c>
      <c r="I1160" s="1">
        <v>42592</v>
      </c>
      <c r="J1160" t="s">
        <v>6689</v>
      </c>
      <c r="K1160" t="s">
        <v>213</v>
      </c>
      <c r="L1160" t="s">
        <v>123</v>
      </c>
      <c r="M1160" t="s">
        <v>139</v>
      </c>
      <c r="P1160" t="s">
        <v>124</v>
      </c>
      <c r="Q1160" t="s">
        <v>864</v>
      </c>
      <c r="R1160" t="s">
        <v>126</v>
      </c>
      <c r="S1160" t="s">
        <v>215</v>
      </c>
      <c r="T1160" t="s">
        <v>10191</v>
      </c>
      <c r="W1160">
        <v>296934</v>
      </c>
      <c r="X1160">
        <v>208183</v>
      </c>
      <c r="Y1160">
        <v>88751</v>
      </c>
      <c r="Z1160">
        <v>0</v>
      </c>
      <c r="AA1160">
        <v>296934</v>
      </c>
      <c r="AB1160">
        <v>208183</v>
      </c>
      <c r="AC1160">
        <v>88751</v>
      </c>
      <c r="AD1160">
        <v>0</v>
      </c>
      <c r="AE1160">
        <v>296934</v>
      </c>
      <c r="AF1160" t="s">
        <v>143</v>
      </c>
      <c r="AG1160" t="s">
        <v>143</v>
      </c>
      <c r="AH1160" t="s">
        <v>3486</v>
      </c>
      <c r="AI1160" t="s">
        <v>248</v>
      </c>
      <c r="AJ1160" t="s">
        <v>128</v>
      </c>
      <c r="AK1160" t="s">
        <v>513</v>
      </c>
      <c r="AL1160" t="s">
        <v>865</v>
      </c>
      <c r="AM1160" t="s">
        <v>10192</v>
      </c>
      <c r="AN1160" t="s">
        <v>10193</v>
      </c>
      <c r="AO1160" t="s">
        <v>1221</v>
      </c>
      <c r="AP1160" t="s">
        <v>1222</v>
      </c>
      <c r="BO1160">
        <v>296934</v>
      </c>
      <c r="BP1160">
        <v>296934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</row>
    <row r="1161" spans="1:116" x14ac:dyDescent="0.15">
      <c r="A1161" t="s">
        <v>116</v>
      </c>
      <c r="B1161">
        <v>186348</v>
      </c>
      <c r="C1161" t="s">
        <v>117</v>
      </c>
      <c r="D1161" t="s">
        <v>136</v>
      </c>
      <c r="E1161" t="s">
        <v>118</v>
      </c>
      <c r="F1161" t="s">
        <v>137</v>
      </c>
      <c r="G1161" s="1">
        <v>42416</v>
      </c>
      <c r="H1161" t="s">
        <v>138</v>
      </c>
      <c r="I1161" s="1">
        <v>42640</v>
      </c>
      <c r="J1161" t="s">
        <v>6689</v>
      </c>
      <c r="K1161" t="s">
        <v>1123</v>
      </c>
      <c r="L1161" t="s">
        <v>123</v>
      </c>
      <c r="M1161" t="s">
        <v>139</v>
      </c>
      <c r="P1161" t="s">
        <v>299</v>
      </c>
      <c r="Q1161" t="s">
        <v>501</v>
      </c>
      <c r="R1161" t="s">
        <v>126</v>
      </c>
      <c r="S1161" t="s">
        <v>215</v>
      </c>
      <c r="T1161" t="s">
        <v>10194</v>
      </c>
      <c r="W1161">
        <v>432306</v>
      </c>
      <c r="X1161">
        <v>275000</v>
      </c>
      <c r="Y1161">
        <v>157306</v>
      </c>
      <c r="Z1161">
        <v>0</v>
      </c>
      <c r="AA1161">
        <v>235800</v>
      </c>
      <c r="AB1161">
        <v>235800</v>
      </c>
      <c r="AC1161">
        <v>0</v>
      </c>
      <c r="AD1161">
        <v>0</v>
      </c>
      <c r="AE1161">
        <v>432300</v>
      </c>
      <c r="AF1161" t="s">
        <v>143</v>
      </c>
      <c r="AG1161" t="s">
        <v>143</v>
      </c>
      <c r="AH1161" t="s">
        <v>10195</v>
      </c>
      <c r="AI1161" t="s">
        <v>418</v>
      </c>
      <c r="AJ1161" t="s">
        <v>128</v>
      </c>
      <c r="AK1161" t="s">
        <v>604</v>
      </c>
      <c r="AL1161" t="s">
        <v>502</v>
      </c>
      <c r="AM1161" t="s">
        <v>10196</v>
      </c>
      <c r="AN1161" t="s">
        <v>1124</v>
      </c>
      <c r="AO1161" t="s">
        <v>1125</v>
      </c>
      <c r="AP1161" t="s">
        <v>1126</v>
      </c>
      <c r="AQ1161" t="s">
        <v>1127</v>
      </c>
      <c r="AR1161" t="s">
        <v>1128</v>
      </c>
      <c r="BO1161">
        <v>172922.4</v>
      </c>
      <c r="BP1161">
        <v>94320</v>
      </c>
      <c r="BQ1161">
        <v>129691.8</v>
      </c>
      <c r="BR1161">
        <v>70740</v>
      </c>
      <c r="BS1161">
        <v>129691.8</v>
      </c>
      <c r="BT1161">
        <v>70740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</row>
    <row r="1162" spans="1:116" x14ac:dyDescent="0.15">
      <c r="A1162" t="s">
        <v>116</v>
      </c>
      <c r="B1162">
        <v>186354</v>
      </c>
      <c r="C1162" t="s">
        <v>10197</v>
      </c>
      <c r="D1162" t="s">
        <v>136</v>
      </c>
      <c r="E1162" t="s">
        <v>118</v>
      </c>
      <c r="F1162" t="s">
        <v>137</v>
      </c>
      <c r="G1162" s="1">
        <v>42412</v>
      </c>
      <c r="H1162" t="s">
        <v>138</v>
      </c>
      <c r="I1162" s="1">
        <v>42864</v>
      </c>
      <c r="J1162" t="s">
        <v>6689</v>
      </c>
      <c r="K1162" t="s">
        <v>10198</v>
      </c>
      <c r="L1162" t="s">
        <v>120</v>
      </c>
      <c r="M1162" t="s">
        <v>139</v>
      </c>
      <c r="N1162" t="s">
        <v>1259</v>
      </c>
      <c r="O1162" t="s">
        <v>123</v>
      </c>
      <c r="P1162" t="s">
        <v>232</v>
      </c>
      <c r="Q1162" t="s">
        <v>233</v>
      </c>
      <c r="R1162" t="s">
        <v>126</v>
      </c>
      <c r="S1162" t="s">
        <v>540</v>
      </c>
      <c r="T1162" t="s">
        <v>10199</v>
      </c>
      <c r="U1162" t="s">
        <v>10200</v>
      </c>
      <c r="W1162">
        <v>88760</v>
      </c>
      <c r="X1162">
        <v>56462</v>
      </c>
      <c r="Y1162">
        <v>32298</v>
      </c>
      <c r="Z1162">
        <v>0</v>
      </c>
      <c r="AA1162">
        <v>16886</v>
      </c>
      <c r="AB1162">
        <v>16886</v>
      </c>
      <c r="AC1162">
        <v>0</v>
      </c>
      <c r="AD1162">
        <v>0</v>
      </c>
      <c r="AE1162">
        <v>88760</v>
      </c>
      <c r="AF1162" t="s">
        <v>143</v>
      </c>
      <c r="AG1162" t="s">
        <v>143</v>
      </c>
      <c r="AH1162" t="s">
        <v>10201</v>
      </c>
      <c r="AI1162" t="s">
        <v>10202</v>
      </c>
      <c r="AJ1162" t="s">
        <v>128</v>
      </c>
      <c r="AK1162" t="s">
        <v>527</v>
      </c>
      <c r="AL1162" t="s">
        <v>237</v>
      </c>
      <c r="AM1162" t="s">
        <v>10203</v>
      </c>
      <c r="AN1162" t="s">
        <v>10204</v>
      </c>
      <c r="AO1162" t="s">
        <v>1790</v>
      </c>
      <c r="AP1162" t="s">
        <v>1791</v>
      </c>
      <c r="AQ1162" t="s">
        <v>4188</v>
      </c>
      <c r="AR1162" t="s">
        <v>10205</v>
      </c>
      <c r="BO1162">
        <v>4438</v>
      </c>
      <c r="BP1162">
        <v>844.30000000000007</v>
      </c>
      <c r="BQ1162">
        <v>0</v>
      </c>
      <c r="BR1162">
        <v>0</v>
      </c>
      <c r="BS1162">
        <v>84322</v>
      </c>
      <c r="BT1162">
        <v>16041.7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</row>
    <row r="1163" spans="1:116" x14ac:dyDescent="0.15">
      <c r="A1163" t="s">
        <v>116</v>
      </c>
      <c r="B1163">
        <v>186358</v>
      </c>
      <c r="C1163" t="s">
        <v>117</v>
      </c>
      <c r="D1163" t="s">
        <v>136</v>
      </c>
      <c r="E1163" t="s">
        <v>118</v>
      </c>
      <c r="F1163" t="s">
        <v>137</v>
      </c>
      <c r="G1163" s="1">
        <v>42416</v>
      </c>
      <c r="H1163" t="s">
        <v>138</v>
      </c>
      <c r="I1163" s="1">
        <v>42583</v>
      </c>
      <c r="J1163" t="s">
        <v>6689</v>
      </c>
      <c r="K1163" t="s">
        <v>213</v>
      </c>
      <c r="L1163" t="s">
        <v>123</v>
      </c>
      <c r="M1163" t="s">
        <v>139</v>
      </c>
      <c r="P1163" t="s">
        <v>124</v>
      </c>
      <c r="Q1163" t="s">
        <v>2380</v>
      </c>
      <c r="R1163" t="s">
        <v>126</v>
      </c>
      <c r="S1163" t="s">
        <v>215</v>
      </c>
      <c r="T1163" t="s">
        <v>10206</v>
      </c>
      <c r="W1163">
        <v>408072</v>
      </c>
      <c r="X1163">
        <v>284816</v>
      </c>
      <c r="Y1163">
        <v>123256</v>
      </c>
      <c r="Z1163">
        <v>0</v>
      </c>
      <c r="AA1163">
        <v>408072</v>
      </c>
      <c r="AB1163">
        <v>284816</v>
      </c>
      <c r="AC1163">
        <v>123256</v>
      </c>
      <c r="AD1163">
        <v>0</v>
      </c>
      <c r="AE1163">
        <v>408072</v>
      </c>
      <c r="AF1163" t="s">
        <v>143</v>
      </c>
      <c r="AG1163" t="s">
        <v>143</v>
      </c>
      <c r="AH1163" t="s">
        <v>141</v>
      </c>
      <c r="AI1163" t="s">
        <v>1066</v>
      </c>
      <c r="AJ1163" t="s">
        <v>128</v>
      </c>
      <c r="AK1163" t="s">
        <v>513</v>
      </c>
      <c r="AL1163" t="s">
        <v>2381</v>
      </c>
      <c r="AM1163" t="s">
        <v>10207</v>
      </c>
      <c r="AN1163" t="s">
        <v>10208</v>
      </c>
      <c r="AO1163" t="s">
        <v>3339</v>
      </c>
      <c r="AP1163" t="s">
        <v>3340</v>
      </c>
      <c r="AQ1163" t="s">
        <v>4056</v>
      </c>
      <c r="BO1163">
        <v>204036</v>
      </c>
      <c r="BP1163">
        <v>204036</v>
      </c>
      <c r="BQ1163">
        <v>204036</v>
      </c>
      <c r="BR1163">
        <v>204036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</row>
    <row r="1164" spans="1:116" x14ac:dyDescent="0.15">
      <c r="A1164" t="s">
        <v>116</v>
      </c>
      <c r="B1164">
        <v>186367</v>
      </c>
      <c r="C1164" t="s">
        <v>117</v>
      </c>
      <c r="D1164" t="s">
        <v>136</v>
      </c>
      <c r="E1164" t="s">
        <v>118</v>
      </c>
      <c r="F1164" t="s">
        <v>137</v>
      </c>
      <c r="G1164" s="1">
        <v>42415</v>
      </c>
      <c r="H1164" t="s">
        <v>138</v>
      </c>
      <c r="I1164" s="1">
        <v>42961</v>
      </c>
      <c r="J1164" t="s">
        <v>119</v>
      </c>
      <c r="K1164" t="s">
        <v>4063</v>
      </c>
      <c r="L1164" t="s">
        <v>120</v>
      </c>
      <c r="M1164" t="s">
        <v>139</v>
      </c>
      <c r="N1164" t="s">
        <v>386</v>
      </c>
      <c r="O1164" t="s">
        <v>123</v>
      </c>
      <c r="P1164" t="s">
        <v>124</v>
      </c>
      <c r="Q1164" t="s">
        <v>2602</v>
      </c>
      <c r="R1164" t="s">
        <v>126</v>
      </c>
      <c r="S1164" t="s">
        <v>251</v>
      </c>
      <c r="T1164" t="s">
        <v>10209</v>
      </c>
      <c r="W1164">
        <v>458350</v>
      </c>
      <c r="X1164">
        <v>305799</v>
      </c>
      <c r="Y1164">
        <v>152551</v>
      </c>
      <c r="Z1164">
        <v>0</v>
      </c>
      <c r="AA1164">
        <v>182543</v>
      </c>
      <c r="AB1164">
        <v>182543</v>
      </c>
      <c r="AC1164">
        <v>0</v>
      </c>
      <c r="AD1164">
        <v>0</v>
      </c>
      <c r="AE1164">
        <v>458350</v>
      </c>
      <c r="AF1164" t="s">
        <v>171</v>
      </c>
      <c r="AG1164" t="s">
        <v>143</v>
      </c>
      <c r="AH1164" t="s">
        <v>182</v>
      </c>
      <c r="AI1164" t="s">
        <v>225</v>
      </c>
      <c r="AJ1164" t="s">
        <v>128</v>
      </c>
      <c r="AK1164" t="s">
        <v>955</v>
      </c>
      <c r="AL1164" t="s">
        <v>2604</v>
      </c>
      <c r="AM1164" t="s">
        <v>10210</v>
      </c>
      <c r="AN1164" t="s">
        <v>10211</v>
      </c>
      <c r="AO1164" t="s">
        <v>6318</v>
      </c>
      <c r="AP1164" t="s">
        <v>4332</v>
      </c>
      <c r="AQ1164" t="s">
        <v>2608</v>
      </c>
      <c r="BO1164">
        <v>275010</v>
      </c>
      <c r="BP1164">
        <v>109525.8</v>
      </c>
      <c r="BQ1164">
        <v>183340</v>
      </c>
      <c r="BR1164">
        <v>73017.2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</row>
    <row r="1165" spans="1:116" x14ac:dyDescent="0.15">
      <c r="A1165" t="s">
        <v>116</v>
      </c>
      <c r="B1165">
        <v>186400</v>
      </c>
      <c r="C1165" t="s">
        <v>117</v>
      </c>
      <c r="D1165" t="s">
        <v>136</v>
      </c>
      <c r="E1165" t="s">
        <v>118</v>
      </c>
      <c r="F1165" t="s">
        <v>137</v>
      </c>
      <c r="G1165" s="1">
        <v>42416</v>
      </c>
      <c r="H1165" t="s">
        <v>138</v>
      </c>
      <c r="I1165" s="1">
        <v>42606</v>
      </c>
      <c r="J1165" t="s">
        <v>6689</v>
      </c>
      <c r="K1165" t="s">
        <v>213</v>
      </c>
      <c r="L1165" t="s">
        <v>123</v>
      </c>
      <c r="M1165" t="s">
        <v>139</v>
      </c>
      <c r="P1165" t="s">
        <v>317</v>
      </c>
      <c r="Q1165" t="s">
        <v>318</v>
      </c>
      <c r="R1165" t="s">
        <v>126</v>
      </c>
      <c r="S1165" t="s">
        <v>215</v>
      </c>
      <c r="T1165" t="s">
        <v>10212</v>
      </c>
      <c r="W1165">
        <v>510000</v>
      </c>
      <c r="X1165">
        <v>413821</v>
      </c>
      <c r="Y1165">
        <v>96179</v>
      </c>
      <c r="Z1165">
        <v>0</v>
      </c>
      <c r="AA1165">
        <v>510000</v>
      </c>
      <c r="AB1165">
        <v>413820</v>
      </c>
      <c r="AC1165">
        <v>96180</v>
      </c>
      <c r="AD1165">
        <v>0</v>
      </c>
      <c r="AE1165">
        <v>510000</v>
      </c>
      <c r="AF1165" t="s">
        <v>143</v>
      </c>
      <c r="AG1165" t="s">
        <v>143</v>
      </c>
      <c r="AH1165" t="s">
        <v>516</v>
      </c>
      <c r="AI1165" t="s">
        <v>133</v>
      </c>
      <c r="AJ1165" t="s">
        <v>128</v>
      </c>
      <c r="AK1165" t="s">
        <v>5750</v>
      </c>
      <c r="AL1165" t="s">
        <v>322</v>
      </c>
      <c r="AM1165" t="s">
        <v>10213</v>
      </c>
      <c r="AN1165" t="s">
        <v>10214</v>
      </c>
      <c r="AO1165" t="s">
        <v>10215</v>
      </c>
      <c r="AP1165" t="s">
        <v>10216</v>
      </c>
      <c r="BO1165">
        <v>510000</v>
      </c>
      <c r="BP1165">
        <v>510000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</row>
    <row r="1166" spans="1:116" x14ac:dyDescent="0.15">
      <c r="A1166" t="s">
        <v>116</v>
      </c>
      <c r="B1166">
        <v>186443</v>
      </c>
      <c r="C1166" t="s">
        <v>117</v>
      </c>
      <c r="D1166" t="s">
        <v>136</v>
      </c>
      <c r="E1166" t="s">
        <v>118</v>
      </c>
      <c r="F1166" t="s">
        <v>137</v>
      </c>
      <c r="G1166" s="1">
        <v>42417</v>
      </c>
      <c r="H1166" t="s">
        <v>138</v>
      </c>
      <c r="I1166" s="1">
        <v>42627</v>
      </c>
      <c r="J1166" t="s">
        <v>6689</v>
      </c>
      <c r="K1166" t="s">
        <v>3631</v>
      </c>
      <c r="L1166" t="s">
        <v>123</v>
      </c>
      <c r="M1166" t="s">
        <v>139</v>
      </c>
      <c r="P1166" t="s">
        <v>299</v>
      </c>
      <c r="Q1166" t="s">
        <v>2403</v>
      </c>
      <c r="R1166" t="s">
        <v>126</v>
      </c>
      <c r="S1166" t="s">
        <v>215</v>
      </c>
      <c r="T1166" t="s">
        <v>10217</v>
      </c>
      <c r="W1166">
        <v>24999</v>
      </c>
      <c r="X1166">
        <v>20834</v>
      </c>
      <c r="Y1166">
        <v>4165</v>
      </c>
      <c r="Z1166">
        <v>0</v>
      </c>
      <c r="AA1166">
        <v>25000</v>
      </c>
      <c r="AB1166">
        <v>20835</v>
      </c>
      <c r="AC1166">
        <v>4165</v>
      </c>
      <c r="AD1166">
        <v>0</v>
      </c>
      <c r="AE1166">
        <v>25000</v>
      </c>
      <c r="AF1166" t="s">
        <v>143</v>
      </c>
      <c r="AG1166" t="s">
        <v>143</v>
      </c>
      <c r="AH1166" t="s">
        <v>516</v>
      </c>
      <c r="AI1166" t="s">
        <v>418</v>
      </c>
      <c r="AJ1166" t="s">
        <v>128</v>
      </c>
      <c r="AK1166" t="s">
        <v>172</v>
      </c>
      <c r="AL1166" t="s">
        <v>10218</v>
      </c>
      <c r="AM1166" t="s">
        <v>10219</v>
      </c>
      <c r="AN1166" t="s">
        <v>10220</v>
      </c>
      <c r="AO1166" t="s">
        <v>10221</v>
      </c>
      <c r="AP1166" t="s">
        <v>10222</v>
      </c>
      <c r="BO1166">
        <v>24999</v>
      </c>
      <c r="BP1166">
        <v>25000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</row>
    <row r="1167" spans="1:116" x14ac:dyDescent="0.15">
      <c r="A1167" t="s">
        <v>116</v>
      </c>
      <c r="B1167">
        <v>186444</v>
      </c>
      <c r="C1167" t="s">
        <v>117</v>
      </c>
      <c r="D1167" t="s">
        <v>136</v>
      </c>
      <c r="E1167" t="s">
        <v>118</v>
      </c>
      <c r="F1167" t="s">
        <v>137</v>
      </c>
      <c r="G1167" s="1">
        <v>42419</v>
      </c>
      <c r="H1167" t="s">
        <v>138</v>
      </c>
      <c r="I1167" s="1">
        <v>42426</v>
      </c>
      <c r="J1167" t="s">
        <v>6397</v>
      </c>
      <c r="K1167" t="s">
        <v>10223</v>
      </c>
      <c r="L1167" t="s">
        <v>120</v>
      </c>
      <c r="M1167" t="s">
        <v>117</v>
      </c>
      <c r="P1167" t="s">
        <v>145</v>
      </c>
      <c r="Q1167" t="s">
        <v>214</v>
      </c>
      <c r="R1167" t="s">
        <v>126</v>
      </c>
      <c r="S1167" t="s">
        <v>633</v>
      </c>
      <c r="T1167" t="s">
        <v>10224</v>
      </c>
      <c r="W1167">
        <v>72000</v>
      </c>
      <c r="X1167">
        <v>64800</v>
      </c>
      <c r="Y1167">
        <v>7200</v>
      </c>
      <c r="Z1167">
        <v>0</v>
      </c>
      <c r="AA1167">
        <v>72000</v>
      </c>
      <c r="AB1167">
        <v>64800</v>
      </c>
      <c r="AC1167">
        <v>7200</v>
      </c>
      <c r="AD1167">
        <v>0</v>
      </c>
      <c r="AE1167">
        <v>72000</v>
      </c>
      <c r="AF1167" t="s">
        <v>171</v>
      </c>
      <c r="AG1167" t="s">
        <v>143</v>
      </c>
      <c r="AH1167" t="s">
        <v>2376</v>
      </c>
      <c r="AI1167" t="s">
        <v>183</v>
      </c>
      <c r="AJ1167" t="s">
        <v>128</v>
      </c>
      <c r="AK1167" t="s">
        <v>5939</v>
      </c>
      <c r="AL1167" t="s">
        <v>10225</v>
      </c>
      <c r="AM1167" t="s">
        <v>10226</v>
      </c>
      <c r="AN1167" t="s">
        <v>10227</v>
      </c>
      <c r="AO1167" t="s">
        <v>223</v>
      </c>
      <c r="AP1167" t="s">
        <v>224</v>
      </c>
      <c r="BO1167">
        <v>72000</v>
      </c>
      <c r="BP1167">
        <v>72000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</row>
    <row r="1168" spans="1:116" x14ac:dyDescent="0.15">
      <c r="A1168" t="s">
        <v>116</v>
      </c>
      <c r="B1168">
        <v>186450</v>
      </c>
      <c r="C1168" t="s">
        <v>117</v>
      </c>
      <c r="D1168" t="s">
        <v>136</v>
      </c>
      <c r="E1168" t="s">
        <v>118</v>
      </c>
      <c r="F1168" t="s">
        <v>137</v>
      </c>
      <c r="G1168" s="1">
        <v>42422</v>
      </c>
      <c r="H1168" t="s">
        <v>138</v>
      </c>
      <c r="I1168" s="1">
        <v>42964</v>
      </c>
      <c r="J1168" t="s">
        <v>119</v>
      </c>
      <c r="K1168" t="s">
        <v>122</v>
      </c>
      <c r="L1168" t="s">
        <v>123</v>
      </c>
      <c r="M1168" t="s">
        <v>139</v>
      </c>
      <c r="P1168" t="s">
        <v>317</v>
      </c>
      <c r="Q1168" t="s">
        <v>1007</v>
      </c>
      <c r="R1168" t="s">
        <v>126</v>
      </c>
      <c r="S1168" t="s">
        <v>215</v>
      </c>
      <c r="T1168" t="s">
        <v>10228</v>
      </c>
      <c r="W1168">
        <v>40000</v>
      </c>
      <c r="X1168">
        <v>26156</v>
      </c>
      <c r="Y1168">
        <v>13844</v>
      </c>
      <c r="Z1168">
        <v>0</v>
      </c>
      <c r="AA1168">
        <v>40000</v>
      </c>
      <c r="AB1168">
        <v>26156</v>
      </c>
      <c r="AC1168">
        <v>13844</v>
      </c>
      <c r="AD1168">
        <v>0</v>
      </c>
      <c r="AE1168">
        <v>40000</v>
      </c>
      <c r="AF1168" t="s">
        <v>143</v>
      </c>
      <c r="AG1168" t="s">
        <v>143</v>
      </c>
      <c r="AH1168" t="s">
        <v>938</v>
      </c>
      <c r="AI1168" t="s">
        <v>1010</v>
      </c>
      <c r="AJ1168" t="s">
        <v>128</v>
      </c>
      <c r="AK1168" t="s">
        <v>429</v>
      </c>
      <c r="AL1168" t="s">
        <v>1011</v>
      </c>
      <c r="AM1168" t="s">
        <v>10229</v>
      </c>
      <c r="AN1168" t="s">
        <v>10230</v>
      </c>
      <c r="AO1168" t="s">
        <v>4858</v>
      </c>
      <c r="AP1168" t="s">
        <v>4859</v>
      </c>
      <c r="BO1168">
        <v>40000</v>
      </c>
      <c r="BP1168">
        <v>40000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</row>
    <row r="1169" spans="1:116" x14ac:dyDescent="0.15">
      <c r="A1169" t="s">
        <v>116</v>
      </c>
      <c r="B1169">
        <v>186466</v>
      </c>
      <c r="C1169" t="s">
        <v>117</v>
      </c>
      <c r="D1169" t="s">
        <v>136</v>
      </c>
      <c r="E1169" t="s">
        <v>118</v>
      </c>
      <c r="F1169" t="s">
        <v>137</v>
      </c>
      <c r="G1169" s="1">
        <v>42418</v>
      </c>
      <c r="H1169" t="s">
        <v>138</v>
      </c>
      <c r="I1169" s="1">
        <v>42615</v>
      </c>
      <c r="J1169" t="s">
        <v>6689</v>
      </c>
      <c r="K1169" t="s">
        <v>386</v>
      </c>
      <c r="L1169" t="s">
        <v>123</v>
      </c>
      <c r="M1169" t="s">
        <v>139</v>
      </c>
      <c r="P1169" t="s">
        <v>124</v>
      </c>
      <c r="Q1169" t="s">
        <v>125</v>
      </c>
      <c r="R1169" t="s">
        <v>126</v>
      </c>
      <c r="S1169" t="s">
        <v>657</v>
      </c>
      <c r="T1169" t="s">
        <v>10231</v>
      </c>
      <c r="W1169">
        <v>800000</v>
      </c>
      <c r="X1169">
        <v>689830</v>
      </c>
      <c r="Y1169">
        <v>110170</v>
      </c>
      <c r="Z1169">
        <v>0</v>
      </c>
      <c r="AA1169">
        <v>641000</v>
      </c>
      <c r="AB1169">
        <v>641000</v>
      </c>
      <c r="AC1169">
        <v>0</v>
      </c>
      <c r="AD1169">
        <v>0</v>
      </c>
      <c r="AE1169">
        <v>641000</v>
      </c>
      <c r="AF1169" t="s">
        <v>171</v>
      </c>
      <c r="AG1169" t="s">
        <v>143</v>
      </c>
      <c r="AH1169" t="s">
        <v>182</v>
      </c>
      <c r="AI1169" t="s">
        <v>225</v>
      </c>
      <c r="AJ1169" t="s">
        <v>128</v>
      </c>
      <c r="AK1169" t="s">
        <v>527</v>
      </c>
      <c r="AL1169" t="s">
        <v>408</v>
      </c>
      <c r="AM1169" t="s">
        <v>10232</v>
      </c>
      <c r="AN1169" t="s">
        <v>10233</v>
      </c>
      <c r="AO1169" t="s">
        <v>702</v>
      </c>
      <c r="AP1169" t="s">
        <v>703</v>
      </c>
      <c r="AQ1169" t="s">
        <v>10234</v>
      </c>
      <c r="BO1169">
        <v>800000</v>
      </c>
      <c r="BP1169">
        <v>641000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</row>
    <row r="1170" spans="1:116" x14ac:dyDescent="0.15">
      <c r="A1170" t="s">
        <v>116</v>
      </c>
      <c r="B1170">
        <v>186471</v>
      </c>
      <c r="C1170" t="s">
        <v>117</v>
      </c>
      <c r="D1170" t="s">
        <v>136</v>
      </c>
      <c r="E1170" t="s">
        <v>118</v>
      </c>
      <c r="F1170" t="s">
        <v>137</v>
      </c>
      <c r="H1170" t="s">
        <v>117</v>
      </c>
      <c r="I1170" s="1">
        <v>42424</v>
      </c>
      <c r="J1170" t="s">
        <v>6397</v>
      </c>
      <c r="K1170" t="s">
        <v>4183</v>
      </c>
      <c r="L1170" t="s">
        <v>120</v>
      </c>
      <c r="M1170" t="s">
        <v>139</v>
      </c>
      <c r="P1170" t="s">
        <v>145</v>
      </c>
      <c r="Q1170" t="s">
        <v>214</v>
      </c>
      <c r="R1170" t="s">
        <v>126</v>
      </c>
      <c r="S1170" t="s">
        <v>571</v>
      </c>
      <c r="T1170" t="s">
        <v>10235</v>
      </c>
      <c r="W1170">
        <v>0</v>
      </c>
      <c r="X1170">
        <v>0</v>
      </c>
      <c r="Y1170">
        <v>0</v>
      </c>
      <c r="Z1170">
        <v>0</v>
      </c>
      <c r="AA1170">
        <v>2000</v>
      </c>
      <c r="AB1170">
        <v>1233</v>
      </c>
      <c r="AC1170">
        <v>767</v>
      </c>
      <c r="AD1170">
        <v>0</v>
      </c>
      <c r="AE1170">
        <v>2000</v>
      </c>
      <c r="AH1170" t="s">
        <v>10236</v>
      </c>
      <c r="AI1170" t="s">
        <v>10237</v>
      </c>
      <c r="AK1170" t="s">
        <v>1181</v>
      </c>
      <c r="AL1170" t="s">
        <v>184</v>
      </c>
      <c r="AN1170" t="s">
        <v>10238</v>
      </c>
      <c r="AO1170" t="s">
        <v>572</v>
      </c>
      <c r="AP1170" t="s">
        <v>573</v>
      </c>
      <c r="BO1170">
        <v>0</v>
      </c>
      <c r="BP1170">
        <v>2000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</row>
    <row r="1171" spans="1:116" x14ac:dyDescent="0.15">
      <c r="A1171" t="s">
        <v>116</v>
      </c>
      <c r="B1171">
        <v>186481</v>
      </c>
      <c r="C1171" t="s">
        <v>117</v>
      </c>
      <c r="D1171" t="s">
        <v>136</v>
      </c>
      <c r="E1171" t="s">
        <v>118</v>
      </c>
      <c r="F1171" t="s">
        <v>137</v>
      </c>
      <c r="G1171" s="1">
        <v>42430</v>
      </c>
      <c r="H1171" t="s">
        <v>138</v>
      </c>
      <c r="I1171" s="1">
        <v>42510</v>
      </c>
      <c r="J1171" t="s">
        <v>6397</v>
      </c>
      <c r="K1171" t="s">
        <v>10239</v>
      </c>
      <c r="L1171" t="s">
        <v>197</v>
      </c>
      <c r="M1171" t="s">
        <v>139</v>
      </c>
      <c r="N1171" t="s">
        <v>9030</v>
      </c>
      <c r="O1171" t="s">
        <v>169</v>
      </c>
      <c r="P1171" t="s">
        <v>199</v>
      </c>
      <c r="Q1171" t="s">
        <v>656</v>
      </c>
      <c r="R1171" t="s">
        <v>126</v>
      </c>
      <c r="S1171" t="s">
        <v>215</v>
      </c>
      <c r="T1171" t="s">
        <v>10240</v>
      </c>
      <c r="W1171">
        <v>17500</v>
      </c>
      <c r="X1171">
        <v>17500</v>
      </c>
      <c r="Y1171">
        <v>0</v>
      </c>
      <c r="Z1171">
        <v>0</v>
      </c>
      <c r="AA1171">
        <v>17500</v>
      </c>
      <c r="AB1171">
        <v>17500</v>
      </c>
      <c r="AC1171">
        <v>0</v>
      </c>
      <c r="AD1171">
        <v>0</v>
      </c>
      <c r="AE1171">
        <v>17500</v>
      </c>
      <c r="AF1171" t="s">
        <v>143</v>
      </c>
      <c r="AG1171" t="s">
        <v>143</v>
      </c>
      <c r="AH1171" t="s">
        <v>8412</v>
      </c>
      <c r="AI1171" t="s">
        <v>229</v>
      </c>
      <c r="AJ1171" t="s">
        <v>128</v>
      </c>
      <c r="AK1171" t="s">
        <v>659</v>
      </c>
      <c r="AL1171" t="s">
        <v>660</v>
      </c>
      <c r="AM1171" t="s">
        <v>10241</v>
      </c>
      <c r="AN1171" t="s">
        <v>10242</v>
      </c>
      <c r="AO1171" t="s">
        <v>2687</v>
      </c>
      <c r="AP1171" t="s">
        <v>2688</v>
      </c>
      <c r="AQ1171" t="s">
        <v>10243</v>
      </c>
      <c r="AR1171" t="s">
        <v>1177</v>
      </c>
      <c r="BO1171">
        <v>17500</v>
      </c>
      <c r="BP1171">
        <v>17500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</row>
    <row r="1172" spans="1:116" x14ac:dyDescent="0.15">
      <c r="A1172" t="s">
        <v>116</v>
      </c>
      <c r="B1172">
        <v>186482</v>
      </c>
      <c r="C1172" t="s">
        <v>117</v>
      </c>
      <c r="D1172" t="s">
        <v>136</v>
      </c>
      <c r="E1172" t="s">
        <v>118</v>
      </c>
      <c r="F1172" t="s">
        <v>137</v>
      </c>
      <c r="G1172" s="1">
        <v>42422</v>
      </c>
      <c r="H1172" t="s">
        <v>138</v>
      </c>
      <c r="I1172" s="1">
        <v>42510</v>
      </c>
      <c r="J1172" t="s">
        <v>6397</v>
      </c>
      <c r="K1172" t="s">
        <v>10239</v>
      </c>
      <c r="L1172" t="s">
        <v>197</v>
      </c>
      <c r="M1172" t="s">
        <v>139</v>
      </c>
      <c r="N1172" t="s">
        <v>9030</v>
      </c>
      <c r="O1172" t="s">
        <v>169</v>
      </c>
      <c r="P1172" t="s">
        <v>199</v>
      </c>
      <c r="Q1172" t="s">
        <v>656</v>
      </c>
      <c r="R1172" t="s">
        <v>126</v>
      </c>
      <c r="S1172" t="s">
        <v>215</v>
      </c>
      <c r="T1172" t="s">
        <v>10244</v>
      </c>
      <c r="W1172">
        <v>19891</v>
      </c>
      <c r="X1172">
        <v>19891</v>
      </c>
      <c r="Y1172">
        <v>0</v>
      </c>
      <c r="Z1172">
        <v>0</v>
      </c>
      <c r="AA1172">
        <v>19891</v>
      </c>
      <c r="AB1172">
        <v>19891</v>
      </c>
      <c r="AC1172">
        <v>0</v>
      </c>
      <c r="AD1172">
        <v>0</v>
      </c>
      <c r="AE1172">
        <v>19891</v>
      </c>
      <c r="AF1172" t="s">
        <v>143</v>
      </c>
      <c r="AG1172" t="s">
        <v>143</v>
      </c>
      <c r="AH1172" t="s">
        <v>3741</v>
      </c>
      <c r="AI1172" t="s">
        <v>211</v>
      </c>
      <c r="AJ1172" t="s">
        <v>128</v>
      </c>
      <c r="AK1172" t="s">
        <v>659</v>
      </c>
      <c r="AL1172" t="s">
        <v>660</v>
      </c>
      <c r="AM1172" t="s">
        <v>10245</v>
      </c>
      <c r="AN1172" t="s">
        <v>10246</v>
      </c>
      <c r="AO1172" t="s">
        <v>2687</v>
      </c>
      <c r="AP1172" t="s">
        <v>2688</v>
      </c>
      <c r="AQ1172" t="s">
        <v>10247</v>
      </c>
      <c r="BO1172">
        <v>19891</v>
      </c>
      <c r="BP1172">
        <v>19891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</row>
    <row r="1173" spans="1:116" x14ac:dyDescent="0.15">
      <c r="A1173" t="s">
        <v>116</v>
      </c>
      <c r="B1173">
        <v>186495</v>
      </c>
      <c r="C1173" t="s">
        <v>117</v>
      </c>
      <c r="D1173" t="s">
        <v>136</v>
      </c>
      <c r="E1173" t="s">
        <v>118</v>
      </c>
      <c r="F1173" t="s">
        <v>137</v>
      </c>
      <c r="G1173" s="1">
        <v>42422</v>
      </c>
      <c r="H1173" t="s">
        <v>138</v>
      </c>
      <c r="I1173" s="1">
        <v>42611</v>
      </c>
      <c r="J1173" t="s">
        <v>6689</v>
      </c>
      <c r="K1173" t="s">
        <v>4989</v>
      </c>
      <c r="L1173" t="s">
        <v>197</v>
      </c>
      <c r="M1173" t="s">
        <v>139</v>
      </c>
      <c r="N1173" t="s">
        <v>122</v>
      </c>
      <c r="O1173" t="s">
        <v>123</v>
      </c>
      <c r="P1173" t="s">
        <v>124</v>
      </c>
      <c r="Q1173" t="s">
        <v>668</v>
      </c>
      <c r="R1173" t="s">
        <v>126</v>
      </c>
      <c r="S1173" t="s">
        <v>251</v>
      </c>
      <c r="T1173" t="s">
        <v>10248</v>
      </c>
      <c r="W1173">
        <v>87500</v>
      </c>
      <c r="X1173">
        <v>61860</v>
      </c>
      <c r="Y1173">
        <v>25640</v>
      </c>
      <c r="Z1173">
        <v>0</v>
      </c>
      <c r="AA1173">
        <v>87500</v>
      </c>
      <c r="AB1173">
        <v>61860</v>
      </c>
      <c r="AC1173">
        <v>25640</v>
      </c>
      <c r="AD1173">
        <v>0</v>
      </c>
      <c r="AE1173">
        <v>87500</v>
      </c>
      <c r="AF1173" t="s">
        <v>143</v>
      </c>
      <c r="AG1173" t="s">
        <v>143</v>
      </c>
      <c r="AH1173" t="s">
        <v>141</v>
      </c>
      <c r="AI1173" t="s">
        <v>5590</v>
      </c>
      <c r="AJ1173" t="s">
        <v>128</v>
      </c>
      <c r="AK1173" t="s">
        <v>955</v>
      </c>
      <c r="AL1173" t="s">
        <v>669</v>
      </c>
      <c r="AM1173" t="s">
        <v>10249</v>
      </c>
      <c r="AN1173" t="s">
        <v>10250</v>
      </c>
      <c r="AO1173" t="s">
        <v>1086</v>
      </c>
      <c r="AP1173" t="s">
        <v>1087</v>
      </c>
      <c r="BO1173">
        <v>87500</v>
      </c>
      <c r="BP1173">
        <v>87500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</row>
    <row r="1174" spans="1:116" x14ac:dyDescent="0.15">
      <c r="A1174" t="s">
        <v>116</v>
      </c>
      <c r="B1174">
        <v>186500</v>
      </c>
      <c r="C1174" t="s">
        <v>117</v>
      </c>
      <c r="D1174" t="s">
        <v>136</v>
      </c>
      <c r="E1174" t="s">
        <v>118</v>
      </c>
      <c r="F1174" t="s">
        <v>137</v>
      </c>
      <c r="G1174" s="1">
        <v>42424</v>
      </c>
      <c r="H1174" t="s">
        <v>138</v>
      </c>
      <c r="I1174" s="1">
        <v>42457</v>
      </c>
      <c r="J1174" t="s">
        <v>6397</v>
      </c>
      <c r="K1174" t="s">
        <v>10251</v>
      </c>
      <c r="L1174" t="s">
        <v>123</v>
      </c>
      <c r="M1174" t="s">
        <v>139</v>
      </c>
      <c r="P1174" t="s">
        <v>299</v>
      </c>
      <c r="Q1174" t="s">
        <v>1465</v>
      </c>
      <c r="R1174" t="s">
        <v>126</v>
      </c>
      <c r="S1174" t="s">
        <v>1250</v>
      </c>
      <c r="T1174" t="s">
        <v>10252</v>
      </c>
      <c r="W1174">
        <v>223886</v>
      </c>
      <c r="X1174">
        <v>223886</v>
      </c>
      <c r="Y1174">
        <v>0</v>
      </c>
      <c r="Z1174">
        <v>0</v>
      </c>
      <c r="AA1174">
        <v>223885</v>
      </c>
      <c r="AB1174">
        <v>223885</v>
      </c>
      <c r="AC1174">
        <v>0</v>
      </c>
      <c r="AD1174">
        <v>0</v>
      </c>
      <c r="AE1174">
        <v>223885</v>
      </c>
      <c r="AF1174" t="s">
        <v>143</v>
      </c>
      <c r="AG1174" t="s">
        <v>143</v>
      </c>
      <c r="AH1174" t="s">
        <v>8318</v>
      </c>
      <c r="AI1174" t="s">
        <v>255</v>
      </c>
      <c r="AJ1174" t="s">
        <v>128</v>
      </c>
      <c r="AK1174" t="s">
        <v>303</v>
      </c>
      <c r="AL1174" t="s">
        <v>1853</v>
      </c>
      <c r="AM1174" t="s">
        <v>10253</v>
      </c>
      <c r="AN1174" t="s">
        <v>3458</v>
      </c>
      <c r="AO1174" t="s">
        <v>4655</v>
      </c>
      <c r="AP1174" t="s">
        <v>4656</v>
      </c>
      <c r="BO1174">
        <v>223886</v>
      </c>
      <c r="BP1174">
        <v>223885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</row>
    <row r="1175" spans="1:116" x14ac:dyDescent="0.15">
      <c r="A1175" t="s">
        <v>116</v>
      </c>
      <c r="B1175">
        <v>186505</v>
      </c>
      <c r="C1175" t="s">
        <v>117</v>
      </c>
      <c r="D1175" t="s">
        <v>136</v>
      </c>
      <c r="E1175" t="s">
        <v>118</v>
      </c>
      <c r="F1175" t="s">
        <v>137</v>
      </c>
      <c r="G1175" s="1">
        <v>42423</v>
      </c>
      <c r="H1175" t="s">
        <v>138</v>
      </c>
      <c r="I1175" s="1">
        <v>42662</v>
      </c>
      <c r="J1175" t="s">
        <v>6689</v>
      </c>
      <c r="K1175" t="s">
        <v>5553</v>
      </c>
      <c r="L1175" t="s">
        <v>123</v>
      </c>
      <c r="M1175" t="s">
        <v>139</v>
      </c>
      <c r="P1175" t="s">
        <v>299</v>
      </c>
      <c r="Q1175" t="s">
        <v>501</v>
      </c>
      <c r="R1175" t="s">
        <v>126</v>
      </c>
      <c r="S1175" t="s">
        <v>140</v>
      </c>
      <c r="T1175" t="s">
        <v>10254</v>
      </c>
      <c r="W1175">
        <v>1190219</v>
      </c>
      <c r="X1175">
        <v>757136</v>
      </c>
      <c r="Y1175">
        <v>433083</v>
      </c>
      <c r="Z1175">
        <v>0</v>
      </c>
      <c r="AA1175">
        <v>388288</v>
      </c>
      <c r="AB1175">
        <v>247002</v>
      </c>
      <c r="AC1175">
        <v>141286</v>
      </c>
      <c r="AD1175">
        <v>0</v>
      </c>
      <c r="AE1175">
        <v>1190219</v>
      </c>
      <c r="AF1175" t="s">
        <v>143</v>
      </c>
      <c r="AG1175" t="s">
        <v>143</v>
      </c>
      <c r="AH1175" t="s">
        <v>10255</v>
      </c>
      <c r="AI1175" t="s">
        <v>10256</v>
      </c>
      <c r="AJ1175" t="s">
        <v>128</v>
      </c>
      <c r="AK1175" t="s">
        <v>303</v>
      </c>
      <c r="AL1175" t="s">
        <v>502</v>
      </c>
      <c r="AM1175" t="s">
        <v>10257</v>
      </c>
      <c r="AN1175" t="s">
        <v>10258</v>
      </c>
      <c r="AO1175" t="s">
        <v>10259</v>
      </c>
      <c r="AP1175" t="s">
        <v>10260</v>
      </c>
      <c r="AQ1175" t="s">
        <v>7988</v>
      </c>
      <c r="BO1175">
        <v>892664.25</v>
      </c>
      <c r="BP1175">
        <v>291216</v>
      </c>
      <c r="BQ1175">
        <v>297554.75</v>
      </c>
      <c r="BR1175">
        <v>97072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</row>
    <row r="1176" spans="1:116" x14ac:dyDescent="0.15">
      <c r="A1176" t="s">
        <v>116</v>
      </c>
      <c r="B1176">
        <v>186515</v>
      </c>
      <c r="C1176" t="s">
        <v>117</v>
      </c>
      <c r="D1176" t="s">
        <v>136</v>
      </c>
      <c r="E1176" t="s">
        <v>118</v>
      </c>
      <c r="F1176" t="s">
        <v>137</v>
      </c>
      <c r="G1176" s="1">
        <v>42424</v>
      </c>
      <c r="H1176" t="s">
        <v>138</v>
      </c>
      <c r="I1176" s="1">
        <v>42634</v>
      </c>
      <c r="J1176" t="s">
        <v>6689</v>
      </c>
      <c r="K1176" t="s">
        <v>4793</v>
      </c>
      <c r="L1176" t="s">
        <v>169</v>
      </c>
      <c r="M1176" t="s">
        <v>139</v>
      </c>
      <c r="P1176" t="s">
        <v>177</v>
      </c>
      <c r="Q1176" t="s">
        <v>545</v>
      </c>
      <c r="R1176" t="s">
        <v>126</v>
      </c>
      <c r="S1176" t="s">
        <v>215</v>
      </c>
      <c r="T1176" t="s">
        <v>10261</v>
      </c>
      <c r="W1176">
        <v>70000</v>
      </c>
      <c r="X1176">
        <v>70000</v>
      </c>
      <c r="Y1176">
        <v>0</v>
      </c>
      <c r="Z1176">
        <v>0</v>
      </c>
      <c r="AA1176">
        <v>35000</v>
      </c>
      <c r="AB1176">
        <v>35000</v>
      </c>
      <c r="AC1176">
        <v>0</v>
      </c>
      <c r="AD1176">
        <v>0</v>
      </c>
      <c r="AE1176">
        <v>35000</v>
      </c>
      <c r="AF1176" t="s">
        <v>143</v>
      </c>
      <c r="AG1176" t="s">
        <v>143</v>
      </c>
      <c r="AH1176" t="s">
        <v>10262</v>
      </c>
      <c r="AI1176" t="s">
        <v>3748</v>
      </c>
      <c r="AJ1176" t="s">
        <v>128</v>
      </c>
      <c r="AK1176" t="s">
        <v>160</v>
      </c>
      <c r="AL1176" t="s">
        <v>546</v>
      </c>
      <c r="AM1176" t="s">
        <v>10263</v>
      </c>
      <c r="AN1176" t="s">
        <v>10264</v>
      </c>
      <c r="AO1176" t="s">
        <v>10265</v>
      </c>
      <c r="AP1176" t="s">
        <v>10266</v>
      </c>
      <c r="BO1176">
        <v>70000</v>
      </c>
      <c r="BP1176">
        <v>35000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</row>
    <row r="1177" spans="1:116" x14ac:dyDescent="0.15">
      <c r="A1177" t="s">
        <v>116</v>
      </c>
      <c r="B1177">
        <v>186518</v>
      </c>
      <c r="C1177" t="s">
        <v>117</v>
      </c>
      <c r="D1177" t="s">
        <v>136</v>
      </c>
      <c r="E1177" t="s">
        <v>118</v>
      </c>
      <c r="F1177" t="s">
        <v>137</v>
      </c>
      <c r="G1177" s="1">
        <v>42425</v>
      </c>
      <c r="H1177" t="s">
        <v>138</v>
      </c>
      <c r="I1177" s="1">
        <v>42606</v>
      </c>
      <c r="J1177" t="s">
        <v>6689</v>
      </c>
      <c r="K1177" t="s">
        <v>213</v>
      </c>
      <c r="L1177" t="s">
        <v>123</v>
      </c>
      <c r="M1177" t="s">
        <v>139</v>
      </c>
      <c r="P1177" t="s">
        <v>124</v>
      </c>
      <c r="Q1177" t="s">
        <v>1030</v>
      </c>
      <c r="R1177" t="s">
        <v>126</v>
      </c>
      <c r="S1177" t="s">
        <v>215</v>
      </c>
      <c r="T1177" t="s">
        <v>10267</v>
      </c>
      <c r="W1177">
        <v>10000</v>
      </c>
      <c r="X1177">
        <v>6361</v>
      </c>
      <c r="Y1177">
        <v>3639</v>
      </c>
      <c r="Z1177">
        <v>0</v>
      </c>
      <c r="AA1177">
        <v>605</v>
      </c>
      <c r="AB1177">
        <v>605</v>
      </c>
      <c r="AC1177">
        <v>0</v>
      </c>
      <c r="AD1177">
        <v>0</v>
      </c>
      <c r="AE1177">
        <v>10000</v>
      </c>
      <c r="AF1177" t="s">
        <v>143</v>
      </c>
      <c r="AG1177" t="s">
        <v>143</v>
      </c>
      <c r="AH1177" t="s">
        <v>516</v>
      </c>
      <c r="AI1177" t="s">
        <v>418</v>
      </c>
      <c r="AJ1177" t="s">
        <v>128</v>
      </c>
      <c r="AK1177" t="s">
        <v>313</v>
      </c>
      <c r="AL1177" t="s">
        <v>1033</v>
      </c>
      <c r="AM1177" t="s">
        <v>10268</v>
      </c>
      <c r="AN1177" t="s">
        <v>10269</v>
      </c>
      <c r="AO1177" t="s">
        <v>7188</v>
      </c>
      <c r="AP1177" t="s">
        <v>7189</v>
      </c>
      <c r="BO1177">
        <v>10000</v>
      </c>
      <c r="BP1177">
        <v>605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</row>
    <row r="1178" spans="1:116" x14ac:dyDescent="0.15">
      <c r="A1178" t="s">
        <v>116</v>
      </c>
      <c r="B1178">
        <v>186542</v>
      </c>
      <c r="C1178" t="s">
        <v>117</v>
      </c>
      <c r="D1178" t="s">
        <v>136</v>
      </c>
      <c r="E1178" t="s">
        <v>118</v>
      </c>
      <c r="F1178" t="s">
        <v>137</v>
      </c>
      <c r="G1178" s="1">
        <v>42434</v>
      </c>
      <c r="H1178" t="s">
        <v>138</v>
      </c>
      <c r="I1178" s="1">
        <v>42900</v>
      </c>
      <c r="J1178" t="s">
        <v>6689</v>
      </c>
      <c r="K1178" t="s">
        <v>3297</v>
      </c>
      <c r="L1178" t="s">
        <v>123</v>
      </c>
      <c r="M1178" t="s">
        <v>139</v>
      </c>
      <c r="P1178" t="s">
        <v>145</v>
      </c>
      <c r="Q1178" t="s">
        <v>578</v>
      </c>
      <c r="R1178" t="s">
        <v>126</v>
      </c>
      <c r="S1178" t="s">
        <v>215</v>
      </c>
      <c r="T1178" t="s">
        <v>10270</v>
      </c>
      <c r="W1178">
        <v>2225275</v>
      </c>
      <c r="X1178">
        <v>1457976</v>
      </c>
      <c r="Y1178">
        <v>767299</v>
      </c>
      <c r="Z1178">
        <v>0</v>
      </c>
      <c r="AA1178">
        <v>157200</v>
      </c>
      <c r="AB1178">
        <v>157200</v>
      </c>
      <c r="AC1178">
        <v>0</v>
      </c>
      <c r="AD1178">
        <v>0</v>
      </c>
      <c r="AE1178">
        <v>157200</v>
      </c>
      <c r="AF1178" t="s">
        <v>143</v>
      </c>
      <c r="AG1178" t="s">
        <v>143</v>
      </c>
      <c r="AH1178" t="s">
        <v>353</v>
      </c>
      <c r="AI1178" t="s">
        <v>859</v>
      </c>
      <c r="AJ1178" t="s">
        <v>128</v>
      </c>
      <c r="AK1178" t="s">
        <v>513</v>
      </c>
      <c r="AL1178" t="s">
        <v>579</v>
      </c>
      <c r="AM1178" t="s">
        <v>10271</v>
      </c>
      <c r="AN1178" t="s">
        <v>10272</v>
      </c>
      <c r="AO1178" t="s">
        <v>2106</v>
      </c>
      <c r="AP1178" t="s">
        <v>2107</v>
      </c>
      <c r="AQ1178" t="s">
        <v>581</v>
      </c>
      <c r="AR1178" t="s">
        <v>665</v>
      </c>
      <c r="AS1178" t="s">
        <v>2108</v>
      </c>
      <c r="BO1178">
        <v>890110</v>
      </c>
      <c r="BP1178">
        <v>62880</v>
      </c>
      <c r="BQ1178">
        <v>890110</v>
      </c>
      <c r="BR1178">
        <v>62880</v>
      </c>
      <c r="BS1178">
        <v>222527.5</v>
      </c>
      <c r="BT1178">
        <v>15720</v>
      </c>
      <c r="BU1178">
        <v>222527.5</v>
      </c>
      <c r="BV1178">
        <v>15720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</row>
    <row r="1179" spans="1:116" x14ac:dyDescent="0.15">
      <c r="A1179" t="s">
        <v>116</v>
      </c>
      <c r="B1179">
        <v>186549</v>
      </c>
      <c r="C1179" t="s">
        <v>117</v>
      </c>
      <c r="D1179" t="s">
        <v>136</v>
      </c>
      <c r="E1179" t="s">
        <v>118</v>
      </c>
      <c r="F1179" t="s">
        <v>137</v>
      </c>
      <c r="G1179" s="1">
        <v>42425</v>
      </c>
      <c r="H1179" t="s">
        <v>138</v>
      </c>
      <c r="I1179" s="1">
        <v>42486</v>
      </c>
      <c r="J1179" t="s">
        <v>6397</v>
      </c>
      <c r="K1179" t="s">
        <v>3440</v>
      </c>
      <c r="L1179" t="s">
        <v>120</v>
      </c>
      <c r="M1179" t="s">
        <v>2248</v>
      </c>
      <c r="P1179" t="s">
        <v>124</v>
      </c>
      <c r="Q1179" t="s">
        <v>125</v>
      </c>
      <c r="R1179" t="s">
        <v>126</v>
      </c>
      <c r="S1179" t="s">
        <v>397</v>
      </c>
      <c r="T1179" t="s">
        <v>4586</v>
      </c>
      <c r="W1179">
        <v>220000</v>
      </c>
      <c r="X1179">
        <v>148855</v>
      </c>
      <c r="Y1179">
        <v>71145</v>
      </c>
      <c r="Z1179">
        <v>0</v>
      </c>
      <c r="AA1179">
        <v>220000</v>
      </c>
      <c r="AB1179">
        <v>0</v>
      </c>
      <c r="AC1179">
        <v>0</v>
      </c>
      <c r="AD1179">
        <v>0</v>
      </c>
      <c r="AE1179">
        <v>220000</v>
      </c>
      <c r="AF1179" t="s">
        <v>143</v>
      </c>
      <c r="AG1179" t="s">
        <v>143</v>
      </c>
      <c r="AH1179" t="s">
        <v>3741</v>
      </c>
      <c r="AI1179" t="s">
        <v>650</v>
      </c>
      <c r="AJ1179" t="s">
        <v>128</v>
      </c>
      <c r="AK1179" t="s">
        <v>527</v>
      </c>
      <c r="AL1179" t="s">
        <v>528</v>
      </c>
      <c r="AM1179" t="s">
        <v>4587</v>
      </c>
      <c r="AN1179" t="s">
        <v>4588</v>
      </c>
      <c r="AO1179" t="s">
        <v>3445</v>
      </c>
      <c r="AP1179" t="s">
        <v>3446</v>
      </c>
      <c r="BO1179">
        <v>220000</v>
      </c>
      <c r="BP1179">
        <v>220000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</row>
    <row r="1180" spans="1:116" x14ac:dyDescent="0.15">
      <c r="A1180" t="s">
        <v>116</v>
      </c>
      <c r="B1180">
        <v>186554</v>
      </c>
      <c r="C1180" t="s">
        <v>117</v>
      </c>
      <c r="D1180" t="s">
        <v>136</v>
      </c>
      <c r="E1180" t="s">
        <v>118</v>
      </c>
      <c r="F1180" t="s">
        <v>137</v>
      </c>
      <c r="G1180" s="1">
        <v>42429</v>
      </c>
      <c r="H1180" t="s">
        <v>138</v>
      </c>
      <c r="I1180" s="1">
        <v>42508</v>
      </c>
      <c r="J1180" t="s">
        <v>6397</v>
      </c>
      <c r="K1180" t="s">
        <v>655</v>
      </c>
      <c r="L1180" t="s">
        <v>123</v>
      </c>
      <c r="M1180" t="s">
        <v>139</v>
      </c>
      <c r="N1180" t="s">
        <v>1367</v>
      </c>
      <c r="O1180" t="s">
        <v>123</v>
      </c>
      <c r="P1180" t="s">
        <v>145</v>
      </c>
      <c r="Q1180" t="s">
        <v>578</v>
      </c>
      <c r="R1180" t="s">
        <v>126</v>
      </c>
      <c r="S1180" t="s">
        <v>215</v>
      </c>
      <c r="T1180" t="s">
        <v>10273</v>
      </c>
      <c r="W1180">
        <v>92335</v>
      </c>
      <c r="X1180">
        <v>92335</v>
      </c>
      <c r="Y1180">
        <v>0</v>
      </c>
      <c r="Z1180">
        <v>0</v>
      </c>
      <c r="AA1180">
        <v>92335</v>
      </c>
      <c r="AB1180">
        <v>92335</v>
      </c>
      <c r="AC1180">
        <v>0</v>
      </c>
      <c r="AD1180">
        <v>0</v>
      </c>
      <c r="AE1180">
        <v>92335</v>
      </c>
      <c r="AF1180" t="s">
        <v>143</v>
      </c>
      <c r="AG1180" t="s">
        <v>143</v>
      </c>
      <c r="AH1180" t="s">
        <v>6937</v>
      </c>
      <c r="AI1180" t="s">
        <v>521</v>
      </c>
      <c r="AJ1180" t="s">
        <v>128</v>
      </c>
      <c r="AK1180" t="s">
        <v>172</v>
      </c>
      <c r="AL1180" t="s">
        <v>579</v>
      </c>
      <c r="AM1180" t="s">
        <v>10274</v>
      </c>
      <c r="AN1180" t="s">
        <v>10275</v>
      </c>
      <c r="AO1180" t="s">
        <v>1263</v>
      </c>
      <c r="AP1180" t="s">
        <v>1264</v>
      </c>
      <c r="AQ1180" t="s">
        <v>3148</v>
      </c>
      <c r="AR1180" t="s">
        <v>3613</v>
      </c>
      <c r="BO1180">
        <v>55401</v>
      </c>
      <c r="BP1180">
        <v>55401</v>
      </c>
      <c r="BQ1180">
        <v>18467</v>
      </c>
      <c r="BR1180">
        <v>18467</v>
      </c>
      <c r="BS1180">
        <v>18467</v>
      </c>
      <c r="BT1180">
        <v>18467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</row>
    <row r="1181" spans="1:116" x14ac:dyDescent="0.15">
      <c r="A1181" t="s">
        <v>116</v>
      </c>
      <c r="B1181">
        <v>186570</v>
      </c>
      <c r="C1181" t="s">
        <v>117</v>
      </c>
      <c r="D1181" t="s">
        <v>136</v>
      </c>
      <c r="E1181" t="s">
        <v>118</v>
      </c>
      <c r="F1181" t="s">
        <v>137</v>
      </c>
      <c r="G1181" s="1">
        <v>42429</v>
      </c>
      <c r="H1181" t="s">
        <v>138</v>
      </c>
      <c r="I1181" s="1">
        <v>42607</v>
      </c>
      <c r="J1181" t="s">
        <v>6689</v>
      </c>
      <c r="K1181" t="s">
        <v>213</v>
      </c>
      <c r="L1181" t="s">
        <v>123</v>
      </c>
      <c r="M1181" t="s">
        <v>139</v>
      </c>
      <c r="P1181" t="s">
        <v>299</v>
      </c>
      <c r="Q1181" t="s">
        <v>1837</v>
      </c>
      <c r="R1181" t="s">
        <v>126</v>
      </c>
      <c r="S1181" t="s">
        <v>215</v>
      </c>
      <c r="T1181" t="s">
        <v>10276</v>
      </c>
      <c r="W1181">
        <v>216496</v>
      </c>
      <c r="X1181">
        <v>137721</v>
      </c>
      <c r="Y1181">
        <v>78775</v>
      </c>
      <c r="Z1181">
        <v>0</v>
      </c>
      <c r="AA1181">
        <v>142425</v>
      </c>
      <c r="AB1181">
        <v>90601</v>
      </c>
      <c r="AC1181">
        <v>51824</v>
      </c>
      <c r="AD1181">
        <v>0</v>
      </c>
      <c r="AE1181">
        <v>142425</v>
      </c>
      <c r="AF1181" t="s">
        <v>143</v>
      </c>
      <c r="AG1181" t="s">
        <v>171</v>
      </c>
      <c r="AH1181" t="s">
        <v>182</v>
      </c>
      <c r="AI1181" t="s">
        <v>225</v>
      </c>
      <c r="AJ1181" t="s">
        <v>128</v>
      </c>
      <c r="AK1181" t="s">
        <v>5797</v>
      </c>
      <c r="AL1181" t="s">
        <v>1838</v>
      </c>
      <c r="AM1181" t="s">
        <v>10277</v>
      </c>
      <c r="AN1181" t="s">
        <v>10278</v>
      </c>
      <c r="AO1181" t="s">
        <v>2254</v>
      </c>
      <c r="AP1181" t="s">
        <v>2255</v>
      </c>
      <c r="BO1181">
        <v>216496</v>
      </c>
      <c r="BP1181">
        <v>142425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</row>
    <row r="1182" spans="1:116" x14ac:dyDescent="0.15">
      <c r="A1182" t="s">
        <v>116</v>
      </c>
      <c r="B1182">
        <v>186579</v>
      </c>
      <c r="C1182" t="s">
        <v>117</v>
      </c>
      <c r="D1182" t="s">
        <v>136</v>
      </c>
      <c r="E1182" t="s">
        <v>118</v>
      </c>
      <c r="F1182" t="s">
        <v>137</v>
      </c>
      <c r="G1182" s="1">
        <v>42428</v>
      </c>
      <c r="H1182" t="s">
        <v>138</v>
      </c>
      <c r="I1182" s="1">
        <v>42545</v>
      </c>
      <c r="J1182" t="s">
        <v>6397</v>
      </c>
      <c r="K1182" t="s">
        <v>3916</v>
      </c>
      <c r="L1182" t="s">
        <v>123</v>
      </c>
      <c r="M1182" t="s">
        <v>139</v>
      </c>
      <c r="P1182" t="s">
        <v>317</v>
      </c>
      <c r="Q1182" t="s">
        <v>1168</v>
      </c>
      <c r="R1182" t="s">
        <v>126</v>
      </c>
      <c r="S1182" t="s">
        <v>140</v>
      </c>
      <c r="T1182" t="s">
        <v>10279</v>
      </c>
      <c r="W1182">
        <v>50000</v>
      </c>
      <c r="X1182">
        <v>50000</v>
      </c>
      <c r="Y1182">
        <v>0</v>
      </c>
      <c r="Z1182">
        <v>0</v>
      </c>
      <c r="AA1182">
        <v>50000</v>
      </c>
      <c r="AB1182">
        <v>50000</v>
      </c>
      <c r="AC1182">
        <v>0</v>
      </c>
      <c r="AD1182">
        <v>0</v>
      </c>
      <c r="AE1182">
        <v>50000</v>
      </c>
      <c r="AF1182" t="s">
        <v>143</v>
      </c>
      <c r="AG1182" t="s">
        <v>143</v>
      </c>
      <c r="AH1182" t="s">
        <v>516</v>
      </c>
      <c r="AI1182" t="s">
        <v>7554</v>
      </c>
      <c r="AJ1182" t="s">
        <v>128</v>
      </c>
      <c r="AK1182" t="s">
        <v>543</v>
      </c>
      <c r="AL1182" t="s">
        <v>1169</v>
      </c>
      <c r="AM1182" t="s">
        <v>10280</v>
      </c>
      <c r="AN1182" t="s">
        <v>10281</v>
      </c>
      <c r="AO1182" t="s">
        <v>8071</v>
      </c>
      <c r="AP1182" t="s">
        <v>8072</v>
      </c>
      <c r="BO1182">
        <v>50000</v>
      </c>
      <c r="BP1182">
        <v>50000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</row>
    <row r="1183" spans="1:116" x14ac:dyDescent="0.15">
      <c r="A1183" t="s">
        <v>116</v>
      </c>
      <c r="B1183">
        <v>186582</v>
      </c>
      <c r="C1183" t="s">
        <v>117</v>
      </c>
      <c r="D1183" t="s">
        <v>136</v>
      </c>
      <c r="E1183" t="s">
        <v>118</v>
      </c>
      <c r="F1183" t="s">
        <v>137</v>
      </c>
      <c r="G1183" s="1">
        <v>42429</v>
      </c>
      <c r="H1183" t="s">
        <v>138</v>
      </c>
      <c r="I1183" s="1">
        <v>42640</v>
      </c>
      <c r="J1183" t="s">
        <v>6689</v>
      </c>
      <c r="K1183" t="s">
        <v>2131</v>
      </c>
      <c r="L1183" t="s">
        <v>123</v>
      </c>
      <c r="M1183" t="s">
        <v>139</v>
      </c>
      <c r="P1183" t="s">
        <v>145</v>
      </c>
      <c r="Q1183" t="s">
        <v>214</v>
      </c>
      <c r="R1183" t="s">
        <v>126</v>
      </c>
      <c r="S1183" t="s">
        <v>215</v>
      </c>
      <c r="T1183" t="s">
        <v>10282</v>
      </c>
      <c r="W1183">
        <v>484812</v>
      </c>
      <c r="X1183">
        <v>315390</v>
      </c>
      <c r="Y1183">
        <v>169422</v>
      </c>
      <c r="Z1183">
        <v>0</v>
      </c>
      <c r="AA1183">
        <v>246604</v>
      </c>
      <c r="AB1183">
        <v>163858</v>
      </c>
      <c r="AC1183">
        <v>82746</v>
      </c>
      <c r="AD1183">
        <v>0</v>
      </c>
      <c r="AE1183">
        <v>484812</v>
      </c>
      <c r="AF1183" t="s">
        <v>143</v>
      </c>
      <c r="AG1183" t="s">
        <v>143</v>
      </c>
      <c r="AH1183" t="s">
        <v>3437</v>
      </c>
      <c r="AI1183" t="s">
        <v>5511</v>
      </c>
      <c r="AJ1183" t="s">
        <v>128</v>
      </c>
      <c r="AK1183" t="s">
        <v>1181</v>
      </c>
      <c r="AL1183" t="s">
        <v>220</v>
      </c>
      <c r="AM1183" t="s">
        <v>10283</v>
      </c>
      <c r="AN1183" t="s">
        <v>10284</v>
      </c>
      <c r="AO1183" t="s">
        <v>3639</v>
      </c>
      <c r="AP1183" t="s">
        <v>3284</v>
      </c>
      <c r="AQ1183" t="s">
        <v>4636</v>
      </c>
      <c r="AR1183" t="s">
        <v>5664</v>
      </c>
      <c r="BO1183">
        <v>402393.96</v>
      </c>
      <c r="BP1183">
        <v>204681.32</v>
      </c>
      <c r="BQ1183">
        <v>82418.040000000008</v>
      </c>
      <c r="BR1183">
        <v>41922.68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</row>
    <row r="1184" spans="1:116" x14ac:dyDescent="0.15">
      <c r="A1184" t="s">
        <v>116</v>
      </c>
      <c r="B1184">
        <v>186604</v>
      </c>
      <c r="C1184" t="s">
        <v>117</v>
      </c>
      <c r="D1184" t="s">
        <v>136</v>
      </c>
      <c r="E1184" t="s">
        <v>118</v>
      </c>
      <c r="F1184" t="s">
        <v>137</v>
      </c>
      <c r="G1184" s="1">
        <v>42433</v>
      </c>
      <c r="H1184" t="s">
        <v>138</v>
      </c>
      <c r="I1184" s="1">
        <v>42500</v>
      </c>
      <c r="J1184" t="s">
        <v>6397</v>
      </c>
      <c r="K1184" t="s">
        <v>2477</v>
      </c>
      <c r="L1184" t="s">
        <v>120</v>
      </c>
      <c r="M1184" t="s">
        <v>139</v>
      </c>
      <c r="P1184" t="s">
        <v>145</v>
      </c>
      <c r="Q1184" t="s">
        <v>214</v>
      </c>
      <c r="R1184" t="s">
        <v>126</v>
      </c>
      <c r="S1184" t="s">
        <v>571</v>
      </c>
      <c r="T1184" t="s">
        <v>10285</v>
      </c>
      <c r="W1184">
        <v>0</v>
      </c>
      <c r="X1184">
        <v>0</v>
      </c>
      <c r="Y1184">
        <v>0</v>
      </c>
      <c r="Z1184">
        <v>0</v>
      </c>
      <c r="AA1184">
        <v>15000</v>
      </c>
      <c r="AB1184">
        <v>9247</v>
      </c>
      <c r="AC1184">
        <v>5753</v>
      </c>
      <c r="AD1184">
        <v>0</v>
      </c>
      <c r="AE1184">
        <v>65000</v>
      </c>
      <c r="AH1184" t="s">
        <v>7011</v>
      </c>
      <c r="AI1184" t="s">
        <v>526</v>
      </c>
      <c r="AK1184" t="s">
        <v>955</v>
      </c>
      <c r="AL1184" t="s">
        <v>184</v>
      </c>
      <c r="AN1184" t="s">
        <v>4878</v>
      </c>
      <c r="AO1184" t="s">
        <v>572</v>
      </c>
      <c r="AP1184" t="s">
        <v>573</v>
      </c>
      <c r="BO1184">
        <v>0</v>
      </c>
      <c r="BP1184">
        <v>15000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</row>
    <row r="1185" spans="1:116" x14ac:dyDescent="0.15">
      <c r="A1185" t="s">
        <v>116</v>
      </c>
      <c r="B1185">
        <v>186632</v>
      </c>
      <c r="C1185" t="s">
        <v>117</v>
      </c>
      <c r="D1185" t="s">
        <v>136</v>
      </c>
      <c r="E1185" t="s">
        <v>118</v>
      </c>
      <c r="F1185" t="s">
        <v>137</v>
      </c>
      <c r="G1185" s="1">
        <v>42432</v>
      </c>
      <c r="H1185" t="s">
        <v>138</v>
      </c>
      <c r="I1185" s="1">
        <v>42769</v>
      </c>
      <c r="J1185" t="s">
        <v>6689</v>
      </c>
      <c r="K1185" t="s">
        <v>382</v>
      </c>
      <c r="L1185" t="s">
        <v>123</v>
      </c>
      <c r="M1185" t="s">
        <v>139</v>
      </c>
      <c r="P1185" t="s">
        <v>177</v>
      </c>
      <c r="Q1185" t="s">
        <v>288</v>
      </c>
      <c r="R1185" t="s">
        <v>126</v>
      </c>
      <c r="S1185" t="s">
        <v>215</v>
      </c>
      <c r="T1185" t="s">
        <v>10286</v>
      </c>
      <c r="W1185">
        <v>2778991</v>
      </c>
      <c r="X1185">
        <v>1801113</v>
      </c>
      <c r="Y1185">
        <v>977878</v>
      </c>
      <c r="Z1185">
        <v>0</v>
      </c>
      <c r="AA1185">
        <v>510236</v>
      </c>
      <c r="AB1185">
        <v>510236</v>
      </c>
      <c r="AC1185">
        <v>0</v>
      </c>
      <c r="AD1185">
        <v>0</v>
      </c>
      <c r="AE1185">
        <v>2373807</v>
      </c>
      <c r="AF1185" t="s">
        <v>143</v>
      </c>
      <c r="AG1185" t="s">
        <v>143</v>
      </c>
      <c r="AH1185" t="s">
        <v>9992</v>
      </c>
      <c r="AI1185" t="s">
        <v>526</v>
      </c>
      <c r="AJ1185" t="s">
        <v>128</v>
      </c>
      <c r="AK1185" t="s">
        <v>290</v>
      </c>
      <c r="AL1185" t="s">
        <v>291</v>
      </c>
      <c r="AM1185" t="s">
        <v>10287</v>
      </c>
      <c r="AN1185" t="s">
        <v>3586</v>
      </c>
      <c r="AO1185" t="s">
        <v>3587</v>
      </c>
      <c r="AP1185" t="s">
        <v>2936</v>
      </c>
      <c r="AQ1185" t="s">
        <v>3435</v>
      </c>
      <c r="AR1185" t="s">
        <v>3588</v>
      </c>
      <c r="AS1185" t="s">
        <v>2727</v>
      </c>
      <c r="AT1185" t="s">
        <v>1048</v>
      </c>
      <c r="BO1185">
        <v>1389495.5</v>
      </c>
      <c r="BP1185">
        <v>255118</v>
      </c>
      <c r="BQ1185">
        <v>694747.75</v>
      </c>
      <c r="BR1185">
        <v>127559</v>
      </c>
      <c r="BS1185">
        <v>138949.55000000002</v>
      </c>
      <c r="BT1185">
        <v>25511.800000000003</v>
      </c>
      <c r="BU1185">
        <v>277899.10000000003</v>
      </c>
      <c r="BV1185">
        <v>51023.600000000006</v>
      </c>
      <c r="BW1185">
        <v>277899.10000000003</v>
      </c>
      <c r="BX1185">
        <v>51023.600000000006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</row>
    <row r="1186" spans="1:116" x14ac:dyDescent="0.15">
      <c r="A1186" t="s">
        <v>116</v>
      </c>
      <c r="B1186">
        <v>186645</v>
      </c>
      <c r="C1186" t="s">
        <v>117</v>
      </c>
      <c r="D1186" t="s">
        <v>136</v>
      </c>
      <c r="E1186" t="s">
        <v>118</v>
      </c>
      <c r="F1186" t="s">
        <v>137</v>
      </c>
      <c r="G1186" s="1">
        <v>42436</v>
      </c>
      <c r="H1186" t="s">
        <v>138</v>
      </c>
      <c r="I1186" s="1">
        <v>42464</v>
      </c>
      <c r="J1186" t="s">
        <v>6397</v>
      </c>
      <c r="K1186" t="s">
        <v>985</v>
      </c>
      <c r="L1186" t="s">
        <v>197</v>
      </c>
      <c r="M1186" t="s">
        <v>139</v>
      </c>
      <c r="P1186" t="s">
        <v>145</v>
      </c>
      <c r="Q1186" t="s">
        <v>214</v>
      </c>
      <c r="R1186" t="s">
        <v>126</v>
      </c>
      <c r="S1186" t="s">
        <v>571</v>
      </c>
      <c r="T1186" t="s">
        <v>10288</v>
      </c>
      <c r="W1186">
        <v>0</v>
      </c>
      <c r="X1186">
        <v>0</v>
      </c>
      <c r="Y1186">
        <v>0</v>
      </c>
      <c r="Z1186">
        <v>0</v>
      </c>
      <c r="AA1186">
        <v>3000</v>
      </c>
      <c r="AB1186">
        <v>1908</v>
      </c>
      <c r="AC1186">
        <v>1092</v>
      </c>
      <c r="AD1186">
        <v>0</v>
      </c>
      <c r="AE1186">
        <v>14000</v>
      </c>
      <c r="AH1186" t="s">
        <v>6374</v>
      </c>
      <c r="AI1186" t="s">
        <v>517</v>
      </c>
      <c r="AK1186" t="s">
        <v>1181</v>
      </c>
      <c r="AL1186" t="s">
        <v>184</v>
      </c>
      <c r="AN1186" t="s">
        <v>10289</v>
      </c>
      <c r="AO1186" t="s">
        <v>572</v>
      </c>
      <c r="AP1186" t="s">
        <v>573</v>
      </c>
      <c r="BO1186">
        <v>0</v>
      </c>
      <c r="BP1186">
        <v>3000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</row>
    <row r="1187" spans="1:116" x14ac:dyDescent="0.15">
      <c r="A1187" t="s">
        <v>116</v>
      </c>
      <c r="B1187">
        <v>186651</v>
      </c>
      <c r="C1187" t="s">
        <v>10290</v>
      </c>
      <c r="D1187" t="s">
        <v>136</v>
      </c>
      <c r="E1187" t="s">
        <v>118</v>
      </c>
      <c r="F1187" t="s">
        <v>137</v>
      </c>
      <c r="G1187" s="1">
        <v>42429</v>
      </c>
      <c r="H1187" t="s">
        <v>138</v>
      </c>
      <c r="I1187" s="1">
        <v>42464</v>
      </c>
      <c r="J1187" t="s">
        <v>6397</v>
      </c>
      <c r="K1187" t="s">
        <v>4058</v>
      </c>
      <c r="L1187" t="s">
        <v>169</v>
      </c>
      <c r="M1187" t="s">
        <v>139</v>
      </c>
      <c r="P1187" t="s">
        <v>232</v>
      </c>
      <c r="Q1187" t="s">
        <v>567</v>
      </c>
      <c r="R1187" t="s">
        <v>126</v>
      </c>
      <c r="S1187" t="s">
        <v>215</v>
      </c>
      <c r="T1187" t="s">
        <v>10291</v>
      </c>
      <c r="W1187">
        <v>17250</v>
      </c>
      <c r="X1187">
        <v>15000</v>
      </c>
      <c r="Y1187">
        <v>2250</v>
      </c>
      <c r="Z1187">
        <v>0</v>
      </c>
      <c r="AA1187">
        <v>17250</v>
      </c>
      <c r="AB1187">
        <v>15000</v>
      </c>
      <c r="AC1187">
        <v>2250</v>
      </c>
      <c r="AD1187">
        <v>0</v>
      </c>
      <c r="AE1187">
        <v>17250</v>
      </c>
      <c r="AF1187" t="s">
        <v>143</v>
      </c>
      <c r="AG1187" t="s">
        <v>143</v>
      </c>
      <c r="AH1187" t="s">
        <v>8412</v>
      </c>
      <c r="AI1187" t="s">
        <v>284</v>
      </c>
      <c r="AJ1187" t="s">
        <v>128</v>
      </c>
      <c r="AK1187" t="s">
        <v>390</v>
      </c>
      <c r="AL1187" t="s">
        <v>568</v>
      </c>
      <c r="AM1187" t="s">
        <v>10292</v>
      </c>
      <c r="AN1187" t="s">
        <v>10153</v>
      </c>
      <c r="AO1187" t="s">
        <v>9714</v>
      </c>
      <c r="AP1187" t="s">
        <v>365</v>
      </c>
      <c r="BO1187">
        <v>17250</v>
      </c>
      <c r="BP1187">
        <v>17250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</row>
    <row r="1188" spans="1:116" x14ac:dyDescent="0.15">
      <c r="A1188" t="s">
        <v>116</v>
      </c>
      <c r="B1188">
        <v>186652</v>
      </c>
      <c r="C1188" t="s">
        <v>117</v>
      </c>
      <c r="D1188" t="s">
        <v>136</v>
      </c>
      <c r="E1188" t="s">
        <v>118</v>
      </c>
      <c r="F1188" t="s">
        <v>137</v>
      </c>
      <c r="G1188" s="1">
        <v>42432</v>
      </c>
      <c r="H1188" t="s">
        <v>138</v>
      </c>
      <c r="I1188" s="1">
        <v>42766</v>
      </c>
      <c r="J1188" t="s">
        <v>6689</v>
      </c>
      <c r="K1188" t="s">
        <v>198</v>
      </c>
      <c r="L1188" t="s">
        <v>123</v>
      </c>
      <c r="M1188" t="s">
        <v>139</v>
      </c>
      <c r="P1188" t="s">
        <v>199</v>
      </c>
      <c r="Q1188" t="s">
        <v>200</v>
      </c>
      <c r="R1188" t="s">
        <v>126</v>
      </c>
      <c r="S1188" t="s">
        <v>215</v>
      </c>
      <c r="T1188" t="s">
        <v>10293</v>
      </c>
      <c r="W1188">
        <v>95000</v>
      </c>
      <c r="X1188">
        <v>95000</v>
      </c>
      <c r="Y1188">
        <v>0</v>
      </c>
      <c r="Z1188">
        <v>0</v>
      </c>
      <c r="AA1188">
        <v>95000</v>
      </c>
      <c r="AB1188">
        <v>95000</v>
      </c>
      <c r="AC1188">
        <v>0</v>
      </c>
      <c r="AD1188">
        <v>0</v>
      </c>
      <c r="AE1188">
        <v>95000</v>
      </c>
      <c r="AF1188" t="s">
        <v>143</v>
      </c>
      <c r="AG1188" t="s">
        <v>143</v>
      </c>
      <c r="AH1188" t="s">
        <v>1174</v>
      </c>
      <c r="AI1188" t="s">
        <v>341</v>
      </c>
      <c r="AJ1188" t="s">
        <v>128</v>
      </c>
      <c r="AK1188" t="s">
        <v>512</v>
      </c>
      <c r="AL1188" t="s">
        <v>744</v>
      </c>
      <c r="AM1188" t="s">
        <v>10294</v>
      </c>
      <c r="AN1188" t="s">
        <v>10295</v>
      </c>
      <c r="AO1188" t="s">
        <v>4740</v>
      </c>
      <c r="AP1188" t="s">
        <v>4741</v>
      </c>
      <c r="BO1188">
        <v>95000</v>
      </c>
      <c r="BP1188">
        <v>95000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</row>
    <row r="1189" spans="1:116" x14ac:dyDescent="0.15">
      <c r="A1189" t="s">
        <v>116</v>
      </c>
      <c r="B1189">
        <v>186658</v>
      </c>
      <c r="C1189" t="s">
        <v>117</v>
      </c>
      <c r="D1189" t="s">
        <v>136</v>
      </c>
      <c r="E1189" t="s">
        <v>118</v>
      </c>
      <c r="F1189" t="s">
        <v>137</v>
      </c>
      <c r="G1189" s="1">
        <v>42432</v>
      </c>
      <c r="H1189" t="s">
        <v>138</v>
      </c>
      <c r="I1189" s="1">
        <v>42762</v>
      </c>
      <c r="J1189" t="s">
        <v>6689</v>
      </c>
      <c r="K1189" t="s">
        <v>198</v>
      </c>
      <c r="L1189" t="s">
        <v>123</v>
      </c>
      <c r="M1189" t="s">
        <v>139</v>
      </c>
      <c r="P1189" t="s">
        <v>199</v>
      </c>
      <c r="Q1189" t="s">
        <v>717</v>
      </c>
      <c r="R1189" t="s">
        <v>126</v>
      </c>
      <c r="S1189" t="s">
        <v>215</v>
      </c>
      <c r="T1189" t="s">
        <v>10296</v>
      </c>
      <c r="W1189">
        <v>143996</v>
      </c>
      <c r="X1189">
        <v>143996</v>
      </c>
      <c r="Y1189">
        <v>0</v>
      </c>
      <c r="Z1189">
        <v>0</v>
      </c>
      <c r="AA1189">
        <v>143996</v>
      </c>
      <c r="AB1189">
        <v>143996</v>
      </c>
      <c r="AC1189">
        <v>0</v>
      </c>
      <c r="AD1189">
        <v>0</v>
      </c>
      <c r="AE1189">
        <v>143996</v>
      </c>
      <c r="AF1189" t="s">
        <v>143</v>
      </c>
      <c r="AG1189" t="s">
        <v>143</v>
      </c>
      <c r="AH1189" t="s">
        <v>10262</v>
      </c>
      <c r="AI1189" t="s">
        <v>3748</v>
      </c>
      <c r="AJ1189" t="s">
        <v>128</v>
      </c>
      <c r="AK1189" t="s">
        <v>512</v>
      </c>
      <c r="AL1189" t="s">
        <v>718</v>
      </c>
      <c r="AM1189" t="s">
        <v>10297</v>
      </c>
      <c r="AN1189" t="s">
        <v>10298</v>
      </c>
      <c r="AO1189" t="s">
        <v>2028</v>
      </c>
      <c r="AP1189" t="s">
        <v>2029</v>
      </c>
      <c r="AQ1189" t="s">
        <v>3815</v>
      </c>
      <c r="BO1189">
        <v>21599.4</v>
      </c>
      <c r="BP1189">
        <v>21599.4</v>
      </c>
      <c r="BQ1189">
        <v>122396.6</v>
      </c>
      <c r="BR1189">
        <v>122396.6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</row>
    <row r="1190" spans="1:116" x14ac:dyDescent="0.15">
      <c r="A1190" t="s">
        <v>116</v>
      </c>
      <c r="B1190">
        <v>186660</v>
      </c>
      <c r="C1190" t="s">
        <v>10299</v>
      </c>
      <c r="D1190" t="s">
        <v>136</v>
      </c>
      <c r="E1190" t="s">
        <v>118</v>
      </c>
      <c r="F1190" t="s">
        <v>137</v>
      </c>
      <c r="G1190" s="1">
        <v>42438</v>
      </c>
      <c r="H1190" t="s">
        <v>138</v>
      </c>
      <c r="I1190" s="1">
        <v>42573</v>
      </c>
      <c r="J1190" t="s">
        <v>6689</v>
      </c>
      <c r="K1190" t="s">
        <v>213</v>
      </c>
      <c r="L1190" t="s">
        <v>123</v>
      </c>
      <c r="M1190" t="s">
        <v>139</v>
      </c>
      <c r="P1190" t="s">
        <v>232</v>
      </c>
      <c r="Q1190" t="s">
        <v>2011</v>
      </c>
      <c r="R1190" t="s">
        <v>126</v>
      </c>
      <c r="S1190" t="s">
        <v>215</v>
      </c>
      <c r="T1190" t="s">
        <v>10300</v>
      </c>
      <c r="W1190">
        <v>177596</v>
      </c>
      <c r="X1190">
        <v>125588</v>
      </c>
      <c r="Y1190">
        <v>52008</v>
      </c>
      <c r="Z1190">
        <v>0</v>
      </c>
      <c r="AA1190">
        <v>177596</v>
      </c>
      <c r="AB1190">
        <v>125588</v>
      </c>
      <c r="AC1190">
        <v>52008</v>
      </c>
      <c r="AD1190">
        <v>0</v>
      </c>
      <c r="AE1190">
        <v>177596</v>
      </c>
      <c r="AF1190" t="s">
        <v>143</v>
      </c>
      <c r="AG1190" t="s">
        <v>143</v>
      </c>
      <c r="AH1190" t="s">
        <v>3486</v>
      </c>
      <c r="AI1190" t="s">
        <v>218</v>
      </c>
      <c r="AJ1190" t="s">
        <v>128</v>
      </c>
      <c r="AK1190" t="s">
        <v>5750</v>
      </c>
      <c r="AL1190" t="s">
        <v>3305</v>
      </c>
      <c r="AM1190" t="s">
        <v>10301</v>
      </c>
      <c r="AN1190" t="s">
        <v>10302</v>
      </c>
      <c r="AO1190" t="s">
        <v>3249</v>
      </c>
      <c r="AP1190" t="s">
        <v>3250</v>
      </c>
      <c r="BO1190">
        <v>177596</v>
      </c>
      <c r="BP1190">
        <v>177596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</row>
    <row r="1191" spans="1:116" x14ac:dyDescent="0.15">
      <c r="A1191" t="s">
        <v>116</v>
      </c>
      <c r="B1191">
        <v>186674</v>
      </c>
      <c r="C1191" t="s">
        <v>117</v>
      </c>
      <c r="D1191" t="s">
        <v>136</v>
      </c>
      <c r="E1191" t="s">
        <v>118</v>
      </c>
      <c r="F1191" t="s">
        <v>137</v>
      </c>
      <c r="G1191" s="1">
        <v>42432</v>
      </c>
      <c r="H1191" t="s">
        <v>138</v>
      </c>
      <c r="I1191" s="1">
        <v>42747</v>
      </c>
      <c r="J1191" t="s">
        <v>6689</v>
      </c>
      <c r="K1191" t="s">
        <v>198</v>
      </c>
      <c r="L1191" t="s">
        <v>123</v>
      </c>
      <c r="M1191" t="s">
        <v>139</v>
      </c>
      <c r="N1191" t="s">
        <v>577</v>
      </c>
      <c r="O1191" t="s">
        <v>123</v>
      </c>
      <c r="P1191" t="s">
        <v>199</v>
      </c>
      <c r="Q1191" t="s">
        <v>717</v>
      </c>
      <c r="R1191" t="s">
        <v>126</v>
      </c>
      <c r="S1191" t="s">
        <v>215</v>
      </c>
      <c r="T1191" t="s">
        <v>10303</v>
      </c>
      <c r="W1191">
        <v>147175</v>
      </c>
      <c r="X1191">
        <v>147175</v>
      </c>
      <c r="Y1191">
        <v>0</v>
      </c>
      <c r="Z1191">
        <v>0</v>
      </c>
      <c r="AA1191">
        <v>147175</v>
      </c>
      <c r="AB1191">
        <v>147175</v>
      </c>
      <c r="AC1191">
        <v>0</v>
      </c>
      <c r="AD1191">
        <v>0</v>
      </c>
      <c r="AE1191">
        <v>147175</v>
      </c>
      <c r="AF1191" t="s">
        <v>143</v>
      </c>
      <c r="AG1191" t="s">
        <v>143</v>
      </c>
      <c r="AH1191" t="s">
        <v>10262</v>
      </c>
      <c r="AI1191" t="s">
        <v>3748</v>
      </c>
      <c r="AJ1191" t="s">
        <v>128</v>
      </c>
      <c r="AK1191" t="s">
        <v>512</v>
      </c>
      <c r="AL1191" t="s">
        <v>718</v>
      </c>
      <c r="AM1191" t="s">
        <v>10304</v>
      </c>
      <c r="AN1191" t="s">
        <v>10305</v>
      </c>
      <c r="AO1191" t="s">
        <v>719</v>
      </c>
      <c r="AP1191" t="s">
        <v>720</v>
      </c>
      <c r="AQ1191" t="s">
        <v>10306</v>
      </c>
      <c r="BO1191">
        <v>44152.5</v>
      </c>
      <c r="BP1191">
        <v>44152.5</v>
      </c>
      <c r="BQ1191">
        <v>103022.5</v>
      </c>
      <c r="BR1191">
        <v>103022.5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</row>
    <row r="1192" spans="1:116" x14ac:dyDescent="0.15">
      <c r="A1192" t="s">
        <v>116</v>
      </c>
      <c r="B1192">
        <v>186677</v>
      </c>
      <c r="C1192" t="s">
        <v>117</v>
      </c>
      <c r="D1192" t="s">
        <v>136</v>
      </c>
      <c r="E1192" t="s">
        <v>118</v>
      </c>
      <c r="F1192" t="s">
        <v>137</v>
      </c>
      <c r="G1192" s="1">
        <v>42444</v>
      </c>
      <c r="H1192" t="s">
        <v>138</v>
      </c>
      <c r="I1192" s="1">
        <v>42625</v>
      </c>
      <c r="J1192" t="s">
        <v>6689</v>
      </c>
      <c r="K1192" t="s">
        <v>213</v>
      </c>
      <c r="L1192" t="s">
        <v>123</v>
      </c>
      <c r="M1192" t="s">
        <v>139</v>
      </c>
      <c r="P1192" t="s">
        <v>317</v>
      </c>
      <c r="Q1192" t="s">
        <v>1168</v>
      </c>
      <c r="R1192" t="s">
        <v>126</v>
      </c>
      <c r="S1192" t="s">
        <v>215</v>
      </c>
      <c r="T1192" t="s">
        <v>10307</v>
      </c>
      <c r="W1192">
        <v>502565</v>
      </c>
      <c r="X1192">
        <v>346745</v>
      </c>
      <c r="Y1192">
        <v>155820</v>
      </c>
      <c r="Z1192">
        <v>0</v>
      </c>
      <c r="AA1192">
        <v>474326</v>
      </c>
      <c r="AB1192">
        <v>474326</v>
      </c>
      <c r="AC1192">
        <v>0</v>
      </c>
      <c r="AD1192">
        <v>0</v>
      </c>
      <c r="AE1192">
        <v>474326</v>
      </c>
      <c r="AF1192" t="s">
        <v>171</v>
      </c>
      <c r="AG1192" t="s">
        <v>171</v>
      </c>
      <c r="AH1192" t="s">
        <v>10308</v>
      </c>
      <c r="AI1192" t="s">
        <v>2907</v>
      </c>
      <c r="AJ1192" t="s">
        <v>128</v>
      </c>
      <c r="AK1192" t="s">
        <v>6050</v>
      </c>
      <c r="AL1192" t="s">
        <v>1169</v>
      </c>
      <c r="AM1192" t="s">
        <v>10309</v>
      </c>
      <c r="AN1192" t="s">
        <v>10310</v>
      </c>
      <c r="AO1192" t="s">
        <v>10311</v>
      </c>
      <c r="AP1192" t="s">
        <v>4431</v>
      </c>
      <c r="AQ1192" t="s">
        <v>2688</v>
      </c>
      <c r="BO1192">
        <v>251282.5</v>
      </c>
      <c r="BP1192">
        <v>237163</v>
      </c>
      <c r="BQ1192">
        <v>251282.5</v>
      </c>
      <c r="BR1192">
        <v>237163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</row>
    <row r="1193" spans="1:116" x14ac:dyDescent="0.15">
      <c r="A1193" t="s">
        <v>116</v>
      </c>
      <c r="B1193">
        <v>186679</v>
      </c>
      <c r="C1193" t="s">
        <v>117</v>
      </c>
      <c r="D1193" t="s">
        <v>136</v>
      </c>
      <c r="E1193" t="s">
        <v>118</v>
      </c>
      <c r="F1193" t="s">
        <v>137</v>
      </c>
      <c r="G1193" s="1">
        <v>42438</v>
      </c>
      <c r="H1193" t="s">
        <v>138</v>
      </c>
      <c r="I1193" s="1">
        <v>42500</v>
      </c>
      <c r="J1193" t="s">
        <v>6397</v>
      </c>
      <c r="K1193" t="s">
        <v>10312</v>
      </c>
      <c r="L1193" t="s">
        <v>123</v>
      </c>
      <c r="M1193" t="s">
        <v>139</v>
      </c>
      <c r="N1193" t="s">
        <v>1367</v>
      </c>
      <c r="O1193" t="s">
        <v>123</v>
      </c>
      <c r="P1193" t="s">
        <v>124</v>
      </c>
      <c r="Q1193" t="s">
        <v>864</v>
      </c>
      <c r="R1193" t="s">
        <v>126</v>
      </c>
      <c r="S1193" t="s">
        <v>657</v>
      </c>
      <c r="T1193" t="s">
        <v>10313</v>
      </c>
      <c r="W1193">
        <v>50000</v>
      </c>
      <c r="X1193">
        <v>33226</v>
      </c>
      <c r="Y1193">
        <v>16774</v>
      </c>
      <c r="Z1193">
        <v>0</v>
      </c>
      <c r="AA1193">
        <v>50000</v>
      </c>
      <c r="AB1193">
        <v>33226</v>
      </c>
      <c r="AC1193">
        <v>16774</v>
      </c>
      <c r="AD1193">
        <v>0</v>
      </c>
      <c r="AE1193">
        <v>170000</v>
      </c>
      <c r="AF1193" t="s">
        <v>143</v>
      </c>
      <c r="AG1193" t="s">
        <v>143</v>
      </c>
      <c r="AH1193" t="s">
        <v>3741</v>
      </c>
      <c r="AI1193" t="s">
        <v>183</v>
      </c>
      <c r="AJ1193" t="s">
        <v>128</v>
      </c>
      <c r="AK1193" t="s">
        <v>543</v>
      </c>
      <c r="AL1193" t="s">
        <v>865</v>
      </c>
      <c r="AM1193" t="s">
        <v>10314</v>
      </c>
      <c r="AN1193" t="s">
        <v>10315</v>
      </c>
      <c r="AO1193" t="s">
        <v>3856</v>
      </c>
      <c r="AP1193" t="s">
        <v>2189</v>
      </c>
      <c r="BO1193">
        <v>50000</v>
      </c>
      <c r="BP1193">
        <v>50000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</row>
    <row r="1194" spans="1:116" x14ac:dyDescent="0.15">
      <c r="A1194" t="s">
        <v>116</v>
      </c>
      <c r="B1194">
        <v>186688</v>
      </c>
      <c r="C1194" t="s">
        <v>117</v>
      </c>
      <c r="D1194" t="s">
        <v>136</v>
      </c>
      <c r="E1194" t="s">
        <v>118</v>
      </c>
      <c r="F1194" t="s">
        <v>137</v>
      </c>
      <c r="G1194" s="1">
        <v>42437</v>
      </c>
      <c r="H1194" t="s">
        <v>138</v>
      </c>
      <c r="I1194" s="1">
        <v>42947</v>
      </c>
      <c r="J1194" t="s">
        <v>119</v>
      </c>
      <c r="K1194" t="s">
        <v>10316</v>
      </c>
      <c r="L1194" t="s">
        <v>123</v>
      </c>
      <c r="M1194" t="s">
        <v>139</v>
      </c>
      <c r="P1194" t="s">
        <v>124</v>
      </c>
      <c r="Q1194" t="s">
        <v>864</v>
      </c>
      <c r="R1194" t="s">
        <v>126</v>
      </c>
      <c r="S1194" t="s">
        <v>140</v>
      </c>
      <c r="T1194" t="s">
        <v>10317</v>
      </c>
      <c r="W1194">
        <v>354379</v>
      </c>
      <c r="X1194">
        <v>245280</v>
      </c>
      <c r="Y1194">
        <v>109099</v>
      </c>
      <c r="Z1194">
        <v>0</v>
      </c>
      <c r="AA1194">
        <v>117460</v>
      </c>
      <c r="AB1194">
        <v>117460</v>
      </c>
      <c r="AC1194">
        <v>0</v>
      </c>
      <c r="AD1194">
        <v>0</v>
      </c>
      <c r="AE1194">
        <v>354379</v>
      </c>
      <c r="AF1194" t="s">
        <v>143</v>
      </c>
      <c r="AG1194" t="s">
        <v>143</v>
      </c>
      <c r="AH1194" t="s">
        <v>2825</v>
      </c>
      <c r="AI1194" t="s">
        <v>10318</v>
      </c>
      <c r="AJ1194" t="s">
        <v>128</v>
      </c>
      <c r="AK1194" t="s">
        <v>1334</v>
      </c>
      <c r="AL1194" t="s">
        <v>865</v>
      </c>
      <c r="AM1194" t="s">
        <v>10319</v>
      </c>
      <c r="AN1194" t="s">
        <v>10320</v>
      </c>
      <c r="AO1194" t="s">
        <v>3856</v>
      </c>
      <c r="AP1194" t="s">
        <v>2189</v>
      </c>
      <c r="AQ1194" t="s">
        <v>886</v>
      </c>
      <c r="BO1194">
        <v>212627.40000000002</v>
      </c>
      <c r="BP1194">
        <v>70476</v>
      </c>
      <c r="BQ1194">
        <v>141751.6</v>
      </c>
      <c r="BR1194">
        <v>46984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</row>
    <row r="1195" spans="1:116" x14ac:dyDescent="0.15">
      <c r="A1195" t="s">
        <v>116</v>
      </c>
      <c r="B1195">
        <v>186702</v>
      </c>
      <c r="C1195" t="s">
        <v>117</v>
      </c>
      <c r="D1195" t="s">
        <v>136</v>
      </c>
      <c r="E1195" t="s">
        <v>118</v>
      </c>
      <c r="F1195" t="s">
        <v>137</v>
      </c>
      <c r="G1195" s="1">
        <v>42446</v>
      </c>
      <c r="H1195" t="s">
        <v>138</v>
      </c>
      <c r="I1195" s="1">
        <v>42723</v>
      </c>
      <c r="J1195" t="s">
        <v>6689</v>
      </c>
      <c r="K1195" t="s">
        <v>122</v>
      </c>
      <c r="L1195" t="s">
        <v>123</v>
      </c>
      <c r="M1195" t="s">
        <v>139</v>
      </c>
      <c r="P1195" t="s">
        <v>317</v>
      </c>
      <c r="Q1195" t="s">
        <v>387</v>
      </c>
      <c r="R1195" t="s">
        <v>126</v>
      </c>
      <c r="S1195" t="s">
        <v>215</v>
      </c>
      <c r="T1195" t="s">
        <v>10321</v>
      </c>
      <c r="W1195">
        <v>790612</v>
      </c>
      <c r="X1195">
        <v>513909</v>
      </c>
      <c r="Y1195">
        <v>276703</v>
      </c>
      <c r="Z1195">
        <v>0</v>
      </c>
      <c r="AA1195">
        <v>79056</v>
      </c>
      <c r="AB1195">
        <v>79056</v>
      </c>
      <c r="AC1195">
        <v>0</v>
      </c>
      <c r="AD1195">
        <v>0</v>
      </c>
      <c r="AE1195">
        <v>473374</v>
      </c>
      <c r="AF1195" t="s">
        <v>171</v>
      </c>
      <c r="AG1195" t="s">
        <v>171</v>
      </c>
      <c r="AH1195" t="s">
        <v>938</v>
      </c>
      <c r="AI1195" t="s">
        <v>1533</v>
      </c>
      <c r="AJ1195" t="s">
        <v>128</v>
      </c>
      <c r="AK1195" t="s">
        <v>5619</v>
      </c>
      <c r="AL1195" t="s">
        <v>391</v>
      </c>
      <c r="AM1195" t="s">
        <v>10322</v>
      </c>
      <c r="AN1195" t="s">
        <v>10323</v>
      </c>
      <c r="AO1195" t="s">
        <v>8216</v>
      </c>
      <c r="AP1195" t="s">
        <v>8217</v>
      </c>
      <c r="BO1195">
        <v>790612</v>
      </c>
      <c r="BP1195">
        <v>79056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</row>
    <row r="1196" spans="1:116" x14ac:dyDescent="0.15">
      <c r="A1196" t="s">
        <v>116</v>
      </c>
      <c r="B1196">
        <v>186709</v>
      </c>
      <c r="C1196" t="s">
        <v>117</v>
      </c>
      <c r="D1196" t="s">
        <v>136</v>
      </c>
      <c r="E1196" t="s">
        <v>118</v>
      </c>
      <c r="F1196" t="s">
        <v>137</v>
      </c>
      <c r="G1196" s="1">
        <v>42433</v>
      </c>
      <c r="H1196" t="s">
        <v>138</v>
      </c>
      <c r="I1196" s="1">
        <v>42507</v>
      </c>
      <c r="J1196" t="s">
        <v>6397</v>
      </c>
      <c r="K1196" t="s">
        <v>2027</v>
      </c>
      <c r="L1196" t="s">
        <v>197</v>
      </c>
      <c r="M1196" t="s">
        <v>139</v>
      </c>
      <c r="N1196" t="s">
        <v>213</v>
      </c>
      <c r="O1196" t="s">
        <v>123</v>
      </c>
      <c r="P1196" t="s">
        <v>199</v>
      </c>
      <c r="Q1196" t="s">
        <v>656</v>
      </c>
      <c r="R1196" t="s">
        <v>126</v>
      </c>
      <c r="S1196" t="s">
        <v>251</v>
      </c>
      <c r="T1196" t="s">
        <v>10324</v>
      </c>
      <c r="W1196">
        <v>148361</v>
      </c>
      <c r="X1196">
        <v>94379</v>
      </c>
      <c r="Y1196">
        <v>53982</v>
      </c>
      <c r="Z1196">
        <v>0</v>
      </c>
      <c r="AA1196">
        <v>11745</v>
      </c>
      <c r="AB1196">
        <v>11745</v>
      </c>
      <c r="AC1196">
        <v>0</v>
      </c>
      <c r="AD1196">
        <v>0</v>
      </c>
      <c r="AE1196">
        <v>148361</v>
      </c>
      <c r="AF1196" t="s">
        <v>143</v>
      </c>
      <c r="AG1196" t="s">
        <v>143</v>
      </c>
      <c r="AH1196" t="s">
        <v>6937</v>
      </c>
      <c r="AI1196" t="s">
        <v>859</v>
      </c>
      <c r="AJ1196" t="s">
        <v>128</v>
      </c>
      <c r="AK1196" t="s">
        <v>659</v>
      </c>
      <c r="AL1196" t="s">
        <v>744</v>
      </c>
      <c r="AM1196" t="s">
        <v>10325</v>
      </c>
      <c r="AN1196" t="s">
        <v>10326</v>
      </c>
      <c r="AO1196" t="s">
        <v>663</v>
      </c>
      <c r="AP1196" t="s">
        <v>664</v>
      </c>
      <c r="BO1196">
        <v>148361</v>
      </c>
      <c r="BP1196">
        <v>11745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</row>
    <row r="1197" spans="1:116" x14ac:dyDescent="0.15">
      <c r="A1197" t="s">
        <v>116</v>
      </c>
      <c r="B1197">
        <v>186718</v>
      </c>
      <c r="C1197" t="s">
        <v>117</v>
      </c>
      <c r="D1197" t="s">
        <v>136</v>
      </c>
      <c r="E1197" t="s">
        <v>118</v>
      </c>
      <c r="F1197" t="s">
        <v>137</v>
      </c>
      <c r="G1197" s="1">
        <v>42436</v>
      </c>
      <c r="H1197" t="s">
        <v>138</v>
      </c>
      <c r="I1197" s="1">
        <v>42625</v>
      </c>
      <c r="J1197" t="s">
        <v>6689</v>
      </c>
      <c r="K1197" t="s">
        <v>1123</v>
      </c>
      <c r="L1197" t="s">
        <v>123</v>
      </c>
      <c r="M1197" t="s">
        <v>139</v>
      </c>
      <c r="P1197" t="s">
        <v>299</v>
      </c>
      <c r="Q1197" t="s">
        <v>501</v>
      </c>
      <c r="R1197" t="s">
        <v>126</v>
      </c>
      <c r="S1197" t="s">
        <v>215</v>
      </c>
      <c r="T1197" t="s">
        <v>10327</v>
      </c>
      <c r="W1197">
        <v>3803101</v>
      </c>
      <c r="X1197">
        <v>2895895</v>
      </c>
      <c r="Y1197">
        <v>907206</v>
      </c>
      <c r="Z1197">
        <v>0</v>
      </c>
      <c r="AA1197">
        <v>764506</v>
      </c>
      <c r="AB1197">
        <v>764506</v>
      </c>
      <c r="AC1197">
        <v>0</v>
      </c>
      <c r="AD1197">
        <v>0</v>
      </c>
      <c r="AE1197">
        <v>3721640</v>
      </c>
      <c r="AF1197" t="s">
        <v>143</v>
      </c>
      <c r="AG1197" t="s">
        <v>171</v>
      </c>
      <c r="AH1197" t="s">
        <v>10255</v>
      </c>
      <c r="AI1197" t="s">
        <v>753</v>
      </c>
      <c r="AJ1197" t="s">
        <v>128</v>
      </c>
      <c r="AK1197" t="s">
        <v>604</v>
      </c>
      <c r="AL1197" t="s">
        <v>502</v>
      </c>
      <c r="AM1197" t="s">
        <v>10328</v>
      </c>
      <c r="AN1197" t="s">
        <v>5227</v>
      </c>
      <c r="AO1197" t="s">
        <v>1125</v>
      </c>
      <c r="AP1197" t="s">
        <v>1126</v>
      </c>
      <c r="AQ1197" t="s">
        <v>1127</v>
      </c>
      <c r="BO1197">
        <v>1901550.5</v>
      </c>
      <c r="BP1197">
        <v>382253</v>
      </c>
      <c r="BQ1197">
        <v>1901550.5</v>
      </c>
      <c r="BR1197">
        <v>382253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</row>
    <row r="1198" spans="1:116" x14ac:dyDescent="0.15">
      <c r="A1198" t="s">
        <v>116</v>
      </c>
      <c r="B1198">
        <v>186720</v>
      </c>
      <c r="C1198" t="s">
        <v>117</v>
      </c>
      <c r="D1198" t="s">
        <v>136</v>
      </c>
      <c r="E1198" t="s">
        <v>118</v>
      </c>
      <c r="F1198" t="s">
        <v>137</v>
      </c>
      <c r="G1198" s="1">
        <v>42432</v>
      </c>
      <c r="H1198" t="s">
        <v>138</v>
      </c>
      <c r="I1198" s="1">
        <v>42433</v>
      </c>
      <c r="J1198" t="s">
        <v>6397</v>
      </c>
      <c r="K1198" t="s">
        <v>1113</v>
      </c>
      <c r="L1198" t="s">
        <v>600</v>
      </c>
      <c r="M1198" t="s">
        <v>139</v>
      </c>
      <c r="N1198" t="s">
        <v>122</v>
      </c>
      <c r="O1198" t="s">
        <v>123</v>
      </c>
      <c r="P1198" t="s">
        <v>317</v>
      </c>
      <c r="Q1198" t="s">
        <v>1007</v>
      </c>
      <c r="R1198" t="s">
        <v>126</v>
      </c>
      <c r="S1198" t="s">
        <v>540</v>
      </c>
      <c r="T1198" t="s">
        <v>10329</v>
      </c>
      <c r="W1198">
        <v>0</v>
      </c>
      <c r="X1198">
        <v>0</v>
      </c>
      <c r="Y1198">
        <v>0</v>
      </c>
      <c r="Z1198">
        <v>0</v>
      </c>
      <c r="AA1198">
        <v>19400</v>
      </c>
      <c r="AB1198">
        <v>0</v>
      </c>
      <c r="AC1198">
        <v>0</v>
      </c>
      <c r="AD1198">
        <v>0</v>
      </c>
      <c r="AE1198">
        <v>19400</v>
      </c>
      <c r="AH1198" t="s">
        <v>9346</v>
      </c>
      <c r="AI1198" t="s">
        <v>361</v>
      </c>
      <c r="AK1198" t="s">
        <v>429</v>
      </c>
      <c r="AL1198" t="s">
        <v>1011</v>
      </c>
      <c r="AM1198" t="s">
        <v>10330</v>
      </c>
      <c r="AN1198" t="s">
        <v>3906</v>
      </c>
      <c r="AO1198" t="s">
        <v>5459</v>
      </c>
      <c r="AP1198" t="s">
        <v>4062</v>
      </c>
      <c r="BO1198">
        <v>0</v>
      </c>
      <c r="BP1198">
        <v>19400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</row>
    <row r="1199" spans="1:116" x14ac:dyDescent="0.15">
      <c r="A1199" t="s">
        <v>116</v>
      </c>
      <c r="B1199">
        <v>186721</v>
      </c>
      <c r="C1199" t="s">
        <v>117</v>
      </c>
      <c r="D1199" t="s">
        <v>136</v>
      </c>
      <c r="E1199" t="s">
        <v>118</v>
      </c>
      <c r="F1199" t="s">
        <v>137</v>
      </c>
      <c r="G1199" s="1">
        <v>42432</v>
      </c>
      <c r="H1199" t="s">
        <v>138</v>
      </c>
      <c r="I1199" s="1">
        <v>42433</v>
      </c>
      <c r="J1199" t="s">
        <v>6397</v>
      </c>
      <c r="K1199" t="s">
        <v>1113</v>
      </c>
      <c r="L1199" t="s">
        <v>600</v>
      </c>
      <c r="M1199" t="s">
        <v>139</v>
      </c>
      <c r="N1199" t="s">
        <v>122</v>
      </c>
      <c r="O1199" t="s">
        <v>123</v>
      </c>
      <c r="P1199" t="s">
        <v>317</v>
      </c>
      <c r="Q1199" t="s">
        <v>1007</v>
      </c>
      <c r="R1199" t="s">
        <v>126</v>
      </c>
      <c r="S1199" t="s">
        <v>540</v>
      </c>
      <c r="T1199" t="s">
        <v>10331</v>
      </c>
      <c r="W1199">
        <v>0</v>
      </c>
      <c r="X1199">
        <v>0</v>
      </c>
      <c r="Y1199">
        <v>0</v>
      </c>
      <c r="Z1199">
        <v>0</v>
      </c>
      <c r="AA1199">
        <v>5000</v>
      </c>
      <c r="AB1199">
        <v>0</v>
      </c>
      <c r="AC1199">
        <v>0</v>
      </c>
      <c r="AD1199">
        <v>0</v>
      </c>
      <c r="AE1199">
        <v>5000</v>
      </c>
      <c r="AH1199" t="s">
        <v>9346</v>
      </c>
      <c r="AI1199" t="s">
        <v>361</v>
      </c>
      <c r="AK1199" t="s">
        <v>429</v>
      </c>
      <c r="AL1199" t="s">
        <v>1011</v>
      </c>
      <c r="AM1199" t="s">
        <v>10332</v>
      </c>
      <c r="AN1199" t="s">
        <v>10333</v>
      </c>
      <c r="AO1199" t="s">
        <v>5459</v>
      </c>
      <c r="AP1199" t="s">
        <v>4062</v>
      </c>
      <c r="BO1199">
        <v>0</v>
      </c>
      <c r="BP1199">
        <v>5000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</row>
    <row r="1200" spans="1:116" x14ac:dyDescent="0.15">
      <c r="A1200" t="s">
        <v>116</v>
      </c>
      <c r="B1200">
        <v>186737</v>
      </c>
      <c r="C1200" t="s">
        <v>117</v>
      </c>
      <c r="D1200" t="s">
        <v>136</v>
      </c>
      <c r="E1200" t="s">
        <v>118</v>
      </c>
      <c r="F1200" t="s">
        <v>137</v>
      </c>
      <c r="G1200" s="1">
        <v>42664</v>
      </c>
      <c r="H1200" t="s">
        <v>138</v>
      </c>
      <c r="I1200" s="1">
        <v>42824</v>
      </c>
      <c r="J1200" t="s">
        <v>6689</v>
      </c>
      <c r="K1200" t="s">
        <v>2766</v>
      </c>
      <c r="L1200" t="s">
        <v>197</v>
      </c>
      <c r="M1200" t="s">
        <v>139</v>
      </c>
      <c r="N1200" t="s">
        <v>386</v>
      </c>
      <c r="O1200" t="s">
        <v>123</v>
      </c>
      <c r="P1200" t="s">
        <v>232</v>
      </c>
      <c r="Q1200" t="s">
        <v>825</v>
      </c>
      <c r="R1200" t="s">
        <v>126</v>
      </c>
      <c r="S1200" t="s">
        <v>251</v>
      </c>
      <c r="T1200" t="s">
        <v>10334</v>
      </c>
      <c r="W1200">
        <v>8925155</v>
      </c>
      <c r="X1200">
        <v>6318350</v>
      </c>
      <c r="Y1200">
        <v>2606805</v>
      </c>
      <c r="Z1200">
        <v>0</v>
      </c>
      <c r="AA1200">
        <v>1725561</v>
      </c>
      <c r="AB1200">
        <v>1245020</v>
      </c>
      <c r="AC1200">
        <v>480541</v>
      </c>
      <c r="AD1200">
        <v>0</v>
      </c>
      <c r="AE1200">
        <v>8926155</v>
      </c>
      <c r="AF1200" t="s">
        <v>143</v>
      </c>
      <c r="AG1200" t="s">
        <v>143</v>
      </c>
      <c r="AH1200" t="s">
        <v>3486</v>
      </c>
      <c r="AI1200" t="s">
        <v>142</v>
      </c>
      <c r="AJ1200" t="s">
        <v>128</v>
      </c>
      <c r="AK1200" t="s">
        <v>172</v>
      </c>
      <c r="AL1200" t="s">
        <v>827</v>
      </c>
      <c r="AM1200" t="s">
        <v>10335</v>
      </c>
      <c r="AN1200" t="s">
        <v>10336</v>
      </c>
      <c r="AO1200" t="s">
        <v>5543</v>
      </c>
      <c r="AP1200" t="s">
        <v>5544</v>
      </c>
      <c r="AQ1200" t="s">
        <v>4269</v>
      </c>
      <c r="AR1200" t="s">
        <v>5429</v>
      </c>
      <c r="AS1200" t="s">
        <v>4409</v>
      </c>
      <c r="AT1200" t="s">
        <v>5495</v>
      </c>
      <c r="AU1200" t="s">
        <v>2817</v>
      </c>
      <c r="AV1200" t="s">
        <v>5145</v>
      </c>
      <c r="AW1200" t="s">
        <v>2010</v>
      </c>
      <c r="BO1200">
        <v>3570062</v>
      </c>
      <c r="BP1200">
        <v>690224.4</v>
      </c>
      <c r="BQ1200">
        <v>1338773.25</v>
      </c>
      <c r="BR1200">
        <v>258834.15000000002</v>
      </c>
      <c r="BS1200">
        <v>446257.75</v>
      </c>
      <c r="BT1200">
        <v>86278.05</v>
      </c>
      <c r="BU1200">
        <v>1338773.25</v>
      </c>
      <c r="BV1200">
        <v>258834.15000000002</v>
      </c>
      <c r="BW1200">
        <v>714012.4</v>
      </c>
      <c r="BX1200">
        <v>138044.88</v>
      </c>
      <c r="BY1200">
        <v>892515.5</v>
      </c>
      <c r="BZ1200">
        <v>172556.1</v>
      </c>
      <c r="CA1200">
        <v>178503.1</v>
      </c>
      <c r="CB1200">
        <v>34511.22</v>
      </c>
      <c r="CC1200">
        <v>446257.75</v>
      </c>
      <c r="CD1200">
        <v>86278.05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</row>
    <row r="1201" spans="1:116" x14ac:dyDescent="0.15">
      <c r="A1201" t="s">
        <v>116</v>
      </c>
      <c r="B1201">
        <v>186749</v>
      </c>
      <c r="C1201" t="s">
        <v>117</v>
      </c>
      <c r="D1201" t="s">
        <v>136</v>
      </c>
      <c r="E1201" t="s">
        <v>118</v>
      </c>
      <c r="F1201" t="s">
        <v>137</v>
      </c>
      <c r="G1201" s="1">
        <v>42436</v>
      </c>
      <c r="H1201" t="s">
        <v>138</v>
      </c>
      <c r="I1201" s="1">
        <v>42503</v>
      </c>
      <c r="J1201" t="s">
        <v>6397</v>
      </c>
      <c r="K1201" t="s">
        <v>10337</v>
      </c>
      <c r="L1201" t="s">
        <v>123</v>
      </c>
      <c r="M1201" t="s">
        <v>139</v>
      </c>
      <c r="P1201" t="s">
        <v>124</v>
      </c>
      <c r="Q1201" t="s">
        <v>709</v>
      </c>
      <c r="R1201" t="s">
        <v>126</v>
      </c>
      <c r="S1201" t="s">
        <v>657</v>
      </c>
      <c r="T1201" t="s">
        <v>10338</v>
      </c>
      <c r="W1201">
        <v>550000</v>
      </c>
      <c r="X1201">
        <v>399394</v>
      </c>
      <c r="Y1201">
        <v>150606</v>
      </c>
      <c r="Z1201">
        <v>0</v>
      </c>
      <c r="AA1201">
        <v>100000</v>
      </c>
      <c r="AB1201">
        <v>73501</v>
      </c>
      <c r="AC1201">
        <v>26499</v>
      </c>
      <c r="AD1201">
        <v>0</v>
      </c>
      <c r="AE1201">
        <v>550000</v>
      </c>
      <c r="AF1201" t="s">
        <v>143</v>
      </c>
      <c r="AG1201" t="s">
        <v>143</v>
      </c>
      <c r="AH1201" t="s">
        <v>10339</v>
      </c>
      <c r="AI1201" t="s">
        <v>10340</v>
      </c>
      <c r="AJ1201" t="s">
        <v>128</v>
      </c>
      <c r="AK1201" t="s">
        <v>1181</v>
      </c>
      <c r="AL1201" t="s">
        <v>710</v>
      </c>
      <c r="AM1201" t="s">
        <v>10341</v>
      </c>
      <c r="AN1201" t="s">
        <v>10342</v>
      </c>
      <c r="AO1201" t="s">
        <v>2717</v>
      </c>
      <c r="AP1201" t="s">
        <v>2718</v>
      </c>
      <c r="BO1201">
        <v>550000</v>
      </c>
      <c r="BP1201">
        <v>100000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</row>
    <row r="1202" spans="1:116" x14ac:dyDescent="0.15">
      <c r="A1202" t="s">
        <v>116</v>
      </c>
      <c r="B1202">
        <v>186751</v>
      </c>
      <c r="C1202" t="s">
        <v>117</v>
      </c>
      <c r="D1202" t="s">
        <v>136</v>
      </c>
      <c r="E1202" t="s">
        <v>118</v>
      </c>
      <c r="F1202" t="s">
        <v>137</v>
      </c>
      <c r="G1202" s="1">
        <v>42437</v>
      </c>
      <c r="H1202" t="s">
        <v>138</v>
      </c>
      <c r="I1202" s="1">
        <v>42600</v>
      </c>
      <c r="J1202" t="s">
        <v>6689</v>
      </c>
      <c r="K1202" t="s">
        <v>1892</v>
      </c>
      <c r="L1202" t="s">
        <v>197</v>
      </c>
      <c r="M1202" t="s">
        <v>139</v>
      </c>
      <c r="N1202" t="s">
        <v>9812</v>
      </c>
      <c r="O1202" t="s">
        <v>120</v>
      </c>
      <c r="P1202" t="s">
        <v>124</v>
      </c>
      <c r="Q1202" t="s">
        <v>311</v>
      </c>
      <c r="R1202" t="s">
        <v>126</v>
      </c>
      <c r="S1202" t="s">
        <v>540</v>
      </c>
      <c r="T1202" t="s">
        <v>10343</v>
      </c>
      <c r="W1202">
        <v>600000</v>
      </c>
      <c r="X1202">
        <v>424869</v>
      </c>
      <c r="Y1202">
        <v>175131</v>
      </c>
      <c r="Z1202">
        <v>0</v>
      </c>
      <c r="AA1202">
        <v>600000</v>
      </c>
      <c r="AB1202">
        <v>424869</v>
      </c>
      <c r="AC1202">
        <v>175131</v>
      </c>
      <c r="AD1202">
        <v>0</v>
      </c>
      <c r="AE1202">
        <v>600000</v>
      </c>
      <c r="AF1202" t="s">
        <v>143</v>
      </c>
      <c r="AG1202" t="s">
        <v>143</v>
      </c>
      <c r="AH1202" t="s">
        <v>141</v>
      </c>
      <c r="AI1202" t="s">
        <v>159</v>
      </c>
      <c r="AJ1202" t="s">
        <v>128</v>
      </c>
      <c r="AK1202" t="s">
        <v>236</v>
      </c>
      <c r="AL1202" t="s">
        <v>314</v>
      </c>
      <c r="AM1202" t="s">
        <v>10344</v>
      </c>
      <c r="AN1202" t="s">
        <v>10345</v>
      </c>
      <c r="AO1202" t="s">
        <v>4930</v>
      </c>
      <c r="AP1202" t="s">
        <v>791</v>
      </c>
      <c r="BO1202">
        <v>600000</v>
      </c>
      <c r="BP1202">
        <v>600000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</row>
    <row r="1203" spans="1:116" x14ac:dyDescent="0.15">
      <c r="A1203" t="s">
        <v>116</v>
      </c>
      <c r="B1203">
        <v>186758</v>
      </c>
      <c r="C1203" t="s">
        <v>117</v>
      </c>
      <c r="D1203" t="s">
        <v>136</v>
      </c>
      <c r="E1203" t="s">
        <v>118</v>
      </c>
      <c r="F1203" t="s">
        <v>137</v>
      </c>
      <c r="G1203" s="1">
        <v>42439</v>
      </c>
      <c r="H1203" t="s">
        <v>138</v>
      </c>
      <c r="I1203" s="1">
        <v>42660</v>
      </c>
      <c r="J1203" t="s">
        <v>6689</v>
      </c>
      <c r="K1203" t="s">
        <v>198</v>
      </c>
      <c r="L1203" t="s">
        <v>123</v>
      </c>
      <c r="M1203" t="s">
        <v>139</v>
      </c>
      <c r="P1203" t="s">
        <v>199</v>
      </c>
      <c r="Q1203" t="s">
        <v>401</v>
      </c>
      <c r="R1203" t="s">
        <v>126</v>
      </c>
      <c r="S1203" t="s">
        <v>215</v>
      </c>
      <c r="T1203" t="s">
        <v>10346</v>
      </c>
      <c r="W1203">
        <v>1192110</v>
      </c>
      <c r="X1203">
        <v>929809</v>
      </c>
      <c r="Y1203">
        <v>262301</v>
      </c>
      <c r="Z1203">
        <v>0</v>
      </c>
      <c r="AA1203">
        <v>1192110</v>
      </c>
      <c r="AB1203">
        <v>929809</v>
      </c>
      <c r="AC1203">
        <v>262301</v>
      </c>
      <c r="AD1203">
        <v>0</v>
      </c>
      <c r="AE1203">
        <v>1192110</v>
      </c>
      <c r="AF1203" t="s">
        <v>171</v>
      </c>
      <c r="AG1203" t="s">
        <v>143</v>
      </c>
      <c r="AH1203" t="s">
        <v>516</v>
      </c>
      <c r="AI1203" t="s">
        <v>418</v>
      </c>
      <c r="AJ1203" t="s">
        <v>128</v>
      </c>
      <c r="AK1203" t="s">
        <v>5619</v>
      </c>
      <c r="AL1203" t="s">
        <v>1236</v>
      </c>
      <c r="AM1203" t="s">
        <v>10347</v>
      </c>
      <c r="AN1203" t="s">
        <v>4843</v>
      </c>
      <c r="AO1203" t="s">
        <v>1651</v>
      </c>
      <c r="AP1203" t="s">
        <v>1652</v>
      </c>
      <c r="BO1203">
        <v>1192110</v>
      </c>
      <c r="BP1203">
        <v>1192110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</row>
    <row r="1204" spans="1:116" x14ac:dyDescent="0.15">
      <c r="A1204" t="s">
        <v>116</v>
      </c>
      <c r="B1204">
        <v>186759</v>
      </c>
      <c r="C1204" t="s">
        <v>117</v>
      </c>
      <c r="D1204" t="s">
        <v>136</v>
      </c>
      <c r="E1204" t="s">
        <v>118</v>
      </c>
      <c r="F1204" t="s">
        <v>137</v>
      </c>
      <c r="G1204" s="1">
        <v>42443</v>
      </c>
      <c r="H1204" t="s">
        <v>138</v>
      </c>
      <c r="I1204" s="1">
        <v>42457</v>
      </c>
      <c r="J1204" t="s">
        <v>6397</v>
      </c>
      <c r="K1204" t="s">
        <v>2416</v>
      </c>
      <c r="L1204" t="s">
        <v>120</v>
      </c>
      <c r="M1204" t="s">
        <v>139</v>
      </c>
      <c r="P1204" t="s">
        <v>145</v>
      </c>
      <c r="Q1204" t="s">
        <v>214</v>
      </c>
      <c r="R1204" t="s">
        <v>126</v>
      </c>
      <c r="S1204" t="s">
        <v>571</v>
      </c>
      <c r="T1204" t="s">
        <v>10348</v>
      </c>
      <c r="W1204">
        <v>0</v>
      </c>
      <c r="X1204">
        <v>0</v>
      </c>
      <c r="Y1204">
        <v>0</v>
      </c>
      <c r="Z1204">
        <v>0</v>
      </c>
      <c r="AA1204">
        <v>3000</v>
      </c>
      <c r="AB1204">
        <v>1849</v>
      </c>
      <c r="AC1204">
        <v>1151</v>
      </c>
      <c r="AD1204">
        <v>0</v>
      </c>
      <c r="AE1204">
        <v>10000</v>
      </c>
      <c r="AH1204" t="s">
        <v>10349</v>
      </c>
      <c r="AI1204" t="s">
        <v>341</v>
      </c>
      <c r="AK1204" t="s">
        <v>390</v>
      </c>
      <c r="AL1204" t="s">
        <v>184</v>
      </c>
      <c r="AN1204" t="s">
        <v>10350</v>
      </c>
      <c r="AO1204" t="s">
        <v>572</v>
      </c>
      <c r="AP1204" t="s">
        <v>573</v>
      </c>
      <c r="BO1204">
        <v>0</v>
      </c>
      <c r="BP1204">
        <v>3000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</row>
    <row r="1205" spans="1:116" x14ac:dyDescent="0.15">
      <c r="A1205" t="s">
        <v>116</v>
      </c>
      <c r="B1205">
        <v>186772</v>
      </c>
      <c r="C1205" t="s">
        <v>117</v>
      </c>
      <c r="D1205" t="s">
        <v>136</v>
      </c>
      <c r="E1205" t="s">
        <v>118</v>
      </c>
      <c r="F1205" t="s">
        <v>137</v>
      </c>
      <c r="G1205" s="1">
        <v>42438</v>
      </c>
      <c r="H1205" t="s">
        <v>138</v>
      </c>
      <c r="I1205" s="1">
        <v>42786</v>
      </c>
      <c r="J1205" t="s">
        <v>6689</v>
      </c>
      <c r="K1205" t="s">
        <v>1597</v>
      </c>
      <c r="L1205" t="s">
        <v>197</v>
      </c>
      <c r="M1205" t="s">
        <v>139</v>
      </c>
      <c r="N1205" t="s">
        <v>198</v>
      </c>
      <c r="O1205" t="s">
        <v>123</v>
      </c>
      <c r="P1205" t="s">
        <v>199</v>
      </c>
      <c r="Q1205" t="s">
        <v>717</v>
      </c>
      <c r="R1205" t="s">
        <v>126</v>
      </c>
      <c r="S1205" t="s">
        <v>251</v>
      </c>
      <c r="T1205" t="s">
        <v>10351</v>
      </c>
      <c r="W1205">
        <v>488250</v>
      </c>
      <c r="X1205">
        <v>380821</v>
      </c>
      <c r="Y1205">
        <v>107429</v>
      </c>
      <c r="Z1205">
        <v>0</v>
      </c>
      <c r="AA1205">
        <v>229519</v>
      </c>
      <c r="AB1205">
        <v>179019</v>
      </c>
      <c r="AC1205">
        <v>50500</v>
      </c>
      <c r="AD1205">
        <v>0</v>
      </c>
      <c r="AE1205">
        <v>229519</v>
      </c>
      <c r="AF1205" t="s">
        <v>143</v>
      </c>
      <c r="AG1205" t="s">
        <v>143</v>
      </c>
      <c r="AH1205" t="s">
        <v>516</v>
      </c>
      <c r="AI1205" t="s">
        <v>418</v>
      </c>
      <c r="AJ1205" t="s">
        <v>128</v>
      </c>
      <c r="AK1205" t="s">
        <v>512</v>
      </c>
      <c r="AL1205" t="s">
        <v>718</v>
      </c>
      <c r="AM1205" t="s">
        <v>10352</v>
      </c>
      <c r="AN1205" t="s">
        <v>10353</v>
      </c>
      <c r="AO1205" t="s">
        <v>10354</v>
      </c>
      <c r="AP1205" t="s">
        <v>1738</v>
      </c>
      <c r="AQ1205" t="s">
        <v>842</v>
      </c>
      <c r="BO1205">
        <v>292950</v>
      </c>
      <c r="BP1205">
        <v>137711.4</v>
      </c>
      <c r="BQ1205">
        <v>195300</v>
      </c>
      <c r="BR1205">
        <v>91807.6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</row>
    <row r="1206" spans="1:116" x14ac:dyDescent="0.15">
      <c r="A1206" t="s">
        <v>116</v>
      </c>
      <c r="B1206">
        <v>186783</v>
      </c>
      <c r="C1206" t="s">
        <v>10355</v>
      </c>
      <c r="D1206" t="s">
        <v>136</v>
      </c>
      <c r="E1206" t="s">
        <v>118</v>
      </c>
      <c r="F1206" t="s">
        <v>137</v>
      </c>
      <c r="G1206" s="1">
        <v>42439</v>
      </c>
      <c r="H1206" t="s">
        <v>138</v>
      </c>
      <c r="I1206" s="1">
        <v>42450</v>
      </c>
      <c r="J1206" t="s">
        <v>6397</v>
      </c>
      <c r="K1206" t="s">
        <v>3887</v>
      </c>
      <c r="L1206" t="s">
        <v>120</v>
      </c>
      <c r="M1206" t="s">
        <v>139</v>
      </c>
      <c r="N1206" t="s">
        <v>386</v>
      </c>
      <c r="O1206" t="s">
        <v>123</v>
      </c>
      <c r="P1206" t="s">
        <v>232</v>
      </c>
      <c r="Q1206" t="s">
        <v>1063</v>
      </c>
      <c r="R1206" t="s">
        <v>126</v>
      </c>
      <c r="S1206" t="s">
        <v>540</v>
      </c>
      <c r="T1206" t="s">
        <v>3888</v>
      </c>
      <c r="U1206" t="s">
        <v>10356</v>
      </c>
      <c r="V1206" t="s">
        <v>10357</v>
      </c>
      <c r="W1206">
        <v>30000</v>
      </c>
      <c r="X1206">
        <v>19082</v>
      </c>
      <c r="Y1206">
        <v>10918</v>
      </c>
      <c r="Z1206">
        <v>0</v>
      </c>
      <c r="AA1206">
        <v>20000</v>
      </c>
      <c r="AB1206">
        <v>20000</v>
      </c>
      <c r="AC1206">
        <v>0</v>
      </c>
      <c r="AD1206">
        <v>0</v>
      </c>
      <c r="AE1206">
        <v>20000</v>
      </c>
      <c r="AF1206" t="s">
        <v>143</v>
      </c>
      <c r="AG1206" t="s">
        <v>143</v>
      </c>
      <c r="AH1206" t="s">
        <v>6937</v>
      </c>
      <c r="AI1206" t="s">
        <v>650</v>
      </c>
      <c r="AJ1206" t="s">
        <v>128</v>
      </c>
      <c r="AK1206" t="s">
        <v>172</v>
      </c>
      <c r="AL1206" t="s">
        <v>1065</v>
      </c>
      <c r="AM1206" t="s">
        <v>10358</v>
      </c>
      <c r="AN1206" t="s">
        <v>10359</v>
      </c>
      <c r="AO1206" t="s">
        <v>1190</v>
      </c>
      <c r="AP1206" t="s">
        <v>1191</v>
      </c>
      <c r="BO1206">
        <v>30000</v>
      </c>
      <c r="BP1206">
        <v>20000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</row>
    <row r="1207" spans="1:116" x14ac:dyDescent="0.15">
      <c r="A1207" t="s">
        <v>116</v>
      </c>
      <c r="B1207">
        <v>186787</v>
      </c>
      <c r="C1207" t="s">
        <v>117</v>
      </c>
      <c r="D1207" t="s">
        <v>136</v>
      </c>
      <c r="E1207" t="s">
        <v>118</v>
      </c>
      <c r="F1207" t="s">
        <v>137</v>
      </c>
      <c r="G1207" s="1">
        <v>42440</v>
      </c>
      <c r="H1207" t="s">
        <v>138</v>
      </c>
      <c r="I1207" s="1">
        <v>42576</v>
      </c>
      <c r="J1207" t="s">
        <v>6689</v>
      </c>
      <c r="K1207" t="s">
        <v>10360</v>
      </c>
      <c r="L1207" t="s">
        <v>153</v>
      </c>
      <c r="M1207" t="s">
        <v>139</v>
      </c>
      <c r="N1207" t="s">
        <v>5565</v>
      </c>
      <c r="O1207" t="s">
        <v>169</v>
      </c>
      <c r="P1207" t="s">
        <v>199</v>
      </c>
      <c r="Q1207" t="s">
        <v>735</v>
      </c>
      <c r="R1207" t="s">
        <v>126</v>
      </c>
      <c r="S1207" t="s">
        <v>251</v>
      </c>
      <c r="T1207" t="s">
        <v>10361</v>
      </c>
      <c r="W1207">
        <v>0</v>
      </c>
      <c r="X1207">
        <v>0</v>
      </c>
      <c r="Y1207">
        <v>0</v>
      </c>
      <c r="Z1207">
        <v>0</v>
      </c>
      <c r="AA1207">
        <v>200000</v>
      </c>
      <c r="AB1207">
        <v>181818</v>
      </c>
      <c r="AC1207">
        <v>18182</v>
      </c>
      <c r="AD1207">
        <v>0</v>
      </c>
      <c r="AE1207">
        <v>200000</v>
      </c>
      <c r="AH1207" t="s">
        <v>2822</v>
      </c>
      <c r="AI1207" t="s">
        <v>342</v>
      </c>
      <c r="AK1207" t="s">
        <v>407</v>
      </c>
      <c r="AL1207" t="s">
        <v>7192</v>
      </c>
      <c r="AM1207" t="s">
        <v>10362</v>
      </c>
      <c r="AN1207" t="s">
        <v>10363</v>
      </c>
      <c r="AO1207" t="s">
        <v>7290</v>
      </c>
      <c r="AP1207" t="s">
        <v>4583</v>
      </c>
      <c r="BO1207">
        <v>0</v>
      </c>
      <c r="BP1207">
        <v>200000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</row>
    <row r="1208" spans="1:116" x14ac:dyDescent="0.15">
      <c r="A1208" t="s">
        <v>116</v>
      </c>
      <c r="B1208">
        <v>186825</v>
      </c>
      <c r="C1208" t="s">
        <v>117</v>
      </c>
      <c r="D1208" t="s">
        <v>136</v>
      </c>
      <c r="E1208" t="s">
        <v>118</v>
      </c>
      <c r="F1208" t="s">
        <v>137</v>
      </c>
      <c r="G1208" s="1">
        <v>42457</v>
      </c>
      <c r="H1208" t="s">
        <v>138</v>
      </c>
      <c r="I1208" s="1">
        <v>42788</v>
      </c>
      <c r="J1208" t="s">
        <v>6689</v>
      </c>
      <c r="K1208" t="s">
        <v>10364</v>
      </c>
      <c r="L1208" t="s">
        <v>197</v>
      </c>
      <c r="M1208" t="s">
        <v>139</v>
      </c>
      <c r="N1208" t="s">
        <v>213</v>
      </c>
      <c r="O1208" t="s">
        <v>123</v>
      </c>
      <c r="P1208" t="s">
        <v>124</v>
      </c>
      <c r="Q1208" t="s">
        <v>1030</v>
      </c>
      <c r="R1208" t="s">
        <v>126</v>
      </c>
      <c r="S1208" t="s">
        <v>251</v>
      </c>
      <c r="T1208" t="s">
        <v>10365</v>
      </c>
      <c r="W1208">
        <v>354343</v>
      </c>
      <c r="X1208">
        <v>244667</v>
      </c>
      <c r="Y1208">
        <v>109676</v>
      </c>
      <c r="Z1208">
        <v>0</v>
      </c>
      <c r="AA1208">
        <v>116000</v>
      </c>
      <c r="AB1208">
        <v>79992</v>
      </c>
      <c r="AC1208">
        <v>36008</v>
      </c>
      <c r="AD1208">
        <v>0</v>
      </c>
      <c r="AE1208">
        <v>354343</v>
      </c>
      <c r="AF1208" t="s">
        <v>143</v>
      </c>
      <c r="AG1208" t="s">
        <v>143</v>
      </c>
      <c r="AH1208" t="s">
        <v>182</v>
      </c>
      <c r="AI1208" t="s">
        <v>183</v>
      </c>
      <c r="AJ1208" t="s">
        <v>128</v>
      </c>
      <c r="AK1208" t="s">
        <v>172</v>
      </c>
      <c r="AL1208" t="s">
        <v>1033</v>
      </c>
      <c r="AM1208" t="s">
        <v>10366</v>
      </c>
      <c r="AN1208" t="s">
        <v>10367</v>
      </c>
      <c r="AO1208" t="s">
        <v>3409</v>
      </c>
      <c r="AP1208" t="s">
        <v>3410</v>
      </c>
      <c r="BO1208">
        <v>354343</v>
      </c>
      <c r="BP1208">
        <v>116000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</row>
    <row r="1209" spans="1:116" x14ac:dyDescent="0.15">
      <c r="A1209" t="s">
        <v>116</v>
      </c>
      <c r="B1209">
        <v>186832</v>
      </c>
      <c r="C1209" t="s">
        <v>10368</v>
      </c>
      <c r="D1209" t="s">
        <v>136</v>
      </c>
      <c r="E1209" t="s">
        <v>118</v>
      </c>
      <c r="F1209" t="s">
        <v>137</v>
      </c>
      <c r="G1209" s="1">
        <v>42440</v>
      </c>
      <c r="H1209" t="s">
        <v>138</v>
      </c>
      <c r="I1209" s="1">
        <v>43052</v>
      </c>
      <c r="J1209" t="s">
        <v>119</v>
      </c>
      <c r="K1209" t="s">
        <v>1892</v>
      </c>
      <c r="L1209" t="s">
        <v>197</v>
      </c>
      <c r="M1209" t="s">
        <v>139</v>
      </c>
      <c r="N1209" t="s">
        <v>766</v>
      </c>
      <c r="O1209" t="s">
        <v>123</v>
      </c>
      <c r="P1209" t="s">
        <v>232</v>
      </c>
      <c r="Q1209" t="s">
        <v>263</v>
      </c>
      <c r="R1209" t="s">
        <v>126</v>
      </c>
      <c r="S1209" t="s">
        <v>251</v>
      </c>
      <c r="T1209" t="s">
        <v>10369</v>
      </c>
      <c r="W1209">
        <v>380000</v>
      </c>
      <c r="X1209">
        <v>240048</v>
      </c>
      <c r="Y1209">
        <v>139952</v>
      </c>
      <c r="Z1209">
        <v>0</v>
      </c>
      <c r="AA1209">
        <v>53000</v>
      </c>
      <c r="AB1209">
        <v>33481</v>
      </c>
      <c r="AC1209">
        <v>19519</v>
      </c>
      <c r="AD1209">
        <v>0</v>
      </c>
      <c r="AE1209">
        <v>380000</v>
      </c>
      <c r="AF1209" t="s">
        <v>171</v>
      </c>
      <c r="AG1209" t="s">
        <v>171</v>
      </c>
      <c r="AH1209" t="s">
        <v>1655</v>
      </c>
      <c r="AI1209" t="s">
        <v>5567</v>
      </c>
      <c r="AJ1209" t="s">
        <v>128</v>
      </c>
      <c r="AK1209" t="s">
        <v>172</v>
      </c>
      <c r="AL1209" t="s">
        <v>267</v>
      </c>
      <c r="AM1209" t="s">
        <v>10370</v>
      </c>
      <c r="AN1209" t="s">
        <v>10371</v>
      </c>
      <c r="AO1209" t="s">
        <v>3498</v>
      </c>
      <c r="AP1209" t="s">
        <v>1759</v>
      </c>
      <c r="BO1209">
        <v>380000</v>
      </c>
      <c r="BP1209">
        <v>53000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</row>
    <row r="1210" spans="1:116" x14ac:dyDescent="0.15">
      <c r="A1210" t="s">
        <v>116</v>
      </c>
      <c r="B1210">
        <v>186839</v>
      </c>
      <c r="C1210" t="s">
        <v>117</v>
      </c>
      <c r="D1210" t="s">
        <v>136</v>
      </c>
      <c r="E1210" t="s">
        <v>118</v>
      </c>
      <c r="F1210" t="s">
        <v>137</v>
      </c>
      <c r="G1210" s="1">
        <v>42642</v>
      </c>
      <c r="H1210" t="s">
        <v>138</v>
      </c>
      <c r="I1210" s="1">
        <v>43026</v>
      </c>
      <c r="J1210" t="s">
        <v>119</v>
      </c>
      <c r="K1210" t="s">
        <v>2310</v>
      </c>
      <c r="L1210" t="s">
        <v>197</v>
      </c>
      <c r="M1210" t="s">
        <v>139</v>
      </c>
      <c r="N1210" t="s">
        <v>213</v>
      </c>
      <c r="O1210" t="s">
        <v>123</v>
      </c>
      <c r="P1210" t="s">
        <v>199</v>
      </c>
      <c r="Q1210" t="s">
        <v>656</v>
      </c>
      <c r="R1210" t="s">
        <v>126</v>
      </c>
      <c r="S1210" t="s">
        <v>251</v>
      </c>
      <c r="T1210" t="s">
        <v>10372</v>
      </c>
      <c r="W1210">
        <v>72362</v>
      </c>
      <c r="X1210">
        <v>45712</v>
      </c>
      <c r="Y1210">
        <v>26650</v>
      </c>
      <c r="Z1210">
        <v>0</v>
      </c>
      <c r="AA1210">
        <v>12110</v>
      </c>
      <c r="AB1210">
        <v>7650</v>
      </c>
      <c r="AC1210">
        <v>4460</v>
      </c>
      <c r="AD1210">
        <v>0</v>
      </c>
      <c r="AE1210">
        <v>72362</v>
      </c>
      <c r="AF1210" t="s">
        <v>143</v>
      </c>
      <c r="AG1210" t="s">
        <v>143</v>
      </c>
      <c r="AH1210" t="s">
        <v>1379</v>
      </c>
      <c r="AI1210" t="s">
        <v>808</v>
      </c>
      <c r="AJ1210" t="s">
        <v>128</v>
      </c>
      <c r="AK1210" t="s">
        <v>659</v>
      </c>
      <c r="AL1210" t="s">
        <v>744</v>
      </c>
      <c r="AM1210" t="s">
        <v>10373</v>
      </c>
      <c r="AN1210" t="s">
        <v>10374</v>
      </c>
      <c r="AO1210" t="s">
        <v>663</v>
      </c>
      <c r="AP1210" t="s">
        <v>664</v>
      </c>
      <c r="BO1210">
        <v>72362</v>
      </c>
      <c r="BP1210">
        <v>12110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</row>
    <row r="1211" spans="1:116" x14ac:dyDescent="0.15">
      <c r="A1211" t="s">
        <v>116</v>
      </c>
      <c r="B1211">
        <v>186850</v>
      </c>
      <c r="C1211" t="s">
        <v>117</v>
      </c>
      <c r="D1211" t="s">
        <v>136</v>
      </c>
      <c r="E1211" t="s">
        <v>118</v>
      </c>
      <c r="F1211" t="s">
        <v>137</v>
      </c>
      <c r="G1211" s="1">
        <v>42447</v>
      </c>
      <c r="H1211" t="s">
        <v>138</v>
      </c>
      <c r="I1211" s="1">
        <v>42794</v>
      </c>
      <c r="J1211" t="s">
        <v>6689</v>
      </c>
      <c r="K1211" t="s">
        <v>122</v>
      </c>
      <c r="L1211" t="s">
        <v>123</v>
      </c>
      <c r="M1211" t="s">
        <v>139</v>
      </c>
      <c r="P1211" t="s">
        <v>145</v>
      </c>
      <c r="Q1211" t="s">
        <v>214</v>
      </c>
      <c r="R1211" t="s">
        <v>126</v>
      </c>
      <c r="S1211" t="s">
        <v>215</v>
      </c>
      <c r="T1211" t="s">
        <v>10375</v>
      </c>
      <c r="W1211">
        <v>938577</v>
      </c>
      <c r="X1211">
        <v>636607</v>
      </c>
      <c r="Y1211">
        <v>301970</v>
      </c>
      <c r="Z1211">
        <v>0</v>
      </c>
      <c r="AA1211">
        <v>150000</v>
      </c>
      <c r="AB1211">
        <v>150000</v>
      </c>
      <c r="AC1211">
        <v>0</v>
      </c>
      <c r="AD1211">
        <v>0</v>
      </c>
      <c r="AE1211">
        <v>938577</v>
      </c>
      <c r="AF1211" t="s">
        <v>143</v>
      </c>
      <c r="AG1211" t="s">
        <v>143</v>
      </c>
      <c r="AH1211" t="s">
        <v>649</v>
      </c>
      <c r="AI1211" t="s">
        <v>754</v>
      </c>
      <c r="AJ1211" t="s">
        <v>128</v>
      </c>
      <c r="AK1211" t="s">
        <v>236</v>
      </c>
      <c r="AL1211" t="s">
        <v>220</v>
      </c>
      <c r="AM1211" t="s">
        <v>10376</v>
      </c>
      <c r="AN1211" t="s">
        <v>8220</v>
      </c>
      <c r="AO1211" t="s">
        <v>223</v>
      </c>
      <c r="AP1211" t="s">
        <v>224</v>
      </c>
      <c r="AQ1211" t="s">
        <v>1038</v>
      </c>
      <c r="AR1211" t="s">
        <v>2128</v>
      </c>
      <c r="BO1211">
        <v>375430.80000000005</v>
      </c>
      <c r="BP1211">
        <v>60000</v>
      </c>
      <c r="BQ1211">
        <v>375430.80000000005</v>
      </c>
      <c r="BR1211">
        <v>60000</v>
      </c>
      <c r="BS1211">
        <v>187715.40000000002</v>
      </c>
      <c r="BT1211">
        <v>30000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</row>
    <row r="1212" spans="1:116" x14ac:dyDescent="0.15">
      <c r="A1212" t="s">
        <v>116</v>
      </c>
      <c r="B1212">
        <v>186857</v>
      </c>
      <c r="C1212" t="s">
        <v>117</v>
      </c>
      <c r="D1212" t="s">
        <v>136</v>
      </c>
      <c r="E1212" t="s">
        <v>118</v>
      </c>
      <c r="F1212" t="s">
        <v>137</v>
      </c>
      <c r="G1212" s="1">
        <v>42446</v>
      </c>
      <c r="H1212" t="s">
        <v>138</v>
      </c>
      <c r="I1212" s="1">
        <v>42907</v>
      </c>
      <c r="J1212" t="s">
        <v>6689</v>
      </c>
      <c r="K1212" t="s">
        <v>1969</v>
      </c>
      <c r="L1212" t="s">
        <v>197</v>
      </c>
      <c r="M1212" t="s">
        <v>139</v>
      </c>
      <c r="N1212" t="s">
        <v>122</v>
      </c>
      <c r="O1212" t="s">
        <v>123</v>
      </c>
      <c r="P1212" t="s">
        <v>145</v>
      </c>
      <c r="Q1212" t="s">
        <v>214</v>
      </c>
      <c r="R1212" t="s">
        <v>126</v>
      </c>
      <c r="S1212" t="s">
        <v>251</v>
      </c>
      <c r="T1212" t="s">
        <v>10377</v>
      </c>
      <c r="W1212">
        <v>172000</v>
      </c>
      <c r="X1212">
        <v>109414</v>
      </c>
      <c r="Y1212">
        <v>62586</v>
      </c>
      <c r="Z1212">
        <v>0</v>
      </c>
      <c r="AA1212">
        <v>72000</v>
      </c>
      <c r="AB1212">
        <v>45889</v>
      </c>
      <c r="AC1212">
        <v>26111</v>
      </c>
      <c r="AD1212">
        <v>0</v>
      </c>
      <c r="AE1212">
        <v>143000</v>
      </c>
      <c r="AF1212" t="s">
        <v>171</v>
      </c>
      <c r="AG1212" t="s">
        <v>143</v>
      </c>
      <c r="AH1212" t="s">
        <v>541</v>
      </c>
      <c r="AI1212" t="s">
        <v>10378</v>
      </c>
      <c r="AJ1212" t="s">
        <v>128</v>
      </c>
      <c r="AK1212" t="s">
        <v>1181</v>
      </c>
      <c r="AL1212" t="s">
        <v>220</v>
      </c>
      <c r="AM1212" t="s">
        <v>10379</v>
      </c>
      <c r="AN1212" t="s">
        <v>10380</v>
      </c>
      <c r="AO1212" t="s">
        <v>223</v>
      </c>
      <c r="AP1212" t="s">
        <v>224</v>
      </c>
      <c r="AQ1212" t="s">
        <v>2128</v>
      </c>
      <c r="BO1212">
        <v>137600</v>
      </c>
      <c r="BP1212">
        <v>57600</v>
      </c>
      <c r="BQ1212">
        <v>34400</v>
      </c>
      <c r="BR1212">
        <v>14400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</row>
    <row r="1213" spans="1:116" x14ac:dyDescent="0.15">
      <c r="A1213" t="s">
        <v>116</v>
      </c>
      <c r="B1213">
        <v>186880</v>
      </c>
      <c r="C1213" t="s">
        <v>117</v>
      </c>
      <c r="D1213" t="s">
        <v>136</v>
      </c>
      <c r="E1213" t="s">
        <v>118</v>
      </c>
      <c r="F1213" t="s">
        <v>137</v>
      </c>
      <c r="G1213" s="1">
        <v>42445</v>
      </c>
      <c r="H1213" t="s">
        <v>138</v>
      </c>
      <c r="I1213" s="1">
        <v>42717</v>
      </c>
      <c r="J1213" t="s">
        <v>6689</v>
      </c>
      <c r="K1213" t="s">
        <v>2258</v>
      </c>
      <c r="L1213" t="s">
        <v>197</v>
      </c>
      <c r="M1213" t="s">
        <v>139</v>
      </c>
      <c r="N1213" t="s">
        <v>198</v>
      </c>
      <c r="O1213" t="s">
        <v>123</v>
      </c>
      <c r="P1213" t="s">
        <v>199</v>
      </c>
      <c r="Q1213" t="s">
        <v>944</v>
      </c>
      <c r="R1213" t="s">
        <v>126</v>
      </c>
      <c r="S1213" t="s">
        <v>251</v>
      </c>
      <c r="T1213" t="s">
        <v>10381</v>
      </c>
      <c r="W1213">
        <v>212518</v>
      </c>
      <c r="X1213">
        <v>168664</v>
      </c>
      <c r="Y1213">
        <v>43854</v>
      </c>
      <c r="Z1213">
        <v>0</v>
      </c>
      <c r="AA1213">
        <v>105858</v>
      </c>
      <c r="AB1213">
        <v>84014</v>
      </c>
      <c r="AC1213">
        <v>21844</v>
      </c>
      <c r="AD1213">
        <v>0</v>
      </c>
      <c r="AE1213">
        <v>212518</v>
      </c>
      <c r="AF1213" t="s">
        <v>143</v>
      </c>
      <c r="AG1213" t="s">
        <v>143</v>
      </c>
      <c r="AH1213" t="s">
        <v>516</v>
      </c>
      <c r="AI1213" t="s">
        <v>517</v>
      </c>
      <c r="AJ1213" t="s">
        <v>128</v>
      </c>
      <c r="AK1213" t="s">
        <v>512</v>
      </c>
      <c r="AL1213" t="s">
        <v>2490</v>
      </c>
      <c r="AM1213" t="s">
        <v>10382</v>
      </c>
      <c r="AN1213" t="s">
        <v>5419</v>
      </c>
      <c r="AO1213" t="s">
        <v>949</v>
      </c>
      <c r="AP1213" t="s">
        <v>950</v>
      </c>
      <c r="AQ1213" t="s">
        <v>3509</v>
      </c>
      <c r="BO1213">
        <v>127510.8</v>
      </c>
      <c r="BP1213">
        <v>63514.8</v>
      </c>
      <c r="BQ1213">
        <v>85007.2</v>
      </c>
      <c r="BR1213">
        <v>42343.200000000004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</row>
    <row r="1214" spans="1:116" x14ac:dyDescent="0.15">
      <c r="A1214" t="s">
        <v>116</v>
      </c>
      <c r="B1214">
        <v>186882</v>
      </c>
      <c r="C1214" t="s">
        <v>117</v>
      </c>
      <c r="D1214" t="s">
        <v>136</v>
      </c>
      <c r="E1214" t="s">
        <v>118</v>
      </c>
      <c r="F1214" t="s">
        <v>137</v>
      </c>
      <c r="G1214" s="1">
        <v>42445</v>
      </c>
      <c r="H1214" t="s">
        <v>138</v>
      </c>
      <c r="I1214" s="1">
        <v>42543</v>
      </c>
      <c r="J1214" t="s">
        <v>6397</v>
      </c>
      <c r="K1214" t="s">
        <v>213</v>
      </c>
      <c r="L1214" t="s">
        <v>123</v>
      </c>
      <c r="M1214" t="s">
        <v>139</v>
      </c>
      <c r="P1214" t="s">
        <v>299</v>
      </c>
      <c r="Q1214" t="s">
        <v>501</v>
      </c>
      <c r="R1214" t="s">
        <v>126</v>
      </c>
      <c r="S1214" t="s">
        <v>215</v>
      </c>
      <c r="T1214" t="s">
        <v>8026</v>
      </c>
      <c r="W1214">
        <v>100000</v>
      </c>
      <c r="X1214">
        <v>78816</v>
      </c>
      <c r="Y1214">
        <v>21184</v>
      </c>
      <c r="Z1214">
        <v>0</v>
      </c>
      <c r="AA1214">
        <v>100000</v>
      </c>
      <c r="AB1214">
        <v>78816</v>
      </c>
      <c r="AC1214">
        <v>21184</v>
      </c>
      <c r="AD1214">
        <v>0</v>
      </c>
      <c r="AE1214">
        <v>1094878</v>
      </c>
      <c r="AF1214" t="s">
        <v>143</v>
      </c>
      <c r="AG1214" t="s">
        <v>143</v>
      </c>
      <c r="AH1214" t="s">
        <v>8412</v>
      </c>
      <c r="AI1214" t="s">
        <v>248</v>
      </c>
      <c r="AJ1214" t="s">
        <v>128</v>
      </c>
      <c r="AK1214" t="s">
        <v>1453</v>
      </c>
      <c r="AL1214" t="s">
        <v>502</v>
      </c>
      <c r="AM1214" t="s">
        <v>10383</v>
      </c>
      <c r="AN1214" t="s">
        <v>8028</v>
      </c>
      <c r="AO1214" t="s">
        <v>503</v>
      </c>
      <c r="AP1214" t="s">
        <v>504</v>
      </c>
      <c r="BO1214">
        <v>100000</v>
      </c>
      <c r="BP1214">
        <v>100000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</row>
    <row r="1215" spans="1:116" x14ac:dyDescent="0.15">
      <c r="A1215" t="s">
        <v>116</v>
      </c>
      <c r="B1215">
        <v>186889</v>
      </c>
      <c r="C1215" t="s">
        <v>117</v>
      </c>
      <c r="D1215" t="s">
        <v>136</v>
      </c>
      <c r="E1215" t="s">
        <v>118</v>
      </c>
      <c r="F1215" t="s">
        <v>137</v>
      </c>
      <c r="G1215" s="1">
        <v>42446</v>
      </c>
      <c r="H1215" t="s">
        <v>138</v>
      </c>
      <c r="I1215" s="1">
        <v>42845</v>
      </c>
      <c r="J1215" t="s">
        <v>6689</v>
      </c>
      <c r="K1215" t="s">
        <v>122</v>
      </c>
      <c r="L1215" t="s">
        <v>123</v>
      </c>
      <c r="M1215" t="s">
        <v>139</v>
      </c>
      <c r="P1215" t="s">
        <v>317</v>
      </c>
      <c r="Q1215" t="s">
        <v>1007</v>
      </c>
      <c r="R1215" t="s">
        <v>126</v>
      </c>
      <c r="S1215" t="s">
        <v>215</v>
      </c>
      <c r="T1215" t="s">
        <v>10384</v>
      </c>
      <c r="W1215">
        <v>200000</v>
      </c>
      <c r="X1215">
        <v>127229</v>
      </c>
      <c r="Y1215">
        <v>72771</v>
      </c>
      <c r="Z1215">
        <v>0</v>
      </c>
      <c r="AA1215">
        <v>100000</v>
      </c>
      <c r="AB1215">
        <v>100000</v>
      </c>
      <c r="AC1215">
        <v>0</v>
      </c>
      <c r="AD1215">
        <v>0</v>
      </c>
      <c r="AE1215">
        <v>200000</v>
      </c>
      <c r="AF1215" t="s">
        <v>143</v>
      </c>
      <c r="AG1215" t="s">
        <v>143</v>
      </c>
      <c r="AH1215" t="s">
        <v>1402</v>
      </c>
      <c r="AI1215" t="s">
        <v>510</v>
      </c>
      <c r="AJ1215" t="s">
        <v>128</v>
      </c>
      <c r="AK1215" t="s">
        <v>429</v>
      </c>
      <c r="AL1215" t="s">
        <v>1011</v>
      </c>
      <c r="AM1215" t="s">
        <v>10385</v>
      </c>
      <c r="AN1215" t="s">
        <v>10386</v>
      </c>
      <c r="AO1215" t="s">
        <v>4399</v>
      </c>
      <c r="AP1215" t="s">
        <v>4400</v>
      </c>
      <c r="AQ1215" t="s">
        <v>2128</v>
      </c>
      <c r="AR1215" t="s">
        <v>4859</v>
      </c>
      <c r="BO1215">
        <v>200000</v>
      </c>
      <c r="BP1215">
        <v>100000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</row>
    <row r="1216" spans="1:116" x14ac:dyDescent="0.15">
      <c r="A1216" t="s">
        <v>116</v>
      </c>
      <c r="B1216">
        <v>186929</v>
      </c>
      <c r="C1216" t="s">
        <v>117</v>
      </c>
      <c r="D1216" t="s">
        <v>136</v>
      </c>
      <c r="E1216" t="s">
        <v>118</v>
      </c>
      <c r="F1216" t="s">
        <v>137</v>
      </c>
      <c r="G1216" s="1">
        <v>42447</v>
      </c>
      <c r="H1216" t="s">
        <v>138</v>
      </c>
      <c r="I1216" s="1">
        <v>42564</v>
      </c>
      <c r="J1216" t="s">
        <v>6689</v>
      </c>
      <c r="K1216" t="s">
        <v>3388</v>
      </c>
      <c r="L1216" t="s">
        <v>120</v>
      </c>
      <c r="M1216" t="s">
        <v>139</v>
      </c>
      <c r="P1216" t="s">
        <v>124</v>
      </c>
      <c r="Q1216" t="s">
        <v>704</v>
      </c>
      <c r="R1216" t="s">
        <v>126</v>
      </c>
      <c r="S1216" t="s">
        <v>397</v>
      </c>
      <c r="T1216" t="s">
        <v>10387</v>
      </c>
      <c r="W1216">
        <v>258038</v>
      </c>
      <c r="X1216">
        <v>159086</v>
      </c>
      <c r="Y1216">
        <v>98952</v>
      </c>
      <c r="Z1216">
        <v>0</v>
      </c>
      <c r="AA1216">
        <v>172025</v>
      </c>
      <c r="AB1216">
        <v>172025</v>
      </c>
      <c r="AC1216">
        <v>0</v>
      </c>
      <c r="AD1216">
        <v>0</v>
      </c>
      <c r="AE1216">
        <v>258038</v>
      </c>
      <c r="AF1216" t="s">
        <v>143</v>
      </c>
      <c r="AG1216" t="s">
        <v>143</v>
      </c>
      <c r="AH1216" t="s">
        <v>3486</v>
      </c>
      <c r="AI1216" t="s">
        <v>142</v>
      </c>
      <c r="AJ1216" t="s">
        <v>128</v>
      </c>
      <c r="AK1216" t="s">
        <v>1334</v>
      </c>
      <c r="AL1216" t="s">
        <v>705</v>
      </c>
      <c r="AM1216" t="s">
        <v>10388</v>
      </c>
      <c r="AN1216" t="s">
        <v>10389</v>
      </c>
      <c r="AO1216" t="s">
        <v>3008</v>
      </c>
      <c r="AP1216" t="s">
        <v>3009</v>
      </c>
      <c r="BO1216">
        <v>258038</v>
      </c>
      <c r="BP1216">
        <v>172025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</row>
    <row r="1217" spans="1:116" x14ac:dyDescent="0.15">
      <c r="A1217" t="s">
        <v>116</v>
      </c>
      <c r="B1217">
        <v>186932</v>
      </c>
      <c r="C1217" t="s">
        <v>10390</v>
      </c>
      <c r="D1217" t="s">
        <v>136</v>
      </c>
      <c r="E1217" t="s">
        <v>118</v>
      </c>
      <c r="F1217" t="s">
        <v>137</v>
      </c>
      <c r="G1217" s="1">
        <v>42443</v>
      </c>
      <c r="H1217" t="s">
        <v>138</v>
      </c>
      <c r="I1217" s="1">
        <v>42663</v>
      </c>
      <c r="J1217" t="s">
        <v>6689</v>
      </c>
      <c r="K1217" t="s">
        <v>4787</v>
      </c>
      <c r="L1217" t="s">
        <v>197</v>
      </c>
      <c r="M1217" t="s">
        <v>139</v>
      </c>
      <c r="N1217" t="s">
        <v>213</v>
      </c>
      <c r="O1217" t="s">
        <v>123</v>
      </c>
      <c r="P1217" t="s">
        <v>232</v>
      </c>
      <c r="Q1217" t="s">
        <v>233</v>
      </c>
      <c r="R1217" t="s">
        <v>126</v>
      </c>
      <c r="S1217" t="s">
        <v>251</v>
      </c>
      <c r="T1217" t="s">
        <v>10391</v>
      </c>
      <c r="W1217">
        <v>374661</v>
      </c>
      <c r="X1217">
        <v>238334</v>
      </c>
      <c r="Y1217">
        <v>136327</v>
      </c>
      <c r="Z1217">
        <v>0</v>
      </c>
      <c r="AA1217">
        <v>215939</v>
      </c>
      <c r="AB1217">
        <v>215939</v>
      </c>
      <c r="AC1217">
        <v>0</v>
      </c>
      <c r="AD1217">
        <v>0</v>
      </c>
      <c r="AE1217">
        <v>215939</v>
      </c>
      <c r="AF1217" t="s">
        <v>143</v>
      </c>
      <c r="AG1217" t="s">
        <v>171</v>
      </c>
      <c r="AH1217" t="s">
        <v>182</v>
      </c>
      <c r="AI1217" t="s">
        <v>2907</v>
      </c>
      <c r="AJ1217" t="s">
        <v>128</v>
      </c>
      <c r="AK1217" t="s">
        <v>527</v>
      </c>
      <c r="AL1217" t="s">
        <v>237</v>
      </c>
      <c r="AM1217" t="s">
        <v>10392</v>
      </c>
      <c r="AN1217" t="s">
        <v>10393</v>
      </c>
      <c r="AO1217" t="s">
        <v>2500</v>
      </c>
      <c r="AP1217" t="s">
        <v>2501</v>
      </c>
      <c r="AQ1217" t="s">
        <v>1196</v>
      </c>
      <c r="BO1217">
        <v>187330.5</v>
      </c>
      <c r="BP1217">
        <v>107969.5</v>
      </c>
      <c r="BQ1217">
        <v>187330.5</v>
      </c>
      <c r="BR1217">
        <v>107969.5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</row>
    <row r="1218" spans="1:116" x14ac:dyDescent="0.15">
      <c r="A1218" t="s">
        <v>116</v>
      </c>
      <c r="B1218">
        <v>186944</v>
      </c>
      <c r="C1218" t="s">
        <v>117</v>
      </c>
      <c r="D1218" t="s">
        <v>136</v>
      </c>
      <c r="E1218" t="s">
        <v>118</v>
      </c>
      <c r="F1218" t="s">
        <v>137</v>
      </c>
      <c r="G1218" s="1">
        <v>42454</v>
      </c>
      <c r="H1218" t="s">
        <v>138</v>
      </c>
      <c r="I1218" s="1">
        <v>42495</v>
      </c>
      <c r="J1218" t="s">
        <v>6397</v>
      </c>
      <c r="K1218" t="s">
        <v>10394</v>
      </c>
      <c r="L1218" t="s">
        <v>120</v>
      </c>
      <c r="M1218" t="s">
        <v>1911</v>
      </c>
      <c r="P1218" t="s">
        <v>124</v>
      </c>
      <c r="Q1218" t="s">
        <v>709</v>
      </c>
      <c r="R1218" t="s">
        <v>126</v>
      </c>
      <c r="S1218" t="s">
        <v>397</v>
      </c>
      <c r="T1218" t="s">
        <v>10395</v>
      </c>
      <c r="W1218">
        <v>54590</v>
      </c>
      <c r="X1218">
        <v>33656</v>
      </c>
      <c r="Y1218">
        <v>20934</v>
      </c>
      <c r="Z1218">
        <v>0</v>
      </c>
      <c r="AA1218">
        <v>54590</v>
      </c>
      <c r="AB1218">
        <v>33656</v>
      </c>
      <c r="AC1218">
        <v>20934</v>
      </c>
      <c r="AD1218">
        <v>0</v>
      </c>
      <c r="AE1218">
        <v>54590</v>
      </c>
      <c r="AF1218" t="s">
        <v>143</v>
      </c>
      <c r="AG1218" t="s">
        <v>143</v>
      </c>
      <c r="AH1218" t="s">
        <v>8510</v>
      </c>
      <c r="AI1218" t="s">
        <v>4797</v>
      </c>
      <c r="AJ1218" t="s">
        <v>128</v>
      </c>
      <c r="AK1218" t="s">
        <v>390</v>
      </c>
      <c r="AL1218" t="s">
        <v>710</v>
      </c>
      <c r="AM1218" t="s">
        <v>10396</v>
      </c>
      <c r="AN1218" t="s">
        <v>10397</v>
      </c>
      <c r="AO1218" t="s">
        <v>10398</v>
      </c>
      <c r="AP1218" t="s">
        <v>5909</v>
      </c>
      <c r="BO1218">
        <v>54590</v>
      </c>
      <c r="BP1218">
        <v>54590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</row>
    <row r="1219" spans="1:116" x14ac:dyDescent="0.15">
      <c r="A1219" t="s">
        <v>116</v>
      </c>
      <c r="B1219">
        <v>186955</v>
      </c>
      <c r="C1219" t="s">
        <v>117</v>
      </c>
      <c r="D1219" t="s">
        <v>136</v>
      </c>
      <c r="E1219" t="s">
        <v>118</v>
      </c>
      <c r="F1219" t="s">
        <v>137</v>
      </c>
      <c r="G1219" s="1">
        <v>42452</v>
      </c>
      <c r="H1219" t="s">
        <v>138</v>
      </c>
      <c r="I1219" s="1">
        <v>42642</v>
      </c>
      <c r="J1219" t="s">
        <v>6689</v>
      </c>
      <c r="K1219" t="s">
        <v>1830</v>
      </c>
      <c r="L1219" t="s">
        <v>227</v>
      </c>
      <c r="M1219" t="s">
        <v>139</v>
      </c>
      <c r="P1219" t="s">
        <v>199</v>
      </c>
      <c r="Q1219" t="s">
        <v>369</v>
      </c>
      <c r="R1219" t="s">
        <v>126</v>
      </c>
      <c r="S1219" t="s">
        <v>215</v>
      </c>
      <c r="T1219" t="s">
        <v>9982</v>
      </c>
      <c r="W1219">
        <v>25000</v>
      </c>
      <c r="X1219">
        <v>25000</v>
      </c>
      <c r="Y1219">
        <v>0</v>
      </c>
      <c r="Z1219">
        <v>0</v>
      </c>
      <c r="AA1219">
        <v>25000</v>
      </c>
      <c r="AB1219">
        <v>25000</v>
      </c>
      <c r="AC1219">
        <v>0</v>
      </c>
      <c r="AD1219">
        <v>0</v>
      </c>
      <c r="AE1219">
        <v>53690</v>
      </c>
      <c r="AF1219" t="s">
        <v>143</v>
      </c>
      <c r="AG1219" t="s">
        <v>143</v>
      </c>
      <c r="AH1219" t="s">
        <v>3741</v>
      </c>
      <c r="AI1219" t="s">
        <v>1117</v>
      </c>
      <c r="AJ1219" t="s">
        <v>128</v>
      </c>
      <c r="AK1219" t="s">
        <v>290</v>
      </c>
      <c r="AL1219" t="s">
        <v>371</v>
      </c>
      <c r="AM1219" t="s">
        <v>10399</v>
      </c>
      <c r="AN1219" t="s">
        <v>10400</v>
      </c>
      <c r="AO1219" t="s">
        <v>1921</v>
      </c>
      <c r="AP1219" t="s">
        <v>420</v>
      </c>
      <c r="BO1219">
        <v>25000</v>
      </c>
      <c r="BP1219">
        <v>25000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</row>
    <row r="1220" spans="1:116" x14ac:dyDescent="0.15">
      <c r="A1220" t="s">
        <v>116</v>
      </c>
      <c r="B1220">
        <v>186961</v>
      </c>
      <c r="C1220" t="s">
        <v>117</v>
      </c>
      <c r="D1220" t="s">
        <v>136</v>
      </c>
      <c r="E1220" t="s">
        <v>118</v>
      </c>
      <c r="F1220" t="s">
        <v>137</v>
      </c>
      <c r="G1220" s="1">
        <v>42447</v>
      </c>
      <c r="H1220" t="s">
        <v>138</v>
      </c>
      <c r="I1220" s="1">
        <v>42642</v>
      </c>
      <c r="J1220" t="s">
        <v>6689</v>
      </c>
      <c r="K1220" t="s">
        <v>3189</v>
      </c>
      <c r="L1220" t="s">
        <v>197</v>
      </c>
      <c r="M1220" t="s">
        <v>139</v>
      </c>
      <c r="N1220" t="s">
        <v>213</v>
      </c>
      <c r="O1220" t="s">
        <v>123</v>
      </c>
      <c r="P1220" t="s">
        <v>124</v>
      </c>
      <c r="Q1220" t="s">
        <v>864</v>
      </c>
      <c r="R1220" t="s">
        <v>126</v>
      </c>
      <c r="S1220" t="s">
        <v>251</v>
      </c>
      <c r="T1220" t="s">
        <v>10401</v>
      </c>
      <c r="W1220">
        <v>252196</v>
      </c>
      <c r="X1220">
        <v>179683</v>
      </c>
      <c r="Y1220">
        <v>72513</v>
      </c>
      <c r="Z1220">
        <v>0</v>
      </c>
      <c r="AA1220">
        <v>252196</v>
      </c>
      <c r="AB1220">
        <v>179683</v>
      </c>
      <c r="AC1220">
        <v>72513</v>
      </c>
      <c r="AD1220">
        <v>0</v>
      </c>
      <c r="AE1220">
        <v>252196</v>
      </c>
      <c r="AF1220" t="s">
        <v>143</v>
      </c>
      <c r="AG1220" t="s">
        <v>143</v>
      </c>
      <c r="AH1220" t="s">
        <v>516</v>
      </c>
      <c r="AI1220" t="s">
        <v>584</v>
      </c>
      <c r="AJ1220" t="s">
        <v>128</v>
      </c>
      <c r="AK1220" t="s">
        <v>1334</v>
      </c>
      <c r="AL1220" t="s">
        <v>865</v>
      </c>
      <c r="AM1220" t="s">
        <v>10402</v>
      </c>
      <c r="AN1220" t="s">
        <v>10403</v>
      </c>
      <c r="AO1220" t="s">
        <v>1280</v>
      </c>
      <c r="AP1220" t="s">
        <v>1281</v>
      </c>
      <c r="BO1220">
        <v>252196</v>
      </c>
      <c r="BP1220">
        <v>252196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</row>
    <row r="1221" spans="1:116" x14ac:dyDescent="0.15">
      <c r="A1221" t="s">
        <v>116</v>
      </c>
      <c r="B1221">
        <v>186962</v>
      </c>
      <c r="C1221" t="s">
        <v>117</v>
      </c>
      <c r="D1221" t="s">
        <v>136</v>
      </c>
      <c r="E1221" t="s">
        <v>118</v>
      </c>
      <c r="F1221" t="s">
        <v>137</v>
      </c>
      <c r="G1221" s="1">
        <v>42447</v>
      </c>
      <c r="H1221" t="s">
        <v>138</v>
      </c>
      <c r="I1221" s="1">
        <v>42817</v>
      </c>
      <c r="J1221" t="s">
        <v>6689</v>
      </c>
      <c r="K1221" t="s">
        <v>122</v>
      </c>
      <c r="L1221" t="s">
        <v>123</v>
      </c>
      <c r="M1221" t="s">
        <v>139</v>
      </c>
      <c r="P1221" t="s">
        <v>317</v>
      </c>
      <c r="Q1221" t="s">
        <v>1007</v>
      </c>
      <c r="R1221" t="s">
        <v>126</v>
      </c>
      <c r="S1221" t="s">
        <v>215</v>
      </c>
      <c r="T1221" t="s">
        <v>10404</v>
      </c>
      <c r="W1221">
        <v>1370000</v>
      </c>
      <c r="X1221">
        <v>1157851</v>
      </c>
      <c r="Y1221">
        <v>212149</v>
      </c>
      <c r="Z1221">
        <v>0</v>
      </c>
      <c r="AA1221">
        <v>400000</v>
      </c>
      <c r="AB1221">
        <v>381807</v>
      </c>
      <c r="AC1221">
        <v>18193</v>
      </c>
      <c r="AD1221">
        <v>0</v>
      </c>
      <c r="AE1221">
        <v>1370000</v>
      </c>
      <c r="AF1221" t="s">
        <v>143</v>
      </c>
      <c r="AG1221" t="s">
        <v>143</v>
      </c>
      <c r="AH1221" t="s">
        <v>353</v>
      </c>
      <c r="AI1221" t="s">
        <v>1887</v>
      </c>
      <c r="AJ1221" t="s">
        <v>128</v>
      </c>
      <c r="AK1221" t="s">
        <v>429</v>
      </c>
      <c r="AL1221" t="s">
        <v>1011</v>
      </c>
      <c r="AM1221" t="s">
        <v>10405</v>
      </c>
      <c r="AN1221" t="s">
        <v>8266</v>
      </c>
      <c r="AO1221" t="s">
        <v>4858</v>
      </c>
      <c r="AP1221" t="s">
        <v>4859</v>
      </c>
      <c r="AQ1221" t="s">
        <v>2128</v>
      </c>
      <c r="BO1221">
        <v>1370000</v>
      </c>
      <c r="BP1221">
        <v>400000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</row>
    <row r="1222" spans="1:116" x14ac:dyDescent="0.15">
      <c r="A1222" t="s">
        <v>116</v>
      </c>
      <c r="B1222">
        <v>186965</v>
      </c>
      <c r="C1222" t="s">
        <v>117</v>
      </c>
      <c r="D1222" t="s">
        <v>136</v>
      </c>
      <c r="E1222" t="s">
        <v>118</v>
      </c>
      <c r="F1222" t="s">
        <v>137</v>
      </c>
      <c r="G1222" s="1">
        <v>42445</v>
      </c>
      <c r="H1222" t="s">
        <v>138</v>
      </c>
      <c r="I1222" s="1">
        <v>42450</v>
      </c>
      <c r="J1222" t="s">
        <v>6397</v>
      </c>
      <c r="K1222" t="s">
        <v>1113</v>
      </c>
      <c r="L1222" t="s">
        <v>600</v>
      </c>
      <c r="M1222" t="s">
        <v>139</v>
      </c>
      <c r="N1222" t="s">
        <v>122</v>
      </c>
      <c r="O1222" t="s">
        <v>123</v>
      </c>
      <c r="P1222" t="s">
        <v>317</v>
      </c>
      <c r="Q1222" t="s">
        <v>1007</v>
      </c>
      <c r="R1222" t="s">
        <v>126</v>
      </c>
      <c r="S1222" t="s">
        <v>540</v>
      </c>
      <c r="T1222" t="s">
        <v>10406</v>
      </c>
      <c r="W1222">
        <v>10000</v>
      </c>
      <c r="X1222">
        <v>6361</v>
      </c>
      <c r="Y1222">
        <v>3639</v>
      </c>
      <c r="Z1222">
        <v>0</v>
      </c>
      <c r="AA1222">
        <v>10000</v>
      </c>
      <c r="AB1222">
        <v>6361</v>
      </c>
      <c r="AC1222">
        <v>3639</v>
      </c>
      <c r="AD1222">
        <v>0</v>
      </c>
      <c r="AE1222">
        <v>10000</v>
      </c>
      <c r="AF1222" t="s">
        <v>143</v>
      </c>
      <c r="AG1222" t="s">
        <v>143</v>
      </c>
      <c r="AH1222" t="s">
        <v>8510</v>
      </c>
      <c r="AI1222" t="s">
        <v>183</v>
      </c>
      <c r="AJ1222" t="s">
        <v>128</v>
      </c>
      <c r="AK1222" t="s">
        <v>429</v>
      </c>
      <c r="AL1222" t="s">
        <v>2548</v>
      </c>
      <c r="AM1222" t="s">
        <v>10407</v>
      </c>
      <c r="AN1222" t="s">
        <v>10408</v>
      </c>
      <c r="AO1222" t="s">
        <v>5459</v>
      </c>
      <c r="AP1222" t="s">
        <v>4062</v>
      </c>
      <c r="BO1222">
        <v>10000</v>
      </c>
      <c r="BP1222">
        <v>10000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</row>
    <row r="1223" spans="1:116" x14ac:dyDescent="0.15">
      <c r="A1223" t="s">
        <v>116</v>
      </c>
      <c r="B1223">
        <v>186980</v>
      </c>
      <c r="C1223" t="s">
        <v>117</v>
      </c>
      <c r="D1223" t="s">
        <v>136</v>
      </c>
      <c r="E1223" t="s">
        <v>118</v>
      </c>
      <c r="F1223" t="s">
        <v>137</v>
      </c>
      <c r="G1223" s="1">
        <v>42447</v>
      </c>
      <c r="H1223" t="s">
        <v>138</v>
      </c>
      <c r="I1223" s="1">
        <v>42814</v>
      </c>
      <c r="J1223" t="s">
        <v>6689</v>
      </c>
      <c r="K1223" t="s">
        <v>5533</v>
      </c>
      <c r="L1223" t="s">
        <v>197</v>
      </c>
      <c r="M1223" t="s">
        <v>139</v>
      </c>
      <c r="N1223" t="s">
        <v>198</v>
      </c>
      <c r="O1223" t="s">
        <v>123</v>
      </c>
      <c r="P1223" t="s">
        <v>199</v>
      </c>
      <c r="Q1223" t="s">
        <v>616</v>
      </c>
      <c r="R1223" t="s">
        <v>126</v>
      </c>
      <c r="S1223" t="s">
        <v>251</v>
      </c>
      <c r="T1223" t="s">
        <v>10409</v>
      </c>
      <c r="W1223">
        <v>30195</v>
      </c>
      <c r="X1223">
        <v>30195</v>
      </c>
      <c r="Y1223">
        <v>0</v>
      </c>
      <c r="Z1223">
        <v>0</v>
      </c>
      <c r="AA1223">
        <v>30195</v>
      </c>
      <c r="AB1223">
        <v>30195</v>
      </c>
      <c r="AC1223">
        <v>0</v>
      </c>
      <c r="AD1223">
        <v>0</v>
      </c>
      <c r="AE1223">
        <v>30195</v>
      </c>
      <c r="AF1223" t="s">
        <v>143</v>
      </c>
      <c r="AG1223" t="s">
        <v>143</v>
      </c>
      <c r="AH1223" t="s">
        <v>516</v>
      </c>
      <c r="AI1223" t="s">
        <v>418</v>
      </c>
      <c r="AJ1223" t="s">
        <v>128</v>
      </c>
      <c r="AK1223" t="s">
        <v>543</v>
      </c>
      <c r="AL1223" t="s">
        <v>617</v>
      </c>
      <c r="AM1223" t="s">
        <v>10410</v>
      </c>
      <c r="AN1223" t="s">
        <v>8288</v>
      </c>
      <c r="AO1223" t="s">
        <v>2764</v>
      </c>
      <c r="AP1223" t="s">
        <v>2765</v>
      </c>
      <c r="BO1223">
        <v>30195</v>
      </c>
      <c r="BP1223">
        <v>30195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</row>
    <row r="1224" spans="1:116" x14ac:dyDescent="0.15">
      <c r="A1224" t="s">
        <v>116</v>
      </c>
      <c r="B1224">
        <v>186987</v>
      </c>
      <c r="C1224" t="s">
        <v>117</v>
      </c>
      <c r="D1224" t="s">
        <v>136</v>
      </c>
      <c r="E1224" t="s">
        <v>118</v>
      </c>
      <c r="F1224" t="s">
        <v>137</v>
      </c>
      <c r="G1224" s="1">
        <v>42454</v>
      </c>
      <c r="H1224" t="s">
        <v>138</v>
      </c>
      <c r="I1224" s="1">
        <v>42657</v>
      </c>
      <c r="J1224" t="s">
        <v>6689</v>
      </c>
      <c r="K1224" t="s">
        <v>655</v>
      </c>
      <c r="L1224" t="s">
        <v>123</v>
      </c>
      <c r="M1224" t="s">
        <v>139</v>
      </c>
      <c r="P1224" t="s">
        <v>199</v>
      </c>
      <c r="Q1224" t="s">
        <v>656</v>
      </c>
      <c r="R1224" t="s">
        <v>126</v>
      </c>
      <c r="S1224" t="s">
        <v>657</v>
      </c>
      <c r="T1224" t="s">
        <v>658</v>
      </c>
      <c r="V1224" t="s">
        <v>10411</v>
      </c>
      <c r="W1224">
        <v>428251</v>
      </c>
      <c r="X1224">
        <v>372391</v>
      </c>
      <c r="Y1224">
        <v>55860</v>
      </c>
      <c r="Z1224">
        <v>0</v>
      </c>
      <c r="AA1224">
        <v>95408</v>
      </c>
      <c r="AB1224">
        <v>95408</v>
      </c>
      <c r="AC1224">
        <v>0</v>
      </c>
      <c r="AD1224">
        <v>0</v>
      </c>
      <c r="AE1224">
        <v>428251</v>
      </c>
      <c r="AF1224" t="s">
        <v>143</v>
      </c>
      <c r="AG1224" t="s">
        <v>143</v>
      </c>
      <c r="AH1224" t="s">
        <v>9642</v>
      </c>
      <c r="AI1224" t="s">
        <v>285</v>
      </c>
      <c r="AJ1224" t="s">
        <v>128</v>
      </c>
      <c r="AK1224" t="s">
        <v>659</v>
      </c>
      <c r="AL1224" t="s">
        <v>660</v>
      </c>
      <c r="AM1224" t="s">
        <v>661</v>
      </c>
      <c r="AN1224" t="s">
        <v>662</v>
      </c>
      <c r="AO1224" t="s">
        <v>663</v>
      </c>
      <c r="AP1224" t="s">
        <v>664</v>
      </c>
      <c r="BO1224">
        <v>428251</v>
      </c>
      <c r="BP1224">
        <v>95408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</row>
    <row r="1225" spans="1:116" x14ac:dyDescent="0.15">
      <c r="A1225" t="s">
        <v>116</v>
      </c>
      <c r="B1225">
        <v>186990</v>
      </c>
      <c r="C1225" t="s">
        <v>10412</v>
      </c>
      <c r="D1225" t="s">
        <v>136</v>
      </c>
      <c r="E1225" t="s">
        <v>118</v>
      </c>
      <c r="F1225" t="s">
        <v>137</v>
      </c>
      <c r="G1225" s="1">
        <v>42447</v>
      </c>
      <c r="H1225" t="s">
        <v>138</v>
      </c>
      <c r="I1225" s="1">
        <v>42587</v>
      </c>
      <c r="J1225" t="s">
        <v>6689</v>
      </c>
      <c r="K1225" t="s">
        <v>213</v>
      </c>
      <c r="L1225" t="s">
        <v>123</v>
      </c>
      <c r="M1225" t="s">
        <v>139</v>
      </c>
      <c r="P1225" t="s">
        <v>232</v>
      </c>
      <c r="Q1225" t="s">
        <v>825</v>
      </c>
      <c r="R1225" t="s">
        <v>126</v>
      </c>
      <c r="S1225" t="s">
        <v>215</v>
      </c>
      <c r="T1225" t="s">
        <v>10413</v>
      </c>
      <c r="W1225">
        <v>1000000</v>
      </c>
      <c r="X1225">
        <v>676387</v>
      </c>
      <c r="Y1225">
        <v>323613</v>
      </c>
      <c r="Z1225">
        <v>0</v>
      </c>
      <c r="AA1225">
        <v>1000000</v>
      </c>
      <c r="AB1225">
        <v>676387</v>
      </c>
      <c r="AC1225">
        <v>323613</v>
      </c>
      <c r="AD1225">
        <v>0</v>
      </c>
      <c r="AE1225">
        <v>1000000</v>
      </c>
      <c r="AF1225" t="s">
        <v>143</v>
      </c>
      <c r="AG1225" t="s">
        <v>143</v>
      </c>
      <c r="AH1225" t="s">
        <v>3486</v>
      </c>
      <c r="AI1225" t="s">
        <v>248</v>
      </c>
      <c r="AJ1225" t="s">
        <v>128</v>
      </c>
      <c r="AK1225" t="s">
        <v>5750</v>
      </c>
      <c r="AL1225" t="s">
        <v>827</v>
      </c>
      <c r="AM1225" t="s">
        <v>10414</v>
      </c>
      <c r="AN1225" t="s">
        <v>10415</v>
      </c>
      <c r="AO1225" t="s">
        <v>4589</v>
      </c>
      <c r="AP1225" t="s">
        <v>4590</v>
      </c>
      <c r="AQ1225" t="s">
        <v>3112</v>
      </c>
      <c r="AR1225" t="s">
        <v>10416</v>
      </c>
      <c r="AS1225" t="s">
        <v>2586</v>
      </c>
      <c r="BO1225">
        <v>450000</v>
      </c>
      <c r="BP1225">
        <v>450000</v>
      </c>
      <c r="BQ1225">
        <v>100000</v>
      </c>
      <c r="BR1225">
        <v>100000</v>
      </c>
      <c r="BS1225">
        <v>350000</v>
      </c>
      <c r="BT1225">
        <v>350000</v>
      </c>
      <c r="BU1225">
        <v>100000</v>
      </c>
      <c r="BV1225">
        <v>100000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</row>
    <row r="1226" spans="1:116" x14ac:dyDescent="0.15">
      <c r="A1226" t="s">
        <v>116</v>
      </c>
      <c r="B1226">
        <v>186994</v>
      </c>
      <c r="C1226" t="s">
        <v>117</v>
      </c>
      <c r="D1226" t="s">
        <v>136</v>
      </c>
      <c r="E1226" t="s">
        <v>118</v>
      </c>
      <c r="F1226" t="s">
        <v>137</v>
      </c>
      <c r="G1226" s="1">
        <v>42446</v>
      </c>
      <c r="H1226" t="s">
        <v>138</v>
      </c>
      <c r="I1226" s="1">
        <v>42746</v>
      </c>
      <c r="J1226" t="s">
        <v>6689</v>
      </c>
      <c r="K1226" t="s">
        <v>1072</v>
      </c>
      <c r="L1226" t="s">
        <v>123</v>
      </c>
      <c r="M1226" t="s">
        <v>139</v>
      </c>
      <c r="N1226" t="s">
        <v>144</v>
      </c>
      <c r="O1226" t="s">
        <v>123</v>
      </c>
      <c r="P1226" t="s">
        <v>199</v>
      </c>
      <c r="Q1226" t="s">
        <v>717</v>
      </c>
      <c r="R1226" t="s">
        <v>126</v>
      </c>
      <c r="S1226" t="s">
        <v>215</v>
      </c>
      <c r="T1226" t="s">
        <v>10417</v>
      </c>
      <c r="W1226">
        <v>1000000</v>
      </c>
      <c r="X1226">
        <v>636131</v>
      </c>
      <c r="Y1226">
        <v>363869</v>
      </c>
      <c r="Z1226">
        <v>0</v>
      </c>
      <c r="AA1226">
        <v>200000</v>
      </c>
      <c r="AB1226">
        <v>200000</v>
      </c>
      <c r="AC1226">
        <v>0</v>
      </c>
      <c r="AD1226">
        <v>0</v>
      </c>
      <c r="AE1226">
        <v>1000000</v>
      </c>
      <c r="AF1226" t="s">
        <v>171</v>
      </c>
      <c r="AG1226" t="s">
        <v>171</v>
      </c>
      <c r="AH1226" t="s">
        <v>10418</v>
      </c>
      <c r="AI1226" t="s">
        <v>3187</v>
      </c>
      <c r="AJ1226" t="s">
        <v>128</v>
      </c>
      <c r="AK1226" t="s">
        <v>604</v>
      </c>
      <c r="AL1226" t="s">
        <v>718</v>
      </c>
      <c r="AM1226" t="s">
        <v>10419</v>
      </c>
      <c r="AN1226" t="s">
        <v>10420</v>
      </c>
      <c r="AO1226" t="s">
        <v>2971</v>
      </c>
      <c r="AP1226" t="s">
        <v>2703</v>
      </c>
      <c r="AQ1226" t="s">
        <v>2972</v>
      </c>
      <c r="BO1226">
        <v>900000</v>
      </c>
      <c r="BP1226">
        <v>180000</v>
      </c>
      <c r="BQ1226">
        <v>100000</v>
      </c>
      <c r="BR1226">
        <v>20000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</row>
    <row r="1227" spans="1:116" x14ac:dyDescent="0.15">
      <c r="A1227" t="s">
        <v>116</v>
      </c>
      <c r="B1227">
        <v>186997</v>
      </c>
      <c r="C1227" t="s">
        <v>117</v>
      </c>
      <c r="D1227" t="s">
        <v>136</v>
      </c>
      <c r="E1227" t="s">
        <v>168</v>
      </c>
      <c r="F1227" t="s">
        <v>137</v>
      </c>
      <c r="G1227" s="1">
        <v>42456</v>
      </c>
      <c r="H1227" t="s">
        <v>138</v>
      </c>
      <c r="I1227" s="1">
        <v>42496</v>
      </c>
      <c r="J1227" t="s">
        <v>6397</v>
      </c>
      <c r="K1227" t="s">
        <v>2326</v>
      </c>
      <c r="L1227" t="s">
        <v>1498</v>
      </c>
      <c r="M1227" t="s">
        <v>139</v>
      </c>
      <c r="P1227" t="s">
        <v>199</v>
      </c>
      <c r="Q1227" t="s">
        <v>623</v>
      </c>
      <c r="R1227" t="s">
        <v>126</v>
      </c>
      <c r="S1227" t="s">
        <v>140</v>
      </c>
      <c r="T1227" t="s">
        <v>10421</v>
      </c>
      <c r="W1227">
        <v>0</v>
      </c>
      <c r="X1227">
        <v>0</v>
      </c>
      <c r="Y1227">
        <v>0</v>
      </c>
      <c r="Z1227">
        <v>0</v>
      </c>
      <c r="AA1227">
        <v>224894</v>
      </c>
      <c r="AB1227">
        <v>186945</v>
      </c>
      <c r="AC1227">
        <v>37949</v>
      </c>
      <c r="AD1227">
        <v>0</v>
      </c>
      <c r="AE1227">
        <v>224894</v>
      </c>
      <c r="AH1227" t="s">
        <v>8412</v>
      </c>
      <c r="AI1227" t="s">
        <v>342</v>
      </c>
      <c r="AK1227" t="s">
        <v>236</v>
      </c>
      <c r="AL1227" t="s">
        <v>1707</v>
      </c>
      <c r="AM1227" t="s">
        <v>10422</v>
      </c>
      <c r="AN1227" t="s">
        <v>10423</v>
      </c>
      <c r="AO1227" t="s">
        <v>1617</v>
      </c>
      <c r="AP1227" t="s">
        <v>1618</v>
      </c>
      <c r="AQ1227" t="s">
        <v>1710</v>
      </c>
      <c r="BO1227">
        <v>0</v>
      </c>
      <c r="BP1227">
        <v>112447</v>
      </c>
      <c r="BQ1227">
        <v>0</v>
      </c>
      <c r="BR1227">
        <v>112447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</row>
    <row r="1228" spans="1:116" x14ac:dyDescent="0.15">
      <c r="A1228" t="s">
        <v>116</v>
      </c>
      <c r="B1228">
        <v>187011</v>
      </c>
      <c r="C1228" t="s">
        <v>10424</v>
      </c>
      <c r="D1228" t="s">
        <v>136</v>
      </c>
      <c r="E1228" t="s">
        <v>118</v>
      </c>
      <c r="F1228" t="s">
        <v>137</v>
      </c>
      <c r="G1228" s="1">
        <v>42453</v>
      </c>
      <c r="H1228" t="s">
        <v>138</v>
      </c>
      <c r="I1228" s="1">
        <v>42976</v>
      </c>
      <c r="J1228" t="s">
        <v>119</v>
      </c>
      <c r="K1228" t="s">
        <v>213</v>
      </c>
      <c r="L1228" t="s">
        <v>123</v>
      </c>
      <c r="M1228" t="s">
        <v>139</v>
      </c>
      <c r="P1228" t="s">
        <v>232</v>
      </c>
      <c r="Q1228" t="s">
        <v>567</v>
      </c>
      <c r="R1228" t="s">
        <v>126</v>
      </c>
      <c r="S1228" t="s">
        <v>215</v>
      </c>
      <c r="T1228" t="s">
        <v>10425</v>
      </c>
      <c r="W1228">
        <v>63665</v>
      </c>
      <c r="X1228">
        <v>40217</v>
      </c>
      <c r="Y1228">
        <v>23448</v>
      </c>
      <c r="Z1228">
        <v>0</v>
      </c>
      <c r="AA1228">
        <v>63665</v>
      </c>
      <c r="AB1228">
        <v>40217</v>
      </c>
      <c r="AC1228">
        <v>23448</v>
      </c>
      <c r="AD1228">
        <v>0</v>
      </c>
      <c r="AE1228">
        <v>63665</v>
      </c>
      <c r="AF1228" t="s">
        <v>143</v>
      </c>
      <c r="AG1228" t="s">
        <v>143</v>
      </c>
      <c r="AH1228" t="s">
        <v>132</v>
      </c>
      <c r="AI1228" t="s">
        <v>584</v>
      </c>
      <c r="AJ1228" t="s">
        <v>128</v>
      </c>
      <c r="AK1228" t="s">
        <v>1508</v>
      </c>
      <c r="AL1228" t="s">
        <v>568</v>
      </c>
      <c r="AM1228" t="s">
        <v>10426</v>
      </c>
      <c r="AN1228" t="s">
        <v>10427</v>
      </c>
      <c r="AO1228" t="s">
        <v>2337</v>
      </c>
      <c r="AP1228" t="s">
        <v>1909</v>
      </c>
      <c r="BO1228">
        <v>63665</v>
      </c>
      <c r="BP1228">
        <v>63665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</row>
    <row r="1229" spans="1:116" x14ac:dyDescent="0.15">
      <c r="A1229" t="s">
        <v>116</v>
      </c>
      <c r="B1229">
        <v>187016</v>
      </c>
      <c r="C1229" t="s">
        <v>10428</v>
      </c>
      <c r="D1229" t="s">
        <v>136</v>
      </c>
      <c r="E1229" t="s">
        <v>118</v>
      </c>
      <c r="F1229" t="s">
        <v>137</v>
      </c>
      <c r="G1229" s="1">
        <v>42447</v>
      </c>
      <c r="H1229" t="s">
        <v>138</v>
      </c>
      <c r="I1229" s="1">
        <v>42744</v>
      </c>
      <c r="J1229" t="s">
        <v>6689</v>
      </c>
      <c r="K1229" t="s">
        <v>10429</v>
      </c>
      <c r="L1229" t="s">
        <v>169</v>
      </c>
      <c r="M1229" t="s">
        <v>139</v>
      </c>
      <c r="N1229" t="s">
        <v>213</v>
      </c>
      <c r="O1229" t="s">
        <v>123</v>
      </c>
      <c r="P1229" t="s">
        <v>232</v>
      </c>
      <c r="Q1229" t="s">
        <v>567</v>
      </c>
      <c r="R1229" t="s">
        <v>126</v>
      </c>
      <c r="S1229" t="s">
        <v>251</v>
      </c>
      <c r="T1229" t="s">
        <v>10430</v>
      </c>
      <c r="W1229">
        <v>40712</v>
      </c>
      <c r="X1229">
        <v>25898</v>
      </c>
      <c r="Y1229">
        <v>14814</v>
      </c>
      <c r="Z1229">
        <v>0</v>
      </c>
      <c r="AA1229">
        <v>40712</v>
      </c>
      <c r="AB1229">
        <v>40712</v>
      </c>
      <c r="AC1229">
        <v>0</v>
      </c>
      <c r="AD1229">
        <v>0</v>
      </c>
      <c r="AE1229">
        <v>40712</v>
      </c>
      <c r="AF1229" t="s">
        <v>143</v>
      </c>
      <c r="AG1229" t="s">
        <v>143</v>
      </c>
      <c r="AH1229" t="s">
        <v>516</v>
      </c>
      <c r="AI1229" t="s">
        <v>133</v>
      </c>
      <c r="AJ1229" t="s">
        <v>128</v>
      </c>
      <c r="AK1229" t="s">
        <v>429</v>
      </c>
      <c r="AL1229" t="s">
        <v>568</v>
      </c>
      <c r="AM1229" t="s">
        <v>10431</v>
      </c>
      <c r="AN1229" t="s">
        <v>10432</v>
      </c>
      <c r="AO1229" t="s">
        <v>7345</v>
      </c>
      <c r="AP1229" t="s">
        <v>6733</v>
      </c>
      <c r="BO1229">
        <v>40712</v>
      </c>
      <c r="BP1229">
        <v>40712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</row>
    <row r="1230" spans="1:116" x14ac:dyDescent="0.15">
      <c r="A1230" t="s">
        <v>116</v>
      </c>
      <c r="B1230">
        <v>187030</v>
      </c>
      <c r="C1230" t="s">
        <v>117</v>
      </c>
      <c r="D1230" t="s">
        <v>136</v>
      </c>
      <c r="E1230" t="s">
        <v>118</v>
      </c>
      <c r="F1230" t="s">
        <v>137</v>
      </c>
      <c r="G1230" s="1">
        <v>42450</v>
      </c>
      <c r="H1230" t="s">
        <v>138</v>
      </c>
      <c r="I1230" s="1">
        <v>42583</v>
      </c>
      <c r="J1230" t="s">
        <v>6689</v>
      </c>
      <c r="K1230" t="s">
        <v>122</v>
      </c>
      <c r="L1230" t="s">
        <v>123</v>
      </c>
      <c r="M1230" t="s">
        <v>139</v>
      </c>
      <c r="P1230" t="s">
        <v>317</v>
      </c>
      <c r="Q1230" t="s">
        <v>1007</v>
      </c>
      <c r="R1230" t="s">
        <v>126</v>
      </c>
      <c r="S1230" t="s">
        <v>140</v>
      </c>
      <c r="T1230" t="s">
        <v>10433</v>
      </c>
      <c r="W1230">
        <v>7574212</v>
      </c>
      <c r="X1230">
        <v>6518254</v>
      </c>
      <c r="Y1230">
        <v>1055958</v>
      </c>
      <c r="Z1230">
        <v>0</v>
      </c>
      <c r="AA1230">
        <v>907649</v>
      </c>
      <c r="AB1230">
        <v>907649</v>
      </c>
      <c r="AC1230">
        <v>0</v>
      </c>
      <c r="AD1230">
        <v>0</v>
      </c>
      <c r="AE1230">
        <v>66873459</v>
      </c>
      <c r="AF1230" t="s">
        <v>143</v>
      </c>
      <c r="AG1230" t="s">
        <v>143</v>
      </c>
      <c r="AH1230" t="s">
        <v>141</v>
      </c>
      <c r="AI1230" t="s">
        <v>159</v>
      </c>
      <c r="AJ1230" t="s">
        <v>128</v>
      </c>
      <c r="AK1230" t="s">
        <v>429</v>
      </c>
      <c r="AL1230" t="s">
        <v>1011</v>
      </c>
      <c r="AM1230" t="s">
        <v>10434</v>
      </c>
      <c r="AN1230" t="s">
        <v>10435</v>
      </c>
      <c r="AO1230" t="s">
        <v>2155</v>
      </c>
      <c r="AP1230" t="s">
        <v>2156</v>
      </c>
      <c r="BO1230">
        <v>7574212</v>
      </c>
      <c r="BP1230">
        <v>907649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</row>
    <row r="1231" spans="1:116" x14ac:dyDescent="0.15">
      <c r="A1231" t="s">
        <v>116</v>
      </c>
      <c r="B1231">
        <v>187031</v>
      </c>
      <c r="C1231" t="s">
        <v>117</v>
      </c>
      <c r="D1231" t="s">
        <v>136</v>
      </c>
      <c r="E1231" t="s">
        <v>118</v>
      </c>
      <c r="F1231" t="s">
        <v>137</v>
      </c>
      <c r="G1231" s="1">
        <v>42460</v>
      </c>
      <c r="H1231" t="s">
        <v>138</v>
      </c>
      <c r="I1231" s="1">
        <v>42598</v>
      </c>
      <c r="J1231" t="s">
        <v>6689</v>
      </c>
      <c r="K1231" t="s">
        <v>3635</v>
      </c>
      <c r="L1231" t="s">
        <v>120</v>
      </c>
      <c r="M1231" t="s">
        <v>139</v>
      </c>
      <c r="P1231" t="s">
        <v>145</v>
      </c>
      <c r="Q1231" t="s">
        <v>214</v>
      </c>
      <c r="R1231" t="s">
        <v>126</v>
      </c>
      <c r="S1231" t="s">
        <v>397</v>
      </c>
      <c r="T1231" t="s">
        <v>3636</v>
      </c>
      <c r="W1231">
        <v>205000</v>
      </c>
      <c r="X1231">
        <v>126382</v>
      </c>
      <c r="Y1231">
        <v>78618</v>
      </c>
      <c r="Z1231">
        <v>0</v>
      </c>
      <c r="AA1231">
        <v>155000</v>
      </c>
      <c r="AB1231">
        <v>95561</v>
      </c>
      <c r="AC1231">
        <v>59439</v>
      </c>
      <c r="AD1231">
        <v>0</v>
      </c>
      <c r="AE1231">
        <v>155000</v>
      </c>
      <c r="AF1231" t="s">
        <v>143</v>
      </c>
      <c r="AG1231" t="s">
        <v>143</v>
      </c>
      <c r="AH1231" t="s">
        <v>3486</v>
      </c>
      <c r="AI1231" t="s">
        <v>526</v>
      </c>
      <c r="AJ1231" t="s">
        <v>128</v>
      </c>
      <c r="AK1231" t="s">
        <v>1181</v>
      </c>
      <c r="AL1231" t="s">
        <v>220</v>
      </c>
      <c r="AM1231" t="s">
        <v>10436</v>
      </c>
      <c r="AN1231" t="s">
        <v>10437</v>
      </c>
      <c r="AO1231" t="s">
        <v>3639</v>
      </c>
      <c r="AP1231" t="s">
        <v>3284</v>
      </c>
      <c r="AQ1231" t="s">
        <v>716</v>
      </c>
      <c r="BO1231">
        <v>123000</v>
      </c>
      <c r="BP1231">
        <v>93000</v>
      </c>
      <c r="BQ1231">
        <v>82000</v>
      </c>
      <c r="BR1231">
        <v>62000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</row>
    <row r="1232" spans="1:116" x14ac:dyDescent="0.15">
      <c r="A1232" t="s">
        <v>116</v>
      </c>
      <c r="B1232">
        <v>187063</v>
      </c>
      <c r="C1232" t="s">
        <v>10438</v>
      </c>
      <c r="D1232" t="s">
        <v>136</v>
      </c>
      <c r="E1232" t="s">
        <v>118</v>
      </c>
      <c r="F1232" t="s">
        <v>137</v>
      </c>
      <c r="G1232" s="1">
        <v>42453</v>
      </c>
      <c r="H1232" t="s">
        <v>138</v>
      </c>
      <c r="I1232" s="1">
        <v>42622</v>
      </c>
      <c r="J1232" t="s">
        <v>6689</v>
      </c>
      <c r="K1232" t="s">
        <v>213</v>
      </c>
      <c r="L1232" t="s">
        <v>123</v>
      </c>
      <c r="M1232" t="s">
        <v>139</v>
      </c>
      <c r="P1232" t="s">
        <v>232</v>
      </c>
      <c r="Q1232" t="s">
        <v>1050</v>
      </c>
      <c r="R1232" t="s">
        <v>126</v>
      </c>
      <c r="S1232" t="s">
        <v>215</v>
      </c>
      <c r="T1232" t="s">
        <v>10439</v>
      </c>
      <c r="W1232">
        <v>391000</v>
      </c>
      <c r="X1232">
        <v>271439</v>
      </c>
      <c r="Y1232">
        <v>119561</v>
      </c>
      <c r="Z1232">
        <v>0</v>
      </c>
      <c r="AA1232">
        <v>391000</v>
      </c>
      <c r="AB1232">
        <v>271439</v>
      </c>
      <c r="AC1232">
        <v>119561</v>
      </c>
      <c r="AD1232">
        <v>0</v>
      </c>
      <c r="AE1232">
        <v>391000</v>
      </c>
      <c r="AF1232" t="s">
        <v>143</v>
      </c>
      <c r="AG1232" t="s">
        <v>143</v>
      </c>
      <c r="AH1232" t="s">
        <v>516</v>
      </c>
      <c r="AI1232" t="s">
        <v>133</v>
      </c>
      <c r="AJ1232" t="s">
        <v>128</v>
      </c>
      <c r="AK1232" t="s">
        <v>5750</v>
      </c>
      <c r="AL1232" t="s">
        <v>1052</v>
      </c>
      <c r="AM1232" t="s">
        <v>10440</v>
      </c>
      <c r="AN1232" t="s">
        <v>10441</v>
      </c>
      <c r="AO1232" t="s">
        <v>5520</v>
      </c>
      <c r="AP1232" t="s">
        <v>2657</v>
      </c>
      <c r="AQ1232" t="s">
        <v>5762</v>
      </c>
      <c r="BO1232">
        <v>234600</v>
      </c>
      <c r="BP1232">
        <v>234600</v>
      </c>
      <c r="BQ1232">
        <v>156400</v>
      </c>
      <c r="BR1232">
        <v>156400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</row>
    <row r="1233" spans="1:116" x14ac:dyDescent="0.15">
      <c r="A1233" t="s">
        <v>116</v>
      </c>
      <c r="B1233">
        <v>187085</v>
      </c>
      <c r="C1233" t="s">
        <v>117</v>
      </c>
      <c r="D1233" t="s">
        <v>136</v>
      </c>
      <c r="E1233" t="s">
        <v>118</v>
      </c>
      <c r="F1233" t="s">
        <v>137</v>
      </c>
      <c r="G1233" s="1">
        <v>42461</v>
      </c>
      <c r="H1233" t="s">
        <v>138</v>
      </c>
      <c r="I1233" s="1">
        <v>42635</v>
      </c>
      <c r="J1233" t="s">
        <v>6689</v>
      </c>
      <c r="K1233" t="s">
        <v>213</v>
      </c>
      <c r="L1233" t="s">
        <v>123</v>
      </c>
      <c r="M1233" t="s">
        <v>139</v>
      </c>
      <c r="P1233" t="s">
        <v>124</v>
      </c>
      <c r="Q1233" t="s">
        <v>864</v>
      </c>
      <c r="R1233" t="s">
        <v>126</v>
      </c>
      <c r="S1233" t="s">
        <v>215</v>
      </c>
      <c r="T1233" t="s">
        <v>10442</v>
      </c>
      <c r="W1233">
        <v>200000</v>
      </c>
      <c r="X1233">
        <v>142501</v>
      </c>
      <c r="Y1233">
        <v>57499</v>
      </c>
      <c r="Z1233">
        <v>0</v>
      </c>
      <c r="AA1233">
        <v>200000</v>
      </c>
      <c r="AB1233">
        <v>142501</v>
      </c>
      <c r="AC1233">
        <v>57499</v>
      </c>
      <c r="AD1233">
        <v>0</v>
      </c>
      <c r="AE1233">
        <v>200000</v>
      </c>
      <c r="AF1233" t="s">
        <v>143</v>
      </c>
      <c r="AG1233" t="s">
        <v>143</v>
      </c>
      <c r="AH1233" t="s">
        <v>8589</v>
      </c>
      <c r="AI1233" t="s">
        <v>266</v>
      </c>
      <c r="AJ1233" t="s">
        <v>128</v>
      </c>
      <c r="AK1233" t="s">
        <v>513</v>
      </c>
      <c r="AL1233" t="s">
        <v>865</v>
      </c>
      <c r="AM1233" t="s">
        <v>10443</v>
      </c>
      <c r="AN1233" t="s">
        <v>10444</v>
      </c>
      <c r="AO1233" t="s">
        <v>988</v>
      </c>
      <c r="AP1233" t="s">
        <v>989</v>
      </c>
      <c r="AQ1233" t="s">
        <v>3886</v>
      </c>
      <c r="AR1233" t="s">
        <v>1192</v>
      </c>
      <c r="BO1233">
        <v>96000</v>
      </c>
      <c r="BP1233">
        <v>96000</v>
      </c>
      <c r="BQ1233">
        <v>96000</v>
      </c>
      <c r="BR1233">
        <v>96000</v>
      </c>
      <c r="BS1233">
        <v>8000</v>
      </c>
      <c r="BT1233">
        <v>8000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</row>
    <row r="1234" spans="1:116" x14ac:dyDescent="0.15">
      <c r="A1234" t="s">
        <v>116</v>
      </c>
      <c r="B1234">
        <v>187091</v>
      </c>
      <c r="C1234" t="s">
        <v>117</v>
      </c>
      <c r="D1234" t="s">
        <v>136</v>
      </c>
      <c r="E1234" t="s">
        <v>118</v>
      </c>
      <c r="F1234" t="s">
        <v>137</v>
      </c>
      <c r="G1234" s="1">
        <v>42453</v>
      </c>
      <c r="H1234" t="s">
        <v>138</v>
      </c>
      <c r="I1234" s="1">
        <v>42802</v>
      </c>
      <c r="J1234" t="s">
        <v>6689</v>
      </c>
      <c r="K1234" t="s">
        <v>198</v>
      </c>
      <c r="L1234" t="s">
        <v>123</v>
      </c>
      <c r="M1234" t="s">
        <v>139</v>
      </c>
      <c r="N1234" t="s">
        <v>577</v>
      </c>
      <c r="O1234" t="s">
        <v>123</v>
      </c>
      <c r="P1234" t="s">
        <v>199</v>
      </c>
      <c r="Q1234" t="s">
        <v>369</v>
      </c>
      <c r="R1234" t="s">
        <v>126</v>
      </c>
      <c r="S1234" t="s">
        <v>758</v>
      </c>
      <c r="T1234" t="s">
        <v>10445</v>
      </c>
      <c r="W1234">
        <v>299570</v>
      </c>
      <c r="X1234">
        <v>299570</v>
      </c>
      <c r="Y1234">
        <v>0</v>
      </c>
      <c r="Z1234">
        <v>0</v>
      </c>
      <c r="AA1234">
        <v>281072</v>
      </c>
      <c r="AB1234">
        <v>281072</v>
      </c>
      <c r="AC1234">
        <v>0</v>
      </c>
      <c r="AD1234">
        <v>0</v>
      </c>
      <c r="AE1234">
        <v>281072</v>
      </c>
      <c r="AF1234" t="s">
        <v>143</v>
      </c>
      <c r="AG1234" t="s">
        <v>143</v>
      </c>
      <c r="AH1234" t="s">
        <v>254</v>
      </c>
      <c r="AI1234" t="s">
        <v>285</v>
      </c>
      <c r="AJ1234" t="s">
        <v>128</v>
      </c>
      <c r="AK1234" t="s">
        <v>290</v>
      </c>
      <c r="AL1234" t="s">
        <v>371</v>
      </c>
      <c r="AM1234" t="s">
        <v>10446</v>
      </c>
      <c r="AN1234" t="s">
        <v>10447</v>
      </c>
      <c r="AO1234" t="s">
        <v>1577</v>
      </c>
      <c r="AP1234" t="s">
        <v>1142</v>
      </c>
      <c r="AQ1234" t="s">
        <v>2004</v>
      </c>
      <c r="AR1234" t="s">
        <v>10448</v>
      </c>
      <c r="AS1234" t="s">
        <v>2384</v>
      </c>
      <c r="BO1234">
        <v>134806.5</v>
      </c>
      <c r="BP1234">
        <v>126482.40000000001</v>
      </c>
      <c r="BQ1234">
        <v>74892.5</v>
      </c>
      <c r="BR1234">
        <v>70268</v>
      </c>
      <c r="BS1234">
        <v>74892.5</v>
      </c>
      <c r="BT1234">
        <v>70268</v>
      </c>
      <c r="BU1234">
        <v>14978.5</v>
      </c>
      <c r="BV1234">
        <v>14053.6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</row>
    <row r="1235" spans="1:116" x14ac:dyDescent="0.15">
      <c r="A1235" t="s">
        <v>116</v>
      </c>
      <c r="B1235">
        <v>187095</v>
      </c>
      <c r="C1235" t="s">
        <v>117</v>
      </c>
      <c r="D1235" t="s">
        <v>136</v>
      </c>
      <c r="E1235" t="s">
        <v>118</v>
      </c>
      <c r="F1235" t="s">
        <v>137</v>
      </c>
      <c r="G1235" s="1">
        <v>42457</v>
      </c>
      <c r="H1235" t="s">
        <v>138</v>
      </c>
      <c r="I1235" s="1">
        <v>42614</v>
      </c>
      <c r="J1235" t="s">
        <v>6689</v>
      </c>
      <c r="K1235" t="s">
        <v>213</v>
      </c>
      <c r="L1235" t="s">
        <v>123</v>
      </c>
      <c r="M1235" t="s">
        <v>139</v>
      </c>
      <c r="P1235" t="s">
        <v>124</v>
      </c>
      <c r="Q1235" t="s">
        <v>709</v>
      </c>
      <c r="R1235" t="s">
        <v>126</v>
      </c>
      <c r="S1235" t="s">
        <v>215</v>
      </c>
      <c r="T1235" t="s">
        <v>10449</v>
      </c>
      <c r="W1235">
        <v>399999</v>
      </c>
      <c r="X1235">
        <v>288101</v>
      </c>
      <c r="Y1235">
        <v>111898</v>
      </c>
      <c r="Z1235">
        <v>0</v>
      </c>
      <c r="AA1235">
        <v>133333</v>
      </c>
      <c r="AB1235">
        <v>95652</v>
      </c>
      <c r="AC1235">
        <v>37681</v>
      </c>
      <c r="AD1235">
        <v>0</v>
      </c>
      <c r="AE1235">
        <v>133333</v>
      </c>
      <c r="AF1235" t="s">
        <v>171</v>
      </c>
      <c r="AG1235" t="s">
        <v>171</v>
      </c>
      <c r="AH1235" t="s">
        <v>182</v>
      </c>
      <c r="AI1235" t="s">
        <v>225</v>
      </c>
      <c r="AJ1235" t="s">
        <v>128</v>
      </c>
      <c r="AK1235" t="s">
        <v>513</v>
      </c>
      <c r="AL1235" t="s">
        <v>710</v>
      </c>
      <c r="AM1235" t="s">
        <v>10450</v>
      </c>
      <c r="AN1235" t="s">
        <v>10451</v>
      </c>
      <c r="AO1235" t="s">
        <v>2991</v>
      </c>
      <c r="AP1235" t="s">
        <v>1844</v>
      </c>
      <c r="AQ1235" t="s">
        <v>10452</v>
      </c>
      <c r="AR1235" t="s">
        <v>1152</v>
      </c>
      <c r="BO1235">
        <v>135999.66</v>
      </c>
      <c r="BP1235">
        <v>45333.22</v>
      </c>
      <c r="BQ1235">
        <v>131999.67000000001</v>
      </c>
      <c r="BR1235">
        <v>43999.89</v>
      </c>
      <c r="BS1235">
        <v>131999.67000000001</v>
      </c>
      <c r="BT1235">
        <v>43999.89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</row>
    <row r="1236" spans="1:116" x14ac:dyDescent="0.15">
      <c r="A1236" t="s">
        <v>116</v>
      </c>
      <c r="B1236">
        <v>187099</v>
      </c>
      <c r="C1236" t="s">
        <v>117</v>
      </c>
      <c r="D1236" t="s">
        <v>136</v>
      </c>
      <c r="E1236" t="s">
        <v>118</v>
      </c>
      <c r="F1236" t="s">
        <v>137</v>
      </c>
      <c r="G1236" s="1">
        <v>42480</v>
      </c>
      <c r="H1236" t="s">
        <v>138</v>
      </c>
      <c r="I1236" s="1">
        <v>42647</v>
      </c>
      <c r="J1236" t="s">
        <v>6689</v>
      </c>
      <c r="K1236" t="s">
        <v>587</v>
      </c>
      <c r="L1236" t="s">
        <v>123</v>
      </c>
      <c r="M1236" t="s">
        <v>139</v>
      </c>
      <c r="P1236" t="s">
        <v>124</v>
      </c>
      <c r="Q1236" t="s">
        <v>125</v>
      </c>
      <c r="R1236" t="s">
        <v>126</v>
      </c>
      <c r="S1236" t="s">
        <v>215</v>
      </c>
      <c r="T1236" t="s">
        <v>10453</v>
      </c>
      <c r="W1236">
        <v>640741</v>
      </c>
      <c r="X1236">
        <v>491847</v>
      </c>
      <c r="Y1236">
        <v>148894</v>
      </c>
      <c r="Z1236">
        <v>0</v>
      </c>
      <c r="AA1236">
        <v>183003</v>
      </c>
      <c r="AB1236">
        <v>130155</v>
      </c>
      <c r="AC1236">
        <v>52848</v>
      </c>
      <c r="AD1236">
        <v>0</v>
      </c>
      <c r="AE1236">
        <v>183003</v>
      </c>
      <c r="AF1236" t="s">
        <v>143</v>
      </c>
      <c r="AG1236" t="s">
        <v>171</v>
      </c>
      <c r="AH1236" t="s">
        <v>3437</v>
      </c>
      <c r="AI1236" t="s">
        <v>10454</v>
      </c>
      <c r="AJ1236" t="s">
        <v>128</v>
      </c>
      <c r="AK1236" t="s">
        <v>527</v>
      </c>
      <c r="AL1236" t="s">
        <v>528</v>
      </c>
      <c r="AM1236" t="s">
        <v>10455</v>
      </c>
      <c r="AN1236" t="s">
        <v>10456</v>
      </c>
      <c r="AO1236" t="s">
        <v>914</v>
      </c>
      <c r="AP1236" t="s">
        <v>915</v>
      </c>
      <c r="BO1236">
        <v>640741</v>
      </c>
      <c r="BP1236">
        <v>183003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</row>
    <row r="1237" spans="1:116" x14ac:dyDescent="0.15">
      <c r="A1237" t="s">
        <v>116</v>
      </c>
      <c r="B1237">
        <v>187119</v>
      </c>
      <c r="C1237" t="s">
        <v>10457</v>
      </c>
      <c r="D1237" t="s">
        <v>136</v>
      </c>
      <c r="E1237" t="s">
        <v>118</v>
      </c>
      <c r="F1237" t="s">
        <v>137</v>
      </c>
      <c r="G1237" s="1">
        <v>42453</v>
      </c>
      <c r="H1237" t="s">
        <v>138</v>
      </c>
      <c r="I1237" s="1">
        <v>42865</v>
      </c>
      <c r="J1237" t="s">
        <v>6689</v>
      </c>
      <c r="K1237" t="s">
        <v>3314</v>
      </c>
      <c r="L1237" t="s">
        <v>197</v>
      </c>
      <c r="M1237" t="s">
        <v>139</v>
      </c>
      <c r="N1237" t="s">
        <v>386</v>
      </c>
      <c r="O1237" t="s">
        <v>123</v>
      </c>
      <c r="P1237" t="s">
        <v>232</v>
      </c>
      <c r="Q1237" t="s">
        <v>263</v>
      </c>
      <c r="R1237" t="s">
        <v>126</v>
      </c>
      <c r="S1237" t="s">
        <v>251</v>
      </c>
      <c r="T1237" t="s">
        <v>10458</v>
      </c>
      <c r="W1237">
        <v>300000</v>
      </c>
      <c r="X1237">
        <v>200206</v>
      </c>
      <c r="Y1237">
        <v>99794</v>
      </c>
      <c r="Z1237">
        <v>0</v>
      </c>
      <c r="AA1237">
        <v>106576</v>
      </c>
      <c r="AB1237">
        <v>74104</v>
      </c>
      <c r="AC1237">
        <v>32472</v>
      </c>
      <c r="AD1237">
        <v>0</v>
      </c>
      <c r="AE1237">
        <v>300000</v>
      </c>
      <c r="AF1237" t="s">
        <v>143</v>
      </c>
      <c r="AG1237" t="s">
        <v>171</v>
      </c>
      <c r="AH1237" t="s">
        <v>1174</v>
      </c>
      <c r="AI1237" t="s">
        <v>526</v>
      </c>
      <c r="AJ1237" t="s">
        <v>128</v>
      </c>
      <c r="AK1237" t="s">
        <v>172</v>
      </c>
      <c r="AL1237" t="s">
        <v>267</v>
      </c>
      <c r="AM1237" t="s">
        <v>10459</v>
      </c>
      <c r="AN1237" t="s">
        <v>10460</v>
      </c>
      <c r="AO1237" t="s">
        <v>3498</v>
      </c>
      <c r="AP1237" t="s">
        <v>1759</v>
      </c>
      <c r="BO1237">
        <v>300000</v>
      </c>
      <c r="BP1237">
        <v>106576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</row>
    <row r="1238" spans="1:116" x14ac:dyDescent="0.15">
      <c r="A1238" t="s">
        <v>116</v>
      </c>
      <c r="B1238">
        <v>187121</v>
      </c>
      <c r="C1238" t="s">
        <v>117</v>
      </c>
      <c r="D1238" t="s">
        <v>136</v>
      </c>
      <c r="E1238" t="s">
        <v>168</v>
      </c>
      <c r="F1238" t="s">
        <v>137</v>
      </c>
      <c r="G1238" s="1">
        <v>42459</v>
      </c>
      <c r="H1238" t="s">
        <v>138</v>
      </c>
      <c r="I1238" s="1">
        <v>42571</v>
      </c>
      <c r="J1238" t="s">
        <v>6689</v>
      </c>
      <c r="K1238" t="s">
        <v>3388</v>
      </c>
      <c r="L1238" t="s">
        <v>120</v>
      </c>
      <c r="M1238" t="s">
        <v>139</v>
      </c>
      <c r="P1238" t="s">
        <v>199</v>
      </c>
      <c r="Q1238" t="s">
        <v>327</v>
      </c>
      <c r="R1238" t="s">
        <v>126</v>
      </c>
      <c r="S1238" t="s">
        <v>657</v>
      </c>
      <c r="T1238" t="s">
        <v>10461</v>
      </c>
      <c r="W1238">
        <v>34980</v>
      </c>
      <c r="X1238">
        <v>34980</v>
      </c>
      <c r="Y1238">
        <v>0</v>
      </c>
      <c r="Z1238">
        <v>0</v>
      </c>
      <c r="AA1238">
        <v>34980</v>
      </c>
      <c r="AB1238">
        <v>34980</v>
      </c>
      <c r="AC1238">
        <v>0</v>
      </c>
      <c r="AD1238">
        <v>0</v>
      </c>
      <c r="AE1238">
        <v>34980</v>
      </c>
      <c r="AF1238" t="s">
        <v>143</v>
      </c>
      <c r="AG1238" t="s">
        <v>143</v>
      </c>
      <c r="AH1238" t="s">
        <v>9325</v>
      </c>
      <c r="AI1238" t="s">
        <v>341</v>
      </c>
      <c r="AJ1238" t="s">
        <v>128</v>
      </c>
      <c r="AK1238" t="s">
        <v>659</v>
      </c>
      <c r="AL1238" t="s">
        <v>328</v>
      </c>
      <c r="AM1238" t="s">
        <v>10462</v>
      </c>
      <c r="AN1238" t="s">
        <v>10463</v>
      </c>
      <c r="AO1238" t="s">
        <v>3484</v>
      </c>
      <c r="AP1238" t="s">
        <v>3485</v>
      </c>
      <c r="BO1238">
        <v>34980</v>
      </c>
      <c r="BP1238">
        <v>34980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</row>
    <row r="1239" spans="1:116" x14ac:dyDescent="0.15">
      <c r="A1239" t="s">
        <v>116</v>
      </c>
      <c r="B1239">
        <v>187134</v>
      </c>
      <c r="C1239" t="s">
        <v>117</v>
      </c>
      <c r="D1239" t="s">
        <v>136</v>
      </c>
      <c r="E1239" t="s">
        <v>118</v>
      </c>
      <c r="F1239" t="s">
        <v>137</v>
      </c>
      <c r="G1239" s="1">
        <v>42454</v>
      </c>
      <c r="H1239" t="s">
        <v>138</v>
      </c>
      <c r="I1239" s="1">
        <v>42501</v>
      </c>
      <c r="J1239" t="s">
        <v>6397</v>
      </c>
      <c r="K1239" t="s">
        <v>10464</v>
      </c>
      <c r="L1239" t="s">
        <v>120</v>
      </c>
      <c r="M1239" t="s">
        <v>1911</v>
      </c>
      <c r="P1239" t="s">
        <v>124</v>
      </c>
      <c r="Q1239" t="s">
        <v>709</v>
      </c>
      <c r="R1239" t="s">
        <v>126</v>
      </c>
      <c r="S1239" t="s">
        <v>397</v>
      </c>
      <c r="T1239" t="s">
        <v>10465</v>
      </c>
      <c r="W1239">
        <v>51043</v>
      </c>
      <c r="X1239">
        <v>31469</v>
      </c>
      <c r="Y1239">
        <v>19574</v>
      </c>
      <c r="Z1239">
        <v>0</v>
      </c>
      <c r="AA1239">
        <v>51043</v>
      </c>
      <c r="AB1239">
        <v>31469</v>
      </c>
      <c r="AC1239">
        <v>19574</v>
      </c>
      <c r="AD1239">
        <v>0</v>
      </c>
      <c r="AE1239">
        <v>51043</v>
      </c>
      <c r="AF1239" t="s">
        <v>143</v>
      </c>
      <c r="AG1239" t="s">
        <v>143</v>
      </c>
      <c r="AH1239" t="s">
        <v>8357</v>
      </c>
      <c r="AI1239" t="s">
        <v>3132</v>
      </c>
      <c r="AJ1239" t="s">
        <v>128</v>
      </c>
      <c r="AK1239" t="s">
        <v>737</v>
      </c>
      <c r="AL1239" t="s">
        <v>710</v>
      </c>
      <c r="AM1239" t="s">
        <v>10466</v>
      </c>
      <c r="AN1239" t="s">
        <v>10467</v>
      </c>
      <c r="AO1239" t="s">
        <v>10398</v>
      </c>
      <c r="AP1239" t="s">
        <v>5909</v>
      </c>
      <c r="BO1239">
        <v>51043</v>
      </c>
      <c r="BP1239">
        <v>51043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</row>
    <row r="1240" spans="1:116" x14ac:dyDescent="0.15">
      <c r="A1240" t="s">
        <v>116</v>
      </c>
      <c r="B1240">
        <v>187157</v>
      </c>
      <c r="C1240" t="s">
        <v>10468</v>
      </c>
      <c r="D1240" t="s">
        <v>136</v>
      </c>
      <c r="E1240" t="s">
        <v>118</v>
      </c>
      <c r="F1240" t="s">
        <v>137</v>
      </c>
      <c r="G1240" s="1">
        <v>42454</v>
      </c>
      <c r="H1240" t="s">
        <v>138</v>
      </c>
      <c r="I1240" s="1">
        <v>42822</v>
      </c>
      <c r="J1240" t="s">
        <v>6689</v>
      </c>
      <c r="K1240" t="s">
        <v>10469</v>
      </c>
      <c r="L1240" t="s">
        <v>197</v>
      </c>
      <c r="M1240" t="s">
        <v>139</v>
      </c>
      <c r="N1240" t="s">
        <v>231</v>
      </c>
      <c r="O1240" t="s">
        <v>123</v>
      </c>
      <c r="P1240" t="s">
        <v>232</v>
      </c>
      <c r="Q1240" t="s">
        <v>233</v>
      </c>
      <c r="R1240" t="s">
        <v>126</v>
      </c>
      <c r="S1240" t="s">
        <v>251</v>
      </c>
      <c r="T1240" t="s">
        <v>10470</v>
      </c>
      <c r="W1240">
        <v>500000</v>
      </c>
      <c r="X1240">
        <v>465777</v>
      </c>
      <c r="Y1240">
        <v>34223</v>
      </c>
      <c r="Z1240">
        <v>0</v>
      </c>
      <c r="AA1240">
        <v>100000</v>
      </c>
      <c r="AB1240">
        <v>93156</v>
      </c>
      <c r="AC1240">
        <v>6844</v>
      </c>
      <c r="AD1240">
        <v>0</v>
      </c>
      <c r="AE1240">
        <v>100000</v>
      </c>
      <c r="AF1240" t="s">
        <v>143</v>
      </c>
      <c r="AG1240" t="s">
        <v>171</v>
      </c>
      <c r="AH1240" t="s">
        <v>516</v>
      </c>
      <c r="AI1240" t="s">
        <v>418</v>
      </c>
      <c r="AJ1240" t="s">
        <v>128</v>
      </c>
      <c r="AK1240" t="s">
        <v>236</v>
      </c>
      <c r="AL1240" t="s">
        <v>237</v>
      </c>
      <c r="AM1240" t="s">
        <v>10471</v>
      </c>
      <c r="AN1240" t="s">
        <v>10472</v>
      </c>
      <c r="AO1240" t="s">
        <v>1195</v>
      </c>
      <c r="AP1240" t="s">
        <v>1196</v>
      </c>
      <c r="BO1240">
        <v>500000</v>
      </c>
      <c r="BP1240">
        <v>100000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</row>
    <row r="1241" spans="1:116" x14ac:dyDescent="0.15">
      <c r="A1241" t="s">
        <v>116</v>
      </c>
      <c r="B1241">
        <v>187164</v>
      </c>
      <c r="C1241" t="s">
        <v>117</v>
      </c>
      <c r="D1241" t="s">
        <v>136</v>
      </c>
      <c r="E1241" t="s">
        <v>118</v>
      </c>
      <c r="F1241" t="s">
        <v>137</v>
      </c>
      <c r="G1241" s="1">
        <v>42465</v>
      </c>
      <c r="H1241" t="s">
        <v>138</v>
      </c>
      <c r="I1241" s="1">
        <v>42633</v>
      </c>
      <c r="J1241" t="s">
        <v>6689</v>
      </c>
      <c r="K1241" t="s">
        <v>2425</v>
      </c>
      <c r="L1241" t="s">
        <v>123</v>
      </c>
      <c r="M1241" t="s">
        <v>139</v>
      </c>
      <c r="N1241" t="s">
        <v>1367</v>
      </c>
      <c r="O1241" t="s">
        <v>123</v>
      </c>
      <c r="P1241" t="s">
        <v>124</v>
      </c>
      <c r="Q1241" t="s">
        <v>154</v>
      </c>
      <c r="R1241" t="s">
        <v>126</v>
      </c>
      <c r="S1241" t="s">
        <v>215</v>
      </c>
      <c r="T1241" t="s">
        <v>10473</v>
      </c>
      <c r="W1241">
        <v>785577</v>
      </c>
      <c r="X1241">
        <v>564263</v>
      </c>
      <c r="Y1241">
        <v>221314</v>
      </c>
      <c r="Z1241">
        <v>0</v>
      </c>
      <c r="AA1241">
        <v>232254</v>
      </c>
      <c r="AB1241">
        <v>166377</v>
      </c>
      <c r="AC1241">
        <v>65877</v>
      </c>
      <c r="AD1241">
        <v>0</v>
      </c>
      <c r="AE1241">
        <v>232254</v>
      </c>
      <c r="AF1241" t="s">
        <v>143</v>
      </c>
      <c r="AG1241" t="s">
        <v>143</v>
      </c>
      <c r="AH1241" t="s">
        <v>8589</v>
      </c>
      <c r="AI1241" t="s">
        <v>3245</v>
      </c>
      <c r="AJ1241" t="s">
        <v>128</v>
      </c>
      <c r="AK1241" t="s">
        <v>160</v>
      </c>
      <c r="AL1241" t="s">
        <v>161</v>
      </c>
      <c r="AM1241" t="s">
        <v>10474</v>
      </c>
      <c r="AN1241" t="s">
        <v>10475</v>
      </c>
      <c r="AO1241" t="s">
        <v>10476</v>
      </c>
      <c r="AP1241" t="s">
        <v>10452</v>
      </c>
      <c r="BO1241">
        <v>785577</v>
      </c>
      <c r="BP1241">
        <v>232254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</row>
    <row r="1242" spans="1:116" x14ac:dyDescent="0.15">
      <c r="A1242" t="s">
        <v>116</v>
      </c>
      <c r="B1242">
        <v>187171</v>
      </c>
      <c r="C1242" t="s">
        <v>117</v>
      </c>
      <c r="D1242" t="s">
        <v>136</v>
      </c>
      <c r="E1242" t="s">
        <v>118</v>
      </c>
      <c r="F1242" t="s">
        <v>137</v>
      </c>
      <c r="G1242" s="1">
        <v>42459</v>
      </c>
      <c r="H1242" t="s">
        <v>138</v>
      </c>
      <c r="I1242" s="1">
        <v>42690</v>
      </c>
      <c r="J1242" t="s">
        <v>6689</v>
      </c>
      <c r="K1242" t="s">
        <v>1367</v>
      </c>
      <c r="L1242" t="s">
        <v>123</v>
      </c>
      <c r="M1242" t="s">
        <v>139</v>
      </c>
      <c r="P1242" t="s">
        <v>177</v>
      </c>
      <c r="Q1242" t="s">
        <v>1172</v>
      </c>
      <c r="R1242" t="s">
        <v>126</v>
      </c>
      <c r="S1242" t="s">
        <v>657</v>
      </c>
      <c r="T1242" t="s">
        <v>10477</v>
      </c>
      <c r="W1242">
        <v>150000</v>
      </c>
      <c r="X1242">
        <v>119041</v>
      </c>
      <c r="Y1242">
        <v>30959</v>
      </c>
      <c r="Z1242">
        <v>0</v>
      </c>
      <c r="AA1242">
        <v>30000</v>
      </c>
      <c r="AB1242">
        <v>30000</v>
      </c>
      <c r="AC1242">
        <v>0</v>
      </c>
      <c r="AD1242">
        <v>0</v>
      </c>
      <c r="AE1242">
        <v>150000</v>
      </c>
      <c r="AF1242" t="s">
        <v>143</v>
      </c>
      <c r="AG1242" t="s">
        <v>143</v>
      </c>
      <c r="AH1242" t="s">
        <v>8738</v>
      </c>
      <c r="AI1242" t="s">
        <v>10478</v>
      </c>
      <c r="AJ1242" t="s">
        <v>128</v>
      </c>
      <c r="AK1242" t="s">
        <v>659</v>
      </c>
      <c r="AL1242" t="s">
        <v>1371</v>
      </c>
      <c r="AM1242" t="s">
        <v>10479</v>
      </c>
      <c r="AN1242" t="s">
        <v>10480</v>
      </c>
      <c r="AO1242" t="s">
        <v>4816</v>
      </c>
      <c r="AP1242" t="s">
        <v>1376</v>
      </c>
      <c r="BO1242">
        <v>150000</v>
      </c>
      <c r="BP1242">
        <v>30000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</row>
    <row r="1243" spans="1:116" x14ac:dyDescent="0.15">
      <c r="A1243" t="s">
        <v>116</v>
      </c>
      <c r="B1243">
        <v>187172</v>
      </c>
      <c r="C1243" t="s">
        <v>117</v>
      </c>
      <c r="D1243" t="s">
        <v>136</v>
      </c>
      <c r="E1243" t="s">
        <v>118</v>
      </c>
      <c r="F1243" t="s">
        <v>137</v>
      </c>
      <c r="G1243" s="1">
        <v>42460</v>
      </c>
      <c r="H1243" t="s">
        <v>138</v>
      </c>
      <c r="I1243" s="1">
        <v>42682</v>
      </c>
      <c r="J1243" t="s">
        <v>6689</v>
      </c>
      <c r="K1243" t="s">
        <v>386</v>
      </c>
      <c r="L1243" t="s">
        <v>123</v>
      </c>
      <c r="M1243" t="s">
        <v>139</v>
      </c>
      <c r="P1243" t="s">
        <v>124</v>
      </c>
      <c r="Q1243" t="s">
        <v>125</v>
      </c>
      <c r="R1243" t="s">
        <v>126</v>
      </c>
      <c r="S1243" t="s">
        <v>657</v>
      </c>
      <c r="T1243" t="s">
        <v>10481</v>
      </c>
      <c r="W1243">
        <v>1139319</v>
      </c>
      <c r="X1243">
        <v>756537</v>
      </c>
      <c r="Y1243">
        <v>382782</v>
      </c>
      <c r="Z1243">
        <v>0</v>
      </c>
      <c r="AA1243">
        <v>1139319</v>
      </c>
      <c r="AB1243">
        <v>1139319</v>
      </c>
      <c r="AC1243">
        <v>0</v>
      </c>
      <c r="AD1243">
        <v>0</v>
      </c>
      <c r="AE1243">
        <v>1139319</v>
      </c>
      <c r="AF1243" t="s">
        <v>171</v>
      </c>
      <c r="AG1243" t="s">
        <v>143</v>
      </c>
      <c r="AH1243" t="s">
        <v>182</v>
      </c>
      <c r="AI1243" t="s">
        <v>235</v>
      </c>
      <c r="AJ1243" t="s">
        <v>128</v>
      </c>
      <c r="AK1243" t="s">
        <v>527</v>
      </c>
      <c r="AL1243" t="s">
        <v>528</v>
      </c>
      <c r="AM1243" t="s">
        <v>10482</v>
      </c>
      <c r="AN1243" t="s">
        <v>10483</v>
      </c>
      <c r="AO1243" t="s">
        <v>1965</v>
      </c>
      <c r="AP1243" t="s">
        <v>1966</v>
      </c>
      <c r="BO1243">
        <v>1139319</v>
      </c>
      <c r="BP1243">
        <v>1139319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</row>
    <row r="1244" spans="1:116" x14ac:dyDescent="0.15">
      <c r="A1244" t="s">
        <v>116</v>
      </c>
      <c r="B1244">
        <v>187174</v>
      </c>
      <c r="C1244" t="s">
        <v>10484</v>
      </c>
      <c r="D1244" t="s">
        <v>136</v>
      </c>
      <c r="E1244" t="s">
        <v>118</v>
      </c>
      <c r="F1244" t="s">
        <v>137</v>
      </c>
      <c r="G1244" s="1">
        <v>42457</v>
      </c>
      <c r="H1244" t="s">
        <v>138</v>
      </c>
      <c r="I1244" s="1">
        <v>42653</v>
      </c>
      <c r="J1244" t="s">
        <v>6689</v>
      </c>
      <c r="K1244" t="s">
        <v>386</v>
      </c>
      <c r="L1244" t="s">
        <v>123</v>
      </c>
      <c r="M1244" t="s">
        <v>139</v>
      </c>
      <c r="P1244" t="s">
        <v>232</v>
      </c>
      <c r="Q1244" t="s">
        <v>263</v>
      </c>
      <c r="R1244" t="s">
        <v>126</v>
      </c>
      <c r="S1244" t="s">
        <v>657</v>
      </c>
      <c r="T1244" t="s">
        <v>10485</v>
      </c>
      <c r="W1244">
        <v>682715</v>
      </c>
      <c r="X1244">
        <v>452479</v>
      </c>
      <c r="Y1244">
        <v>230236</v>
      </c>
      <c r="Z1244">
        <v>0</v>
      </c>
      <c r="AA1244">
        <v>250000</v>
      </c>
      <c r="AB1244">
        <v>167388</v>
      </c>
      <c r="AC1244">
        <v>82612</v>
      </c>
      <c r="AD1244">
        <v>0</v>
      </c>
      <c r="AE1244">
        <v>250000</v>
      </c>
      <c r="AF1244" t="s">
        <v>171</v>
      </c>
      <c r="AG1244" t="s">
        <v>143</v>
      </c>
      <c r="AH1244" t="s">
        <v>182</v>
      </c>
      <c r="AI1244" t="s">
        <v>526</v>
      </c>
      <c r="AJ1244" t="s">
        <v>128</v>
      </c>
      <c r="AK1244" t="s">
        <v>172</v>
      </c>
      <c r="AL1244" t="s">
        <v>267</v>
      </c>
      <c r="AM1244" t="s">
        <v>10486</v>
      </c>
      <c r="AN1244" t="s">
        <v>10487</v>
      </c>
      <c r="AO1244" t="s">
        <v>3907</v>
      </c>
      <c r="AP1244" t="s">
        <v>3817</v>
      </c>
      <c r="BO1244">
        <v>682715</v>
      </c>
      <c r="BP1244">
        <v>250000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</row>
    <row r="1245" spans="1:116" x14ac:dyDescent="0.15">
      <c r="A1245" t="s">
        <v>116</v>
      </c>
      <c r="B1245">
        <v>187186</v>
      </c>
      <c r="C1245" t="s">
        <v>117</v>
      </c>
      <c r="D1245" t="s">
        <v>136</v>
      </c>
      <c r="E1245" t="s">
        <v>118</v>
      </c>
      <c r="F1245" t="s">
        <v>137</v>
      </c>
      <c r="G1245" s="1">
        <v>42458</v>
      </c>
      <c r="H1245" t="s">
        <v>138</v>
      </c>
      <c r="I1245" s="1">
        <v>42788</v>
      </c>
      <c r="J1245" t="s">
        <v>6689</v>
      </c>
      <c r="K1245" t="s">
        <v>382</v>
      </c>
      <c r="L1245" t="s">
        <v>123</v>
      </c>
      <c r="M1245" t="s">
        <v>139</v>
      </c>
      <c r="P1245" t="s">
        <v>177</v>
      </c>
      <c r="Q1245" t="s">
        <v>2704</v>
      </c>
      <c r="R1245" t="s">
        <v>126</v>
      </c>
      <c r="S1245" t="s">
        <v>215</v>
      </c>
      <c r="T1245" t="s">
        <v>10488</v>
      </c>
      <c r="W1245">
        <v>70469</v>
      </c>
      <c r="X1245">
        <v>70469</v>
      </c>
      <c r="Y1245">
        <v>0</v>
      </c>
      <c r="Z1245">
        <v>0</v>
      </c>
      <c r="AA1245">
        <v>32092</v>
      </c>
      <c r="AB1245">
        <v>32092</v>
      </c>
      <c r="AC1245">
        <v>0</v>
      </c>
      <c r="AD1245">
        <v>0</v>
      </c>
      <c r="AE1245">
        <v>64184</v>
      </c>
      <c r="AF1245" t="s">
        <v>143</v>
      </c>
      <c r="AG1245" t="s">
        <v>143</v>
      </c>
      <c r="AH1245" t="s">
        <v>353</v>
      </c>
      <c r="AI1245" t="s">
        <v>266</v>
      </c>
      <c r="AJ1245" t="s">
        <v>128</v>
      </c>
      <c r="AK1245" t="s">
        <v>604</v>
      </c>
      <c r="AL1245" t="s">
        <v>2705</v>
      </c>
      <c r="AM1245" t="s">
        <v>10489</v>
      </c>
      <c r="AN1245" t="s">
        <v>10490</v>
      </c>
      <c r="AO1245" t="s">
        <v>3761</v>
      </c>
      <c r="AP1245" t="s">
        <v>2829</v>
      </c>
      <c r="AQ1245" t="s">
        <v>1257</v>
      </c>
      <c r="AR1245" t="s">
        <v>3762</v>
      </c>
      <c r="BO1245">
        <v>70469</v>
      </c>
      <c r="BP1245">
        <v>32092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</row>
    <row r="1246" spans="1:116" x14ac:dyDescent="0.15">
      <c r="A1246" t="s">
        <v>116</v>
      </c>
      <c r="B1246">
        <v>187198</v>
      </c>
      <c r="C1246" t="s">
        <v>117</v>
      </c>
      <c r="D1246" t="s">
        <v>136</v>
      </c>
      <c r="E1246" t="s">
        <v>118</v>
      </c>
      <c r="F1246" t="s">
        <v>137</v>
      </c>
      <c r="G1246" s="1">
        <v>42460</v>
      </c>
      <c r="H1246" t="s">
        <v>138</v>
      </c>
      <c r="I1246" s="1">
        <v>42541</v>
      </c>
      <c r="J1246" t="s">
        <v>6397</v>
      </c>
      <c r="K1246" t="s">
        <v>5561</v>
      </c>
      <c r="L1246" t="s">
        <v>227</v>
      </c>
      <c r="M1246" t="s">
        <v>139</v>
      </c>
      <c r="P1246" t="s">
        <v>124</v>
      </c>
      <c r="Q1246" t="s">
        <v>4722</v>
      </c>
      <c r="R1246" t="s">
        <v>126</v>
      </c>
      <c r="S1246" t="s">
        <v>215</v>
      </c>
      <c r="T1246" t="s">
        <v>5562</v>
      </c>
      <c r="W1246">
        <v>0</v>
      </c>
      <c r="X1246">
        <v>0</v>
      </c>
      <c r="Y1246">
        <v>0</v>
      </c>
      <c r="Z1246">
        <v>0</v>
      </c>
      <c r="AA1246">
        <v>556548</v>
      </c>
      <c r="AB1246">
        <v>556548</v>
      </c>
      <c r="AC1246">
        <v>0</v>
      </c>
      <c r="AD1246">
        <v>0</v>
      </c>
      <c r="AE1246">
        <v>556548</v>
      </c>
      <c r="AH1246" t="s">
        <v>141</v>
      </c>
      <c r="AI1246" t="s">
        <v>370</v>
      </c>
      <c r="AK1246" t="s">
        <v>731</v>
      </c>
      <c r="AL1246" t="s">
        <v>5250</v>
      </c>
      <c r="AM1246" t="s">
        <v>10491</v>
      </c>
      <c r="AN1246" t="s">
        <v>5564</v>
      </c>
      <c r="AO1246" t="s">
        <v>4723</v>
      </c>
      <c r="AP1246" t="s">
        <v>4724</v>
      </c>
      <c r="AQ1246" t="s">
        <v>6336</v>
      </c>
      <c r="BO1246">
        <v>0</v>
      </c>
      <c r="BP1246">
        <v>556548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</row>
    <row r="1247" spans="1:116" x14ac:dyDescent="0.15">
      <c r="A1247" t="s">
        <v>116</v>
      </c>
      <c r="B1247">
        <v>187219</v>
      </c>
      <c r="C1247" t="s">
        <v>117</v>
      </c>
      <c r="D1247" t="s">
        <v>136</v>
      </c>
      <c r="E1247" t="s">
        <v>118</v>
      </c>
      <c r="F1247" t="s">
        <v>137</v>
      </c>
      <c r="G1247" s="1">
        <v>42461</v>
      </c>
      <c r="H1247" t="s">
        <v>138</v>
      </c>
      <c r="I1247" s="1">
        <v>42835</v>
      </c>
      <c r="J1247" t="s">
        <v>6689</v>
      </c>
      <c r="K1247" t="s">
        <v>2305</v>
      </c>
      <c r="L1247" t="s">
        <v>120</v>
      </c>
      <c r="M1247" t="s">
        <v>139</v>
      </c>
      <c r="N1247" t="s">
        <v>2425</v>
      </c>
      <c r="O1247" t="s">
        <v>123</v>
      </c>
      <c r="P1247" t="s">
        <v>199</v>
      </c>
      <c r="Q1247" t="s">
        <v>327</v>
      </c>
      <c r="R1247" t="s">
        <v>126</v>
      </c>
      <c r="S1247" t="s">
        <v>540</v>
      </c>
      <c r="T1247" t="s">
        <v>10492</v>
      </c>
      <c r="W1247">
        <v>23693</v>
      </c>
      <c r="X1247">
        <v>14447</v>
      </c>
      <c r="Y1247">
        <v>9246</v>
      </c>
      <c r="Z1247">
        <v>0</v>
      </c>
      <c r="AA1247">
        <v>23693</v>
      </c>
      <c r="AB1247">
        <v>14447</v>
      </c>
      <c r="AC1247">
        <v>9246</v>
      </c>
      <c r="AD1247">
        <v>0</v>
      </c>
      <c r="AE1247">
        <v>23693</v>
      </c>
      <c r="AF1247" t="s">
        <v>143</v>
      </c>
      <c r="AG1247" t="s">
        <v>143</v>
      </c>
      <c r="AH1247" t="s">
        <v>9614</v>
      </c>
      <c r="AI1247" t="s">
        <v>183</v>
      </c>
      <c r="AJ1247" t="s">
        <v>128</v>
      </c>
      <c r="AK1247" t="s">
        <v>659</v>
      </c>
      <c r="AL1247" t="s">
        <v>328</v>
      </c>
      <c r="AM1247" t="s">
        <v>10493</v>
      </c>
      <c r="AN1247" t="s">
        <v>10494</v>
      </c>
      <c r="AO1247" t="s">
        <v>4123</v>
      </c>
      <c r="AP1247" t="s">
        <v>4124</v>
      </c>
      <c r="BO1247">
        <v>23693</v>
      </c>
      <c r="BP1247">
        <v>23693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</row>
    <row r="1248" spans="1:116" x14ac:dyDescent="0.15">
      <c r="A1248" t="s">
        <v>116</v>
      </c>
      <c r="B1248">
        <v>187220</v>
      </c>
      <c r="C1248" t="s">
        <v>117</v>
      </c>
      <c r="D1248" t="s">
        <v>136</v>
      </c>
      <c r="E1248" t="s">
        <v>425</v>
      </c>
      <c r="F1248" t="s">
        <v>137</v>
      </c>
      <c r="G1248" s="1">
        <v>42446</v>
      </c>
      <c r="H1248" t="s">
        <v>138</v>
      </c>
      <c r="I1248" s="1">
        <v>42674</v>
      </c>
      <c r="J1248" t="s">
        <v>6689</v>
      </c>
      <c r="K1248" t="s">
        <v>4998</v>
      </c>
      <c r="L1248" t="s">
        <v>169</v>
      </c>
      <c r="M1248" t="s">
        <v>139</v>
      </c>
      <c r="P1248" t="s">
        <v>199</v>
      </c>
      <c r="Q1248" t="s">
        <v>1570</v>
      </c>
      <c r="R1248" t="s">
        <v>126</v>
      </c>
      <c r="S1248" t="s">
        <v>215</v>
      </c>
      <c r="T1248" t="s">
        <v>10495</v>
      </c>
      <c r="W1248">
        <v>10184</v>
      </c>
      <c r="X1248">
        <v>8857</v>
      </c>
      <c r="Y1248">
        <v>1327</v>
      </c>
      <c r="Z1248">
        <v>0</v>
      </c>
      <c r="AA1248">
        <v>1340</v>
      </c>
      <c r="AB1248">
        <v>1340</v>
      </c>
      <c r="AC1248">
        <v>0</v>
      </c>
      <c r="AD1248">
        <v>0</v>
      </c>
      <c r="AE1248">
        <v>1340</v>
      </c>
      <c r="AF1248" t="s">
        <v>143</v>
      </c>
      <c r="AG1248" t="s">
        <v>143</v>
      </c>
      <c r="AH1248" t="s">
        <v>1174</v>
      </c>
      <c r="AI1248" t="s">
        <v>526</v>
      </c>
      <c r="AJ1248" t="s">
        <v>128</v>
      </c>
      <c r="AK1248" t="s">
        <v>172</v>
      </c>
      <c r="AL1248" t="s">
        <v>7192</v>
      </c>
      <c r="AM1248" t="s">
        <v>10496</v>
      </c>
      <c r="AN1248" t="s">
        <v>10497</v>
      </c>
      <c r="AO1248" t="s">
        <v>10498</v>
      </c>
      <c r="AP1248" t="s">
        <v>10499</v>
      </c>
      <c r="BO1248">
        <v>10184</v>
      </c>
      <c r="BP1248">
        <v>1340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</row>
    <row r="1249" spans="1:116" x14ac:dyDescent="0.15">
      <c r="A1249" t="s">
        <v>116</v>
      </c>
      <c r="B1249">
        <v>187222</v>
      </c>
      <c r="C1249" t="s">
        <v>117</v>
      </c>
      <c r="D1249" t="s">
        <v>136</v>
      </c>
      <c r="E1249" t="s">
        <v>425</v>
      </c>
      <c r="F1249" t="s">
        <v>137</v>
      </c>
      <c r="G1249" s="1">
        <v>42446</v>
      </c>
      <c r="H1249" t="s">
        <v>138</v>
      </c>
      <c r="I1249" s="1">
        <v>42675</v>
      </c>
      <c r="J1249" t="s">
        <v>6689</v>
      </c>
      <c r="K1249" t="s">
        <v>4998</v>
      </c>
      <c r="L1249" t="s">
        <v>169</v>
      </c>
      <c r="M1249" t="s">
        <v>139</v>
      </c>
      <c r="P1249" t="s">
        <v>199</v>
      </c>
      <c r="Q1249" t="s">
        <v>1570</v>
      </c>
      <c r="R1249" t="s">
        <v>126</v>
      </c>
      <c r="S1249" t="s">
        <v>215</v>
      </c>
      <c r="T1249" t="s">
        <v>10500</v>
      </c>
      <c r="W1249">
        <v>16617</v>
      </c>
      <c r="X1249">
        <v>14450</v>
      </c>
      <c r="Y1249">
        <v>2167</v>
      </c>
      <c r="Z1249">
        <v>0</v>
      </c>
      <c r="AA1249">
        <v>9950</v>
      </c>
      <c r="AB1249">
        <v>9950</v>
      </c>
      <c r="AC1249">
        <v>0</v>
      </c>
      <c r="AD1249">
        <v>0</v>
      </c>
      <c r="AE1249">
        <v>21400</v>
      </c>
      <c r="AF1249" t="s">
        <v>143</v>
      </c>
      <c r="AG1249" t="s">
        <v>171</v>
      </c>
      <c r="AH1249" t="s">
        <v>1174</v>
      </c>
      <c r="AI1249" t="s">
        <v>526</v>
      </c>
      <c r="AJ1249" t="s">
        <v>128</v>
      </c>
      <c r="AK1249" t="s">
        <v>172</v>
      </c>
      <c r="AL1249" t="s">
        <v>7192</v>
      </c>
      <c r="AM1249" t="s">
        <v>10501</v>
      </c>
      <c r="AN1249" t="s">
        <v>10502</v>
      </c>
      <c r="AO1249" t="s">
        <v>10498</v>
      </c>
      <c r="AP1249" t="s">
        <v>10499</v>
      </c>
      <c r="BO1249">
        <v>16617</v>
      </c>
      <c r="BP1249">
        <v>9950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</row>
    <row r="1250" spans="1:116" x14ac:dyDescent="0.15">
      <c r="A1250" t="s">
        <v>116</v>
      </c>
      <c r="B1250">
        <v>187224</v>
      </c>
      <c r="C1250" t="s">
        <v>117</v>
      </c>
      <c r="D1250" t="s">
        <v>136</v>
      </c>
      <c r="E1250" t="s">
        <v>425</v>
      </c>
      <c r="F1250" t="s">
        <v>137</v>
      </c>
      <c r="G1250" s="1">
        <v>42446</v>
      </c>
      <c r="H1250" t="s">
        <v>138</v>
      </c>
      <c r="I1250" s="1">
        <v>42674</v>
      </c>
      <c r="J1250" t="s">
        <v>6689</v>
      </c>
      <c r="K1250" t="s">
        <v>4998</v>
      </c>
      <c r="L1250" t="s">
        <v>169</v>
      </c>
      <c r="M1250" t="s">
        <v>139</v>
      </c>
      <c r="P1250" t="s">
        <v>199</v>
      </c>
      <c r="Q1250" t="s">
        <v>1570</v>
      </c>
      <c r="R1250" t="s">
        <v>126</v>
      </c>
      <c r="S1250" t="s">
        <v>215</v>
      </c>
      <c r="T1250" t="s">
        <v>10500</v>
      </c>
      <c r="W1250">
        <v>10925</v>
      </c>
      <c r="X1250">
        <v>9500</v>
      </c>
      <c r="Y1250">
        <v>1425</v>
      </c>
      <c r="Z1250">
        <v>0</v>
      </c>
      <c r="AA1250">
        <v>7650</v>
      </c>
      <c r="AB1250">
        <v>7650</v>
      </c>
      <c r="AC1250">
        <v>0</v>
      </c>
      <c r="AD1250">
        <v>0</v>
      </c>
      <c r="AE1250">
        <v>11450</v>
      </c>
      <c r="AF1250" t="s">
        <v>143</v>
      </c>
      <c r="AG1250" t="s">
        <v>171</v>
      </c>
      <c r="AH1250" t="s">
        <v>1174</v>
      </c>
      <c r="AI1250" t="s">
        <v>526</v>
      </c>
      <c r="AJ1250" t="s">
        <v>128</v>
      </c>
      <c r="AK1250" t="s">
        <v>172</v>
      </c>
      <c r="AL1250" t="s">
        <v>7192</v>
      </c>
      <c r="AM1250" t="s">
        <v>10503</v>
      </c>
      <c r="AN1250" t="s">
        <v>10504</v>
      </c>
      <c r="AO1250" t="s">
        <v>10498</v>
      </c>
      <c r="AP1250" t="s">
        <v>10499</v>
      </c>
      <c r="BO1250">
        <v>10925</v>
      </c>
      <c r="BP1250">
        <v>7650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</row>
    <row r="1251" spans="1:116" x14ac:dyDescent="0.15">
      <c r="A1251" t="s">
        <v>116</v>
      </c>
      <c r="B1251">
        <v>187227</v>
      </c>
      <c r="C1251" t="s">
        <v>117</v>
      </c>
      <c r="D1251" t="s">
        <v>136</v>
      </c>
      <c r="E1251" t="s">
        <v>425</v>
      </c>
      <c r="F1251" t="s">
        <v>137</v>
      </c>
      <c r="G1251" s="1">
        <v>42446</v>
      </c>
      <c r="H1251" t="s">
        <v>138</v>
      </c>
      <c r="I1251" s="1">
        <v>42671</v>
      </c>
      <c r="J1251" t="s">
        <v>6689</v>
      </c>
      <c r="K1251" t="s">
        <v>4998</v>
      </c>
      <c r="L1251" t="s">
        <v>169</v>
      </c>
      <c r="M1251" t="s">
        <v>139</v>
      </c>
      <c r="P1251" t="s">
        <v>199</v>
      </c>
      <c r="Q1251" t="s">
        <v>1570</v>
      </c>
      <c r="R1251" t="s">
        <v>126</v>
      </c>
      <c r="S1251" t="s">
        <v>215</v>
      </c>
      <c r="T1251" t="s">
        <v>10500</v>
      </c>
      <c r="W1251">
        <v>8050</v>
      </c>
      <c r="X1251">
        <v>7000</v>
      </c>
      <c r="Y1251">
        <v>1050</v>
      </c>
      <c r="Z1251">
        <v>0</v>
      </c>
      <c r="AA1251">
        <v>3800</v>
      </c>
      <c r="AB1251">
        <v>3800</v>
      </c>
      <c r="AC1251">
        <v>0</v>
      </c>
      <c r="AD1251">
        <v>0</v>
      </c>
      <c r="AE1251">
        <v>11450</v>
      </c>
      <c r="AF1251" t="s">
        <v>143</v>
      </c>
      <c r="AG1251" t="s">
        <v>171</v>
      </c>
      <c r="AH1251" t="s">
        <v>1174</v>
      </c>
      <c r="AI1251" t="s">
        <v>526</v>
      </c>
      <c r="AJ1251" t="s">
        <v>128</v>
      </c>
      <c r="AK1251" t="s">
        <v>442</v>
      </c>
      <c r="AL1251" t="s">
        <v>7192</v>
      </c>
      <c r="AM1251" t="s">
        <v>10505</v>
      </c>
      <c r="AN1251" t="s">
        <v>10506</v>
      </c>
      <c r="AO1251" t="s">
        <v>2564</v>
      </c>
      <c r="AP1251" t="s">
        <v>1926</v>
      </c>
      <c r="AQ1251" t="s">
        <v>10507</v>
      </c>
      <c r="BO1251">
        <v>8050</v>
      </c>
      <c r="BP1251">
        <v>3800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</row>
    <row r="1252" spans="1:116" x14ac:dyDescent="0.15">
      <c r="A1252" t="s">
        <v>116</v>
      </c>
      <c r="B1252">
        <v>187252</v>
      </c>
      <c r="C1252" t="s">
        <v>10508</v>
      </c>
      <c r="D1252" t="s">
        <v>136</v>
      </c>
      <c r="E1252" t="s">
        <v>118</v>
      </c>
      <c r="F1252" t="s">
        <v>137</v>
      </c>
      <c r="G1252" s="1">
        <v>42461</v>
      </c>
      <c r="H1252" t="s">
        <v>138</v>
      </c>
      <c r="I1252" s="1">
        <v>42636</v>
      </c>
      <c r="J1252" t="s">
        <v>6689</v>
      </c>
      <c r="K1252" t="s">
        <v>122</v>
      </c>
      <c r="L1252" t="s">
        <v>123</v>
      </c>
      <c r="M1252" t="s">
        <v>139</v>
      </c>
      <c r="P1252" t="s">
        <v>232</v>
      </c>
      <c r="Q1252" t="s">
        <v>8162</v>
      </c>
      <c r="R1252" t="s">
        <v>126</v>
      </c>
      <c r="S1252" t="s">
        <v>215</v>
      </c>
      <c r="T1252" t="s">
        <v>3077</v>
      </c>
      <c r="W1252">
        <v>720000</v>
      </c>
      <c r="X1252">
        <v>720000</v>
      </c>
      <c r="Y1252">
        <v>0</v>
      </c>
      <c r="Z1252">
        <v>0</v>
      </c>
      <c r="AA1252">
        <v>360000</v>
      </c>
      <c r="AB1252">
        <v>360000</v>
      </c>
      <c r="AC1252">
        <v>0</v>
      </c>
      <c r="AD1252">
        <v>0</v>
      </c>
      <c r="AE1252">
        <v>1335000</v>
      </c>
      <c r="AF1252" t="s">
        <v>143</v>
      </c>
      <c r="AG1252" t="s">
        <v>143</v>
      </c>
      <c r="AH1252" t="s">
        <v>127</v>
      </c>
      <c r="AI1252" t="s">
        <v>756</v>
      </c>
      <c r="AJ1252" t="s">
        <v>128</v>
      </c>
      <c r="AK1252" t="s">
        <v>160</v>
      </c>
      <c r="AL1252" t="s">
        <v>3078</v>
      </c>
      <c r="AM1252" t="s">
        <v>3079</v>
      </c>
      <c r="AN1252" t="s">
        <v>10509</v>
      </c>
      <c r="AO1252" t="s">
        <v>3081</v>
      </c>
      <c r="AP1252" t="s">
        <v>570</v>
      </c>
      <c r="AQ1252" t="s">
        <v>1512</v>
      </c>
      <c r="BO1252">
        <v>540000</v>
      </c>
      <c r="BP1252">
        <v>270000</v>
      </c>
      <c r="BQ1252">
        <v>180000</v>
      </c>
      <c r="BR1252">
        <v>90000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</row>
    <row r="1253" spans="1:116" x14ac:dyDescent="0.15">
      <c r="A1253" t="s">
        <v>116</v>
      </c>
      <c r="B1253">
        <v>187261</v>
      </c>
      <c r="C1253" t="s">
        <v>10510</v>
      </c>
      <c r="D1253" t="s">
        <v>136</v>
      </c>
      <c r="E1253" t="s">
        <v>118</v>
      </c>
      <c r="F1253" t="s">
        <v>137</v>
      </c>
      <c r="G1253" s="1">
        <v>42461</v>
      </c>
      <c r="H1253" t="s">
        <v>138</v>
      </c>
      <c r="I1253" s="1">
        <v>42536</v>
      </c>
      <c r="J1253" t="s">
        <v>6397</v>
      </c>
      <c r="K1253" t="s">
        <v>4342</v>
      </c>
      <c r="L1253" t="s">
        <v>1498</v>
      </c>
      <c r="M1253" t="s">
        <v>139</v>
      </c>
      <c r="P1253" t="s">
        <v>232</v>
      </c>
      <c r="Q1253" t="s">
        <v>233</v>
      </c>
      <c r="R1253" t="s">
        <v>126</v>
      </c>
      <c r="S1253" t="s">
        <v>215</v>
      </c>
      <c r="T1253" t="s">
        <v>4343</v>
      </c>
      <c r="W1253">
        <v>39757</v>
      </c>
      <c r="X1253">
        <v>25290</v>
      </c>
      <c r="Y1253">
        <v>14467</v>
      </c>
      <c r="Z1253">
        <v>0</v>
      </c>
      <c r="AA1253">
        <v>39757</v>
      </c>
      <c r="AB1253">
        <v>39757</v>
      </c>
      <c r="AC1253">
        <v>0</v>
      </c>
      <c r="AD1253">
        <v>0</v>
      </c>
      <c r="AE1253">
        <v>61237</v>
      </c>
      <c r="AF1253" t="s">
        <v>143</v>
      </c>
      <c r="AG1253" t="s">
        <v>143</v>
      </c>
      <c r="AH1253" t="s">
        <v>8412</v>
      </c>
      <c r="AI1253" t="s">
        <v>756</v>
      </c>
      <c r="AJ1253" t="s">
        <v>128</v>
      </c>
      <c r="AK1253" t="s">
        <v>527</v>
      </c>
      <c r="AL1253" t="s">
        <v>237</v>
      </c>
      <c r="AM1253" t="s">
        <v>10511</v>
      </c>
      <c r="AN1253" t="s">
        <v>4345</v>
      </c>
      <c r="AO1253" t="s">
        <v>2025</v>
      </c>
      <c r="AP1253" t="s">
        <v>2026</v>
      </c>
      <c r="BO1253">
        <v>39757</v>
      </c>
      <c r="BP1253">
        <v>39757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</row>
    <row r="1254" spans="1:116" x14ac:dyDescent="0.15">
      <c r="A1254" t="s">
        <v>116</v>
      </c>
      <c r="B1254">
        <v>187268</v>
      </c>
      <c r="C1254" t="s">
        <v>117</v>
      </c>
      <c r="D1254" t="s">
        <v>136</v>
      </c>
      <c r="E1254" t="s">
        <v>118</v>
      </c>
      <c r="F1254" t="s">
        <v>137</v>
      </c>
      <c r="G1254" s="1">
        <v>42492</v>
      </c>
      <c r="H1254" t="s">
        <v>138</v>
      </c>
      <c r="I1254" s="1">
        <v>42893</v>
      </c>
      <c r="J1254" t="s">
        <v>6689</v>
      </c>
      <c r="K1254" t="s">
        <v>10512</v>
      </c>
      <c r="L1254" t="s">
        <v>197</v>
      </c>
      <c r="M1254" t="s">
        <v>139</v>
      </c>
      <c r="N1254" t="s">
        <v>144</v>
      </c>
      <c r="O1254" t="s">
        <v>123</v>
      </c>
      <c r="P1254" t="s">
        <v>177</v>
      </c>
      <c r="Q1254" t="s">
        <v>459</v>
      </c>
      <c r="R1254" t="s">
        <v>126</v>
      </c>
      <c r="S1254" t="s">
        <v>251</v>
      </c>
      <c r="T1254" t="s">
        <v>10513</v>
      </c>
      <c r="W1254">
        <v>37965</v>
      </c>
      <c r="X1254">
        <v>24151</v>
      </c>
      <c r="Y1254">
        <v>13814</v>
      </c>
      <c r="Z1254">
        <v>0</v>
      </c>
      <c r="AA1254">
        <v>25100</v>
      </c>
      <c r="AB1254">
        <v>15967</v>
      </c>
      <c r="AC1254">
        <v>9133</v>
      </c>
      <c r="AD1254">
        <v>0</v>
      </c>
      <c r="AE1254">
        <v>37965</v>
      </c>
      <c r="AF1254" t="s">
        <v>143</v>
      </c>
      <c r="AG1254" t="s">
        <v>143</v>
      </c>
      <c r="AH1254" t="s">
        <v>1402</v>
      </c>
      <c r="AI1254" t="s">
        <v>341</v>
      </c>
      <c r="AJ1254" t="s">
        <v>128</v>
      </c>
      <c r="AK1254" t="s">
        <v>543</v>
      </c>
      <c r="AL1254" t="s">
        <v>2705</v>
      </c>
      <c r="AM1254" t="s">
        <v>10514</v>
      </c>
      <c r="AN1254" t="s">
        <v>10515</v>
      </c>
      <c r="AO1254" t="s">
        <v>10516</v>
      </c>
      <c r="AP1254" t="s">
        <v>2662</v>
      </c>
      <c r="BO1254">
        <v>37965</v>
      </c>
      <c r="BP1254">
        <v>25100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</row>
    <row r="1255" spans="1:116" x14ac:dyDescent="0.15">
      <c r="A1255" t="s">
        <v>116</v>
      </c>
      <c r="B1255">
        <v>187283</v>
      </c>
      <c r="C1255" t="s">
        <v>117</v>
      </c>
      <c r="D1255" t="s">
        <v>136</v>
      </c>
      <c r="E1255" t="s">
        <v>118</v>
      </c>
      <c r="F1255" t="s">
        <v>137</v>
      </c>
      <c r="G1255" s="1">
        <v>42468</v>
      </c>
      <c r="H1255" t="s">
        <v>138</v>
      </c>
      <c r="I1255" s="1">
        <v>42627</v>
      </c>
      <c r="J1255" t="s">
        <v>6689</v>
      </c>
      <c r="K1255" t="s">
        <v>1321</v>
      </c>
      <c r="L1255" t="s">
        <v>197</v>
      </c>
      <c r="M1255" t="s">
        <v>139</v>
      </c>
      <c r="N1255" t="s">
        <v>2425</v>
      </c>
      <c r="O1255" t="s">
        <v>123</v>
      </c>
      <c r="P1255" t="s">
        <v>145</v>
      </c>
      <c r="Q1255" t="s">
        <v>214</v>
      </c>
      <c r="R1255" t="s">
        <v>126</v>
      </c>
      <c r="S1255" t="s">
        <v>140</v>
      </c>
      <c r="T1255" t="s">
        <v>10517</v>
      </c>
      <c r="W1255">
        <v>215000</v>
      </c>
      <c r="X1255">
        <v>134421</v>
      </c>
      <c r="Y1255">
        <v>80579</v>
      </c>
      <c r="Z1255">
        <v>0</v>
      </c>
      <c r="AA1255">
        <v>215000</v>
      </c>
      <c r="AB1255">
        <v>134421</v>
      </c>
      <c r="AC1255">
        <v>80579</v>
      </c>
      <c r="AD1255">
        <v>0</v>
      </c>
      <c r="AE1255">
        <v>215000</v>
      </c>
      <c r="AF1255" t="s">
        <v>143</v>
      </c>
      <c r="AG1255" t="s">
        <v>143</v>
      </c>
      <c r="AH1255" t="s">
        <v>10518</v>
      </c>
      <c r="AI1255" t="s">
        <v>517</v>
      </c>
      <c r="AJ1255" t="s">
        <v>128</v>
      </c>
      <c r="AK1255" t="s">
        <v>1181</v>
      </c>
      <c r="AL1255" t="s">
        <v>220</v>
      </c>
      <c r="AM1255" t="s">
        <v>10519</v>
      </c>
      <c r="AN1255" t="s">
        <v>10520</v>
      </c>
      <c r="AO1255" t="s">
        <v>3329</v>
      </c>
      <c r="AP1255" t="s">
        <v>3330</v>
      </c>
      <c r="BO1255">
        <v>215000</v>
      </c>
      <c r="BP1255">
        <v>215000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</row>
    <row r="1256" spans="1:116" x14ac:dyDescent="0.15">
      <c r="A1256" t="s">
        <v>116</v>
      </c>
      <c r="B1256">
        <v>187299</v>
      </c>
      <c r="C1256" t="s">
        <v>10521</v>
      </c>
      <c r="D1256" t="s">
        <v>136</v>
      </c>
      <c r="E1256" t="s">
        <v>118</v>
      </c>
      <c r="F1256" t="s">
        <v>137</v>
      </c>
      <c r="G1256" s="1">
        <v>42461</v>
      </c>
      <c r="H1256" t="s">
        <v>138</v>
      </c>
      <c r="I1256" s="1">
        <v>42846</v>
      </c>
      <c r="J1256" t="s">
        <v>6689</v>
      </c>
      <c r="K1256" t="s">
        <v>4001</v>
      </c>
      <c r="L1256" t="s">
        <v>169</v>
      </c>
      <c r="M1256" t="s">
        <v>4002</v>
      </c>
      <c r="N1256" t="s">
        <v>4003</v>
      </c>
      <c r="O1256" t="s">
        <v>1021</v>
      </c>
      <c r="P1256" t="s">
        <v>232</v>
      </c>
      <c r="Q1256" t="s">
        <v>1050</v>
      </c>
      <c r="R1256" t="s">
        <v>126</v>
      </c>
      <c r="S1256" t="s">
        <v>251</v>
      </c>
      <c r="T1256" t="s">
        <v>4004</v>
      </c>
      <c r="W1256">
        <v>18518</v>
      </c>
      <c r="X1256">
        <v>16834</v>
      </c>
      <c r="Y1256">
        <v>1684</v>
      </c>
      <c r="Z1256">
        <v>0</v>
      </c>
      <c r="AA1256">
        <v>9145</v>
      </c>
      <c r="AB1256">
        <v>8314</v>
      </c>
      <c r="AC1256">
        <v>831</v>
      </c>
      <c r="AD1256">
        <v>0</v>
      </c>
      <c r="AE1256">
        <v>18518</v>
      </c>
      <c r="AF1256" t="s">
        <v>143</v>
      </c>
      <c r="AG1256" t="s">
        <v>143</v>
      </c>
      <c r="AH1256" t="s">
        <v>10522</v>
      </c>
      <c r="AI1256" t="s">
        <v>517</v>
      </c>
      <c r="AJ1256" t="s">
        <v>128</v>
      </c>
      <c r="AK1256" t="s">
        <v>236</v>
      </c>
      <c r="AL1256" t="s">
        <v>1052</v>
      </c>
      <c r="AM1256" t="s">
        <v>4005</v>
      </c>
      <c r="AN1256" t="s">
        <v>4006</v>
      </c>
      <c r="AO1256" t="s">
        <v>4007</v>
      </c>
      <c r="AP1256" t="s">
        <v>4008</v>
      </c>
      <c r="BO1256">
        <v>18518</v>
      </c>
      <c r="BP1256">
        <v>9145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</row>
    <row r="1257" spans="1:116" x14ac:dyDescent="0.15">
      <c r="A1257" t="s">
        <v>116</v>
      </c>
      <c r="B1257">
        <v>187305</v>
      </c>
      <c r="C1257" t="s">
        <v>117</v>
      </c>
      <c r="D1257" t="s">
        <v>136</v>
      </c>
      <c r="E1257" t="s">
        <v>118</v>
      </c>
      <c r="F1257" t="s">
        <v>137</v>
      </c>
      <c r="G1257" s="1">
        <v>42467</v>
      </c>
      <c r="H1257" t="s">
        <v>138</v>
      </c>
      <c r="I1257" s="1">
        <v>42703</v>
      </c>
      <c r="J1257" t="s">
        <v>6689</v>
      </c>
      <c r="K1257" t="s">
        <v>1070</v>
      </c>
      <c r="L1257" t="s">
        <v>197</v>
      </c>
      <c r="M1257" t="s">
        <v>139</v>
      </c>
      <c r="N1257" t="s">
        <v>144</v>
      </c>
      <c r="O1257" t="s">
        <v>123</v>
      </c>
      <c r="P1257" t="s">
        <v>177</v>
      </c>
      <c r="Q1257" t="s">
        <v>1631</v>
      </c>
      <c r="R1257" t="s">
        <v>126</v>
      </c>
      <c r="S1257" t="s">
        <v>251</v>
      </c>
      <c r="T1257" t="s">
        <v>10523</v>
      </c>
      <c r="W1257">
        <v>5082547</v>
      </c>
      <c r="X1257">
        <v>3371467</v>
      </c>
      <c r="Y1257">
        <v>1711080</v>
      </c>
      <c r="Z1257">
        <v>0</v>
      </c>
      <c r="AA1257">
        <v>221582</v>
      </c>
      <c r="AB1257">
        <v>140955</v>
      </c>
      <c r="AC1257">
        <v>80627</v>
      </c>
      <c r="AD1257">
        <v>0</v>
      </c>
      <c r="AE1257">
        <v>783465</v>
      </c>
      <c r="AF1257" t="s">
        <v>143</v>
      </c>
      <c r="AG1257" t="s">
        <v>143</v>
      </c>
      <c r="AH1257" t="s">
        <v>10524</v>
      </c>
      <c r="AI1257" t="s">
        <v>517</v>
      </c>
      <c r="AJ1257" t="s">
        <v>128</v>
      </c>
      <c r="AK1257" t="s">
        <v>731</v>
      </c>
      <c r="AL1257" t="s">
        <v>1632</v>
      </c>
      <c r="AM1257" t="s">
        <v>10525</v>
      </c>
      <c r="AN1257" t="s">
        <v>10526</v>
      </c>
      <c r="AO1257" t="s">
        <v>1992</v>
      </c>
      <c r="AP1257" t="s">
        <v>1993</v>
      </c>
      <c r="AQ1257" t="s">
        <v>1006</v>
      </c>
      <c r="AR1257" t="s">
        <v>4289</v>
      </c>
      <c r="AS1257" t="s">
        <v>1607</v>
      </c>
      <c r="AT1257" t="s">
        <v>4190</v>
      </c>
      <c r="AU1257" t="s">
        <v>1005</v>
      </c>
      <c r="AV1257" t="s">
        <v>1843</v>
      </c>
      <c r="AW1257" t="s">
        <v>1994</v>
      </c>
      <c r="AX1257" t="s">
        <v>1995</v>
      </c>
      <c r="BO1257">
        <v>2033018.8</v>
      </c>
      <c r="BP1257">
        <v>88632.8</v>
      </c>
      <c r="BQ1257">
        <v>508254.7</v>
      </c>
      <c r="BR1257">
        <v>22158.2</v>
      </c>
      <c r="BS1257">
        <v>508254.7</v>
      </c>
      <c r="BT1257">
        <v>22158.2</v>
      </c>
      <c r="BU1257">
        <v>508254.7</v>
      </c>
      <c r="BV1257">
        <v>22158.2</v>
      </c>
      <c r="BW1257">
        <v>1016509.4</v>
      </c>
      <c r="BX1257">
        <v>44316.4</v>
      </c>
      <c r="BY1257">
        <v>254127.35</v>
      </c>
      <c r="BZ1257">
        <v>11079.1</v>
      </c>
      <c r="CA1257">
        <v>254127.35</v>
      </c>
      <c r="CB1257">
        <v>11079.1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</row>
    <row r="1258" spans="1:116" x14ac:dyDescent="0.15">
      <c r="A1258" t="s">
        <v>116</v>
      </c>
      <c r="B1258">
        <v>187307</v>
      </c>
      <c r="C1258" t="s">
        <v>117</v>
      </c>
      <c r="D1258" t="s">
        <v>136</v>
      </c>
      <c r="E1258" t="s">
        <v>118</v>
      </c>
      <c r="F1258" t="s">
        <v>137</v>
      </c>
      <c r="G1258" s="1">
        <v>42467</v>
      </c>
      <c r="H1258" t="s">
        <v>138</v>
      </c>
      <c r="I1258" s="1">
        <v>43019</v>
      </c>
      <c r="J1258" t="s">
        <v>119</v>
      </c>
      <c r="K1258" t="s">
        <v>807</v>
      </c>
      <c r="L1258" t="s">
        <v>197</v>
      </c>
      <c r="M1258" t="s">
        <v>139</v>
      </c>
      <c r="N1258" t="s">
        <v>404</v>
      </c>
      <c r="O1258" t="s">
        <v>123</v>
      </c>
      <c r="P1258" t="s">
        <v>145</v>
      </c>
      <c r="Q1258" t="s">
        <v>456</v>
      </c>
      <c r="R1258" t="s">
        <v>126</v>
      </c>
      <c r="S1258" t="s">
        <v>251</v>
      </c>
      <c r="T1258" t="s">
        <v>10527</v>
      </c>
      <c r="V1258" t="s">
        <v>10528</v>
      </c>
      <c r="W1258">
        <v>389040</v>
      </c>
      <c r="X1258">
        <v>309798</v>
      </c>
      <c r="Y1258">
        <v>79242</v>
      </c>
      <c r="Z1258">
        <v>0</v>
      </c>
      <c r="AA1258">
        <v>117157</v>
      </c>
      <c r="AB1258">
        <v>92982</v>
      </c>
      <c r="AC1258">
        <v>24175</v>
      </c>
      <c r="AD1258">
        <v>0</v>
      </c>
      <c r="AE1258">
        <v>359093</v>
      </c>
      <c r="AF1258" t="s">
        <v>171</v>
      </c>
      <c r="AG1258" t="s">
        <v>143</v>
      </c>
      <c r="AH1258" t="s">
        <v>284</v>
      </c>
      <c r="AI1258" t="s">
        <v>276</v>
      </c>
      <c r="AJ1258" t="s">
        <v>128</v>
      </c>
      <c r="AK1258" t="s">
        <v>236</v>
      </c>
      <c r="AL1258" t="s">
        <v>3057</v>
      </c>
      <c r="AM1258" t="s">
        <v>10529</v>
      </c>
      <c r="AN1258" t="s">
        <v>10530</v>
      </c>
      <c r="AO1258" t="s">
        <v>480</v>
      </c>
      <c r="AP1258" t="s">
        <v>457</v>
      </c>
      <c r="AQ1258" t="s">
        <v>3059</v>
      </c>
      <c r="AR1258" t="s">
        <v>10531</v>
      </c>
      <c r="BO1258">
        <v>291780</v>
      </c>
      <c r="BP1258">
        <v>87867.75</v>
      </c>
      <c r="BQ1258">
        <v>58356</v>
      </c>
      <c r="BR1258">
        <v>17573.55</v>
      </c>
      <c r="BS1258">
        <v>38904</v>
      </c>
      <c r="BT1258">
        <v>11715.7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</row>
    <row r="1259" spans="1:116" x14ac:dyDescent="0.15">
      <c r="A1259" t="s">
        <v>116</v>
      </c>
      <c r="B1259">
        <v>187314</v>
      </c>
      <c r="C1259" t="s">
        <v>117</v>
      </c>
      <c r="D1259" t="s">
        <v>136</v>
      </c>
      <c r="E1259" t="s">
        <v>425</v>
      </c>
      <c r="F1259" t="s">
        <v>137</v>
      </c>
      <c r="G1259" s="1">
        <v>42467</v>
      </c>
      <c r="H1259" t="s">
        <v>138</v>
      </c>
      <c r="I1259" s="1">
        <v>42858</v>
      </c>
      <c r="J1259" t="s">
        <v>6689</v>
      </c>
      <c r="K1259" t="s">
        <v>1603</v>
      </c>
      <c r="L1259" t="s">
        <v>227</v>
      </c>
      <c r="M1259" t="s">
        <v>139</v>
      </c>
      <c r="N1259" t="s">
        <v>198</v>
      </c>
      <c r="O1259" t="s">
        <v>123</v>
      </c>
      <c r="P1259" t="s">
        <v>199</v>
      </c>
      <c r="Q1259" t="s">
        <v>369</v>
      </c>
      <c r="R1259" t="s">
        <v>126</v>
      </c>
      <c r="S1259" t="s">
        <v>215</v>
      </c>
      <c r="T1259" t="s">
        <v>10532</v>
      </c>
      <c r="W1259">
        <v>95000</v>
      </c>
      <c r="X1259">
        <v>87970</v>
      </c>
      <c r="Y1259">
        <v>7030</v>
      </c>
      <c r="Z1259">
        <v>0</v>
      </c>
      <c r="AA1259">
        <v>95000</v>
      </c>
      <c r="AB1259">
        <v>95000</v>
      </c>
      <c r="AC1259">
        <v>0</v>
      </c>
      <c r="AD1259">
        <v>0</v>
      </c>
      <c r="AE1259">
        <v>95000</v>
      </c>
      <c r="AF1259" t="s">
        <v>143</v>
      </c>
      <c r="AG1259" t="s">
        <v>143</v>
      </c>
      <c r="AH1259" t="s">
        <v>10533</v>
      </c>
      <c r="AI1259" t="s">
        <v>342</v>
      </c>
      <c r="AJ1259" t="s">
        <v>128</v>
      </c>
      <c r="AK1259" t="s">
        <v>290</v>
      </c>
      <c r="AL1259" t="s">
        <v>5508</v>
      </c>
      <c r="AM1259" t="s">
        <v>10534</v>
      </c>
      <c r="AN1259" t="s">
        <v>10535</v>
      </c>
      <c r="AO1259" t="s">
        <v>1604</v>
      </c>
      <c r="AP1259" t="s">
        <v>1605</v>
      </c>
      <c r="AQ1259" t="s">
        <v>2004</v>
      </c>
      <c r="BO1259">
        <v>47500</v>
      </c>
      <c r="BP1259">
        <v>47500</v>
      </c>
      <c r="BQ1259">
        <v>47500</v>
      </c>
      <c r="BR1259">
        <v>47500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</row>
    <row r="1260" spans="1:116" x14ac:dyDescent="0.15">
      <c r="A1260" t="s">
        <v>116</v>
      </c>
      <c r="B1260">
        <v>187326</v>
      </c>
      <c r="C1260" t="s">
        <v>117</v>
      </c>
      <c r="D1260" t="s">
        <v>136</v>
      </c>
      <c r="E1260" t="s">
        <v>118</v>
      </c>
      <c r="F1260" t="s">
        <v>137</v>
      </c>
      <c r="G1260" s="1">
        <v>42471</v>
      </c>
      <c r="H1260" t="s">
        <v>138</v>
      </c>
      <c r="I1260" s="1">
        <v>42552</v>
      </c>
      <c r="J1260" t="s">
        <v>6689</v>
      </c>
      <c r="K1260" t="s">
        <v>1814</v>
      </c>
      <c r="L1260" t="s">
        <v>227</v>
      </c>
      <c r="M1260" t="s">
        <v>139</v>
      </c>
      <c r="P1260" t="s">
        <v>199</v>
      </c>
      <c r="Q1260" t="s">
        <v>656</v>
      </c>
      <c r="R1260" t="s">
        <v>126</v>
      </c>
      <c r="S1260" t="s">
        <v>441</v>
      </c>
      <c r="T1260" t="s">
        <v>471</v>
      </c>
      <c r="U1260" t="s">
        <v>10536</v>
      </c>
      <c r="W1260">
        <v>100000</v>
      </c>
      <c r="X1260">
        <v>100000</v>
      </c>
      <c r="Y1260">
        <v>0</v>
      </c>
      <c r="Z1260">
        <v>0</v>
      </c>
      <c r="AA1260">
        <v>524753</v>
      </c>
      <c r="AB1260">
        <v>524753</v>
      </c>
      <c r="AC1260">
        <v>0</v>
      </c>
      <c r="AD1260">
        <v>0</v>
      </c>
      <c r="AE1260">
        <v>524753</v>
      </c>
      <c r="AF1260" t="s">
        <v>143</v>
      </c>
      <c r="AG1260" t="s">
        <v>143</v>
      </c>
      <c r="AH1260" t="s">
        <v>141</v>
      </c>
      <c r="AI1260" t="s">
        <v>370</v>
      </c>
      <c r="AJ1260" t="s">
        <v>128</v>
      </c>
      <c r="AK1260" t="s">
        <v>659</v>
      </c>
      <c r="AL1260" t="s">
        <v>744</v>
      </c>
      <c r="AM1260" t="s">
        <v>10537</v>
      </c>
      <c r="AN1260" t="s">
        <v>10538</v>
      </c>
      <c r="AO1260" t="s">
        <v>5181</v>
      </c>
      <c r="AP1260" t="s">
        <v>1347</v>
      </c>
      <c r="AQ1260" t="s">
        <v>7219</v>
      </c>
      <c r="AR1260" t="s">
        <v>3570</v>
      </c>
      <c r="BO1260">
        <v>100000</v>
      </c>
      <c r="BP1260">
        <v>524753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</row>
    <row r="1261" spans="1:116" x14ac:dyDescent="0.15">
      <c r="A1261" t="s">
        <v>116</v>
      </c>
      <c r="B1261">
        <v>187329</v>
      </c>
      <c r="C1261" t="s">
        <v>117</v>
      </c>
      <c r="D1261" t="s">
        <v>136</v>
      </c>
      <c r="E1261" t="s">
        <v>118</v>
      </c>
      <c r="F1261" t="s">
        <v>137</v>
      </c>
      <c r="G1261" s="1">
        <v>42468</v>
      </c>
      <c r="H1261" t="s">
        <v>138</v>
      </c>
      <c r="I1261" s="1">
        <v>42767</v>
      </c>
      <c r="J1261" t="s">
        <v>6689</v>
      </c>
      <c r="K1261" t="s">
        <v>196</v>
      </c>
      <c r="L1261" t="s">
        <v>197</v>
      </c>
      <c r="M1261" t="s">
        <v>139</v>
      </c>
      <c r="N1261" t="s">
        <v>386</v>
      </c>
      <c r="O1261" t="s">
        <v>123</v>
      </c>
      <c r="P1261" t="s">
        <v>124</v>
      </c>
      <c r="Q1261" t="s">
        <v>864</v>
      </c>
      <c r="R1261" t="s">
        <v>126</v>
      </c>
      <c r="S1261" t="s">
        <v>251</v>
      </c>
      <c r="T1261" t="s">
        <v>10539</v>
      </c>
      <c r="W1261">
        <v>367365</v>
      </c>
      <c r="X1261">
        <v>233693</v>
      </c>
      <c r="Y1261">
        <v>133672</v>
      </c>
      <c r="Z1261">
        <v>0</v>
      </c>
      <c r="AA1261">
        <v>114878</v>
      </c>
      <c r="AB1261">
        <v>114878</v>
      </c>
      <c r="AC1261">
        <v>0</v>
      </c>
      <c r="AD1261">
        <v>0</v>
      </c>
      <c r="AE1261">
        <v>114878</v>
      </c>
      <c r="AF1261" t="s">
        <v>143</v>
      </c>
      <c r="AG1261" t="s">
        <v>143</v>
      </c>
      <c r="AH1261" t="s">
        <v>516</v>
      </c>
      <c r="AI1261" t="s">
        <v>517</v>
      </c>
      <c r="AJ1261" t="s">
        <v>128</v>
      </c>
      <c r="AK1261" t="s">
        <v>527</v>
      </c>
      <c r="AL1261" t="s">
        <v>865</v>
      </c>
      <c r="AM1261" t="s">
        <v>10540</v>
      </c>
      <c r="AN1261" t="s">
        <v>10541</v>
      </c>
      <c r="AO1261" t="s">
        <v>932</v>
      </c>
      <c r="AP1261" t="s">
        <v>933</v>
      </c>
      <c r="BO1261">
        <v>367365</v>
      </c>
      <c r="BP1261">
        <v>114878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</row>
    <row r="1262" spans="1:116" x14ac:dyDescent="0.15">
      <c r="A1262" t="s">
        <v>116</v>
      </c>
      <c r="B1262">
        <v>187334</v>
      </c>
      <c r="C1262" t="s">
        <v>10542</v>
      </c>
      <c r="D1262" t="s">
        <v>136</v>
      </c>
      <c r="E1262" t="s">
        <v>168</v>
      </c>
      <c r="F1262" t="s">
        <v>137</v>
      </c>
      <c r="G1262" s="1">
        <v>42468</v>
      </c>
      <c r="H1262" t="s">
        <v>138</v>
      </c>
      <c r="I1262" s="1">
        <v>43032</v>
      </c>
      <c r="J1262" t="s">
        <v>119</v>
      </c>
      <c r="K1262" t="s">
        <v>1259</v>
      </c>
      <c r="L1262" t="s">
        <v>123</v>
      </c>
      <c r="M1262" t="s">
        <v>117</v>
      </c>
      <c r="P1262" t="s">
        <v>232</v>
      </c>
      <c r="Q1262" t="s">
        <v>825</v>
      </c>
      <c r="R1262" t="s">
        <v>126</v>
      </c>
      <c r="S1262" t="s">
        <v>215</v>
      </c>
      <c r="T1262" t="s">
        <v>10543</v>
      </c>
      <c r="W1262">
        <v>91000</v>
      </c>
      <c r="X1262">
        <v>63550</v>
      </c>
      <c r="Y1262">
        <v>27450</v>
      </c>
      <c r="Z1262">
        <v>0</v>
      </c>
      <c r="AA1262">
        <v>91000</v>
      </c>
      <c r="AB1262">
        <v>91000</v>
      </c>
      <c r="AC1262">
        <v>0</v>
      </c>
      <c r="AD1262">
        <v>0</v>
      </c>
      <c r="AE1262">
        <v>91000</v>
      </c>
      <c r="AF1262" t="s">
        <v>171</v>
      </c>
      <c r="AG1262" t="s">
        <v>143</v>
      </c>
      <c r="AH1262" t="s">
        <v>755</v>
      </c>
      <c r="AI1262" t="s">
        <v>341</v>
      </c>
      <c r="AJ1262" t="s">
        <v>128</v>
      </c>
      <c r="AK1262" t="s">
        <v>236</v>
      </c>
      <c r="AL1262" t="s">
        <v>827</v>
      </c>
      <c r="AM1262" t="s">
        <v>10544</v>
      </c>
      <c r="AN1262" t="s">
        <v>10545</v>
      </c>
      <c r="AO1262" t="s">
        <v>4589</v>
      </c>
      <c r="AP1262" t="s">
        <v>4590</v>
      </c>
      <c r="AQ1262" t="s">
        <v>4749</v>
      </c>
      <c r="BO1262">
        <v>81900</v>
      </c>
      <c r="BP1262">
        <v>81900</v>
      </c>
      <c r="BQ1262">
        <v>9100</v>
      </c>
      <c r="BR1262">
        <v>9100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</row>
    <row r="1263" spans="1:116" x14ac:dyDescent="0.15">
      <c r="A1263" t="s">
        <v>116</v>
      </c>
      <c r="B1263">
        <v>187337</v>
      </c>
      <c r="C1263" t="s">
        <v>117</v>
      </c>
      <c r="D1263" t="s">
        <v>136</v>
      </c>
      <c r="E1263" t="s">
        <v>118</v>
      </c>
      <c r="F1263" t="s">
        <v>137</v>
      </c>
      <c r="G1263" s="1">
        <v>42468</v>
      </c>
      <c r="H1263" t="s">
        <v>138</v>
      </c>
      <c r="I1263" s="1">
        <v>42501</v>
      </c>
      <c r="J1263" t="s">
        <v>6397</v>
      </c>
      <c r="K1263" t="s">
        <v>10546</v>
      </c>
      <c r="L1263" t="s">
        <v>197</v>
      </c>
      <c r="M1263" t="s">
        <v>1911</v>
      </c>
      <c r="P1263" t="s">
        <v>145</v>
      </c>
      <c r="Q1263" t="s">
        <v>214</v>
      </c>
      <c r="R1263" t="s">
        <v>126</v>
      </c>
      <c r="S1263" t="s">
        <v>1250</v>
      </c>
      <c r="T1263" t="s">
        <v>10547</v>
      </c>
      <c r="W1263">
        <v>70000</v>
      </c>
      <c r="X1263">
        <v>43152</v>
      </c>
      <c r="Y1263">
        <v>26848</v>
      </c>
      <c r="Z1263">
        <v>0</v>
      </c>
      <c r="AA1263">
        <v>70000</v>
      </c>
      <c r="AB1263">
        <v>43152</v>
      </c>
      <c r="AC1263">
        <v>26848</v>
      </c>
      <c r="AD1263">
        <v>0</v>
      </c>
      <c r="AE1263">
        <v>70000</v>
      </c>
      <c r="AF1263" t="s">
        <v>143</v>
      </c>
      <c r="AG1263" t="s">
        <v>143</v>
      </c>
      <c r="AH1263" t="s">
        <v>8510</v>
      </c>
      <c r="AI1263" t="s">
        <v>5254</v>
      </c>
      <c r="AJ1263" t="s">
        <v>128</v>
      </c>
      <c r="AK1263" t="s">
        <v>1181</v>
      </c>
      <c r="AL1263" t="s">
        <v>220</v>
      </c>
      <c r="AM1263" t="s">
        <v>10548</v>
      </c>
      <c r="AN1263" t="s">
        <v>10549</v>
      </c>
      <c r="AO1263" t="s">
        <v>4734</v>
      </c>
      <c r="AP1263" t="s">
        <v>4735</v>
      </c>
      <c r="BO1263">
        <v>70000</v>
      </c>
      <c r="BP1263">
        <v>70000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</row>
    <row r="1264" spans="1:116" x14ac:dyDescent="0.15">
      <c r="A1264" t="s">
        <v>116</v>
      </c>
      <c r="B1264">
        <v>187344</v>
      </c>
      <c r="C1264" t="s">
        <v>117</v>
      </c>
      <c r="D1264" t="s">
        <v>136</v>
      </c>
      <c r="E1264" t="s">
        <v>118</v>
      </c>
      <c r="F1264" t="s">
        <v>137</v>
      </c>
      <c r="G1264" s="1">
        <v>42467</v>
      </c>
      <c r="H1264" t="s">
        <v>138</v>
      </c>
      <c r="I1264" s="1">
        <v>42865</v>
      </c>
      <c r="J1264" t="s">
        <v>6689</v>
      </c>
      <c r="K1264" t="s">
        <v>10550</v>
      </c>
      <c r="L1264" t="s">
        <v>120</v>
      </c>
      <c r="M1264" t="s">
        <v>139</v>
      </c>
      <c r="N1264" t="s">
        <v>273</v>
      </c>
      <c r="O1264" t="s">
        <v>123</v>
      </c>
      <c r="P1264" t="s">
        <v>177</v>
      </c>
      <c r="Q1264" t="s">
        <v>590</v>
      </c>
      <c r="R1264" t="s">
        <v>126</v>
      </c>
      <c r="S1264" t="s">
        <v>251</v>
      </c>
      <c r="T1264" t="s">
        <v>10551</v>
      </c>
      <c r="W1264">
        <v>60000</v>
      </c>
      <c r="X1264">
        <v>38168</v>
      </c>
      <c r="Y1264">
        <v>21832</v>
      </c>
      <c r="Z1264">
        <v>0</v>
      </c>
      <c r="AA1264">
        <v>60000</v>
      </c>
      <c r="AB1264">
        <v>60000</v>
      </c>
      <c r="AC1264">
        <v>0</v>
      </c>
      <c r="AD1264">
        <v>0</v>
      </c>
      <c r="AE1264">
        <v>60000</v>
      </c>
      <c r="AF1264" t="s">
        <v>143</v>
      </c>
      <c r="AG1264" t="s">
        <v>143</v>
      </c>
      <c r="AH1264" t="s">
        <v>1174</v>
      </c>
      <c r="AI1264" t="s">
        <v>342</v>
      </c>
      <c r="AJ1264" t="s">
        <v>128</v>
      </c>
      <c r="AK1264" t="s">
        <v>160</v>
      </c>
      <c r="AL1264" t="s">
        <v>592</v>
      </c>
      <c r="AM1264" t="s">
        <v>10552</v>
      </c>
      <c r="AN1264" t="s">
        <v>10553</v>
      </c>
      <c r="AO1264" t="s">
        <v>2952</v>
      </c>
      <c r="AP1264" t="s">
        <v>596</v>
      </c>
      <c r="AQ1264" t="s">
        <v>2373</v>
      </c>
      <c r="BO1264">
        <v>60000</v>
      </c>
      <c r="BP1264">
        <v>60000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</row>
    <row r="1265" spans="1:116" x14ac:dyDescent="0.15">
      <c r="A1265" t="s">
        <v>116</v>
      </c>
      <c r="B1265">
        <v>187348</v>
      </c>
      <c r="C1265" t="s">
        <v>10554</v>
      </c>
      <c r="D1265" t="s">
        <v>136</v>
      </c>
      <c r="E1265" t="s">
        <v>118</v>
      </c>
      <c r="F1265" t="s">
        <v>137</v>
      </c>
      <c r="G1265" s="1">
        <v>42471</v>
      </c>
      <c r="H1265" t="s">
        <v>138</v>
      </c>
      <c r="I1265" s="1">
        <v>42661</v>
      </c>
      <c r="J1265" t="s">
        <v>6689</v>
      </c>
      <c r="K1265" t="s">
        <v>1543</v>
      </c>
      <c r="L1265" t="s">
        <v>197</v>
      </c>
      <c r="M1265" t="s">
        <v>139</v>
      </c>
      <c r="N1265" t="s">
        <v>640</v>
      </c>
      <c r="O1265" t="s">
        <v>123</v>
      </c>
      <c r="P1265" t="s">
        <v>232</v>
      </c>
      <c r="Q1265" t="s">
        <v>1050</v>
      </c>
      <c r="R1265" t="s">
        <v>126</v>
      </c>
      <c r="S1265" t="s">
        <v>758</v>
      </c>
      <c r="T1265" t="s">
        <v>10555</v>
      </c>
      <c r="W1265">
        <v>22013</v>
      </c>
      <c r="X1265">
        <v>22013</v>
      </c>
      <c r="Y1265">
        <v>0</v>
      </c>
      <c r="Z1265">
        <v>0</v>
      </c>
      <c r="AA1265">
        <v>22013</v>
      </c>
      <c r="AB1265">
        <v>22013</v>
      </c>
      <c r="AC1265">
        <v>0</v>
      </c>
      <c r="AD1265">
        <v>0</v>
      </c>
      <c r="AE1265">
        <v>22013</v>
      </c>
      <c r="AF1265" t="s">
        <v>143</v>
      </c>
      <c r="AG1265" t="s">
        <v>143</v>
      </c>
      <c r="AH1265" t="s">
        <v>516</v>
      </c>
      <c r="AI1265" t="s">
        <v>183</v>
      </c>
      <c r="AJ1265" t="s">
        <v>128</v>
      </c>
      <c r="AK1265" t="s">
        <v>236</v>
      </c>
      <c r="AL1265" t="s">
        <v>1052</v>
      </c>
      <c r="AM1265" t="s">
        <v>10556</v>
      </c>
      <c r="AN1265" t="s">
        <v>10557</v>
      </c>
      <c r="AO1265" t="s">
        <v>5387</v>
      </c>
      <c r="AP1265" t="s">
        <v>5388</v>
      </c>
      <c r="BO1265">
        <v>22013</v>
      </c>
      <c r="BP1265">
        <v>22013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</row>
    <row r="1266" spans="1:116" x14ac:dyDescent="0.15">
      <c r="A1266" t="s">
        <v>116</v>
      </c>
      <c r="B1266">
        <v>187349</v>
      </c>
      <c r="C1266" t="s">
        <v>117</v>
      </c>
      <c r="D1266" t="s">
        <v>136</v>
      </c>
      <c r="E1266" t="s">
        <v>118</v>
      </c>
      <c r="F1266" t="s">
        <v>137</v>
      </c>
      <c r="G1266" s="1">
        <v>42475</v>
      </c>
      <c r="H1266" t="s">
        <v>138</v>
      </c>
      <c r="I1266" s="1">
        <v>42639</v>
      </c>
      <c r="J1266" t="s">
        <v>6689</v>
      </c>
      <c r="K1266" t="s">
        <v>198</v>
      </c>
      <c r="L1266" t="s">
        <v>123</v>
      </c>
      <c r="M1266" t="s">
        <v>139</v>
      </c>
      <c r="N1266" t="s">
        <v>577</v>
      </c>
      <c r="O1266" t="s">
        <v>123</v>
      </c>
      <c r="P1266" t="s">
        <v>199</v>
      </c>
      <c r="Q1266" t="s">
        <v>717</v>
      </c>
      <c r="R1266" t="s">
        <v>126</v>
      </c>
      <c r="S1266" t="s">
        <v>215</v>
      </c>
      <c r="T1266" t="s">
        <v>10558</v>
      </c>
      <c r="W1266">
        <v>463947</v>
      </c>
      <c r="X1266">
        <v>324762</v>
      </c>
      <c r="Y1266">
        <v>139185</v>
      </c>
      <c r="Z1266">
        <v>0</v>
      </c>
      <c r="AA1266">
        <v>463947</v>
      </c>
      <c r="AB1266">
        <v>463947</v>
      </c>
      <c r="AC1266">
        <v>0</v>
      </c>
      <c r="AD1266">
        <v>0</v>
      </c>
      <c r="AE1266">
        <v>463947</v>
      </c>
      <c r="AF1266" t="s">
        <v>171</v>
      </c>
      <c r="AG1266" t="s">
        <v>143</v>
      </c>
      <c r="AH1266" t="s">
        <v>516</v>
      </c>
      <c r="AI1266" t="s">
        <v>133</v>
      </c>
      <c r="AJ1266" t="s">
        <v>128</v>
      </c>
      <c r="AK1266" t="s">
        <v>236</v>
      </c>
      <c r="AL1266" t="s">
        <v>718</v>
      </c>
      <c r="AM1266" t="s">
        <v>10559</v>
      </c>
      <c r="AN1266" t="s">
        <v>10560</v>
      </c>
      <c r="AO1266" t="s">
        <v>4688</v>
      </c>
      <c r="AP1266" t="s">
        <v>3333</v>
      </c>
      <c r="AQ1266" t="s">
        <v>3332</v>
      </c>
      <c r="AR1266" t="s">
        <v>357</v>
      </c>
      <c r="BO1266">
        <v>185578.80000000002</v>
      </c>
      <c r="BP1266">
        <v>185578.80000000002</v>
      </c>
      <c r="BQ1266">
        <v>139184.1</v>
      </c>
      <c r="BR1266">
        <v>139184.1</v>
      </c>
      <c r="BS1266">
        <v>139184.1</v>
      </c>
      <c r="BT1266">
        <v>139184.1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</row>
    <row r="1267" spans="1:116" x14ac:dyDescent="0.15">
      <c r="A1267" t="s">
        <v>116</v>
      </c>
      <c r="B1267">
        <v>187350</v>
      </c>
      <c r="C1267" t="s">
        <v>117</v>
      </c>
      <c r="D1267" t="s">
        <v>136</v>
      </c>
      <c r="E1267" t="s">
        <v>118</v>
      </c>
      <c r="F1267" t="s">
        <v>137</v>
      </c>
      <c r="G1267" s="1">
        <v>42473</v>
      </c>
      <c r="H1267" t="s">
        <v>138</v>
      </c>
      <c r="I1267" s="1">
        <v>42913</v>
      </c>
      <c r="J1267" t="s">
        <v>6689</v>
      </c>
      <c r="K1267" t="s">
        <v>1603</v>
      </c>
      <c r="L1267" t="s">
        <v>227</v>
      </c>
      <c r="M1267" t="s">
        <v>139</v>
      </c>
      <c r="P1267" t="s">
        <v>199</v>
      </c>
      <c r="Q1267" t="s">
        <v>717</v>
      </c>
      <c r="R1267" t="s">
        <v>126</v>
      </c>
      <c r="S1267" t="s">
        <v>140</v>
      </c>
      <c r="T1267" t="s">
        <v>10561</v>
      </c>
      <c r="W1267">
        <v>45000</v>
      </c>
      <c r="X1267">
        <v>41401</v>
      </c>
      <c r="Y1267">
        <v>3599</v>
      </c>
      <c r="Z1267">
        <v>0</v>
      </c>
      <c r="AA1267">
        <v>45000</v>
      </c>
      <c r="AB1267">
        <v>41401</v>
      </c>
      <c r="AC1267">
        <v>3599</v>
      </c>
      <c r="AD1267">
        <v>0</v>
      </c>
      <c r="AE1267">
        <v>45000</v>
      </c>
      <c r="AF1267" t="s">
        <v>171</v>
      </c>
      <c r="AG1267" t="s">
        <v>143</v>
      </c>
      <c r="AH1267" t="s">
        <v>182</v>
      </c>
      <c r="AI1267" t="s">
        <v>235</v>
      </c>
      <c r="AJ1267" t="s">
        <v>128</v>
      </c>
      <c r="AK1267" t="s">
        <v>512</v>
      </c>
      <c r="AL1267" t="s">
        <v>718</v>
      </c>
      <c r="AM1267" t="s">
        <v>10562</v>
      </c>
      <c r="AN1267" t="s">
        <v>10563</v>
      </c>
      <c r="AO1267" t="s">
        <v>2275</v>
      </c>
      <c r="AP1267" t="s">
        <v>488</v>
      </c>
      <c r="BO1267">
        <v>45000</v>
      </c>
      <c r="BP1267">
        <v>45000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</row>
    <row r="1268" spans="1:116" x14ac:dyDescent="0.15">
      <c r="A1268" t="s">
        <v>116</v>
      </c>
      <c r="B1268">
        <v>187351</v>
      </c>
      <c r="C1268" t="s">
        <v>10564</v>
      </c>
      <c r="D1268" t="s">
        <v>136</v>
      </c>
      <c r="E1268" t="s">
        <v>118</v>
      </c>
      <c r="F1268" t="s">
        <v>137</v>
      </c>
      <c r="G1268" s="1">
        <v>42471</v>
      </c>
      <c r="H1268" t="s">
        <v>138</v>
      </c>
      <c r="I1268" s="1">
        <v>42606</v>
      </c>
      <c r="J1268" t="s">
        <v>6689</v>
      </c>
      <c r="K1268" t="s">
        <v>2044</v>
      </c>
      <c r="L1268" t="s">
        <v>123</v>
      </c>
      <c r="M1268" t="s">
        <v>139</v>
      </c>
      <c r="P1268" t="s">
        <v>232</v>
      </c>
      <c r="Q1268" t="s">
        <v>1063</v>
      </c>
      <c r="R1268" t="s">
        <v>126</v>
      </c>
      <c r="S1268" t="s">
        <v>140</v>
      </c>
      <c r="T1268" t="s">
        <v>10565</v>
      </c>
      <c r="W1268">
        <v>1097918</v>
      </c>
      <c r="X1268">
        <v>802144</v>
      </c>
      <c r="Y1268">
        <v>295774</v>
      </c>
      <c r="Z1268">
        <v>0</v>
      </c>
      <c r="AA1268">
        <v>245816</v>
      </c>
      <c r="AB1268">
        <v>188887</v>
      </c>
      <c r="AC1268">
        <v>56929</v>
      </c>
      <c r="AD1268">
        <v>0</v>
      </c>
      <c r="AE1268">
        <v>245816</v>
      </c>
      <c r="AF1268" t="s">
        <v>143</v>
      </c>
      <c r="AG1268" t="s">
        <v>143</v>
      </c>
      <c r="AH1268" t="s">
        <v>516</v>
      </c>
      <c r="AI1268" t="s">
        <v>517</v>
      </c>
      <c r="AJ1268" t="s">
        <v>128</v>
      </c>
      <c r="AK1268" t="s">
        <v>236</v>
      </c>
      <c r="AL1268" t="s">
        <v>1065</v>
      </c>
      <c r="AM1268" t="s">
        <v>10566</v>
      </c>
      <c r="AN1268" t="s">
        <v>10567</v>
      </c>
      <c r="AO1268" t="s">
        <v>1296</v>
      </c>
      <c r="AP1268" t="s">
        <v>1297</v>
      </c>
      <c r="AQ1268" t="s">
        <v>1827</v>
      </c>
      <c r="BO1268">
        <v>878334.4</v>
      </c>
      <c r="BP1268">
        <v>196652.80000000002</v>
      </c>
      <c r="BQ1268">
        <v>219583.6</v>
      </c>
      <c r="BR1268">
        <v>49163.200000000004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</row>
    <row r="1269" spans="1:116" x14ac:dyDescent="0.15">
      <c r="A1269" t="s">
        <v>116</v>
      </c>
      <c r="B1269">
        <v>187362</v>
      </c>
      <c r="C1269" t="s">
        <v>117</v>
      </c>
      <c r="D1269" t="s">
        <v>136</v>
      </c>
      <c r="E1269" t="s">
        <v>118</v>
      </c>
      <c r="F1269" t="s">
        <v>137</v>
      </c>
      <c r="G1269" s="1">
        <v>42487</v>
      </c>
      <c r="H1269" t="s">
        <v>138</v>
      </c>
      <c r="I1269" s="1">
        <v>42608</v>
      </c>
      <c r="J1269" t="s">
        <v>6689</v>
      </c>
      <c r="K1269" t="s">
        <v>5086</v>
      </c>
      <c r="L1269" t="s">
        <v>169</v>
      </c>
      <c r="M1269" t="s">
        <v>139</v>
      </c>
      <c r="P1269" t="s">
        <v>317</v>
      </c>
      <c r="Q1269" t="s">
        <v>552</v>
      </c>
      <c r="R1269" t="s">
        <v>126</v>
      </c>
      <c r="S1269" t="s">
        <v>215</v>
      </c>
      <c r="T1269" t="s">
        <v>10568</v>
      </c>
      <c r="W1269">
        <v>300000</v>
      </c>
      <c r="X1269">
        <v>270000</v>
      </c>
      <c r="Y1269">
        <v>30000</v>
      </c>
      <c r="Z1269">
        <v>0</v>
      </c>
      <c r="AA1269">
        <v>300000</v>
      </c>
      <c r="AB1269">
        <v>300000</v>
      </c>
      <c r="AC1269">
        <v>0</v>
      </c>
      <c r="AD1269">
        <v>0</v>
      </c>
      <c r="AE1269">
        <v>300000</v>
      </c>
      <c r="AF1269" t="s">
        <v>143</v>
      </c>
      <c r="AG1269" t="s">
        <v>143</v>
      </c>
      <c r="AH1269" t="s">
        <v>10569</v>
      </c>
      <c r="AI1269" t="s">
        <v>1066</v>
      </c>
      <c r="AJ1269" t="s">
        <v>128</v>
      </c>
      <c r="AK1269" t="s">
        <v>429</v>
      </c>
      <c r="AL1269" t="s">
        <v>555</v>
      </c>
      <c r="AM1269" t="s">
        <v>10570</v>
      </c>
      <c r="AN1269" t="s">
        <v>10571</v>
      </c>
      <c r="AO1269" t="s">
        <v>3850</v>
      </c>
      <c r="AP1269" t="s">
        <v>3851</v>
      </c>
      <c r="AQ1269" t="s">
        <v>1560</v>
      </c>
      <c r="AR1269" t="s">
        <v>1756</v>
      </c>
      <c r="BO1269">
        <v>120000</v>
      </c>
      <c r="BP1269">
        <v>120000</v>
      </c>
      <c r="BQ1269">
        <v>90000</v>
      </c>
      <c r="BR1269">
        <v>90000</v>
      </c>
      <c r="BS1269">
        <v>90000</v>
      </c>
      <c r="BT1269">
        <v>90000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</row>
    <row r="1270" spans="1:116" x14ac:dyDescent="0.15">
      <c r="A1270" t="s">
        <v>116</v>
      </c>
      <c r="B1270">
        <v>187367</v>
      </c>
      <c r="C1270" t="s">
        <v>117</v>
      </c>
      <c r="D1270" t="s">
        <v>136</v>
      </c>
      <c r="E1270" t="s">
        <v>118</v>
      </c>
      <c r="F1270" t="s">
        <v>137</v>
      </c>
      <c r="G1270" s="1">
        <v>42473</v>
      </c>
      <c r="H1270" t="s">
        <v>138</v>
      </c>
      <c r="I1270" s="1">
        <v>42492</v>
      </c>
      <c r="J1270" t="s">
        <v>6397</v>
      </c>
      <c r="K1270" t="s">
        <v>3807</v>
      </c>
      <c r="L1270" t="s">
        <v>197</v>
      </c>
      <c r="M1270" t="s">
        <v>139</v>
      </c>
      <c r="P1270" t="s">
        <v>145</v>
      </c>
      <c r="Q1270" t="s">
        <v>214</v>
      </c>
      <c r="R1270" t="s">
        <v>126</v>
      </c>
      <c r="S1270" t="s">
        <v>571</v>
      </c>
      <c r="T1270" t="s">
        <v>10572</v>
      </c>
      <c r="W1270">
        <v>0</v>
      </c>
      <c r="X1270">
        <v>0</v>
      </c>
      <c r="Y1270">
        <v>0</v>
      </c>
      <c r="Z1270">
        <v>0</v>
      </c>
      <c r="AA1270">
        <v>2000</v>
      </c>
      <c r="AB1270">
        <v>1272</v>
      </c>
      <c r="AC1270">
        <v>728</v>
      </c>
      <c r="AD1270">
        <v>0</v>
      </c>
      <c r="AE1270">
        <v>6000</v>
      </c>
      <c r="AH1270" t="s">
        <v>10118</v>
      </c>
      <c r="AI1270" t="s">
        <v>275</v>
      </c>
      <c r="AK1270" t="s">
        <v>390</v>
      </c>
      <c r="AL1270" t="s">
        <v>184</v>
      </c>
      <c r="AN1270" t="s">
        <v>10573</v>
      </c>
      <c r="AO1270" t="s">
        <v>572</v>
      </c>
      <c r="AP1270" t="s">
        <v>573</v>
      </c>
      <c r="BO1270">
        <v>0</v>
      </c>
      <c r="BP1270">
        <v>2000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</row>
    <row r="1271" spans="1:116" x14ac:dyDescent="0.15">
      <c r="A1271" t="s">
        <v>116</v>
      </c>
      <c r="B1271">
        <v>187372</v>
      </c>
      <c r="C1271" t="s">
        <v>117</v>
      </c>
      <c r="D1271" t="s">
        <v>136</v>
      </c>
      <c r="E1271" t="s">
        <v>118</v>
      </c>
      <c r="F1271" t="s">
        <v>137</v>
      </c>
      <c r="G1271" s="1">
        <v>42487</v>
      </c>
      <c r="H1271" t="s">
        <v>138</v>
      </c>
      <c r="I1271" s="1">
        <v>42671</v>
      </c>
      <c r="J1271" t="s">
        <v>6689</v>
      </c>
      <c r="K1271" t="s">
        <v>5086</v>
      </c>
      <c r="L1271" t="s">
        <v>169</v>
      </c>
      <c r="M1271" t="s">
        <v>139</v>
      </c>
      <c r="P1271" t="s">
        <v>317</v>
      </c>
      <c r="Q1271" t="s">
        <v>387</v>
      </c>
      <c r="R1271" t="s">
        <v>126</v>
      </c>
      <c r="S1271" t="s">
        <v>215</v>
      </c>
      <c r="T1271" t="s">
        <v>10574</v>
      </c>
      <c r="W1271">
        <v>150000</v>
      </c>
      <c r="X1271">
        <v>135000</v>
      </c>
      <c r="Y1271">
        <v>15000</v>
      </c>
      <c r="Z1271">
        <v>0</v>
      </c>
      <c r="AA1271">
        <v>150000</v>
      </c>
      <c r="AB1271">
        <v>150000</v>
      </c>
      <c r="AC1271">
        <v>0</v>
      </c>
      <c r="AD1271">
        <v>0</v>
      </c>
      <c r="AE1271">
        <v>150000</v>
      </c>
      <c r="AF1271" t="s">
        <v>143</v>
      </c>
      <c r="AG1271" t="s">
        <v>143</v>
      </c>
      <c r="AH1271" t="s">
        <v>182</v>
      </c>
      <c r="AI1271" t="s">
        <v>235</v>
      </c>
      <c r="AJ1271" t="s">
        <v>128</v>
      </c>
      <c r="AK1271" t="s">
        <v>5619</v>
      </c>
      <c r="AL1271" t="s">
        <v>391</v>
      </c>
      <c r="AM1271" t="s">
        <v>10575</v>
      </c>
      <c r="AN1271" t="s">
        <v>10576</v>
      </c>
      <c r="AO1271" t="s">
        <v>2948</v>
      </c>
      <c r="AP1271" t="s">
        <v>2949</v>
      </c>
      <c r="BO1271">
        <v>150000</v>
      </c>
      <c r="BP1271">
        <v>150000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</row>
    <row r="1272" spans="1:116" x14ac:dyDescent="0.15">
      <c r="A1272" t="s">
        <v>116</v>
      </c>
      <c r="B1272">
        <v>187380</v>
      </c>
      <c r="C1272" t="s">
        <v>117</v>
      </c>
      <c r="D1272" t="s">
        <v>136</v>
      </c>
      <c r="E1272" t="s">
        <v>118</v>
      </c>
      <c r="F1272" t="s">
        <v>137</v>
      </c>
      <c r="G1272" s="1">
        <v>42471</v>
      </c>
      <c r="H1272" t="s">
        <v>138</v>
      </c>
      <c r="I1272" s="1">
        <v>42710</v>
      </c>
      <c r="J1272" t="s">
        <v>6689</v>
      </c>
      <c r="K1272" t="s">
        <v>1235</v>
      </c>
      <c r="L1272" t="s">
        <v>197</v>
      </c>
      <c r="M1272" t="s">
        <v>139</v>
      </c>
      <c r="N1272" t="s">
        <v>386</v>
      </c>
      <c r="O1272" t="s">
        <v>123</v>
      </c>
      <c r="P1272" t="s">
        <v>124</v>
      </c>
      <c r="Q1272" t="s">
        <v>704</v>
      </c>
      <c r="R1272" t="s">
        <v>126</v>
      </c>
      <c r="S1272" t="s">
        <v>251</v>
      </c>
      <c r="T1272" t="s">
        <v>10577</v>
      </c>
      <c r="W1272">
        <v>614186</v>
      </c>
      <c r="X1272">
        <v>417071</v>
      </c>
      <c r="Y1272">
        <v>197115</v>
      </c>
      <c r="Z1272">
        <v>0</v>
      </c>
      <c r="AA1272">
        <v>148060</v>
      </c>
      <c r="AB1272">
        <v>100385</v>
      </c>
      <c r="AC1272">
        <v>47675</v>
      </c>
      <c r="AD1272">
        <v>0</v>
      </c>
      <c r="AE1272">
        <v>0</v>
      </c>
      <c r="AF1272" t="s">
        <v>143</v>
      </c>
      <c r="AG1272" t="s">
        <v>143</v>
      </c>
      <c r="AH1272" t="s">
        <v>3486</v>
      </c>
      <c r="AI1272" t="s">
        <v>142</v>
      </c>
      <c r="AJ1272" t="s">
        <v>128</v>
      </c>
      <c r="AK1272" t="s">
        <v>5939</v>
      </c>
      <c r="AL1272" t="s">
        <v>705</v>
      </c>
      <c r="AM1272" t="s">
        <v>10578</v>
      </c>
      <c r="AN1272" t="s">
        <v>10579</v>
      </c>
      <c r="AO1272" t="s">
        <v>706</v>
      </c>
      <c r="AP1272" t="s">
        <v>707</v>
      </c>
      <c r="BO1272">
        <v>614186</v>
      </c>
      <c r="BP1272">
        <v>148060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</row>
    <row r="1273" spans="1:116" x14ac:dyDescent="0.15">
      <c r="A1273" t="s">
        <v>116</v>
      </c>
      <c r="B1273">
        <v>187403</v>
      </c>
      <c r="C1273" t="s">
        <v>117</v>
      </c>
      <c r="D1273" t="s">
        <v>136</v>
      </c>
      <c r="E1273" t="s">
        <v>425</v>
      </c>
      <c r="F1273" t="s">
        <v>137</v>
      </c>
      <c r="G1273" s="1">
        <v>42471</v>
      </c>
      <c r="H1273" t="s">
        <v>138</v>
      </c>
      <c r="I1273" s="1">
        <v>42810</v>
      </c>
      <c r="J1273" t="s">
        <v>6689</v>
      </c>
      <c r="K1273" t="s">
        <v>1603</v>
      </c>
      <c r="L1273" t="s">
        <v>227</v>
      </c>
      <c r="M1273" t="s">
        <v>139</v>
      </c>
      <c r="N1273" t="s">
        <v>2421</v>
      </c>
      <c r="O1273" t="s">
        <v>123</v>
      </c>
      <c r="P1273" t="s">
        <v>199</v>
      </c>
      <c r="Q1273" t="s">
        <v>2562</v>
      </c>
      <c r="R1273" t="s">
        <v>126</v>
      </c>
      <c r="S1273" t="s">
        <v>140</v>
      </c>
      <c r="T1273" t="s">
        <v>10580</v>
      </c>
      <c r="W1273">
        <v>50000</v>
      </c>
      <c r="X1273">
        <v>45999</v>
      </c>
      <c r="Y1273">
        <v>4001</v>
      </c>
      <c r="Z1273">
        <v>0</v>
      </c>
      <c r="AA1273">
        <v>50000</v>
      </c>
      <c r="AB1273">
        <v>45999</v>
      </c>
      <c r="AC1273">
        <v>4001</v>
      </c>
      <c r="AD1273">
        <v>0</v>
      </c>
      <c r="AE1273">
        <v>50000</v>
      </c>
      <c r="AF1273" t="s">
        <v>171</v>
      </c>
      <c r="AG1273" t="s">
        <v>171</v>
      </c>
      <c r="AH1273" t="s">
        <v>182</v>
      </c>
      <c r="AI1273" t="s">
        <v>212</v>
      </c>
      <c r="AJ1273" t="s">
        <v>128</v>
      </c>
      <c r="AK1273" t="s">
        <v>737</v>
      </c>
      <c r="AL1273" t="s">
        <v>7192</v>
      </c>
      <c r="AM1273" t="s">
        <v>10581</v>
      </c>
      <c r="AN1273" t="s">
        <v>10582</v>
      </c>
      <c r="AO1273" t="s">
        <v>4313</v>
      </c>
      <c r="AP1273" t="s">
        <v>4101</v>
      </c>
      <c r="AQ1273" t="s">
        <v>2423</v>
      </c>
      <c r="BO1273">
        <v>45000</v>
      </c>
      <c r="BP1273">
        <v>45000</v>
      </c>
      <c r="BQ1273">
        <v>5000</v>
      </c>
      <c r="BR1273">
        <v>5000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</row>
    <row r="1274" spans="1:116" x14ac:dyDescent="0.15">
      <c r="A1274" t="s">
        <v>116</v>
      </c>
      <c r="B1274">
        <v>187419</v>
      </c>
      <c r="C1274" t="s">
        <v>10583</v>
      </c>
      <c r="D1274" t="s">
        <v>136</v>
      </c>
      <c r="E1274" t="s">
        <v>118</v>
      </c>
      <c r="F1274" t="s">
        <v>137</v>
      </c>
      <c r="G1274" s="1">
        <v>42489</v>
      </c>
      <c r="H1274" t="s">
        <v>138</v>
      </c>
      <c r="I1274" s="1">
        <v>42605</v>
      </c>
      <c r="J1274" t="s">
        <v>6689</v>
      </c>
      <c r="K1274" t="s">
        <v>1814</v>
      </c>
      <c r="L1274" t="s">
        <v>227</v>
      </c>
      <c r="M1274" t="s">
        <v>139</v>
      </c>
      <c r="P1274" t="s">
        <v>232</v>
      </c>
      <c r="Q1274" t="s">
        <v>1063</v>
      </c>
      <c r="R1274" t="s">
        <v>126</v>
      </c>
      <c r="S1274" t="s">
        <v>441</v>
      </c>
      <c r="T1274" t="s">
        <v>471</v>
      </c>
      <c r="U1274" t="s">
        <v>10584</v>
      </c>
      <c r="V1274" t="s">
        <v>10585</v>
      </c>
      <c r="W1274">
        <v>177405</v>
      </c>
      <c r="X1274">
        <v>162839</v>
      </c>
      <c r="Y1274">
        <v>14566</v>
      </c>
      <c r="Z1274">
        <v>0</v>
      </c>
      <c r="AA1274">
        <v>177405</v>
      </c>
      <c r="AB1274">
        <v>177405</v>
      </c>
      <c r="AC1274">
        <v>0</v>
      </c>
      <c r="AD1274">
        <v>0</v>
      </c>
      <c r="AE1274">
        <v>177405</v>
      </c>
      <c r="AF1274" t="s">
        <v>143</v>
      </c>
      <c r="AG1274" t="s">
        <v>143</v>
      </c>
      <c r="AH1274" t="s">
        <v>147</v>
      </c>
      <c r="AI1274" t="s">
        <v>2780</v>
      </c>
      <c r="AJ1274" t="s">
        <v>128</v>
      </c>
      <c r="AK1274" t="s">
        <v>236</v>
      </c>
      <c r="AL1274" t="s">
        <v>1065</v>
      </c>
      <c r="AM1274" t="s">
        <v>10586</v>
      </c>
      <c r="AN1274" t="s">
        <v>10587</v>
      </c>
      <c r="AO1274" t="s">
        <v>10588</v>
      </c>
      <c r="AP1274" t="s">
        <v>1910</v>
      </c>
      <c r="BO1274">
        <v>177405</v>
      </c>
      <c r="BP1274">
        <v>177405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</row>
    <row r="1275" spans="1:116" x14ac:dyDescent="0.15">
      <c r="A1275" t="s">
        <v>116</v>
      </c>
      <c r="B1275">
        <v>187446</v>
      </c>
      <c r="C1275" t="s">
        <v>117</v>
      </c>
      <c r="D1275" t="s">
        <v>136</v>
      </c>
      <c r="E1275" t="s">
        <v>118</v>
      </c>
      <c r="F1275" t="s">
        <v>137</v>
      </c>
      <c r="G1275" s="1">
        <v>42475</v>
      </c>
      <c r="H1275" t="s">
        <v>138</v>
      </c>
      <c r="I1275" s="1">
        <v>42706</v>
      </c>
      <c r="J1275" t="s">
        <v>6689</v>
      </c>
      <c r="K1275" t="s">
        <v>1085</v>
      </c>
      <c r="L1275" t="s">
        <v>123</v>
      </c>
      <c r="M1275" t="s">
        <v>139</v>
      </c>
      <c r="P1275" t="s">
        <v>124</v>
      </c>
      <c r="Q1275" t="s">
        <v>668</v>
      </c>
      <c r="R1275" t="s">
        <v>126</v>
      </c>
      <c r="S1275" t="s">
        <v>657</v>
      </c>
      <c r="T1275" t="s">
        <v>10589</v>
      </c>
      <c r="W1275">
        <v>12500000</v>
      </c>
      <c r="X1275">
        <v>9730700</v>
      </c>
      <c r="Y1275">
        <v>2769300</v>
      </c>
      <c r="Z1275">
        <v>0</v>
      </c>
      <c r="AA1275">
        <v>500000</v>
      </c>
      <c r="AB1275">
        <v>500000</v>
      </c>
      <c r="AC1275">
        <v>0</v>
      </c>
      <c r="AD1275">
        <v>0</v>
      </c>
      <c r="AE1275">
        <v>7992930</v>
      </c>
      <c r="AF1275" t="s">
        <v>143</v>
      </c>
      <c r="AG1275" t="s">
        <v>143</v>
      </c>
      <c r="AH1275" t="s">
        <v>10590</v>
      </c>
      <c r="AI1275" t="s">
        <v>10591</v>
      </c>
      <c r="AJ1275" t="s">
        <v>128</v>
      </c>
      <c r="AK1275" t="s">
        <v>955</v>
      </c>
      <c r="AL1275" t="s">
        <v>669</v>
      </c>
      <c r="AM1275" t="s">
        <v>10592</v>
      </c>
      <c r="AN1275" t="s">
        <v>10593</v>
      </c>
      <c r="AO1275" t="s">
        <v>4664</v>
      </c>
      <c r="AP1275" t="s">
        <v>4665</v>
      </c>
      <c r="AQ1275" t="s">
        <v>3704</v>
      </c>
      <c r="AR1275" t="s">
        <v>1087</v>
      </c>
      <c r="AS1275" t="s">
        <v>2983</v>
      </c>
      <c r="AT1275" t="s">
        <v>3705</v>
      </c>
      <c r="AU1275" t="s">
        <v>4579</v>
      </c>
      <c r="AV1275" t="s">
        <v>2348</v>
      </c>
      <c r="AW1275" t="s">
        <v>5244</v>
      </c>
      <c r="AX1275" t="s">
        <v>671</v>
      </c>
      <c r="AY1275" t="s">
        <v>2768</v>
      </c>
      <c r="AZ1275" t="s">
        <v>3192</v>
      </c>
      <c r="BA1275" t="s">
        <v>931</v>
      </c>
      <c r="BB1275" t="s">
        <v>10594</v>
      </c>
      <c r="BO1275">
        <v>1750000</v>
      </c>
      <c r="BP1275">
        <v>70000</v>
      </c>
      <c r="BQ1275">
        <v>1000000</v>
      </c>
      <c r="BR1275">
        <v>40000</v>
      </c>
      <c r="BS1275">
        <v>1750000</v>
      </c>
      <c r="BT1275">
        <v>70000</v>
      </c>
      <c r="BU1275">
        <v>1625000</v>
      </c>
      <c r="BV1275">
        <v>65000</v>
      </c>
      <c r="BW1275">
        <v>875000</v>
      </c>
      <c r="BX1275">
        <v>35000</v>
      </c>
      <c r="BY1275">
        <v>500000</v>
      </c>
      <c r="BZ1275">
        <v>20000</v>
      </c>
      <c r="CA1275">
        <v>500000</v>
      </c>
      <c r="CB1275">
        <v>20000</v>
      </c>
      <c r="CC1275">
        <v>500000</v>
      </c>
      <c r="CD1275">
        <v>20000</v>
      </c>
      <c r="CE1275">
        <v>1375000</v>
      </c>
      <c r="CF1275">
        <v>55000</v>
      </c>
      <c r="CG1275">
        <v>875000</v>
      </c>
      <c r="CH1275">
        <v>35000</v>
      </c>
      <c r="CI1275">
        <v>1250000</v>
      </c>
      <c r="CJ1275">
        <v>50000</v>
      </c>
      <c r="CK1275">
        <v>500000</v>
      </c>
      <c r="CL1275">
        <v>20000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</row>
    <row r="1276" spans="1:116" x14ac:dyDescent="0.15">
      <c r="A1276" t="s">
        <v>116</v>
      </c>
      <c r="B1276">
        <v>187458</v>
      </c>
      <c r="C1276" t="s">
        <v>117</v>
      </c>
      <c r="D1276" t="s">
        <v>136</v>
      </c>
      <c r="E1276" t="s">
        <v>118</v>
      </c>
      <c r="F1276" t="s">
        <v>137</v>
      </c>
      <c r="G1276" s="1">
        <v>42474</v>
      </c>
      <c r="H1276" t="s">
        <v>138</v>
      </c>
      <c r="I1276" s="1">
        <v>42739</v>
      </c>
      <c r="J1276" t="s">
        <v>6689</v>
      </c>
      <c r="K1276" t="s">
        <v>3548</v>
      </c>
      <c r="L1276" t="s">
        <v>123</v>
      </c>
      <c r="M1276" t="s">
        <v>139</v>
      </c>
      <c r="P1276" t="s">
        <v>177</v>
      </c>
      <c r="Q1276" t="s">
        <v>1631</v>
      </c>
      <c r="R1276" t="s">
        <v>126</v>
      </c>
      <c r="S1276" t="s">
        <v>215</v>
      </c>
      <c r="T1276" t="s">
        <v>10595</v>
      </c>
      <c r="W1276">
        <v>2768072</v>
      </c>
      <c r="X1276">
        <v>1983947</v>
      </c>
      <c r="Y1276">
        <v>784125</v>
      </c>
      <c r="Z1276">
        <v>0</v>
      </c>
      <c r="AA1276">
        <v>565079</v>
      </c>
      <c r="AB1276">
        <v>423352</v>
      </c>
      <c r="AC1276">
        <v>141727</v>
      </c>
      <c r="AD1276">
        <v>0</v>
      </c>
      <c r="AE1276">
        <v>2240946</v>
      </c>
      <c r="AF1276" t="s">
        <v>143</v>
      </c>
      <c r="AG1276" t="s">
        <v>143</v>
      </c>
      <c r="AH1276" t="s">
        <v>10596</v>
      </c>
      <c r="AI1276" t="s">
        <v>466</v>
      </c>
      <c r="AJ1276" t="s">
        <v>128</v>
      </c>
      <c r="AK1276" t="s">
        <v>160</v>
      </c>
      <c r="AL1276" t="s">
        <v>1632</v>
      </c>
      <c r="AM1276" t="s">
        <v>10597</v>
      </c>
      <c r="AN1276" t="s">
        <v>3550</v>
      </c>
      <c r="AO1276" t="s">
        <v>3551</v>
      </c>
      <c r="AP1276" t="s">
        <v>3552</v>
      </c>
      <c r="AQ1276" t="s">
        <v>3553</v>
      </c>
      <c r="AR1276" t="s">
        <v>10598</v>
      </c>
      <c r="AS1276" t="s">
        <v>3554</v>
      </c>
      <c r="BO1276">
        <v>1993011.84</v>
      </c>
      <c r="BP1276">
        <v>406856.88</v>
      </c>
      <c r="BQ1276">
        <v>775060.16</v>
      </c>
      <c r="BR1276">
        <v>158222.12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</row>
    <row r="1277" spans="1:116" x14ac:dyDescent="0.15">
      <c r="A1277" t="s">
        <v>116</v>
      </c>
      <c r="B1277">
        <v>187459</v>
      </c>
      <c r="C1277" t="s">
        <v>117</v>
      </c>
      <c r="D1277" t="s">
        <v>136</v>
      </c>
      <c r="E1277" t="s">
        <v>118</v>
      </c>
      <c r="F1277" t="s">
        <v>137</v>
      </c>
      <c r="G1277" s="1">
        <v>42471</v>
      </c>
      <c r="H1277" t="s">
        <v>138</v>
      </c>
      <c r="I1277" s="1">
        <v>42954</v>
      </c>
      <c r="J1277" t="s">
        <v>119</v>
      </c>
      <c r="K1277" t="s">
        <v>4794</v>
      </c>
      <c r="L1277" t="s">
        <v>153</v>
      </c>
      <c r="M1277" t="s">
        <v>139</v>
      </c>
      <c r="N1277" t="s">
        <v>1603</v>
      </c>
      <c r="O1277" t="s">
        <v>227</v>
      </c>
      <c r="P1277" t="s">
        <v>199</v>
      </c>
      <c r="Q1277" t="s">
        <v>616</v>
      </c>
      <c r="R1277" t="s">
        <v>126</v>
      </c>
      <c r="S1277" t="s">
        <v>215</v>
      </c>
      <c r="T1277" t="s">
        <v>10599</v>
      </c>
      <c r="W1277">
        <v>35000</v>
      </c>
      <c r="X1277">
        <v>32199</v>
      </c>
      <c r="Y1277">
        <v>2801</v>
      </c>
      <c r="Z1277">
        <v>0</v>
      </c>
      <c r="AA1277">
        <v>35000</v>
      </c>
      <c r="AB1277">
        <v>32199</v>
      </c>
      <c r="AC1277">
        <v>2801</v>
      </c>
      <c r="AD1277">
        <v>0</v>
      </c>
      <c r="AE1277">
        <v>35000</v>
      </c>
      <c r="AF1277" t="s">
        <v>171</v>
      </c>
      <c r="AG1277" t="s">
        <v>143</v>
      </c>
      <c r="AH1277" t="s">
        <v>182</v>
      </c>
      <c r="AI1277" t="s">
        <v>235</v>
      </c>
      <c r="AJ1277" t="s">
        <v>128</v>
      </c>
      <c r="AK1277" t="s">
        <v>543</v>
      </c>
      <c r="AL1277" t="s">
        <v>617</v>
      </c>
      <c r="AM1277" t="s">
        <v>10600</v>
      </c>
      <c r="AN1277" t="s">
        <v>10601</v>
      </c>
      <c r="AO1277" t="s">
        <v>2764</v>
      </c>
      <c r="AP1277" t="s">
        <v>2765</v>
      </c>
      <c r="BO1277">
        <v>35000</v>
      </c>
      <c r="BP1277">
        <v>35000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</row>
    <row r="1278" spans="1:116" x14ac:dyDescent="0.15">
      <c r="A1278" t="s">
        <v>116</v>
      </c>
      <c r="B1278">
        <v>187471</v>
      </c>
      <c r="C1278" t="s">
        <v>117</v>
      </c>
      <c r="D1278" t="s">
        <v>136</v>
      </c>
      <c r="E1278" t="s">
        <v>118</v>
      </c>
      <c r="F1278" t="s">
        <v>137</v>
      </c>
      <c r="G1278" s="1">
        <v>42471</v>
      </c>
      <c r="H1278" t="s">
        <v>138</v>
      </c>
      <c r="I1278" s="1">
        <v>42822</v>
      </c>
      <c r="J1278" t="s">
        <v>6689</v>
      </c>
      <c r="K1278" t="s">
        <v>1062</v>
      </c>
      <c r="L1278" t="s">
        <v>197</v>
      </c>
      <c r="M1278" t="s">
        <v>139</v>
      </c>
      <c r="N1278" t="s">
        <v>198</v>
      </c>
      <c r="O1278" t="s">
        <v>123</v>
      </c>
      <c r="P1278" t="s">
        <v>199</v>
      </c>
      <c r="Q1278" t="s">
        <v>200</v>
      </c>
      <c r="R1278" t="s">
        <v>126</v>
      </c>
      <c r="S1278" t="s">
        <v>251</v>
      </c>
      <c r="T1278" t="s">
        <v>10602</v>
      </c>
      <c r="W1278">
        <v>12500</v>
      </c>
      <c r="X1278">
        <v>8750</v>
      </c>
      <c r="Y1278">
        <v>3750</v>
      </c>
      <c r="Z1278">
        <v>0</v>
      </c>
      <c r="AA1278">
        <v>4128</v>
      </c>
      <c r="AB1278">
        <v>2890</v>
      </c>
      <c r="AC1278">
        <v>1238</v>
      </c>
      <c r="AD1278">
        <v>0</v>
      </c>
      <c r="AE1278">
        <v>4128</v>
      </c>
      <c r="AF1278" t="s">
        <v>143</v>
      </c>
      <c r="AG1278" t="s">
        <v>143</v>
      </c>
      <c r="AH1278" t="s">
        <v>516</v>
      </c>
      <c r="AI1278" t="s">
        <v>517</v>
      </c>
      <c r="AJ1278" t="s">
        <v>128</v>
      </c>
      <c r="AK1278" t="s">
        <v>512</v>
      </c>
      <c r="AL1278" t="s">
        <v>203</v>
      </c>
      <c r="AM1278" t="s">
        <v>10603</v>
      </c>
      <c r="AN1278" t="s">
        <v>10604</v>
      </c>
      <c r="AO1278" t="s">
        <v>3054</v>
      </c>
      <c r="AP1278" t="s">
        <v>3055</v>
      </c>
      <c r="BO1278">
        <v>12500</v>
      </c>
      <c r="BP1278">
        <v>4128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</row>
    <row r="1279" spans="1:116" x14ac:dyDescent="0.15">
      <c r="A1279" t="s">
        <v>116</v>
      </c>
      <c r="B1279">
        <v>187475</v>
      </c>
      <c r="C1279" t="s">
        <v>117</v>
      </c>
      <c r="D1279" t="s">
        <v>136</v>
      </c>
      <c r="E1279" t="s">
        <v>118</v>
      </c>
      <c r="F1279" t="s">
        <v>137</v>
      </c>
      <c r="G1279" s="1">
        <v>42482</v>
      </c>
      <c r="H1279" t="s">
        <v>138</v>
      </c>
      <c r="I1279" s="1">
        <v>42542</v>
      </c>
      <c r="J1279" t="s">
        <v>6397</v>
      </c>
      <c r="K1279" t="s">
        <v>10605</v>
      </c>
      <c r="L1279" t="s">
        <v>120</v>
      </c>
      <c r="M1279" t="s">
        <v>139</v>
      </c>
      <c r="P1279" t="s">
        <v>124</v>
      </c>
      <c r="Q1279" t="s">
        <v>125</v>
      </c>
      <c r="R1279" t="s">
        <v>126</v>
      </c>
      <c r="S1279" t="s">
        <v>397</v>
      </c>
      <c r="T1279" t="s">
        <v>10606</v>
      </c>
      <c r="W1279">
        <v>24392</v>
      </c>
      <c r="X1279">
        <v>15037</v>
      </c>
      <c r="Y1279">
        <v>9355</v>
      </c>
      <c r="Z1279">
        <v>0</v>
      </c>
      <c r="AA1279">
        <v>25000</v>
      </c>
      <c r="AB1279">
        <v>25000</v>
      </c>
      <c r="AC1279">
        <v>0</v>
      </c>
      <c r="AD1279">
        <v>0</v>
      </c>
      <c r="AE1279">
        <v>25000</v>
      </c>
      <c r="AF1279" t="s">
        <v>143</v>
      </c>
      <c r="AG1279" t="s">
        <v>143</v>
      </c>
      <c r="AH1279" t="s">
        <v>10607</v>
      </c>
      <c r="AI1279" t="s">
        <v>341</v>
      </c>
      <c r="AJ1279" t="s">
        <v>128</v>
      </c>
      <c r="AK1279" t="s">
        <v>527</v>
      </c>
      <c r="AL1279" t="s">
        <v>528</v>
      </c>
      <c r="AM1279" t="s">
        <v>10608</v>
      </c>
      <c r="AN1279" t="s">
        <v>10609</v>
      </c>
      <c r="AO1279" t="s">
        <v>3799</v>
      </c>
      <c r="AP1279" t="s">
        <v>713</v>
      </c>
      <c r="AQ1279" t="s">
        <v>2497</v>
      </c>
      <c r="AR1279" t="s">
        <v>5455</v>
      </c>
      <c r="BO1279">
        <v>8293.2800000000007</v>
      </c>
      <c r="BP1279">
        <v>8500</v>
      </c>
      <c r="BQ1279">
        <v>8049.3600000000006</v>
      </c>
      <c r="BR1279">
        <v>8250</v>
      </c>
      <c r="BS1279">
        <v>8049.3600000000006</v>
      </c>
      <c r="BT1279">
        <v>8250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</row>
    <row r="1280" spans="1:116" x14ac:dyDescent="0.15">
      <c r="A1280" t="s">
        <v>116</v>
      </c>
      <c r="B1280">
        <v>187491</v>
      </c>
      <c r="C1280" t="s">
        <v>117</v>
      </c>
      <c r="D1280" t="s">
        <v>136</v>
      </c>
      <c r="E1280" t="s">
        <v>118</v>
      </c>
      <c r="F1280" t="s">
        <v>137</v>
      </c>
      <c r="G1280" s="1">
        <v>42486</v>
      </c>
      <c r="H1280" t="s">
        <v>138</v>
      </c>
      <c r="I1280" s="1">
        <v>42619</v>
      </c>
      <c r="J1280" t="s">
        <v>6689</v>
      </c>
      <c r="K1280" t="s">
        <v>213</v>
      </c>
      <c r="L1280" t="s">
        <v>123</v>
      </c>
      <c r="M1280" t="s">
        <v>139</v>
      </c>
      <c r="P1280" t="s">
        <v>317</v>
      </c>
      <c r="Q1280" t="s">
        <v>318</v>
      </c>
      <c r="R1280" t="s">
        <v>126</v>
      </c>
      <c r="S1280" t="s">
        <v>215</v>
      </c>
      <c r="T1280" t="s">
        <v>10610</v>
      </c>
      <c r="W1280">
        <v>200000</v>
      </c>
      <c r="X1280">
        <v>128235</v>
      </c>
      <c r="Y1280">
        <v>71765</v>
      </c>
      <c r="Z1280">
        <v>0</v>
      </c>
      <c r="AA1280">
        <v>200000</v>
      </c>
      <c r="AB1280">
        <v>200000</v>
      </c>
      <c r="AC1280">
        <v>0</v>
      </c>
      <c r="AD1280">
        <v>0</v>
      </c>
      <c r="AE1280">
        <v>200000</v>
      </c>
      <c r="AF1280" t="s">
        <v>143</v>
      </c>
      <c r="AG1280" t="s">
        <v>143</v>
      </c>
      <c r="AH1280" t="s">
        <v>9239</v>
      </c>
      <c r="AI1280" t="s">
        <v>1066</v>
      </c>
      <c r="AJ1280" t="s">
        <v>128</v>
      </c>
      <c r="AK1280" t="s">
        <v>1508</v>
      </c>
      <c r="AL1280" t="s">
        <v>322</v>
      </c>
      <c r="AM1280" t="s">
        <v>10611</v>
      </c>
      <c r="AN1280" t="s">
        <v>10612</v>
      </c>
      <c r="AO1280" t="s">
        <v>3231</v>
      </c>
      <c r="AP1280" t="s">
        <v>3232</v>
      </c>
      <c r="AQ1280" t="s">
        <v>3233</v>
      </c>
      <c r="BO1280">
        <v>120000</v>
      </c>
      <c r="BP1280">
        <v>120000</v>
      </c>
      <c r="BQ1280">
        <v>80000</v>
      </c>
      <c r="BR1280">
        <v>80000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</row>
    <row r="1281" spans="1:116" x14ac:dyDescent="0.15">
      <c r="A1281" t="s">
        <v>116</v>
      </c>
      <c r="B1281">
        <v>187509</v>
      </c>
      <c r="C1281" t="s">
        <v>117</v>
      </c>
      <c r="D1281" t="s">
        <v>136</v>
      </c>
      <c r="E1281" t="s">
        <v>118</v>
      </c>
      <c r="F1281" t="s">
        <v>137</v>
      </c>
      <c r="G1281" s="1">
        <v>42472</v>
      </c>
      <c r="H1281" t="s">
        <v>138</v>
      </c>
      <c r="I1281" s="1">
        <v>42583</v>
      </c>
      <c r="J1281" t="s">
        <v>6689</v>
      </c>
      <c r="K1281" t="s">
        <v>1998</v>
      </c>
      <c r="L1281" t="s">
        <v>227</v>
      </c>
      <c r="M1281" t="s">
        <v>139</v>
      </c>
      <c r="P1281" t="s">
        <v>177</v>
      </c>
      <c r="Q1281" t="s">
        <v>1631</v>
      </c>
      <c r="R1281" t="s">
        <v>126</v>
      </c>
      <c r="S1281" t="s">
        <v>215</v>
      </c>
      <c r="T1281" t="s">
        <v>3502</v>
      </c>
      <c r="W1281">
        <v>948125</v>
      </c>
      <c r="X1281">
        <v>948125</v>
      </c>
      <c r="Y1281">
        <v>0</v>
      </c>
      <c r="Z1281">
        <v>0</v>
      </c>
      <c r="AA1281">
        <v>948125</v>
      </c>
      <c r="AB1281">
        <v>948125</v>
      </c>
      <c r="AC1281">
        <v>0</v>
      </c>
      <c r="AD1281">
        <v>0</v>
      </c>
      <c r="AE1281">
        <v>948125</v>
      </c>
      <c r="AF1281" t="s">
        <v>143</v>
      </c>
      <c r="AG1281" t="s">
        <v>143</v>
      </c>
      <c r="AH1281" t="s">
        <v>141</v>
      </c>
      <c r="AI1281" t="s">
        <v>342</v>
      </c>
      <c r="AJ1281" t="s">
        <v>128</v>
      </c>
      <c r="AK1281" t="s">
        <v>160</v>
      </c>
      <c r="AL1281" t="s">
        <v>1632</v>
      </c>
      <c r="AM1281" t="s">
        <v>10613</v>
      </c>
      <c r="AN1281" t="s">
        <v>10614</v>
      </c>
      <c r="AO1281" t="s">
        <v>3503</v>
      </c>
      <c r="AP1281" t="s">
        <v>1649</v>
      </c>
      <c r="BO1281">
        <v>948125</v>
      </c>
      <c r="BP1281">
        <v>948125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</row>
    <row r="1282" spans="1:116" x14ac:dyDescent="0.15">
      <c r="A1282" t="s">
        <v>116</v>
      </c>
      <c r="B1282">
        <v>187522</v>
      </c>
      <c r="C1282" t="s">
        <v>117</v>
      </c>
      <c r="D1282" t="s">
        <v>136</v>
      </c>
      <c r="E1282" t="s">
        <v>118</v>
      </c>
      <c r="F1282" t="s">
        <v>137</v>
      </c>
      <c r="G1282" s="1">
        <v>42475</v>
      </c>
      <c r="H1282" t="s">
        <v>138</v>
      </c>
      <c r="I1282" s="1">
        <v>42860</v>
      </c>
      <c r="J1282" t="s">
        <v>6689</v>
      </c>
      <c r="K1282" t="s">
        <v>1603</v>
      </c>
      <c r="L1282" t="s">
        <v>227</v>
      </c>
      <c r="M1282" t="s">
        <v>139</v>
      </c>
      <c r="N1282" t="s">
        <v>2421</v>
      </c>
      <c r="O1282" t="s">
        <v>123</v>
      </c>
      <c r="P1282" t="s">
        <v>199</v>
      </c>
      <c r="Q1282" t="s">
        <v>944</v>
      </c>
      <c r="R1282" t="s">
        <v>126</v>
      </c>
      <c r="S1282" t="s">
        <v>140</v>
      </c>
      <c r="T1282" t="s">
        <v>10615</v>
      </c>
      <c r="W1282">
        <v>40000</v>
      </c>
      <c r="X1282">
        <v>36800</v>
      </c>
      <c r="Y1282">
        <v>3200</v>
      </c>
      <c r="Z1282">
        <v>0</v>
      </c>
      <c r="AA1282">
        <v>40000</v>
      </c>
      <c r="AB1282">
        <v>40000</v>
      </c>
      <c r="AC1282">
        <v>0</v>
      </c>
      <c r="AD1282">
        <v>0</v>
      </c>
      <c r="AE1282">
        <v>40000</v>
      </c>
      <c r="AF1282" t="s">
        <v>171</v>
      </c>
      <c r="AG1282" t="s">
        <v>143</v>
      </c>
      <c r="AH1282" t="s">
        <v>182</v>
      </c>
      <c r="AI1282" t="s">
        <v>235</v>
      </c>
      <c r="AJ1282" t="s">
        <v>128</v>
      </c>
      <c r="AK1282" t="s">
        <v>737</v>
      </c>
      <c r="AL1282" t="s">
        <v>2490</v>
      </c>
      <c r="AM1282" t="s">
        <v>10616</v>
      </c>
      <c r="AN1282" t="s">
        <v>10617</v>
      </c>
      <c r="AO1282" t="s">
        <v>1634</v>
      </c>
      <c r="AP1282" t="s">
        <v>1635</v>
      </c>
      <c r="AQ1282" t="s">
        <v>619</v>
      </c>
      <c r="BO1282">
        <v>20000</v>
      </c>
      <c r="BP1282">
        <v>20000</v>
      </c>
      <c r="BQ1282">
        <v>20000</v>
      </c>
      <c r="BR1282">
        <v>20000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</row>
    <row r="1283" spans="1:116" x14ac:dyDescent="0.15">
      <c r="A1283" t="s">
        <v>116</v>
      </c>
      <c r="B1283">
        <v>187528</v>
      </c>
      <c r="C1283" t="s">
        <v>117</v>
      </c>
      <c r="D1283" t="s">
        <v>136</v>
      </c>
      <c r="E1283" t="s">
        <v>118</v>
      </c>
      <c r="F1283" t="s">
        <v>137</v>
      </c>
      <c r="G1283" s="1">
        <v>42480</v>
      </c>
      <c r="H1283" t="s">
        <v>138</v>
      </c>
      <c r="I1283" s="1">
        <v>43167</v>
      </c>
      <c r="J1283" t="s">
        <v>119</v>
      </c>
      <c r="K1283" t="s">
        <v>10618</v>
      </c>
      <c r="L1283" t="s">
        <v>120</v>
      </c>
      <c r="M1283" t="s">
        <v>139</v>
      </c>
      <c r="N1283" t="s">
        <v>310</v>
      </c>
      <c r="O1283" t="s">
        <v>123</v>
      </c>
      <c r="P1283" t="s">
        <v>124</v>
      </c>
      <c r="Q1283" t="s">
        <v>668</v>
      </c>
      <c r="R1283" t="s">
        <v>126</v>
      </c>
      <c r="S1283" t="s">
        <v>441</v>
      </c>
      <c r="T1283" t="s">
        <v>10619</v>
      </c>
      <c r="W1283">
        <v>121741</v>
      </c>
      <c r="X1283">
        <v>84657</v>
      </c>
      <c r="Y1283">
        <v>37084</v>
      </c>
      <c r="Z1283">
        <v>0</v>
      </c>
      <c r="AA1283">
        <v>121741</v>
      </c>
      <c r="AB1283">
        <v>121741</v>
      </c>
      <c r="AC1283">
        <v>0</v>
      </c>
      <c r="AD1283">
        <v>0</v>
      </c>
      <c r="AE1283">
        <v>121741</v>
      </c>
      <c r="AF1283" t="s">
        <v>143</v>
      </c>
      <c r="AG1283" t="s">
        <v>143</v>
      </c>
      <c r="AH1283" t="s">
        <v>4826</v>
      </c>
      <c r="AI1283" t="s">
        <v>440</v>
      </c>
      <c r="AJ1283" t="s">
        <v>128</v>
      </c>
      <c r="AK1283" t="s">
        <v>955</v>
      </c>
      <c r="AL1283" t="s">
        <v>669</v>
      </c>
      <c r="AM1283" t="s">
        <v>10620</v>
      </c>
      <c r="AN1283" t="s">
        <v>10621</v>
      </c>
      <c r="AO1283" t="s">
        <v>4349</v>
      </c>
      <c r="AP1283" t="s">
        <v>672</v>
      </c>
      <c r="BO1283">
        <v>121741</v>
      </c>
      <c r="BP1283">
        <v>121741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</row>
    <row r="1284" spans="1:116" x14ac:dyDescent="0.15">
      <c r="A1284" t="s">
        <v>116</v>
      </c>
      <c r="B1284">
        <v>187540</v>
      </c>
      <c r="C1284" t="s">
        <v>117</v>
      </c>
      <c r="D1284" t="s">
        <v>136</v>
      </c>
      <c r="E1284" t="s">
        <v>118</v>
      </c>
      <c r="F1284" t="s">
        <v>137</v>
      </c>
      <c r="G1284" s="1">
        <v>42479</v>
      </c>
      <c r="H1284" t="s">
        <v>138</v>
      </c>
      <c r="I1284" s="1">
        <v>42870</v>
      </c>
      <c r="J1284" t="s">
        <v>6689</v>
      </c>
      <c r="K1284" t="s">
        <v>587</v>
      </c>
      <c r="L1284" t="s">
        <v>123</v>
      </c>
      <c r="M1284" t="s">
        <v>139</v>
      </c>
      <c r="P1284" t="s">
        <v>124</v>
      </c>
      <c r="Q1284" t="s">
        <v>709</v>
      </c>
      <c r="R1284" t="s">
        <v>126</v>
      </c>
      <c r="S1284" t="s">
        <v>215</v>
      </c>
      <c r="T1284" t="s">
        <v>10622</v>
      </c>
      <c r="W1284">
        <v>367819</v>
      </c>
      <c r="X1284">
        <v>266730</v>
      </c>
      <c r="Y1284">
        <v>101089</v>
      </c>
      <c r="Z1284">
        <v>0</v>
      </c>
      <c r="AA1284">
        <v>129009</v>
      </c>
      <c r="AB1284">
        <v>95077</v>
      </c>
      <c r="AC1284">
        <v>33932</v>
      </c>
      <c r="AD1284">
        <v>0</v>
      </c>
      <c r="AE1284">
        <v>367819</v>
      </c>
      <c r="AF1284" t="s">
        <v>171</v>
      </c>
      <c r="AG1284" t="s">
        <v>143</v>
      </c>
      <c r="AH1284" t="s">
        <v>254</v>
      </c>
      <c r="AI1284" t="s">
        <v>285</v>
      </c>
      <c r="AJ1284" t="s">
        <v>128</v>
      </c>
      <c r="AK1284" t="s">
        <v>390</v>
      </c>
      <c r="AL1284" t="s">
        <v>710</v>
      </c>
      <c r="AM1284" t="s">
        <v>10623</v>
      </c>
      <c r="AN1284" t="s">
        <v>10624</v>
      </c>
      <c r="AO1284" t="s">
        <v>2717</v>
      </c>
      <c r="AP1284" t="s">
        <v>2718</v>
      </c>
      <c r="BO1284">
        <v>367819</v>
      </c>
      <c r="BP1284">
        <v>129009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</row>
    <row r="1285" spans="1:116" x14ac:dyDescent="0.15">
      <c r="A1285" t="s">
        <v>116</v>
      </c>
      <c r="B1285">
        <v>187570</v>
      </c>
      <c r="C1285" t="s">
        <v>10625</v>
      </c>
      <c r="D1285" t="s">
        <v>136</v>
      </c>
      <c r="E1285" t="s">
        <v>118</v>
      </c>
      <c r="F1285" t="s">
        <v>137</v>
      </c>
      <c r="G1285" s="1">
        <v>42479</v>
      </c>
      <c r="H1285" t="s">
        <v>138</v>
      </c>
      <c r="I1285" s="1">
        <v>42557</v>
      </c>
      <c r="J1285" t="s">
        <v>6689</v>
      </c>
      <c r="K1285" t="s">
        <v>1814</v>
      </c>
      <c r="L1285" t="s">
        <v>227</v>
      </c>
      <c r="M1285" t="s">
        <v>139</v>
      </c>
      <c r="P1285" t="s">
        <v>232</v>
      </c>
      <c r="Q1285" t="s">
        <v>567</v>
      </c>
      <c r="R1285" t="s">
        <v>126</v>
      </c>
      <c r="S1285" t="s">
        <v>441</v>
      </c>
      <c r="T1285" t="s">
        <v>471</v>
      </c>
      <c r="U1285" t="s">
        <v>10626</v>
      </c>
      <c r="W1285">
        <v>301540</v>
      </c>
      <c r="X1285">
        <v>301540</v>
      </c>
      <c r="Y1285">
        <v>0</v>
      </c>
      <c r="Z1285">
        <v>0</v>
      </c>
      <c r="AA1285">
        <v>301540</v>
      </c>
      <c r="AB1285">
        <v>301540</v>
      </c>
      <c r="AC1285">
        <v>0</v>
      </c>
      <c r="AD1285">
        <v>0</v>
      </c>
      <c r="AE1285">
        <v>301540</v>
      </c>
      <c r="AF1285" t="s">
        <v>143</v>
      </c>
      <c r="AG1285" t="s">
        <v>143</v>
      </c>
      <c r="AH1285" t="s">
        <v>141</v>
      </c>
      <c r="AI1285" t="s">
        <v>342</v>
      </c>
      <c r="AJ1285" t="s">
        <v>128</v>
      </c>
      <c r="AK1285" t="s">
        <v>731</v>
      </c>
      <c r="AN1285" t="s">
        <v>10627</v>
      </c>
      <c r="AO1285" t="s">
        <v>4770</v>
      </c>
      <c r="AP1285" t="s">
        <v>4771</v>
      </c>
      <c r="AQ1285" t="s">
        <v>4772</v>
      </c>
      <c r="BO1285">
        <v>301540</v>
      </c>
      <c r="BP1285">
        <v>301540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</row>
    <row r="1286" spans="1:116" x14ac:dyDescent="0.15">
      <c r="A1286" t="s">
        <v>116</v>
      </c>
      <c r="B1286">
        <v>187597</v>
      </c>
      <c r="C1286" t="s">
        <v>10628</v>
      </c>
      <c r="D1286" t="s">
        <v>136</v>
      </c>
      <c r="E1286" t="s">
        <v>118</v>
      </c>
      <c r="F1286" t="s">
        <v>137</v>
      </c>
      <c r="G1286" s="1">
        <v>42481</v>
      </c>
      <c r="H1286" t="s">
        <v>138</v>
      </c>
      <c r="I1286" s="1">
        <v>43012</v>
      </c>
      <c r="J1286" t="s">
        <v>119</v>
      </c>
      <c r="K1286" t="s">
        <v>386</v>
      </c>
      <c r="L1286" t="s">
        <v>123</v>
      </c>
      <c r="M1286" t="s">
        <v>139</v>
      </c>
      <c r="P1286" t="s">
        <v>232</v>
      </c>
      <c r="Q1286" t="s">
        <v>1063</v>
      </c>
      <c r="R1286" t="s">
        <v>126</v>
      </c>
      <c r="S1286" t="s">
        <v>215</v>
      </c>
      <c r="T1286" t="s">
        <v>10629</v>
      </c>
      <c r="W1286">
        <v>174060</v>
      </c>
      <c r="X1286">
        <v>122976</v>
      </c>
      <c r="Y1286">
        <v>51084</v>
      </c>
      <c r="Z1286">
        <v>0</v>
      </c>
      <c r="AA1286">
        <v>174060</v>
      </c>
      <c r="AB1286">
        <v>174060</v>
      </c>
      <c r="AC1286">
        <v>0</v>
      </c>
      <c r="AD1286">
        <v>0</v>
      </c>
      <c r="AE1286">
        <v>174060</v>
      </c>
      <c r="AF1286" t="s">
        <v>171</v>
      </c>
      <c r="AG1286" t="s">
        <v>143</v>
      </c>
      <c r="AH1286" t="s">
        <v>174</v>
      </c>
      <c r="AI1286" t="s">
        <v>309</v>
      </c>
      <c r="AJ1286" t="s">
        <v>128</v>
      </c>
      <c r="AK1286" t="s">
        <v>160</v>
      </c>
      <c r="AL1286" t="s">
        <v>1065</v>
      </c>
      <c r="AM1286" t="s">
        <v>10630</v>
      </c>
      <c r="AN1286" t="s">
        <v>10631</v>
      </c>
      <c r="AO1286" t="s">
        <v>2816</v>
      </c>
      <c r="AP1286" t="s">
        <v>2817</v>
      </c>
      <c r="BO1286">
        <v>174060</v>
      </c>
      <c r="BP1286">
        <v>174060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</row>
    <row r="1287" spans="1:116" x14ac:dyDescent="0.15">
      <c r="A1287" t="s">
        <v>116</v>
      </c>
      <c r="B1287">
        <v>187599</v>
      </c>
      <c r="C1287" t="s">
        <v>117</v>
      </c>
      <c r="D1287" t="s">
        <v>136</v>
      </c>
      <c r="E1287" t="s">
        <v>118</v>
      </c>
      <c r="F1287" t="s">
        <v>137</v>
      </c>
      <c r="G1287" s="1">
        <v>42481</v>
      </c>
      <c r="H1287" t="s">
        <v>138</v>
      </c>
      <c r="I1287" s="1">
        <v>42815</v>
      </c>
      <c r="J1287" t="s">
        <v>6689</v>
      </c>
      <c r="K1287" t="s">
        <v>587</v>
      </c>
      <c r="L1287" t="s">
        <v>123</v>
      </c>
      <c r="M1287" t="s">
        <v>139</v>
      </c>
      <c r="P1287" t="s">
        <v>124</v>
      </c>
      <c r="Q1287" t="s">
        <v>125</v>
      </c>
      <c r="R1287" t="s">
        <v>126</v>
      </c>
      <c r="S1287" t="s">
        <v>215</v>
      </c>
      <c r="T1287" t="s">
        <v>10632</v>
      </c>
      <c r="W1287">
        <v>405000</v>
      </c>
      <c r="X1287">
        <v>276085</v>
      </c>
      <c r="Y1287">
        <v>128915</v>
      </c>
      <c r="Z1287">
        <v>0</v>
      </c>
      <c r="AA1287">
        <v>60000</v>
      </c>
      <c r="AB1287">
        <v>43334</v>
      </c>
      <c r="AC1287">
        <v>16666</v>
      </c>
      <c r="AD1287">
        <v>0</v>
      </c>
      <c r="AE1287">
        <v>0</v>
      </c>
      <c r="AF1287" t="s">
        <v>143</v>
      </c>
      <c r="AG1287" t="s">
        <v>171</v>
      </c>
      <c r="AH1287" t="s">
        <v>649</v>
      </c>
      <c r="AI1287" t="s">
        <v>235</v>
      </c>
      <c r="AJ1287" t="s">
        <v>128</v>
      </c>
      <c r="AK1287" t="s">
        <v>731</v>
      </c>
      <c r="AL1287" t="s">
        <v>528</v>
      </c>
      <c r="AM1287" t="s">
        <v>10633</v>
      </c>
      <c r="AN1287" t="s">
        <v>10634</v>
      </c>
      <c r="AO1287" t="s">
        <v>2123</v>
      </c>
      <c r="AP1287" t="s">
        <v>2124</v>
      </c>
      <c r="BO1287">
        <v>405000</v>
      </c>
      <c r="BP1287">
        <v>60000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</row>
    <row r="1288" spans="1:116" x14ac:dyDescent="0.15">
      <c r="A1288" t="s">
        <v>116</v>
      </c>
      <c r="B1288">
        <v>187607</v>
      </c>
      <c r="C1288" t="s">
        <v>10635</v>
      </c>
      <c r="D1288" t="s">
        <v>136</v>
      </c>
      <c r="E1288" t="s">
        <v>118</v>
      </c>
      <c r="F1288" t="s">
        <v>137</v>
      </c>
      <c r="G1288" s="1">
        <v>42482</v>
      </c>
      <c r="H1288" t="s">
        <v>138</v>
      </c>
      <c r="I1288" s="1">
        <v>42521</v>
      </c>
      <c r="J1288" t="s">
        <v>6397</v>
      </c>
      <c r="K1288" t="s">
        <v>728</v>
      </c>
      <c r="L1288" t="s">
        <v>123</v>
      </c>
      <c r="M1288" t="s">
        <v>139</v>
      </c>
      <c r="P1288" t="s">
        <v>232</v>
      </c>
      <c r="Q1288" t="s">
        <v>1063</v>
      </c>
      <c r="R1288" t="s">
        <v>126</v>
      </c>
      <c r="S1288" t="s">
        <v>657</v>
      </c>
      <c r="T1288" t="s">
        <v>730</v>
      </c>
      <c r="W1288">
        <v>75000</v>
      </c>
      <c r="X1288">
        <v>48423</v>
      </c>
      <c r="Y1288">
        <v>26577</v>
      </c>
      <c r="Z1288">
        <v>0</v>
      </c>
      <c r="AA1288">
        <v>75000</v>
      </c>
      <c r="AB1288">
        <v>75000</v>
      </c>
      <c r="AC1288">
        <v>0</v>
      </c>
      <c r="AD1288">
        <v>0</v>
      </c>
      <c r="AE1288">
        <v>2592438</v>
      </c>
      <c r="AF1288" t="s">
        <v>143</v>
      </c>
      <c r="AG1288" t="s">
        <v>143</v>
      </c>
      <c r="AH1288" t="s">
        <v>3486</v>
      </c>
      <c r="AI1288" t="s">
        <v>142</v>
      </c>
      <c r="AJ1288" t="s">
        <v>128</v>
      </c>
      <c r="AK1288" t="s">
        <v>731</v>
      </c>
      <c r="AL1288" t="s">
        <v>732</v>
      </c>
      <c r="AM1288" t="s">
        <v>10636</v>
      </c>
      <c r="AN1288" t="s">
        <v>10637</v>
      </c>
      <c r="AO1288" t="s">
        <v>2356</v>
      </c>
      <c r="AP1288" t="s">
        <v>2357</v>
      </c>
      <c r="BO1288">
        <v>75000</v>
      </c>
      <c r="BP1288">
        <v>75000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</row>
    <row r="1289" spans="1:116" x14ac:dyDescent="0.15">
      <c r="A1289" t="s">
        <v>116</v>
      </c>
      <c r="B1289">
        <v>187610</v>
      </c>
      <c r="C1289" t="s">
        <v>117</v>
      </c>
      <c r="D1289" t="s">
        <v>136</v>
      </c>
      <c r="E1289" t="s">
        <v>118</v>
      </c>
      <c r="F1289" t="s">
        <v>137</v>
      </c>
      <c r="G1289" s="1">
        <v>42480</v>
      </c>
      <c r="H1289" t="s">
        <v>138</v>
      </c>
      <c r="I1289" s="1">
        <v>42543</v>
      </c>
      <c r="J1289" t="s">
        <v>6397</v>
      </c>
      <c r="K1289" t="s">
        <v>10638</v>
      </c>
      <c r="L1289" t="s">
        <v>120</v>
      </c>
      <c r="M1289" t="s">
        <v>139</v>
      </c>
      <c r="P1289" t="s">
        <v>199</v>
      </c>
      <c r="Q1289" t="s">
        <v>327</v>
      </c>
      <c r="R1289" t="s">
        <v>126</v>
      </c>
      <c r="S1289" t="s">
        <v>874</v>
      </c>
      <c r="T1289" t="s">
        <v>10639</v>
      </c>
      <c r="W1289">
        <v>56696</v>
      </c>
      <c r="X1289">
        <v>34954</v>
      </c>
      <c r="Y1289">
        <v>21742</v>
      </c>
      <c r="Z1289">
        <v>0</v>
      </c>
      <c r="AA1289">
        <v>56696</v>
      </c>
      <c r="AB1289">
        <v>34954</v>
      </c>
      <c r="AC1289">
        <v>21742</v>
      </c>
      <c r="AD1289">
        <v>0</v>
      </c>
      <c r="AE1289">
        <v>56696</v>
      </c>
      <c r="AF1289" t="s">
        <v>143</v>
      </c>
      <c r="AG1289" t="s">
        <v>143</v>
      </c>
      <c r="AH1289" t="s">
        <v>8318</v>
      </c>
      <c r="AI1289" t="s">
        <v>517</v>
      </c>
      <c r="AJ1289" t="s">
        <v>128</v>
      </c>
      <c r="AK1289" t="s">
        <v>659</v>
      </c>
      <c r="AL1289" t="s">
        <v>328</v>
      </c>
      <c r="AM1289" t="s">
        <v>10640</v>
      </c>
      <c r="AN1289" t="s">
        <v>10641</v>
      </c>
      <c r="AO1289" t="s">
        <v>2067</v>
      </c>
      <c r="AP1289" t="s">
        <v>2068</v>
      </c>
      <c r="AQ1289" t="s">
        <v>2806</v>
      </c>
      <c r="AR1289" t="s">
        <v>483</v>
      </c>
      <c r="BO1289">
        <v>56696</v>
      </c>
      <c r="BP1289">
        <v>56696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</row>
    <row r="1290" spans="1:116" x14ac:dyDescent="0.15">
      <c r="A1290" t="s">
        <v>116</v>
      </c>
      <c r="B1290">
        <v>187621</v>
      </c>
      <c r="C1290" t="s">
        <v>117</v>
      </c>
      <c r="D1290" t="s">
        <v>136</v>
      </c>
      <c r="E1290" t="s">
        <v>118</v>
      </c>
      <c r="F1290" t="s">
        <v>137</v>
      </c>
      <c r="G1290" s="1">
        <v>42486</v>
      </c>
      <c r="H1290" t="s">
        <v>138</v>
      </c>
      <c r="I1290" s="1">
        <v>42655</v>
      </c>
      <c r="J1290" t="s">
        <v>6689</v>
      </c>
      <c r="K1290" t="s">
        <v>10642</v>
      </c>
      <c r="L1290" t="s">
        <v>153</v>
      </c>
      <c r="M1290" t="s">
        <v>139</v>
      </c>
      <c r="P1290" t="s">
        <v>199</v>
      </c>
      <c r="Q1290" t="s">
        <v>401</v>
      </c>
      <c r="R1290" t="s">
        <v>126</v>
      </c>
      <c r="S1290" t="s">
        <v>215</v>
      </c>
      <c r="T1290" t="s">
        <v>10643</v>
      </c>
      <c r="W1290">
        <v>36375</v>
      </c>
      <c r="X1290">
        <v>36375</v>
      </c>
      <c r="Y1290">
        <v>0</v>
      </c>
      <c r="Z1290">
        <v>0</v>
      </c>
      <c r="AA1290">
        <v>36375</v>
      </c>
      <c r="AB1290">
        <v>36375</v>
      </c>
      <c r="AC1290">
        <v>0</v>
      </c>
      <c r="AD1290">
        <v>0</v>
      </c>
      <c r="AE1290">
        <v>36375</v>
      </c>
      <c r="AF1290" t="s">
        <v>143</v>
      </c>
      <c r="AG1290" t="s">
        <v>143</v>
      </c>
      <c r="AH1290" t="s">
        <v>191</v>
      </c>
      <c r="AI1290" t="s">
        <v>553</v>
      </c>
      <c r="AJ1290" t="s">
        <v>128</v>
      </c>
      <c r="AK1290" t="s">
        <v>512</v>
      </c>
      <c r="AL1290" t="s">
        <v>1236</v>
      </c>
      <c r="AM1290" t="s">
        <v>10644</v>
      </c>
      <c r="AN1290" t="s">
        <v>10645</v>
      </c>
      <c r="AO1290" t="s">
        <v>10646</v>
      </c>
      <c r="AP1290" t="s">
        <v>10647</v>
      </c>
      <c r="AQ1290" t="s">
        <v>1142</v>
      </c>
      <c r="AR1290" t="s">
        <v>2004</v>
      </c>
      <c r="BO1290">
        <v>36375</v>
      </c>
      <c r="BP1290">
        <v>36375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</row>
    <row r="1291" spans="1:116" x14ac:dyDescent="0.15">
      <c r="A1291" t="s">
        <v>116</v>
      </c>
      <c r="B1291">
        <v>187631</v>
      </c>
      <c r="C1291" t="s">
        <v>117</v>
      </c>
      <c r="D1291" t="s">
        <v>136</v>
      </c>
      <c r="E1291" t="s">
        <v>118</v>
      </c>
      <c r="F1291" t="s">
        <v>137</v>
      </c>
      <c r="G1291" s="1">
        <v>42519</v>
      </c>
      <c r="H1291" t="s">
        <v>138</v>
      </c>
      <c r="I1291" s="1">
        <v>42559</v>
      </c>
      <c r="J1291" t="s">
        <v>6689</v>
      </c>
      <c r="K1291" t="s">
        <v>728</v>
      </c>
      <c r="L1291" t="s">
        <v>123</v>
      </c>
      <c r="M1291" t="s">
        <v>139</v>
      </c>
      <c r="P1291" t="s">
        <v>124</v>
      </c>
      <c r="Q1291" t="s">
        <v>668</v>
      </c>
      <c r="R1291" t="s">
        <v>126</v>
      </c>
      <c r="S1291" t="s">
        <v>657</v>
      </c>
      <c r="T1291" t="s">
        <v>730</v>
      </c>
      <c r="W1291">
        <v>150000</v>
      </c>
      <c r="X1291">
        <v>116160</v>
      </c>
      <c r="Y1291">
        <v>33840</v>
      </c>
      <c r="Z1291">
        <v>0</v>
      </c>
      <c r="AA1291">
        <v>150000</v>
      </c>
      <c r="AB1291">
        <v>150000</v>
      </c>
      <c r="AC1291">
        <v>0</v>
      </c>
      <c r="AD1291">
        <v>0</v>
      </c>
      <c r="AE1291">
        <v>2592438</v>
      </c>
      <c r="AF1291" t="s">
        <v>143</v>
      </c>
      <c r="AG1291" t="s">
        <v>143</v>
      </c>
      <c r="AH1291" t="s">
        <v>9066</v>
      </c>
      <c r="AI1291" t="s">
        <v>517</v>
      </c>
      <c r="AJ1291" t="s">
        <v>128</v>
      </c>
      <c r="AK1291" t="s">
        <v>731</v>
      </c>
      <c r="AL1291" t="s">
        <v>732</v>
      </c>
      <c r="AM1291" t="s">
        <v>10648</v>
      </c>
      <c r="AN1291" t="s">
        <v>10649</v>
      </c>
      <c r="AO1291" t="s">
        <v>1086</v>
      </c>
      <c r="AP1291" t="s">
        <v>1087</v>
      </c>
      <c r="AQ1291" t="s">
        <v>2983</v>
      </c>
      <c r="BO1291">
        <v>90000</v>
      </c>
      <c r="BP1291">
        <v>90000</v>
      </c>
      <c r="BQ1291">
        <v>60000</v>
      </c>
      <c r="BR1291">
        <v>60000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</row>
    <row r="1292" spans="1:116" x14ac:dyDescent="0.15">
      <c r="A1292" t="s">
        <v>116</v>
      </c>
      <c r="B1292">
        <v>187644</v>
      </c>
      <c r="C1292" t="s">
        <v>117</v>
      </c>
      <c r="D1292" t="s">
        <v>136</v>
      </c>
      <c r="E1292" t="s">
        <v>118</v>
      </c>
      <c r="F1292" t="s">
        <v>137</v>
      </c>
      <c r="G1292" s="1">
        <v>42485</v>
      </c>
      <c r="H1292" t="s">
        <v>138</v>
      </c>
      <c r="I1292" s="1">
        <v>42790</v>
      </c>
      <c r="J1292" t="s">
        <v>6689</v>
      </c>
      <c r="K1292" t="s">
        <v>5474</v>
      </c>
      <c r="L1292" t="s">
        <v>197</v>
      </c>
      <c r="M1292" t="s">
        <v>139</v>
      </c>
      <c r="N1292" t="s">
        <v>144</v>
      </c>
      <c r="O1292" t="s">
        <v>123</v>
      </c>
      <c r="P1292" t="s">
        <v>299</v>
      </c>
      <c r="Q1292" t="s">
        <v>501</v>
      </c>
      <c r="R1292" t="s">
        <v>126</v>
      </c>
      <c r="S1292" t="s">
        <v>251</v>
      </c>
      <c r="T1292" t="s">
        <v>10650</v>
      </c>
      <c r="W1292">
        <v>5119591</v>
      </c>
      <c r="X1292">
        <v>3313869</v>
      </c>
      <c r="Y1292">
        <v>1805722</v>
      </c>
      <c r="Z1292">
        <v>0</v>
      </c>
      <c r="AA1292">
        <v>362396</v>
      </c>
      <c r="AB1292">
        <v>230534</v>
      </c>
      <c r="AC1292">
        <v>131862</v>
      </c>
      <c r="AD1292">
        <v>0</v>
      </c>
      <c r="AE1292">
        <v>5119591</v>
      </c>
      <c r="AF1292" t="s">
        <v>143</v>
      </c>
      <c r="AG1292" t="s">
        <v>143</v>
      </c>
      <c r="AH1292" t="s">
        <v>10524</v>
      </c>
      <c r="AI1292" t="s">
        <v>517</v>
      </c>
      <c r="AJ1292" t="s">
        <v>128</v>
      </c>
      <c r="AK1292" t="s">
        <v>303</v>
      </c>
      <c r="AL1292" t="s">
        <v>502</v>
      </c>
      <c r="AM1292" t="s">
        <v>10651</v>
      </c>
      <c r="AN1292" t="s">
        <v>10652</v>
      </c>
      <c r="AO1292" t="s">
        <v>3165</v>
      </c>
      <c r="AP1292" t="s">
        <v>3166</v>
      </c>
      <c r="AQ1292" t="s">
        <v>10653</v>
      </c>
      <c r="AR1292" t="s">
        <v>295</v>
      </c>
      <c r="AS1292" t="s">
        <v>384</v>
      </c>
      <c r="BO1292">
        <v>4351652.3500000006</v>
      </c>
      <c r="BP1292">
        <v>308036.60000000003</v>
      </c>
      <c r="BQ1292">
        <v>255979.55000000002</v>
      </c>
      <c r="BR1292">
        <v>18119.8</v>
      </c>
      <c r="BS1292">
        <v>255979.55000000002</v>
      </c>
      <c r="BT1292">
        <v>18119.8</v>
      </c>
      <c r="BU1292">
        <v>255979.55000000002</v>
      </c>
      <c r="BV1292">
        <v>18119.8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</row>
    <row r="1293" spans="1:116" x14ac:dyDescent="0.15">
      <c r="A1293" t="s">
        <v>116</v>
      </c>
      <c r="B1293">
        <v>187649</v>
      </c>
      <c r="C1293" t="s">
        <v>10654</v>
      </c>
      <c r="D1293" t="s">
        <v>136</v>
      </c>
      <c r="E1293" t="s">
        <v>118</v>
      </c>
      <c r="F1293" t="s">
        <v>137</v>
      </c>
      <c r="G1293" s="1">
        <v>42485</v>
      </c>
      <c r="H1293" t="s">
        <v>138</v>
      </c>
      <c r="I1293" s="1">
        <v>42612</v>
      </c>
      <c r="J1293" t="s">
        <v>6689</v>
      </c>
      <c r="K1293" t="s">
        <v>2043</v>
      </c>
      <c r="L1293" t="s">
        <v>197</v>
      </c>
      <c r="M1293" t="s">
        <v>139</v>
      </c>
      <c r="N1293" t="s">
        <v>231</v>
      </c>
      <c r="O1293" t="s">
        <v>123</v>
      </c>
      <c r="P1293" t="s">
        <v>232</v>
      </c>
      <c r="Q1293" t="s">
        <v>233</v>
      </c>
      <c r="R1293" t="s">
        <v>126</v>
      </c>
      <c r="S1293" t="s">
        <v>251</v>
      </c>
      <c r="T1293" t="s">
        <v>10655</v>
      </c>
      <c r="W1293">
        <v>139500</v>
      </c>
      <c r="X1293">
        <v>88741</v>
      </c>
      <c r="Y1293">
        <v>50759</v>
      </c>
      <c r="Z1293">
        <v>0</v>
      </c>
      <c r="AA1293">
        <v>139500</v>
      </c>
      <c r="AB1293">
        <v>139500</v>
      </c>
      <c r="AC1293">
        <v>0</v>
      </c>
      <c r="AD1293">
        <v>0</v>
      </c>
      <c r="AE1293">
        <v>414500</v>
      </c>
      <c r="AF1293" t="s">
        <v>143</v>
      </c>
      <c r="AG1293" t="s">
        <v>143</v>
      </c>
      <c r="AH1293" t="s">
        <v>141</v>
      </c>
      <c r="AI1293" t="s">
        <v>526</v>
      </c>
      <c r="AJ1293" t="s">
        <v>128</v>
      </c>
      <c r="AK1293" t="s">
        <v>236</v>
      </c>
      <c r="AL1293" t="s">
        <v>237</v>
      </c>
      <c r="AM1293" t="s">
        <v>10656</v>
      </c>
      <c r="AN1293" t="s">
        <v>10657</v>
      </c>
      <c r="AO1293" t="s">
        <v>2396</v>
      </c>
      <c r="AP1293" t="s">
        <v>2293</v>
      </c>
      <c r="AQ1293" t="s">
        <v>7606</v>
      </c>
      <c r="AR1293" t="s">
        <v>8405</v>
      </c>
      <c r="BO1293">
        <v>104625</v>
      </c>
      <c r="BP1293">
        <v>104625</v>
      </c>
      <c r="BQ1293">
        <v>0</v>
      </c>
      <c r="BR1293">
        <v>0</v>
      </c>
      <c r="BS1293">
        <v>34875</v>
      </c>
      <c r="BT1293">
        <v>34875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</row>
    <row r="1294" spans="1:116" x14ac:dyDescent="0.15">
      <c r="A1294" t="s">
        <v>116</v>
      </c>
      <c r="B1294">
        <v>187650</v>
      </c>
      <c r="C1294" t="s">
        <v>117</v>
      </c>
      <c r="D1294" t="s">
        <v>136</v>
      </c>
      <c r="E1294" t="s">
        <v>118</v>
      </c>
      <c r="F1294" t="s">
        <v>137</v>
      </c>
      <c r="G1294" s="1">
        <v>42482</v>
      </c>
      <c r="H1294" t="s">
        <v>138</v>
      </c>
      <c r="I1294" s="1">
        <v>42590</v>
      </c>
      <c r="J1294" t="s">
        <v>6689</v>
      </c>
      <c r="K1294" t="s">
        <v>1999</v>
      </c>
      <c r="L1294" t="s">
        <v>123</v>
      </c>
      <c r="M1294" t="s">
        <v>139</v>
      </c>
      <c r="N1294" t="s">
        <v>577</v>
      </c>
      <c r="O1294" t="s">
        <v>123</v>
      </c>
      <c r="P1294" t="s">
        <v>199</v>
      </c>
      <c r="Q1294" t="s">
        <v>200</v>
      </c>
      <c r="R1294" t="s">
        <v>126</v>
      </c>
      <c r="S1294" t="s">
        <v>657</v>
      </c>
      <c r="T1294" t="s">
        <v>10658</v>
      </c>
      <c r="W1294">
        <v>306339</v>
      </c>
      <c r="X1294">
        <v>278489</v>
      </c>
      <c r="Y1294">
        <v>27850</v>
      </c>
      <c r="Z1294">
        <v>0</v>
      </c>
      <c r="AA1294">
        <v>306339</v>
      </c>
      <c r="AB1294">
        <v>306339</v>
      </c>
      <c r="AC1294">
        <v>0</v>
      </c>
      <c r="AD1294">
        <v>0</v>
      </c>
      <c r="AE1294">
        <v>306339</v>
      </c>
      <c r="AF1294" t="s">
        <v>143</v>
      </c>
      <c r="AG1294" t="s">
        <v>143</v>
      </c>
      <c r="AH1294" t="s">
        <v>10659</v>
      </c>
      <c r="AI1294" t="s">
        <v>817</v>
      </c>
      <c r="AJ1294" t="s">
        <v>128</v>
      </c>
      <c r="AK1294" t="s">
        <v>527</v>
      </c>
      <c r="AL1294" t="s">
        <v>203</v>
      </c>
      <c r="AM1294" t="s">
        <v>10660</v>
      </c>
      <c r="AN1294" t="s">
        <v>10661</v>
      </c>
      <c r="AO1294" t="s">
        <v>2652</v>
      </c>
      <c r="AP1294" t="s">
        <v>2653</v>
      </c>
      <c r="AQ1294" t="s">
        <v>2654</v>
      </c>
      <c r="BO1294">
        <v>153169.5</v>
      </c>
      <c r="BP1294">
        <v>153169.5</v>
      </c>
      <c r="BQ1294">
        <v>153169.5</v>
      </c>
      <c r="BR1294">
        <v>153169.5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</row>
    <row r="1295" spans="1:116" x14ac:dyDescent="0.15">
      <c r="A1295" t="s">
        <v>116</v>
      </c>
      <c r="B1295">
        <v>187657</v>
      </c>
      <c r="C1295" t="s">
        <v>117</v>
      </c>
      <c r="D1295" t="s">
        <v>136</v>
      </c>
      <c r="E1295" t="s">
        <v>118</v>
      </c>
      <c r="F1295" t="s">
        <v>137</v>
      </c>
      <c r="G1295" s="1">
        <v>42482</v>
      </c>
      <c r="H1295" t="s">
        <v>138</v>
      </c>
      <c r="I1295" s="1">
        <v>42838</v>
      </c>
      <c r="J1295" t="s">
        <v>6689</v>
      </c>
      <c r="K1295" t="s">
        <v>198</v>
      </c>
      <c r="L1295" t="s">
        <v>123</v>
      </c>
      <c r="M1295" t="s">
        <v>139</v>
      </c>
      <c r="N1295" t="s">
        <v>577</v>
      </c>
      <c r="O1295" t="s">
        <v>123</v>
      </c>
      <c r="P1295" t="s">
        <v>199</v>
      </c>
      <c r="Q1295" t="s">
        <v>369</v>
      </c>
      <c r="R1295" t="s">
        <v>126</v>
      </c>
      <c r="S1295" t="s">
        <v>215</v>
      </c>
      <c r="T1295" t="s">
        <v>10662</v>
      </c>
      <c r="W1295">
        <v>139604</v>
      </c>
      <c r="X1295">
        <v>97720</v>
      </c>
      <c r="Y1295">
        <v>41884</v>
      </c>
      <c r="Z1295">
        <v>0</v>
      </c>
      <c r="AA1295">
        <v>139604</v>
      </c>
      <c r="AB1295">
        <v>139604</v>
      </c>
      <c r="AC1295">
        <v>0</v>
      </c>
      <c r="AD1295">
        <v>0</v>
      </c>
      <c r="AE1295">
        <v>139604</v>
      </c>
      <c r="AF1295" t="s">
        <v>143</v>
      </c>
      <c r="AG1295" t="s">
        <v>143</v>
      </c>
      <c r="AH1295" t="s">
        <v>5556</v>
      </c>
      <c r="AI1295" t="s">
        <v>2557</v>
      </c>
      <c r="AJ1295" t="s">
        <v>128</v>
      </c>
      <c r="AK1295" t="s">
        <v>290</v>
      </c>
      <c r="AL1295" t="s">
        <v>371</v>
      </c>
      <c r="AM1295" t="s">
        <v>10663</v>
      </c>
      <c r="AN1295" t="s">
        <v>10664</v>
      </c>
      <c r="AO1295" t="s">
        <v>574</v>
      </c>
      <c r="AP1295" t="s">
        <v>575</v>
      </c>
      <c r="AQ1295" t="s">
        <v>586</v>
      </c>
      <c r="AR1295" t="s">
        <v>576</v>
      </c>
      <c r="BO1295">
        <v>62821.8</v>
      </c>
      <c r="BP1295">
        <v>62821.8</v>
      </c>
      <c r="BQ1295">
        <v>76782.2</v>
      </c>
      <c r="BR1295">
        <v>76782.2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</row>
    <row r="1296" spans="1:116" x14ac:dyDescent="0.15">
      <c r="A1296" t="s">
        <v>116</v>
      </c>
      <c r="B1296">
        <v>187674</v>
      </c>
      <c r="C1296" t="s">
        <v>117</v>
      </c>
      <c r="D1296" t="s">
        <v>136</v>
      </c>
      <c r="E1296" t="s">
        <v>118</v>
      </c>
      <c r="F1296" t="s">
        <v>137</v>
      </c>
      <c r="G1296" s="1">
        <v>42487</v>
      </c>
      <c r="H1296" t="s">
        <v>138</v>
      </c>
      <c r="I1296" s="1">
        <v>42600</v>
      </c>
      <c r="J1296" t="s">
        <v>6689</v>
      </c>
      <c r="K1296" t="s">
        <v>2601</v>
      </c>
      <c r="L1296" t="s">
        <v>120</v>
      </c>
      <c r="M1296" t="s">
        <v>139</v>
      </c>
      <c r="N1296" t="s">
        <v>1455</v>
      </c>
      <c r="O1296" t="s">
        <v>123</v>
      </c>
      <c r="P1296" t="s">
        <v>124</v>
      </c>
      <c r="Q1296" t="s">
        <v>2602</v>
      </c>
      <c r="R1296" t="s">
        <v>126</v>
      </c>
      <c r="S1296" t="s">
        <v>441</v>
      </c>
      <c r="T1296" t="s">
        <v>10665</v>
      </c>
      <c r="U1296" t="s">
        <v>10666</v>
      </c>
      <c r="V1296" t="s">
        <v>10667</v>
      </c>
      <c r="W1296">
        <v>10031</v>
      </c>
      <c r="X1296">
        <v>6116</v>
      </c>
      <c r="Y1296">
        <v>3915</v>
      </c>
      <c r="Z1296">
        <v>0</v>
      </c>
      <c r="AA1296">
        <v>10031</v>
      </c>
      <c r="AB1296">
        <v>10031</v>
      </c>
      <c r="AC1296">
        <v>0</v>
      </c>
      <c r="AD1296">
        <v>0</v>
      </c>
      <c r="AE1296">
        <v>10031</v>
      </c>
      <c r="AF1296" t="s">
        <v>143</v>
      </c>
      <c r="AG1296" t="s">
        <v>143</v>
      </c>
      <c r="AH1296" t="s">
        <v>8318</v>
      </c>
      <c r="AI1296" t="s">
        <v>7467</v>
      </c>
      <c r="AJ1296" t="s">
        <v>128</v>
      </c>
      <c r="AK1296" t="s">
        <v>527</v>
      </c>
      <c r="AL1296" t="s">
        <v>2604</v>
      </c>
      <c r="AM1296" t="s">
        <v>10668</v>
      </c>
      <c r="AN1296" t="s">
        <v>10669</v>
      </c>
      <c r="AO1296" t="s">
        <v>2607</v>
      </c>
      <c r="AP1296" t="s">
        <v>2608</v>
      </c>
      <c r="AQ1296" t="s">
        <v>2609</v>
      </c>
      <c r="AR1296" t="s">
        <v>3659</v>
      </c>
      <c r="BO1296">
        <v>5015.5</v>
      </c>
      <c r="BP1296">
        <v>5015.5</v>
      </c>
      <c r="BQ1296">
        <v>2507.75</v>
      </c>
      <c r="BR1296">
        <v>2507.75</v>
      </c>
      <c r="BS1296">
        <v>2507.75</v>
      </c>
      <c r="BT1296">
        <v>2507.75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</row>
    <row r="1297" spans="1:116" x14ac:dyDescent="0.15">
      <c r="A1297" t="s">
        <v>116</v>
      </c>
      <c r="B1297">
        <v>187683</v>
      </c>
      <c r="C1297" t="s">
        <v>117</v>
      </c>
      <c r="D1297" t="s">
        <v>136</v>
      </c>
      <c r="E1297" t="s">
        <v>118</v>
      </c>
      <c r="F1297" t="s">
        <v>137</v>
      </c>
      <c r="G1297" s="1">
        <v>42486</v>
      </c>
      <c r="H1297" t="s">
        <v>138</v>
      </c>
      <c r="I1297" s="1">
        <v>42620</v>
      </c>
      <c r="J1297" t="s">
        <v>6689</v>
      </c>
      <c r="K1297" t="s">
        <v>213</v>
      </c>
      <c r="L1297" t="s">
        <v>123</v>
      </c>
      <c r="M1297" t="s">
        <v>139</v>
      </c>
      <c r="P1297" t="s">
        <v>317</v>
      </c>
      <c r="Q1297" t="s">
        <v>387</v>
      </c>
      <c r="R1297" t="s">
        <v>126</v>
      </c>
      <c r="S1297" t="s">
        <v>215</v>
      </c>
      <c r="T1297" t="s">
        <v>10670</v>
      </c>
      <c r="W1297">
        <v>400000</v>
      </c>
      <c r="X1297">
        <v>264081</v>
      </c>
      <c r="Y1297">
        <v>135919</v>
      </c>
      <c r="Z1297">
        <v>0</v>
      </c>
      <c r="AA1297">
        <v>300000</v>
      </c>
      <c r="AB1297">
        <v>300000</v>
      </c>
      <c r="AC1297">
        <v>0</v>
      </c>
      <c r="AD1297">
        <v>0</v>
      </c>
      <c r="AE1297">
        <v>300000</v>
      </c>
      <c r="AF1297" t="s">
        <v>171</v>
      </c>
      <c r="AG1297" t="s">
        <v>171</v>
      </c>
      <c r="AH1297" t="s">
        <v>191</v>
      </c>
      <c r="AI1297" t="s">
        <v>453</v>
      </c>
      <c r="AJ1297" t="s">
        <v>128</v>
      </c>
      <c r="AK1297" t="s">
        <v>5797</v>
      </c>
      <c r="AL1297" t="s">
        <v>391</v>
      </c>
      <c r="AM1297" t="s">
        <v>10671</v>
      </c>
      <c r="AN1297" t="s">
        <v>10672</v>
      </c>
      <c r="AO1297" t="s">
        <v>2948</v>
      </c>
      <c r="AP1297" t="s">
        <v>2949</v>
      </c>
      <c r="BO1297">
        <v>400000</v>
      </c>
      <c r="BP1297">
        <v>300000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</row>
    <row r="1298" spans="1:116" x14ac:dyDescent="0.15">
      <c r="A1298" t="s">
        <v>116</v>
      </c>
      <c r="B1298">
        <v>187701</v>
      </c>
      <c r="C1298" t="s">
        <v>117</v>
      </c>
      <c r="D1298" t="s">
        <v>136</v>
      </c>
      <c r="E1298" t="s">
        <v>118</v>
      </c>
      <c r="F1298" t="s">
        <v>137</v>
      </c>
      <c r="G1298" s="1">
        <v>42489</v>
      </c>
      <c r="H1298" t="s">
        <v>138</v>
      </c>
      <c r="I1298" s="1">
        <v>42552</v>
      </c>
      <c r="J1298" t="s">
        <v>6689</v>
      </c>
      <c r="K1298" t="s">
        <v>1814</v>
      </c>
      <c r="L1298" t="s">
        <v>227</v>
      </c>
      <c r="M1298" t="s">
        <v>139</v>
      </c>
      <c r="P1298" t="s">
        <v>199</v>
      </c>
      <c r="Q1298" t="s">
        <v>656</v>
      </c>
      <c r="R1298" t="s">
        <v>126</v>
      </c>
      <c r="S1298" t="s">
        <v>441</v>
      </c>
      <c r="T1298" t="s">
        <v>471</v>
      </c>
      <c r="U1298" t="s">
        <v>10673</v>
      </c>
      <c r="W1298">
        <v>230332</v>
      </c>
      <c r="X1298">
        <v>230332</v>
      </c>
      <c r="Y1298">
        <v>0</v>
      </c>
      <c r="Z1298">
        <v>0</v>
      </c>
      <c r="AA1298">
        <v>230332</v>
      </c>
      <c r="AB1298">
        <v>230332</v>
      </c>
      <c r="AC1298">
        <v>0</v>
      </c>
      <c r="AD1298">
        <v>0</v>
      </c>
      <c r="AE1298">
        <v>230332</v>
      </c>
      <c r="AF1298" t="s">
        <v>143</v>
      </c>
      <c r="AG1298" t="s">
        <v>143</v>
      </c>
      <c r="AH1298" t="s">
        <v>141</v>
      </c>
      <c r="AI1298" t="s">
        <v>225</v>
      </c>
      <c r="AJ1298" t="s">
        <v>128</v>
      </c>
      <c r="AK1298" t="s">
        <v>659</v>
      </c>
      <c r="AL1298" t="s">
        <v>744</v>
      </c>
      <c r="AM1298" t="s">
        <v>10674</v>
      </c>
      <c r="AN1298" t="s">
        <v>10675</v>
      </c>
      <c r="AO1298" t="s">
        <v>5516</v>
      </c>
      <c r="AP1298" t="s">
        <v>1346</v>
      </c>
      <c r="BO1298">
        <v>230332</v>
      </c>
      <c r="BP1298">
        <v>230332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</row>
    <row r="1299" spans="1:116" x14ac:dyDescent="0.15">
      <c r="A1299" t="s">
        <v>116</v>
      </c>
      <c r="B1299">
        <v>187705</v>
      </c>
      <c r="C1299" t="s">
        <v>10676</v>
      </c>
      <c r="D1299" t="s">
        <v>136</v>
      </c>
      <c r="E1299" t="s">
        <v>118</v>
      </c>
      <c r="F1299" t="s">
        <v>137</v>
      </c>
      <c r="G1299" s="1">
        <v>42489</v>
      </c>
      <c r="H1299" t="s">
        <v>138</v>
      </c>
      <c r="I1299" s="1">
        <v>42838</v>
      </c>
      <c r="J1299" t="s">
        <v>6689</v>
      </c>
      <c r="K1299" t="s">
        <v>10677</v>
      </c>
      <c r="L1299" t="s">
        <v>169</v>
      </c>
      <c r="M1299" t="s">
        <v>139</v>
      </c>
      <c r="N1299" t="s">
        <v>1258</v>
      </c>
      <c r="O1299" t="s">
        <v>227</v>
      </c>
      <c r="P1299" t="s">
        <v>232</v>
      </c>
      <c r="Q1299" t="s">
        <v>1063</v>
      </c>
      <c r="R1299" t="s">
        <v>126</v>
      </c>
      <c r="S1299" t="s">
        <v>215</v>
      </c>
      <c r="T1299" t="s">
        <v>10678</v>
      </c>
      <c r="W1299">
        <v>50000</v>
      </c>
      <c r="X1299">
        <v>31808</v>
      </c>
      <c r="Y1299">
        <v>18192</v>
      </c>
      <c r="Z1299">
        <v>0</v>
      </c>
      <c r="AA1299">
        <v>50000</v>
      </c>
      <c r="AB1299">
        <v>31808</v>
      </c>
      <c r="AC1299">
        <v>18192</v>
      </c>
      <c r="AD1299">
        <v>0</v>
      </c>
      <c r="AE1299">
        <v>50000</v>
      </c>
      <c r="AF1299" t="s">
        <v>171</v>
      </c>
      <c r="AG1299" t="s">
        <v>143</v>
      </c>
      <c r="AH1299" t="s">
        <v>1174</v>
      </c>
      <c r="AI1299" t="s">
        <v>1066</v>
      </c>
      <c r="AJ1299" t="s">
        <v>128</v>
      </c>
      <c r="AK1299" t="s">
        <v>236</v>
      </c>
      <c r="AL1299" t="s">
        <v>1065</v>
      </c>
      <c r="AM1299" t="s">
        <v>10679</v>
      </c>
      <c r="AN1299" t="s">
        <v>10680</v>
      </c>
      <c r="AO1299" t="s">
        <v>4769</v>
      </c>
      <c r="AP1299" t="s">
        <v>4515</v>
      </c>
      <c r="BO1299">
        <v>50000</v>
      </c>
      <c r="BP1299">
        <v>50000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</row>
    <row r="1300" spans="1:116" x14ac:dyDescent="0.15">
      <c r="A1300" t="s">
        <v>116</v>
      </c>
      <c r="B1300">
        <v>187710</v>
      </c>
      <c r="C1300" t="s">
        <v>117</v>
      </c>
      <c r="D1300" t="s">
        <v>136</v>
      </c>
      <c r="E1300" t="s">
        <v>118</v>
      </c>
      <c r="F1300" t="s">
        <v>137</v>
      </c>
      <c r="G1300" s="1">
        <v>42489</v>
      </c>
      <c r="H1300" t="s">
        <v>138</v>
      </c>
      <c r="I1300" s="1">
        <v>42705</v>
      </c>
      <c r="J1300" t="s">
        <v>6689</v>
      </c>
      <c r="K1300" t="s">
        <v>260</v>
      </c>
      <c r="L1300" t="s">
        <v>120</v>
      </c>
      <c r="M1300" t="s">
        <v>139</v>
      </c>
      <c r="P1300" t="s">
        <v>317</v>
      </c>
      <c r="Q1300" t="s">
        <v>552</v>
      </c>
      <c r="R1300" t="s">
        <v>126</v>
      </c>
      <c r="S1300" t="s">
        <v>4258</v>
      </c>
      <c r="T1300" t="s">
        <v>10681</v>
      </c>
      <c r="W1300">
        <v>66470</v>
      </c>
      <c r="X1300">
        <v>40980</v>
      </c>
      <c r="Y1300">
        <v>25490</v>
      </c>
      <c r="Z1300">
        <v>0</v>
      </c>
      <c r="AA1300">
        <v>66470</v>
      </c>
      <c r="AB1300">
        <v>40980</v>
      </c>
      <c r="AC1300">
        <v>25490</v>
      </c>
      <c r="AD1300">
        <v>0</v>
      </c>
      <c r="AE1300">
        <v>66470</v>
      </c>
      <c r="AF1300" t="s">
        <v>143</v>
      </c>
      <c r="AG1300" t="s">
        <v>143</v>
      </c>
      <c r="AH1300" t="s">
        <v>10682</v>
      </c>
      <c r="AI1300" t="s">
        <v>3196</v>
      </c>
      <c r="AJ1300" t="s">
        <v>128</v>
      </c>
      <c r="AK1300" t="s">
        <v>172</v>
      </c>
      <c r="AL1300" t="s">
        <v>555</v>
      </c>
      <c r="AM1300" t="s">
        <v>10683</v>
      </c>
      <c r="AN1300" t="s">
        <v>10684</v>
      </c>
      <c r="AO1300" t="s">
        <v>1917</v>
      </c>
      <c r="AP1300" t="s">
        <v>1918</v>
      </c>
      <c r="AQ1300" t="s">
        <v>1919</v>
      </c>
      <c r="BO1300">
        <v>66470</v>
      </c>
      <c r="BP1300">
        <v>66470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</row>
    <row r="1301" spans="1:116" x14ac:dyDescent="0.15">
      <c r="A1301" t="s">
        <v>116</v>
      </c>
      <c r="B1301">
        <v>187717</v>
      </c>
      <c r="C1301" t="s">
        <v>117</v>
      </c>
      <c r="D1301" t="s">
        <v>136</v>
      </c>
      <c r="E1301" t="s">
        <v>425</v>
      </c>
      <c r="F1301" t="s">
        <v>137</v>
      </c>
      <c r="G1301" s="1">
        <v>42491</v>
      </c>
      <c r="H1301" t="s">
        <v>138</v>
      </c>
      <c r="I1301" s="1">
        <v>42706</v>
      </c>
      <c r="J1301" t="s">
        <v>6689</v>
      </c>
      <c r="K1301" t="s">
        <v>10685</v>
      </c>
      <c r="L1301" t="s">
        <v>169</v>
      </c>
      <c r="M1301" t="s">
        <v>139</v>
      </c>
      <c r="P1301" t="s">
        <v>199</v>
      </c>
      <c r="Q1301" t="s">
        <v>1570</v>
      </c>
      <c r="R1301" t="s">
        <v>126</v>
      </c>
      <c r="S1301" t="s">
        <v>215</v>
      </c>
      <c r="T1301" t="s">
        <v>10686</v>
      </c>
      <c r="W1301">
        <v>3450</v>
      </c>
      <c r="X1301">
        <v>3450</v>
      </c>
      <c r="Y1301">
        <v>0</v>
      </c>
      <c r="Z1301">
        <v>0</v>
      </c>
      <c r="AA1301">
        <v>3000</v>
      </c>
      <c r="AB1301">
        <v>3000</v>
      </c>
      <c r="AC1301">
        <v>0</v>
      </c>
      <c r="AD1301">
        <v>0</v>
      </c>
      <c r="AE1301">
        <v>3000</v>
      </c>
      <c r="AF1301" t="s">
        <v>143</v>
      </c>
      <c r="AG1301" t="s">
        <v>143</v>
      </c>
      <c r="AH1301" t="s">
        <v>516</v>
      </c>
      <c r="AI1301" t="s">
        <v>517</v>
      </c>
      <c r="AJ1301" t="s">
        <v>128</v>
      </c>
      <c r="AK1301" t="s">
        <v>737</v>
      </c>
      <c r="AL1301" t="s">
        <v>7192</v>
      </c>
      <c r="AM1301" t="s">
        <v>10687</v>
      </c>
      <c r="AN1301" t="s">
        <v>10688</v>
      </c>
      <c r="AO1301" t="s">
        <v>4839</v>
      </c>
      <c r="AP1301" t="s">
        <v>4840</v>
      </c>
      <c r="BO1301">
        <v>3450</v>
      </c>
      <c r="BP1301">
        <v>3000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</row>
    <row r="1302" spans="1:116" x14ac:dyDescent="0.15">
      <c r="A1302" t="s">
        <v>116</v>
      </c>
      <c r="B1302">
        <v>187718</v>
      </c>
      <c r="C1302" t="s">
        <v>117</v>
      </c>
      <c r="D1302" t="s">
        <v>136</v>
      </c>
      <c r="E1302" t="s">
        <v>425</v>
      </c>
      <c r="F1302" t="s">
        <v>137</v>
      </c>
      <c r="G1302" s="1">
        <v>42491</v>
      </c>
      <c r="H1302" t="s">
        <v>138</v>
      </c>
      <c r="I1302" s="1">
        <v>42702</v>
      </c>
      <c r="J1302" t="s">
        <v>6689</v>
      </c>
      <c r="K1302" t="s">
        <v>10689</v>
      </c>
      <c r="L1302" t="s">
        <v>169</v>
      </c>
      <c r="M1302" t="s">
        <v>139</v>
      </c>
      <c r="P1302" t="s">
        <v>199</v>
      </c>
      <c r="Q1302" t="s">
        <v>1570</v>
      </c>
      <c r="R1302" t="s">
        <v>126</v>
      </c>
      <c r="S1302" t="s">
        <v>215</v>
      </c>
      <c r="T1302" t="s">
        <v>10690</v>
      </c>
      <c r="W1302">
        <v>4431</v>
      </c>
      <c r="X1302">
        <v>4431</v>
      </c>
      <c r="Y1302">
        <v>0</v>
      </c>
      <c r="Z1302">
        <v>0</v>
      </c>
      <c r="AA1302">
        <v>4200</v>
      </c>
      <c r="AB1302">
        <v>4200</v>
      </c>
      <c r="AC1302">
        <v>0</v>
      </c>
      <c r="AD1302">
        <v>0</v>
      </c>
      <c r="AE1302">
        <v>4200</v>
      </c>
      <c r="AF1302" t="s">
        <v>143</v>
      </c>
      <c r="AG1302" t="s">
        <v>143</v>
      </c>
      <c r="AH1302" t="s">
        <v>516</v>
      </c>
      <c r="AI1302" t="s">
        <v>517</v>
      </c>
      <c r="AJ1302" t="s">
        <v>128</v>
      </c>
      <c r="AK1302" t="s">
        <v>737</v>
      </c>
      <c r="AL1302" t="s">
        <v>7192</v>
      </c>
      <c r="AM1302" t="s">
        <v>10691</v>
      </c>
      <c r="AN1302" t="s">
        <v>10692</v>
      </c>
      <c r="AO1302" t="s">
        <v>4839</v>
      </c>
      <c r="AP1302" t="s">
        <v>4840</v>
      </c>
      <c r="BO1302">
        <v>4431</v>
      </c>
      <c r="BP1302">
        <v>4200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</row>
    <row r="1303" spans="1:116" x14ac:dyDescent="0.15">
      <c r="A1303" t="s">
        <v>116</v>
      </c>
      <c r="B1303">
        <v>187726</v>
      </c>
      <c r="C1303" t="s">
        <v>10693</v>
      </c>
      <c r="D1303" t="s">
        <v>136</v>
      </c>
      <c r="E1303" t="s">
        <v>118</v>
      </c>
      <c r="F1303" t="s">
        <v>137</v>
      </c>
      <c r="G1303" s="1">
        <v>42487</v>
      </c>
      <c r="H1303" t="s">
        <v>138</v>
      </c>
      <c r="I1303" s="1">
        <v>42552</v>
      </c>
      <c r="J1303" t="s">
        <v>6689</v>
      </c>
      <c r="K1303" t="s">
        <v>213</v>
      </c>
      <c r="L1303" t="s">
        <v>123</v>
      </c>
      <c r="M1303" t="s">
        <v>139</v>
      </c>
      <c r="P1303" t="s">
        <v>232</v>
      </c>
      <c r="Q1303" t="s">
        <v>567</v>
      </c>
      <c r="R1303" t="s">
        <v>126</v>
      </c>
      <c r="S1303" t="s">
        <v>215</v>
      </c>
      <c r="T1303" t="s">
        <v>10694</v>
      </c>
      <c r="W1303">
        <v>62826</v>
      </c>
      <c r="X1303">
        <v>61850</v>
      </c>
      <c r="Y1303">
        <v>976</v>
      </c>
      <c r="Z1303">
        <v>0</v>
      </c>
      <c r="AA1303">
        <v>62826</v>
      </c>
      <c r="AB1303">
        <v>61850</v>
      </c>
      <c r="AC1303">
        <v>976</v>
      </c>
      <c r="AD1303">
        <v>0</v>
      </c>
      <c r="AE1303">
        <v>62826</v>
      </c>
      <c r="AF1303" t="s">
        <v>143</v>
      </c>
      <c r="AG1303" t="s">
        <v>143</v>
      </c>
      <c r="AH1303" t="s">
        <v>8384</v>
      </c>
      <c r="AI1303" t="s">
        <v>255</v>
      </c>
      <c r="AJ1303" t="s">
        <v>128</v>
      </c>
      <c r="AK1303" t="s">
        <v>2484</v>
      </c>
      <c r="AL1303" t="s">
        <v>568</v>
      </c>
      <c r="AM1303" t="s">
        <v>10695</v>
      </c>
      <c r="AN1303" t="s">
        <v>10696</v>
      </c>
      <c r="AO1303" t="s">
        <v>4398</v>
      </c>
      <c r="AP1303" t="s">
        <v>3954</v>
      </c>
      <c r="BO1303">
        <v>62826</v>
      </c>
      <c r="BP1303">
        <v>62826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</row>
    <row r="1304" spans="1:116" x14ac:dyDescent="0.15">
      <c r="A1304" t="s">
        <v>116</v>
      </c>
      <c r="B1304">
        <v>187729</v>
      </c>
      <c r="C1304" t="s">
        <v>10697</v>
      </c>
      <c r="D1304" t="s">
        <v>136</v>
      </c>
      <c r="E1304" t="s">
        <v>118</v>
      </c>
      <c r="F1304" t="s">
        <v>137</v>
      </c>
      <c r="G1304" s="1">
        <v>42487</v>
      </c>
      <c r="H1304" t="s">
        <v>138</v>
      </c>
      <c r="I1304" s="1">
        <v>42615</v>
      </c>
      <c r="J1304" t="s">
        <v>6689</v>
      </c>
      <c r="K1304" t="s">
        <v>231</v>
      </c>
      <c r="L1304" t="s">
        <v>123</v>
      </c>
      <c r="M1304" t="s">
        <v>139</v>
      </c>
      <c r="N1304" t="s">
        <v>2139</v>
      </c>
      <c r="O1304" t="s">
        <v>123</v>
      </c>
      <c r="P1304" t="s">
        <v>232</v>
      </c>
      <c r="Q1304" t="s">
        <v>233</v>
      </c>
      <c r="R1304" t="s">
        <v>126</v>
      </c>
      <c r="S1304" t="s">
        <v>215</v>
      </c>
      <c r="T1304" t="s">
        <v>10698</v>
      </c>
      <c r="W1304">
        <v>72260</v>
      </c>
      <c r="X1304">
        <v>45967</v>
      </c>
      <c r="Y1304">
        <v>26293</v>
      </c>
      <c r="Z1304">
        <v>0</v>
      </c>
      <c r="AA1304">
        <v>72260</v>
      </c>
      <c r="AB1304">
        <v>45967</v>
      </c>
      <c r="AC1304">
        <v>26293</v>
      </c>
      <c r="AD1304">
        <v>0</v>
      </c>
      <c r="AE1304">
        <v>72260</v>
      </c>
      <c r="AF1304" t="s">
        <v>171</v>
      </c>
      <c r="AG1304" t="s">
        <v>143</v>
      </c>
      <c r="AH1304" t="s">
        <v>182</v>
      </c>
      <c r="AI1304" t="s">
        <v>235</v>
      </c>
      <c r="AJ1304" t="s">
        <v>128</v>
      </c>
      <c r="AK1304" t="s">
        <v>236</v>
      </c>
      <c r="AL1304" t="s">
        <v>237</v>
      </c>
      <c r="AM1304" t="s">
        <v>10699</v>
      </c>
      <c r="AN1304" t="s">
        <v>10700</v>
      </c>
      <c r="AO1304" t="s">
        <v>4548</v>
      </c>
      <c r="AP1304" t="s">
        <v>4427</v>
      </c>
      <c r="BO1304">
        <v>72260</v>
      </c>
      <c r="BP1304">
        <v>72260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</row>
    <row r="1305" spans="1:116" x14ac:dyDescent="0.15">
      <c r="A1305" t="s">
        <v>116</v>
      </c>
      <c r="B1305">
        <v>187749</v>
      </c>
      <c r="C1305" t="s">
        <v>117</v>
      </c>
      <c r="D1305" t="s">
        <v>136</v>
      </c>
      <c r="E1305" t="s">
        <v>118</v>
      </c>
      <c r="F1305" t="s">
        <v>137</v>
      </c>
      <c r="G1305" s="1">
        <v>42488</v>
      </c>
      <c r="H1305" t="s">
        <v>138</v>
      </c>
      <c r="I1305" s="1">
        <v>43014</v>
      </c>
      <c r="J1305" t="s">
        <v>119</v>
      </c>
      <c r="K1305" t="s">
        <v>2766</v>
      </c>
      <c r="L1305" t="s">
        <v>197</v>
      </c>
      <c r="M1305" t="s">
        <v>139</v>
      </c>
      <c r="N1305" t="s">
        <v>144</v>
      </c>
      <c r="O1305" t="s">
        <v>123</v>
      </c>
      <c r="P1305" t="s">
        <v>177</v>
      </c>
      <c r="Q1305" t="s">
        <v>459</v>
      </c>
      <c r="R1305" t="s">
        <v>126</v>
      </c>
      <c r="S1305" t="s">
        <v>251</v>
      </c>
      <c r="T1305" t="s">
        <v>10701</v>
      </c>
      <c r="W1305">
        <v>281590</v>
      </c>
      <c r="X1305">
        <v>179130</v>
      </c>
      <c r="Y1305">
        <v>102460</v>
      </c>
      <c r="Z1305">
        <v>0</v>
      </c>
      <c r="AA1305">
        <v>126277</v>
      </c>
      <c r="AB1305">
        <v>79772</v>
      </c>
      <c r="AC1305">
        <v>46505</v>
      </c>
      <c r="AD1305">
        <v>0</v>
      </c>
      <c r="AE1305">
        <v>281590</v>
      </c>
      <c r="AF1305" t="s">
        <v>143</v>
      </c>
      <c r="AG1305" t="s">
        <v>143</v>
      </c>
      <c r="AH1305" t="s">
        <v>132</v>
      </c>
      <c r="AI1305" t="s">
        <v>342</v>
      </c>
      <c r="AJ1305" t="s">
        <v>128</v>
      </c>
      <c r="AK1305" t="s">
        <v>543</v>
      </c>
      <c r="AL1305" t="s">
        <v>460</v>
      </c>
      <c r="AM1305" t="s">
        <v>10702</v>
      </c>
      <c r="AN1305" t="s">
        <v>10703</v>
      </c>
      <c r="AO1305" t="s">
        <v>5527</v>
      </c>
      <c r="AP1305" t="s">
        <v>4899</v>
      </c>
      <c r="BO1305">
        <v>281590</v>
      </c>
      <c r="BP1305">
        <v>126277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</row>
    <row r="1306" spans="1:116" x14ac:dyDescent="0.15">
      <c r="A1306" t="s">
        <v>116</v>
      </c>
      <c r="B1306">
        <v>187759</v>
      </c>
      <c r="C1306" t="s">
        <v>117</v>
      </c>
      <c r="D1306" t="s">
        <v>136</v>
      </c>
      <c r="E1306" t="s">
        <v>118</v>
      </c>
      <c r="F1306" t="s">
        <v>137</v>
      </c>
      <c r="G1306" s="1">
        <v>42489</v>
      </c>
      <c r="H1306" t="s">
        <v>138</v>
      </c>
      <c r="I1306" s="1">
        <v>42823</v>
      </c>
      <c r="J1306" t="s">
        <v>6689</v>
      </c>
      <c r="K1306" t="s">
        <v>1119</v>
      </c>
      <c r="L1306" t="s">
        <v>197</v>
      </c>
      <c r="M1306" t="s">
        <v>139</v>
      </c>
      <c r="N1306" t="s">
        <v>577</v>
      </c>
      <c r="O1306" t="s">
        <v>123</v>
      </c>
      <c r="P1306" t="s">
        <v>199</v>
      </c>
      <c r="Q1306" t="s">
        <v>200</v>
      </c>
      <c r="R1306" t="s">
        <v>126</v>
      </c>
      <c r="S1306" t="s">
        <v>251</v>
      </c>
      <c r="T1306" t="s">
        <v>10704</v>
      </c>
      <c r="W1306">
        <v>222126</v>
      </c>
      <c r="X1306">
        <v>141303</v>
      </c>
      <c r="Y1306">
        <v>80823</v>
      </c>
      <c r="Z1306">
        <v>0</v>
      </c>
      <c r="AA1306">
        <v>86278</v>
      </c>
      <c r="AB1306">
        <v>54885</v>
      </c>
      <c r="AC1306">
        <v>31393</v>
      </c>
      <c r="AD1306">
        <v>0</v>
      </c>
      <c r="AE1306">
        <v>222126</v>
      </c>
      <c r="AF1306" t="s">
        <v>143</v>
      </c>
      <c r="AG1306" t="s">
        <v>143</v>
      </c>
      <c r="AH1306" t="s">
        <v>10590</v>
      </c>
      <c r="AI1306" t="s">
        <v>4595</v>
      </c>
      <c r="AJ1306" t="s">
        <v>128</v>
      </c>
      <c r="AK1306" t="s">
        <v>512</v>
      </c>
      <c r="AL1306" t="s">
        <v>203</v>
      </c>
      <c r="AM1306" t="s">
        <v>10705</v>
      </c>
      <c r="AN1306" t="s">
        <v>10706</v>
      </c>
      <c r="AO1306" t="s">
        <v>10707</v>
      </c>
      <c r="AP1306" t="s">
        <v>5713</v>
      </c>
      <c r="BO1306">
        <v>222126</v>
      </c>
      <c r="BP1306">
        <v>86278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</row>
    <row r="1307" spans="1:116" x14ac:dyDescent="0.15">
      <c r="A1307" t="s">
        <v>116</v>
      </c>
      <c r="B1307">
        <v>187768</v>
      </c>
      <c r="C1307" t="s">
        <v>117</v>
      </c>
      <c r="D1307" t="s">
        <v>136</v>
      </c>
      <c r="E1307" t="s">
        <v>118</v>
      </c>
      <c r="F1307" t="s">
        <v>137</v>
      </c>
      <c r="G1307" s="1">
        <v>42488</v>
      </c>
      <c r="H1307" t="s">
        <v>138</v>
      </c>
      <c r="I1307" s="1">
        <v>42663</v>
      </c>
      <c r="J1307" t="s">
        <v>6689</v>
      </c>
      <c r="K1307" t="s">
        <v>2903</v>
      </c>
      <c r="L1307" t="s">
        <v>197</v>
      </c>
      <c r="M1307" t="s">
        <v>139</v>
      </c>
      <c r="N1307" t="s">
        <v>198</v>
      </c>
      <c r="O1307" t="s">
        <v>123</v>
      </c>
      <c r="P1307" t="s">
        <v>199</v>
      </c>
      <c r="Q1307" t="s">
        <v>623</v>
      </c>
      <c r="R1307" t="s">
        <v>126</v>
      </c>
      <c r="S1307" t="s">
        <v>251</v>
      </c>
      <c r="T1307" t="s">
        <v>10708</v>
      </c>
      <c r="W1307">
        <v>10000</v>
      </c>
      <c r="X1307">
        <v>10000</v>
      </c>
      <c r="Y1307">
        <v>0</v>
      </c>
      <c r="Z1307">
        <v>0</v>
      </c>
      <c r="AA1307">
        <v>10000</v>
      </c>
      <c r="AB1307">
        <v>10000</v>
      </c>
      <c r="AC1307">
        <v>0</v>
      </c>
      <c r="AD1307">
        <v>0</v>
      </c>
      <c r="AE1307">
        <v>10000</v>
      </c>
      <c r="AF1307" t="s">
        <v>143</v>
      </c>
      <c r="AG1307" t="s">
        <v>143</v>
      </c>
      <c r="AH1307" t="s">
        <v>516</v>
      </c>
      <c r="AI1307" t="s">
        <v>517</v>
      </c>
      <c r="AJ1307" t="s">
        <v>128</v>
      </c>
      <c r="AK1307" t="s">
        <v>236</v>
      </c>
      <c r="AL1307" t="s">
        <v>625</v>
      </c>
      <c r="AM1307" t="s">
        <v>10709</v>
      </c>
      <c r="AN1307" t="s">
        <v>10710</v>
      </c>
      <c r="AO1307" t="s">
        <v>628</v>
      </c>
      <c r="AP1307" t="s">
        <v>629</v>
      </c>
      <c r="BO1307">
        <v>10000</v>
      </c>
      <c r="BP1307">
        <v>10000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</row>
    <row r="1308" spans="1:116" x14ac:dyDescent="0.15">
      <c r="A1308" t="s">
        <v>116</v>
      </c>
      <c r="B1308">
        <v>187772</v>
      </c>
      <c r="C1308" t="s">
        <v>117</v>
      </c>
      <c r="D1308" t="s">
        <v>136</v>
      </c>
      <c r="E1308" t="s">
        <v>118</v>
      </c>
      <c r="F1308" t="s">
        <v>137</v>
      </c>
      <c r="G1308" s="1">
        <v>42489</v>
      </c>
      <c r="H1308" t="s">
        <v>138</v>
      </c>
      <c r="I1308" s="1">
        <v>42950</v>
      </c>
      <c r="J1308" t="s">
        <v>119</v>
      </c>
      <c r="K1308" t="s">
        <v>3617</v>
      </c>
      <c r="L1308" t="s">
        <v>120</v>
      </c>
      <c r="M1308" t="s">
        <v>139</v>
      </c>
      <c r="P1308" t="s">
        <v>145</v>
      </c>
      <c r="Q1308" t="s">
        <v>214</v>
      </c>
      <c r="R1308" t="s">
        <v>126</v>
      </c>
      <c r="S1308" t="s">
        <v>874</v>
      </c>
      <c r="T1308" t="s">
        <v>3618</v>
      </c>
      <c r="U1308" t="s">
        <v>945</v>
      </c>
      <c r="W1308">
        <v>20900</v>
      </c>
      <c r="X1308">
        <v>20900</v>
      </c>
      <c r="Y1308">
        <v>0</v>
      </c>
      <c r="Z1308">
        <v>0</v>
      </c>
      <c r="AA1308">
        <v>20900</v>
      </c>
      <c r="AB1308">
        <v>20900</v>
      </c>
      <c r="AC1308">
        <v>0</v>
      </c>
      <c r="AD1308">
        <v>0</v>
      </c>
      <c r="AE1308">
        <v>120900</v>
      </c>
      <c r="AF1308" t="s">
        <v>143</v>
      </c>
      <c r="AG1308" t="s">
        <v>143</v>
      </c>
      <c r="AH1308" t="s">
        <v>6937</v>
      </c>
      <c r="AI1308" t="s">
        <v>418</v>
      </c>
      <c r="AJ1308" t="s">
        <v>128</v>
      </c>
      <c r="AK1308" t="s">
        <v>1181</v>
      </c>
      <c r="AL1308" t="s">
        <v>220</v>
      </c>
      <c r="AM1308" t="s">
        <v>9020</v>
      </c>
      <c r="AN1308" t="s">
        <v>9021</v>
      </c>
      <c r="AO1308" t="s">
        <v>4246</v>
      </c>
      <c r="AP1308" t="s">
        <v>1579</v>
      </c>
      <c r="BO1308">
        <v>20900</v>
      </c>
      <c r="BP1308">
        <v>20900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</row>
    <row r="1309" spans="1:116" x14ac:dyDescent="0.15">
      <c r="A1309" t="s">
        <v>116</v>
      </c>
      <c r="B1309">
        <v>187773</v>
      </c>
      <c r="C1309" t="s">
        <v>117</v>
      </c>
      <c r="D1309" t="s">
        <v>136</v>
      </c>
      <c r="E1309" t="s">
        <v>118</v>
      </c>
      <c r="F1309" t="s">
        <v>137</v>
      </c>
      <c r="G1309" s="1">
        <v>42491</v>
      </c>
      <c r="H1309" t="s">
        <v>138</v>
      </c>
      <c r="I1309" s="1">
        <v>42717</v>
      </c>
      <c r="J1309" t="s">
        <v>6689</v>
      </c>
      <c r="K1309" t="s">
        <v>4675</v>
      </c>
      <c r="L1309" t="s">
        <v>169</v>
      </c>
      <c r="M1309" t="s">
        <v>139</v>
      </c>
      <c r="P1309" t="s">
        <v>124</v>
      </c>
      <c r="Q1309" t="s">
        <v>154</v>
      </c>
      <c r="R1309" t="s">
        <v>126</v>
      </c>
      <c r="S1309" t="s">
        <v>215</v>
      </c>
      <c r="T1309" t="s">
        <v>10711</v>
      </c>
      <c r="W1309">
        <v>675000</v>
      </c>
      <c r="X1309">
        <v>675000</v>
      </c>
      <c r="Y1309">
        <v>0</v>
      </c>
      <c r="Z1309">
        <v>0</v>
      </c>
      <c r="AA1309">
        <v>675000</v>
      </c>
      <c r="AB1309">
        <v>675000</v>
      </c>
      <c r="AC1309">
        <v>0</v>
      </c>
      <c r="AD1309">
        <v>0</v>
      </c>
      <c r="AE1309">
        <v>675000</v>
      </c>
      <c r="AF1309" t="s">
        <v>171</v>
      </c>
      <c r="AG1309" t="s">
        <v>171</v>
      </c>
      <c r="AH1309" t="s">
        <v>10712</v>
      </c>
      <c r="AI1309" t="s">
        <v>5545</v>
      </c>
      <c r="AJ1309" t="s">
        <v>128</v>
      </c>
      <c r="AK1309" t="s">
        <v>160</v>
      </c>
      <c r="AL1309" t="s">
        <v>161</v>
      </c>
      <c r="AM1309" t="s">
        <v>10713</v>
      </c>
      <c r="AN1309" t="s">
        <v>10714</v>
      </c>
      <c r="AO1309" t="s">
        <v>1489</v>
      </c>
      <c r="AP1309" t="s">
        <v>1490</v>
      </c>
      <c r="BO1309">
        <v>675000</v>
      </c>
      <c r="BP1309">
        <v>675000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</row>
    <row r="1310" spans="1:116" x14ac:dyDescent="0.15">
      <c r="A1310" t="s">
        <v>116</v>
      </c>
      <c r="B1310">
        <v>187787</v>
      </c>
      <c r="C1310" t="s">
        <v>117</v>
      </c>
      <c r="D1310" t="s">
        <v>136</v>
      </c>
      <c r="E1310" t="s">
        <v>118</v>
      </c>
      <c r="F1310" t="s">
        <v>137</v>
      </c>
      <c r="G1310" s="1">
        <v>42500</v>
      </c>
      <c r="H1310" t="s">
        <v>138</v>
      </c>
      <c r="I1310" s="1">
        <v>42695</v>
      </c>
      <c r="J1310" t="s">
        <v>6689</v>
      </c>
      <c r="K1310" t="s">
        <v>2916</v>
      </c>
      <c r="L1310" t="s">
        <v>197</v>
      </c>
      <c r="M1310" t="s">
        <v>139</v>
      </c>
      <c r="N1310" t="s">
        <v>2885</v>
      </c>
      <c r="O1310" t="s">
        <v>123</v>
      </c>
      <c r="P1310" t="s">
        <v>199</v>
      </c>
      <c r="Q1310" t="s">
        <v>200</v>
      </c>
      <c r="R1310" t="s">
        <v>126</v>
      </c>
      <c r="S1310" t="s">
        <v>251</v>
      </c>
      <c r="T1310" t="s">
        <v>10715</v>
      </c>
      <c r="W1310">
        <v>14869</v>
      </c>
      <c r="X1310">
        <v>13382</v>
      </c>
      <c r="Y1310">
        <v>1487</v>
      </c>
      <c r="Z1310">
        <v>0</v>
      </c>
      <c r="AA1310">
        <v>14864</v>
      </c>
      <c r="AB1310">
        <v>14864</v>
      </c>
      <c r="AC1310">
        <v>0</v>
      </c>
      <c r="AD1310">
        <v>0</v>
      </c>
      <c r="AE1310">
        <v>0</v>
      </c>
      <c r="AF1310" t="s">
        <v>143</v>
      </c>
      <c r="AG1310" t="s">
        <v>143</v>
      </c>
      <c r="AH1310" t="s">
        <v>10716</v>
      </c>
      <c r="AI1310" t="s">
        <v>218</v>
      </c>
      <c r="AJ1310" t="s">
        <v>128</v>
      </c>
      <c r="AK1310" t="s">
        <v>731</v>
      </c>
      <c r="AL1310" t="s">
        <v>203</v>
      </c>
      <c r="AM1310" t="s">
        <v>10717</v>
      </c>
      <c r="AN1310" t="s">
        <v>10718</v>
      </c>
      <c r="AO1310" t="s">
        <v>204</v>
      </c>
      <c r="AP1310" t="s">
        <v>205</v>
      </c>
      <c r="AQ1310" t="s">
        <v>10719</v>
      </c>
      <c r="BO1310">
        <v>2973.8</v>
      </c>
      <c r="BP1310">
        <v>2972.8</v>
      </c>
      <c r="BQ1310">
        <v>11895.2</v>
      </c>
      <c r="BR1310">
        <v>11891.2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</row>
    <row r="1311" spans="1:116" x14ac:dyDescent="0.15">
      <c r="A1311" t="s">
        <v>116</v>
      </c>
      <c r="B1311">
        <v>187792</v>
      </c>
      <c r="C1311" t="s">
        <v>117</v>
      </c>
      <c r="D1311" t="s">
        <v>136</v>
      </c>
      <c r="E1311" t="s">
        <v>118</v>
      </c>
      <c r="F1311" t="s">
        <v>137</v>
      </c>
      <c r="G1311" s="1">
        <v>42493</v>
      </c>
      <c r="H1311" t="s">
        <v>138</v>
      </c>
      <c r="I1311" s="1">
        <v>42500</v>
      </c>
      <c r="J1311" t="s">
        <v>6397</v>
      </c>
      <c r="K1311" t="s">
        <v>2457</v>
      </c>
      <c r="L1311" t="s">
        <v>120</v>
      </c>
      <c r="M1311" t="s">
        <v>139</v>
      </c>
      <c r="P1311" t="s">
        <v>199</v>
      </c>
      <c r="Q1311" t="s">
        <v>200</v>
      </c>
      <c r="R1311" t="s">
        <v>126</v>
      </c>
      <c r="S1311" t="s">
        <v>140</v>
      </c>
      <c r="T1311" t="s">
        <v>8246</v>
      </c>
      <c r="W1311">
        <v>0</v>
      </c>
      <c r="X1311">
        <v>0</v>
      </c>
      <c r="Y1311">
        <v>0</v>
      </c>
      <c r="Z1311">
        <v>0</v>
      </c>
      <c r="AA1311">
        <v>10000</v>
      </c>
      <c r="AB1311">
        <v>6422</v>
      </c>
      <c r="AC1311">
        <v>3578</v>
      </c>
      <c r="AD1311">
        <v>0</v>
      </c>
      <c r="AE1311">
        <v>30000</v>
      </c>
      <c r="AH1311" t="s">
        <v>1157</v>
      </c>
      <c r="AI1311" t="s">
        <v>341</v>
      </c>
      <c r="AK1311" t="s">
        <v>6882</v>
      </c>
      <c r="AL1311" t="s">
        <v>203</v>
      </c>
      <c r="AM1311" t="s">
        <v>8247</v>
      </c>
      <c r="AN1311" t="s">
        <v>8248</v>
      </c>
      <c r="AO1311" t="s">
        <v>1294</v>
      </c>
      <c r="AP1311" t="s">
        <v>1295</v>
      </c>
      <c r="BO1311">
        <v>0</v>
      </c>
      <c r="BP1311">
        <v>10000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</row>
    <row r="1312" spans="1:116" x14ac:dyDescent="0.15">
      <c r="A1312" t="s">
        <v>116</v>
      </c>
      <c r="B1312">
        <v>187803</v>
      </c>
      <c r="C1312" t="s">
        <v>117</v>
      </c>
      <c r="D1312" t="s">
        <v>136</v>
      </c>
      <c r="E1312" t="s">
        <v>118</v>
      </c>
      <c r="F1312" t="s">
        <v>137</v>
      </c>
      <c r="G1312" s="1">
        <v>42500</v>
      </c>
      <c r="H1312" t="s">
        <v>138</v>
      </c>
      <c r="I1312" s="1">
        <v>42702</v>
      </c>
      <c r="J1312" t="s">
        <v>6689</v>
      </c>
      <c r="K1312" t="s">
        <v>2916</v>
      </c>
      <c r="L1312" t="s">
        <v>197</v>
      </c>
      <c r="M1312" t="s">
        <v>139</v>
      </c>
      <c r="N1312" t="s">
        <v>2885</v>
      </c>
      <c r="O1312" t="s">
        <v>123</v>
      </c>
      <c r="P1312" t="s">
        <v>199</v>
      </c>
      <c r="Q1312" t="s">
        <v>200</v>
      </c>
      <c r="R1312" t="s">
        <v>126</v>
      </c>
      <c r="S1312" t="s">
        <v>251</v>
      </c>
      <c r="T1312" t="s">
        <v>10720</v>
      </c>
      <c r="W1312">
        <v>15000</v>
      </c>
      <c r="X1312">
        <v>13500</v>
      </c>
      <c r="Y1312">
        <v>1500</v>
      </c>
      <c r="Z1312">
        <v>0</v>
      </c>
      <c r="AA1312">
        <v>14999</v>
      </c>
      <c r="AB1312">
        <v>14999</v>
      </c>
      <c r="AC1312">
        <v>0</v>
      </c>
      <c r="AD1312">
        <v>0</v>
      </c>
      <c r="AE1312">
        <v>0</v>
      </c>
      <c r="AF1312" t="s">
        <v>143</v>
      </c>
      <c r="AG1312" t="s">
        <v>143</v>
      </c>
      <c r="AH1312" t="s">
        <v>10716</v>
      </c>
      <c r="AI1312" t="s">
        <v>218</v>
      </c>
      <c r="AJ1312" t="s">
        <v>128</v>
      </c>
      <c r="AK1312" t="s">
        <v>731</v>
      </c>
      <c r="AL1312" t="s">
        <v>203</v>
      </c>
      <c r="AM1312" t="s">
        <v>10721</v>
      </c>
      <c r="AN1312" t="s">
        <v>10722</v>
      </c>
      <c r="AO1312" t="s">
        <v>204</v>
      </c>
      <c r="AP1312" t="s">
        <v>205</v>
      </c>
      <c r="AQ1312" t="s">
        <v>10723</v>
      </c>
      <c r="BO1312">
        <v>3000</v>
      </c>
      <c r="BP1312">
        <v>2999.8</v>
      </c>
      <c r="BQ1312">
        <v>12000</v>
      </c>
      <c r="BR1312">
        <v>11999.2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</row>
    <row r="1313" spans="1:116" x14ac:dyDescent="0.15">
      <c r="A1313" t="s">
        <v>116</v>
      </c>
      <c r="B1313">
        <v>187816</v>
      </c>
      <c r="C1313" t="s">
        <v>117</v>
      </c>
      <c r="D1313" t="s">
        <v>136</v>
      </c>
      <c r="E1313" t="s">
        <v>118</v>
      </c>
      <c r="F1313" t="s">
        <v>137</v>
      </c>
      <c r="G1313" s="1">
        <v>42492</v>
      </c>
      <c r="H1313" t="s">
        <v>138</v>
      </c>
      <c r="I1313" s="1">
        <v>42622</v>
      </c>
      <c r="J1313" t="s">
        <v>6689</v>
      </c>
      <c r="K1313" t="s">
        <v>10724</v>
      </c>
      <c r="L1313" t="s">
        <v>169</v>
      </c>
      <c r="M1313" t="s">
        <v>139</v>
      </c>
      <c r="P1313" t="s">
        <v>317</v>
      </c>
      <c r="Q1313" t="s">
        <v>387</v>
      </c>
      <c r="R1313" t="s">
        <v>126</v>
      </c>
      <c r="S1313" t="s">
        <v>215</v>
      </c>
      <c r="T1313" t="s">
        <v>10725</v>
      </c>
      <c r="W1313">
        <v>26750</v>
      </c>
      <c r="X1313">
        <v>25000</v>
      </c>
      <c r="Y1313">
        <v>1750</v>
      </c>
      <c r="Z1313">
        <v>0</v>
      </c>
      <c r="AA1313">
        <v>26750</v>
      </c>
      <c r="AB1313">
        <v>25000</v>
      </c>
      <c r="AC1313">
        <v>1750</v>
      </c>
      <c r="AD1313">
        <v>0</v>
      </c>
      <c r="AE1313">
        <v>26750</v>
      </c>
      <c r="AF1313" t="s">
        <v>143</v>
      </c>
      <c r="AG1313" t="s">
        <v>143</v>
      </c>
      <c r="AH1313" t="s">
        <v>141</v>
      </c>
      <c r="AI1313" t="s">
        <v>526</v>
      </c>
      <c r="AJ1313" t="s">
        <v>128</v>
      </c>
      <c r="AK1313" t="s">
        <v>390</v>
      </c>
      <c r="AL1313" t="s">
        <v>391</v>
      </c>
      <c r="AM1313" t="s">
        <v>10726</v>
      </c>
      <c r="AN1313" t="s">
        <v>10727</v>
      </c>
      <c r="AO1313" t="s">
        <v>978</v>
      </c>
      <c r="AP1313" t="s">
        <v>620</v>
      </c>
      <c r="BO1313">
        <v>26750</v>
      </c>
      <c r="BP1313">
        <v>26750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</row>
    <row r="1314" spans="1:116" x14ac:dyDescent="0.15">
      <c r="A1314" t="s">
        <v>116</v>
      </c>
      <c r="B1314">
        <v>187832</v>
      </c>
      <c r="C1314" t="s">
        <v>117</v>
      </c>
      <c r="D1314" t="s">
        <v>136</v>
      </c>
      <c r="E1314" t="s">
        <v>118</v>
      </c>
      <c r="F1314" t="s">
        <v>137</v>
      </c>
      <c r="G1314" s="1">
        <v>42495</v>
      </c>
      <c r="H1314" t="s">
        <v>138</v>
      </c>
      <c r="I1314" s="1">
        <v>42696</v>
      </c>
      <c r="J1314" t="s">
        <v>6689</v>
      </c>
      <c r="K1314" t="s">
        <v>2916</v>
      </c>
      <c r="L1314" t="s">
        <v>197</v>
      </c>
      <c r="M1314" t="s">
        <v>139</v>
      </c>
      <c r="N1314" t="s">
        <v>2885</v>
      </c>
      <c r="O1314" t="s">
        <v>123</v>
      </c>
      <c r="P1314" t="s">
        <v>199</v>
      </c>
      <c r="Q1314" t="s">
        <v>717</v>
      </c>
      <c r="R1314" t="s">
        <v>126</v>
      </c>
      <c r="S1314" t="s">
        <v>251</v>
      </c>
      <c r="T1314" t="s">
        <v>10728</v>
      </c>
      <c r="W1314">
        <v>14569</v>
      </c>
      <c r="X1314">
        <v>13114</v>
      </c>
      <c r="Y1314">
        <v>1455</v>
      </c>
      <c r="Z1314">
        <v>0</v>
      </c>
      <c r="AA1314">
        <v>14569</v>
      </c>
      <c r="AB1314">
        <v>14569</v>
      </c>
      <c r="AC1314">
        <v>0</v>
      </c>
      <c r="AD1314">
        <v>0</v>
      </c>
      <c r="AE1314">
        <v>0</v>
      </c>
      <c r="AF1314" t="s">
        <v>143</v>
      </c>
      <c r="AG1314" t="s">
        <v>143</v>
      </c>
      <c r="AH1314" t="s">
        <v>10716</v>
      </c>
      <c r="AI1314" t="s">
        <v>418</v>
      </c>
      <c r="AJ1314" t="s">
        <v>128</v>
      </c>
      <c r="AK1314" t="s">
        <v>731</v>
      </c>
      <c r="AL1314" t="s">
        <v>718</v>
      </c>
      <c r="AM1314" t="s">
        <v>10729</v>
      </c>
      <c r="AN1314" t="s">
        <v>10730</v>
      </c>
      <c r="AO1314" t="s">
        <v>4688</v>
      </c>
      <c r="AP1314" t="s">
        <v>3333</v>
      </c>
      <c r="AQ1314" t="s">
        <v>10731</v>
      </c>
      <c r="BO1314">
        <v>728.45</v>
      </c>
      <c r="BP1314">
        <v>728.45</v>
      </c>
      <c r="BQ1314">
        <v>13840.550000000001</v>
      </c>
      <c r="BR1314">
        <v>13840.550000000001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</row>
    <row r="1315" spans="1:116" x14ac:dyDescent="0.15">
      <c r="A1315" t="s">
        <v>116</v>
      </c>
      <c r="B1315">
        <v>187836</v>
      </c>
      <c r="C1315" t="s">
        <v>117</v>
      </c>
      <c r="D1315" t="s">
        <v>136</v>
      </c>
      <c r="E1315" t="s">
        <v>118</v>
      </c>
      <c r="F1315" t="s">
        <v>137</v>
      </c>
      <c r="G1315" s="1">
        <v>42506</v>
      </c>
      <c r="H1315" t="s">
        <v>138</v>
      </c>
      <c r="I1315" s="1">
        <v>42997</v>
      </c>
      <c r="J1315" t="s">
        <v>119</v>
      </c>
      <c r="K1315" t="s">
        <v>10732</v>
      </c>
      <c r="L1315" t="s">
        <v>123</v>
      </c>
      <c r="M1315" t="s">
        <v>139</v>
      </c>
      <c r="P1315" t="s">
        <v>145</v>
      </c>
      <c r="Q1315" t="s">
        <v>578</v>
      </c>
      <c r="R1315" t="s">
        <v>126</v>
      </c>
      <c r="S1315" t="s">
        <v>215</v>
      </c>
      <c r="T1315" t="s">
        <v>10733</v>
      </c>
      <c r="W1315">
        <v>965525</v>
      </c>
      <c r="X1315">
        <v>965525</v>
      </c>
      <c r="Y1315">
        <v>0</v>
      </c>
      <c r="Z1315">
        <v>0</v>
      </c>
      <c r="AA1315">
        <v>965525</v>
      </c>
      <c r="AB1315">
        <v>965525</v>
      </c>
      <c r="AC1315">
        <v>0</v>
      </c>
      <c r="AD1315">
        <v>0</v>
      </c>
      <c r="AE1315">
        <v>965525</v>
      </c>
      <c r="AF1315" t="s">
        <v>143</v>
      </c>
      <c r="AG1315" t="s">
        <v>143</v>
      </c>
      <c r="AH1315" t="s">
        <v>340</v>
      </c>
      <c r="AI1315" t="s">
        <v>1715</v>
      </c>
      <c r="AJ1315" t="s">
        <v>128</v>
      </c>
      <c r="AK1315" t="s">
        <v>513</v>
      </c>
      <c r="AL1315" t="s">
        <v>579</v>
      </c>
      <c r="AM1315" t="s">
        <v>10734</v>
      </c>
      <c r="AN1315" t="s">
        <v>10735</v>
      </c>
      <c r="AO1315" t="s">
        <v>2106</v>
      </c>
      <c r="AP1315" t="s">
        <v>2107</v>
      </c>
      <c r="AQ1315" t="s">
        <v>3846</v>
      </c>
      <c r="AR1315" t="s">
        <v>2529</v>
      </c>
      <c r="AS1315" t="s">
        <v>3301</v>
      </c>
      <c r="AT1315" t="s">
        <v>8604</v>
      </c>
      <c r="AU1315" t="s">
        <v>3429</v>
      </c>
      <c r="AV1315" t="s">
        <v>2644</v>
      </c>
      <c r="AW1315" t="s">
        <v>373</v>
      </c>
      <c r="AX1315" t="s">
        <v>443</v>
      </c>
      <c r="AY1315" t="s">
        <v>1802</v>
      </c>
      <c r="AZ1315" t="s">
        <v>581</v>
      </c>
      <c r="BA1315" t="s">
        <v>2954</v>
      </c>
      <c r="BB1315" t="s">
        <v>2702</v>
      </c>
      <c r="BC1315" t="s">
        <v>2643</v>
      </c>
      <c r="BD1315" t="s">
        <v>4540</v>
      </c>
      <c r="BO1315">
        <v>193105</v>
      </c>
      <c r="BP1315">
        <v>193105</v>
      </c>
      <c r="BQ1315">
        <v>48276.25</v>
      </c>
      <c r="BR1315">
        <v>48276.25</v>
      </c>
      <c r="BS1315">
        <v>48276.25</v>
      </c>
      <c r="BT1315">
        <v>48276.25</v>
      </c>
      <c r="BU1315">
        <v>48276.25</v>
      </c>
      <c r="BV1315">
        <v>48276.25</v>
      </c>
      <c r="BW1315">
        <v>48276.25</v>
      </c>
      <c r="BX1315">
        <v>48276.25</v>
      </c>
      <c r="BY1315">
        <v>48276.25</v>
      </c>
      <c r="BZ1315">
        <v>48276.25</v>
      </c>
      <c r="CA1315">
        <v>48276.25</v>
      </c>
      <c r="CB1315">
        <v>48276.25</v>
      </c>
      <c r="CC1315">
        <v>48276.25</v>
      </c>
      <c r="CD1315">
        <v>48276.25</v>
      </c>
      <c r="CE1315">
        <v>48276.25</v>
      </c>
      <c r="CF1315">
        <v>48276.25</v>
      </c>
      <c r="CG1315">
        <v>48276.25</v>
      </c>
      <c r="CH1315">
        <v>48276.25</v>
      </c>
      <c r="CI1315">
        <v>48276.25</v>
      </c>
      <c r="CJ1315">
        <v>48276.25</v>
      </c>
      <c r="CK1315">
        <v>48276.25</v>
      </c>
      <c r="CL1315">
        <v>48276.25</v>
      </c>
      <c r="CM1315">
        <v>48276.25</v>
      </c>
      <c r="CN1315">
        <v>48276.25</v>
      </c>
      <c r="CO1315">
        <v>48276.25</v>
      </c>
      <c r="CP1315">
        <v>48276.25</v>
      </c>
      <c r="CQ1315">
        <v>144828.75</v>
      </c>
      <c r="CR1315">
        <v>144828.75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</row>
    <row r="1316" spans="1:116" x14ac:dyDescent="0.15">
      <c r="A1316" t="s">
        <v>116</v>
      </c>
      <c r="B1316">
        <v>187881</v>
      </c>
      <c r="C1316" t="s">
        <v>117</v>
      </c>
      <c r="D1316" t="s">
        <v>136</v>
      </c>
      <c r="E1316" t="s">
        <v>118</v>
      </c>
      <c r="F1316" t="s">
        <v>137</v>
      </c>
      <c r="G1316" s="1">
        <v>42495</v>
      </c>
      <c r="H1316" t="s">
        <v>138</v>
      </c>
      <c r="I1316" s="1">
        <v>42629</v>
      </c>
      <c r="J1316" t="s">
        <v>6689</v>
      </c>
      <c r="K1316" t="s">
        <v>310</v>
      </c>
      <c r="L1316" t="s">
        <v>123</v>
      </c>
      <c r="M1316" t="s">
        <v>139</v>
      </c>
      <c r="P1316" t="s">
        <v>145</v>
      </c>
      <c r="Q1316" t="s">
        <v>214</v>
      </c>
      <c r="R1316" t="s">
        <v>126</v>
      </c>
      <c r="S1316" t="s">
        <v>215</v>
      </c>
      <c r="T1316" t="s">
        <v>10736</v>
      </c>
      <c r="W1316">
        <v>480000</v>
      </c>
      <c r="X1316">
        <v>305343</v>
      </c>
      <c r="Y1316">
        <v>174657</v>
      </c>
      <c r="Z1316">
        <v>0</v>
      </c>
      <c r="AA1316">
        <v>120000</v>
      </c>
      <c r="AB1316">
        <v>76335</v>
      </c>
      <c r="AC1316">
        <v>43665</v>
      </c>
      <c r="AD1316">
        <v>0</v>
      </c>
      <c r="AE1316">
        <v>480000</v>
      </c>
      <c r="AF1316" t="s">
        <v>143</v>
      </c>
      <c r="AG1316" t="s">
        <v>171</v>
      </c>
      <c r="AH1316" t="s">
        <v>516</v>
      </c>
      <c r="AI1316" t="s">
        <v>389</v>
      </c>
      <c r="AJ1316" t="s">
        <v>128</v>
      </c>
      <c r="AK1316" t="s">
        <v>442</v>
      </c>
      <c r="AL1316" t="s">
        <v>220</v>
      </c>
      <c r="AM1316" t="s">
        <v>10737</v>
      </c>
      <c r="AN1316" t="s">
        <v>10738</v>
      </c>
      <c r="AO1316" t="s">
        <v>10739</v>
      </c>
      <c r="AP1316" t="s">
        <v>9019</v>
      </c>
      <c r="BO1316">
        <v>480000</v>
      </c>
      <c r="BP1316">
        <v>120000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</row>
    <row r="1317" spans="1:116" x14ac:dyDescent="0.15">
      <c r="A1317" t="s">
        <v>116</v>
      </c>
      <c r="B1317">
        <v>187884</v>
      </c>
      <c r="C1317" t="s">
        <v>117</v>
      </c>
      <c r="D1317" t="s">
        <v>136</v>
      </c>
      <c r="E1317" t="s">
        <v>118</v>
      </c>
      <c r="F1317" t="s">
        <v>137</v>
      </c>
      <c r="G1317" s="1">
        <v>42500</v>
      </c>
      <c r="H1317" t="s">
        <v>138</v>
      </c>
      <c r="I1317" s="1">
        <v>42676</v>
      </c>
      <c r="J1317" t="s">
        <v>6689</v>
      </c>
      <c r="K1317" t="s">
        <v>2916</v>
      </c>
      <c r="L1317" t="s">
        <v>197</v>
      </c>
      <c r="M1317" t="s">
        <v>139</v>
      </c>
      <c r="N1317" t="s">
        <v>10740</v>
      </c>
      <c r="O1317" t="s">
        <v>123</v>
      </c>
      <c r="P1317" t="s">
        <v>199</v>
      </c>
      <c r="Q1317" t="s">
        <v>401</v>
      </c>
      <c r="R1317" t="s">
        <v>126</v>
      </c>
      <c r="S1317" t="s">
        <v>251</v>
      </c>
      <c r="T1317" t="s">
        <v>10741</v>
      </c>
      <c r="W1317">
        <v>14259</v>
      </c>
      <c r="X1317">
        <v>12833</v>
      </c>
      <c r="Y1317">
        <v>1426</v>
      </c>
      <c r="Z1317">
        <v>0</v>
      </c>
      <c r="AA1317">
        <v>14258</v>
      </c>
      <c r="AB1317">
        <v>12833</v>
      </c>
      <c r="AC1317">
        <v>1425</v>
      </c>
      <c r="AD1317">
        <v>0</v>
      </c>
      <c r="AE1317">
        <v>14258</v>
      </c>
      <c r="AF1317" t="s">
        <v>143</v>
      </c>
      <c r="AG1317" t="s">
        <v>143</v>
      </c>
      <c r="AH1317" t="s">
        <v>10716</v>
      </c>
      <c r="AI1317" t="s">
        <v>517</v>
      </c>
      <c r="AJ1317" t="s">
        <v>128</v>
      </c>
      <c r="AK1317" t="s">
        <v>5619</v>
      </c>
      <c r="AL1317" t="s">
        <v>1236</v>
      </c>
      <c r="AM1317" t="s">
        <v>10742</v>
      </c>
      <c r="AN1317" t="s">
        <v>10743</v>
      </c>
      <c r="AO1317" t="s">
        <v>3560</v>
      </c>
      <c r="AP1317" t="s">
        <v>3561</v>
      </c>
      <c r="BO1317">
        <v>14259</v>
      </c>
      <c r="BP1317">
        <v>14258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</row>
    <row r="1318" spans="1:116" x14ac:dyDescent="0.15">
      <c r="A1318" t="s">
        <v>116</v>
      </c>
      <c r="B1318">
        <v>187909</v>
      </c>
      <c r="C1318" t="s">
        <v>117</v>
      </c>
      <c r="D1318" t="s">
        <v>136</v>
      </c>
      <c r="E1318" t="s">
        <v>118</v>
      </c>
      <c r="F1318" t="s">
        <v>137</v>
      </c>
      <c r="G1318" s="1">
        <v>42500</v>
      </c>
      <c r="H1318" t="s">
        <v>138</v>
      </c>
      <c r="I1318" s="1">
        <v>42695</v>
      </c>
      <c r="J1318" t="s">
        <v>6689</v>
      </c>
      <c r="K1318" t="s">
        <v>2916</v>
      </c>
      <c r="L1318" t="s">
        <v>197</v>
      </c>
      <c r="M1318" t="s">
        <v>139</v>
      </c>
      <c r="N1318" t="s">
        <v>198</v>
      </c>
      <c r="O1318" t="s">
        <v>123</v>
      </c>
      <c r="P1318" t="s">
        <v>199</v>
      </c>
      <c r="Q1318" t="s">
        <v>200</v>
      </c>
      <c r="R1318" t="s">
        <v>126</v>
      </c>
      <c r="S1318" t="s">
        <v>251</v>
      </c>
      <c r="T1318" t="s">
        <v>10744</v>
      </c>
      <c r="W1318">
        <v>14984</v>
      </c>
      <c r="X1318">
        <v>13486</v>
      </c>
      <c r="Y1318">
        <v>1498</v>
      </c>
      <c r="Z1318">
        <v>0</v>
      </c>
      <c r="AA1318">
        <v>14984</v>
      </c>
      <c r="AB1318">
        <v>14984</v>
      </c>
      <c r="AC1318">
        <v>0</v>
      </c>
      <c r="AD1318">
        <v>0</v>
      </c>
      <c r="AE1318">
        <v>0</v>
      </c>
      <c r="AF1318" t="s">
        <v>143</v>
      </c>
      <c r="AG1318" t="s">
        <v>143</v>
      </c>
      <c r="AH1318" t="s">
        <v>10716</v>
      </c>
      <c r="AI1318" t="s">
        <v>218</v>
      </c>
      <c r="AJ1318" t="s">
        <v>128</v>
      </c>
      <c r="AK1318" t="s">
        <v>731</v>
      </c>
      <c r="AL1318" t="s">
        <v>203</v>
      </c>
      <c r="AM1318" t="s">
        <v>10745</v>
      </c>
      <c r="AN1318" t="s">
        <v>10746</v>
      </c>
      <c r="AO1318" t="s">
        <v>809</v>
      </c>
      <c r="AP1318" t="s">
        <v>810</v>
      </c>
      <c r="AQ1318" t="s">
        <v>747</v>
      </c>
      <c r="AR1318" t="s">
        <v>10747</v>
      </c>
      <c r="BO1318">
        <v>7492</v>
      </c>
      <c r="BP1318">
        <v>7492</v>
      </c>
      <c r="BQ1318">
        <v>7492</v>
      </c>
      <c r="BR1318">
        <v>7492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</row>
    <row r="1319" spans="1:116" x14ac:dyDescent="0.15">
      <c r="A1319" t="s">
        <v>116</v>
      </c>
      <c r="B1319">
        <v>187917</v>
      </c>
      <c r="C1319" t="s">
        <v>117</v>
      </c>
      <c r="D1319" t="s">
        <v>136</v>
      </c>
      <c r="E1319" t="s">
        <v>118</v>
      </c>
      <c r="F1319" t="s">
        <v>137</v>
      </c>
      <c r="G1319" s="1">
        <v>42496</v>
      </c>
      <c r="H1319" t="s">
        <v>138</v>
      </c>
      <c r="I1319" s="1">
        <v>42649</v>
      </c>
      <c r="J1319" t="s">
        <v>6689</v>
      </c>
      <c r="K1319" t="s">
        <v>2916</v>
      </c>
      <c r="L1319" t="s">
        <v>197</v>
      </c>
      <c r="M1319" t="s">
        <v>139</v>
      </c>
      <c r="N1319" t="s">
        <v>198</v>
      </c>
      <c r="O1319" t="s">
        <v>123</v>
      </c>
      <c r="P1319" t="s">
        <v>199</v>
      </c>
      <c r="Q1319" t="s">
        <v>717</v>
      </c>
      <c r="R1319" t="s">
        <v>126</v>
      </c>
      <c r="S1319" t="s">
        <v>251</v>
      </c>
      <c r="T1319" t="s">
        <v>10748</v>
      </c>
      <c r="W1319">
        <v>15000</v>
      </c>
      <c r="X1319">
        <v>13502</v>
      </c>
      <c r="Y1319">
        <v>1498</v>
      </c>
      <c r="Z1319">
        <v>0</v>
      </c>
      <c r="AA1319">
        <v>15000</v>
      </c>
      <c r="AB1319">
        <v>13502</v>
      </c>
      <c r="AC1319">
        <v>1498</v>
      </c>
      <c r="AD1319">
        <v>0</v>
      </c>
      <c r="AE1319">
        <v>15000</v>
      </c>
      <c r="AF1319" t="s">
        <v>143</v>
      </c>
      <c r="AG1319" t="s">
        <v>143</v>
      </c>
      <c r="AH1319" t="s">
        <v>10716</v>
      </c>
      <c r="AI1319" t="s">
        <v>418</v>
      </c>
      <c r="AJ1319" t="s">
        <v>128</v>
      </c>
      <c r="AK1319" t="s">
        <v>236</v>
      </c>
      <c r="AL1319" t="s">
        <v>718</v>
      </c>
      <c r="AM1319" t="s">
        <v>10749</v>
      </c>
      <c r="AN1319" t="s">
        <v>10750</v>
      </c>
      <c r="AO1319" t="s">
        <v>4265</v>
      </c>
      <c r="AP1319" t="s">
        <v>1501</v>
      </c>
      <c r="AQ1319" t="s">
        <v>10751</v>
      </c>
      <c r="BO1319">
        <v>3000</v>
      </c>
      <c r="BP1319">
        <v>3000</v>
      </c>
      <c r="BQ1319">
        <v>12000</v>
      </c>
      <c r="BR1319">
        <v>12000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</row>
    <row r="1320" spans="1:116" x14ac:dyDescent="0.15">
      <c r="A1320" t="s">
        <v>116</v>
      </c>
      <c r="B1320">
        <v>187920</v>
      </c>
      <c r="C1320" t="s">
        <v>117</v>
      </c>
      <c r="D1320" t="s">
        <v>136</v>
      </c>
      <c r="E1320" t="s">
        <v>118</v>
      </c>
      <c r="F1320" t="s">
        <v>137</v>
      </c>
      <c r="G1320" s="1">
        <v>42500</v>
      </c>
      <c r="H1320" t="s">
        <v>138</v>
      </c>
      <c r="I1320" s="1">
        <v>42676</v>
      </c>
      <c r="J1320" t="s">
        <v>6689</v>
      </c>
      <c r="K1320" t="s">
        <v>2916</v>
      </c>
      <c r="L1320" t="s">
        <v>197</v>
      </c>
      <c r="M1320" t="s">
        <v>139</v>
      </c>
      <c r="N1320" t="s">
        <v>577</v>
      </c>
      <c r="O1320" t="s">
        <v>123</v>
      </c>
      <c r="P1320" t="s">
        <v>199</v>
      </c>
      <c r="Q1320" t="s">
        <v>401</v>
      </c>
      <c r="R1320" t="s">
        <v>126</v>
      </c>
      <c r="S1320" t="s">
        <v>251</v>
      </c>
      <c r="T1320" t="s">
        <v>10752</v>
      </c>
      <c r="W1320">
        <v>14885</v>
      </c>
      <c r="X1320">
        <v>13397</v>
      </c>
      <c r="Y1320">
        <v>1488</v>
      </c>
      <c r="Z1320">
        <v>0</v>
      </c>
      <c r="AA1320">
        <v>14885</v>
      </c>
      <c r="AB1320">
        <v>13397</v>
      </c>
      <c r="AC1320">
        <v>1488</v>
      </c>
      <c r="AD1320">
        <v>0</v>
      </c>
      <c r="AE1320">
        <v>14885</v>
      </c>
      <c r="AF1320" t="s">
        <v>143</v>
      </c>
      <c r="AG1320" t="s">
        <v>143</v>
      </c>
      <c r="AH1320" t="s">
        <v>10716</v>
      </c>
      <c r="AI1320" t="s">
        <v>218</v>
      </c>
      <c r="AJ1320" t="s">
        <v>128</v>
      </c>
      <c r="AK1320" t="s">
        <v>5619</v>
      </c>
      <c r="AL1320" t="s">
        <v>1236</v>
      </c>
      <c r="AM1320" t="s">
        <v>10753</v>
      </c>
      <c r="AN1320" t="s">
        <v>10754</v>
      </c>
      <c r="AO1320" t="s">
        <v>402</v>
      </c>
      <c r="AP1320" t="s">
        <v>403</v>
      </c>
      <c r="BO1320">
        <v>14885</v>
      </c>
      <c r="BP1320">
        <v>14885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</row>
    <row r="1321" spans="1:116" x14ac:dyDescent="0.15">
      <c r="A1321" t="s">
        <v>116</v>
      </c>
      <c r="B1321">
        <v>187922</v>
      </c>
      <c r="C1321" t="s">
        <v>117</v>
      </c>
      <c r="D1321" t="s">
        <v>136</v>
      </c>
      <c r="E1321" t="s">
        <v>425</v>
      </c>
      <c r="F1321" t="s">
        <v>137</v>
      </c>
      <c r="G1321" s="1">
        <v>42499</v>
      </c>
      <c r="H1321" t="s">
        <v>138</v>
      </c>
      <c r="I1321" s="1">
        <v>42537</v>
      </c>
      <c r="J1321" t="s">
        <v>6397</v>
      </c>
      <c r="K1321" t="s">
        <v>226</v>
      </c>
      <c r="L1321" t="s">
        <v>227</v>
      </c>
      <c r="M1321" t="s">
        <v>139</v>
      </c>
      <c r="P1321" t="s">
        <v>177</v>
      </c>
      <c r="Q1321" t="s">
        <v>1266</v>
      </c>
      <c r="R1321" t="s">
        <v>126</v>
      </c>
      <c r="S1321" t="s">
        <v>215</v>
      </c>
      <c r="T1321" t="s">
        <v>10755</v>
      </c>
      <c r="W1321">
        <v>300000</v>
      </c>
      <c r="X1321">
        <v>300000</v>
      </c>
      <c r="Y1321">
        <v>0</v>
      </c>
      <c r="Z1321">
        <v>0</v>
      </c>
      <c r="AA1321">
        <v>300000</v>
      </c>
      <c r="AB1321">
        <v>300000</v>
      </c>
      <c r="AC1321">
        <v>0</v>
      </c>
      <c r="AD1321">
        <v>0</v>
      </c>
      <c r="AE1321">
        <v>300000</v>
      </c>
      <c r="AF1321" t="s">
        <v>143</v>
      </c>
      <c r="AG1321" t="s">
        <v>143</v>
      </c>
      <c r="AH1321" t="s">
        <v>141</v>
      </c>
      <c r="AI1321" t="s">
        <v>1066</v>
      </c>
      <c r="AJ1321" t="s">
        <v>128</v>
      </c>
      <c r="AK1321" t="s">
        <v>160</v>
      </c>
      <c r="AL1321" t="s">
        <v>4805</v>
      </c>
      <c r="AM1321" t="s">
        <v>10756</v>
      </c>
      <c r="AN1321" t="s">
        <v>10757</v>
      </c>
      <c r="AO1321" t="s">
        <v>1271</v>
      </c>
      <c r="AP1321" t="s">
        <v>1272</v>
      </c>
      <c r="BO1321">
        <v>300000</v>
      </c>
      <c r="BP1321">
        <v>300000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</row>
    <row r="1322" spans="1:116" x14ac:dyDescent="0.15">
      <c r="A1322" t="s">
        <v>116</v>
      </c>
      <c r="B1322">
        <v>187935</v>
      </c>
      <c r="C1322" t="s">
        <v>117</v>
      </c>
      <c r="D1322" t="s">
        <v>136</v>
      </c>
      <c r="E1322" t="s">
        <v>118</v>
      </c>
      <c r="F1322" t="s">
        <v>137</v>
      </c>
      <c r="G1322" s="1">
        <v>42506</v>
      </c>
      <c r="H1322" t="s">
        <v>138</v>
      </c>
      <c r="I1322" s="1">
        <v>42705</v>
      </c>
      <c r="J1322" t="s">
        <v>6689</v>
      </c>
      <c r="K1322" t="s">
        <v>2916</v>
      </c>
      <c r="L1322" t="s">
        <v>197</v>
      </c>
      <c r="M1322" t="s">
        <v>139</v>
      </c>
      <c r="N1322" t="s">
        <v>198</v>
      </c>
      <c r="O1322" t="s">
        <v>123</v>
      </c>
      <c r="P1322" t="s">
        <v>199</v>
      </c>
      <c r="Q1322" t="s">
        <v>200</v>
      </c>
      <c r="R1322" t="s">
        <v>126</v>
      </c>
      <c r="S1322" t="s">
        <v>251</v>
      </c>
      <c r="T1322" t="s">
        <v>10758</v>
      </c>
      <c r="W1322">
        <v>11110</v>
      </c>
      <c r="X1322">
        <v>10000</v>
      </c>
      <c r="Y1322">
        <v>1110</v>
      </c>
      <c r="Z1322">
        <v>0</v>
      </c>
      <c r="AA1322">
        <v>11111</v>
      </c>
      <c r="AB1322">
        <v>11111</v>
      </c>
      <c r="AC1322">
        <v>0</v>
      </c>
      <c r="AD1322">
        <v>0</v>
      </c>
      <c r="AE1322">
        <v>11111</v>
      </c>
      <c r="AF1322" t="s">
        <v>143</v>
      </c>
      <c r="AG1322" t="s">
        <v>171</v>
      </c>
      <c r="AH1322" t="s">
        <v>3486</v>
      </c>
      <c r="AI1322" t="s">
        <v>341</v>
      </c>
      <c r="AJ1322" t="s">
        <v>128</v>
      </c>
      <c r="AK1322" t="s">
        <v>512</v>
      </c>
      <c r="AL1322" t="s">
        <v>203</v>
      </c>
      <c r="AM1322" t="s">
        <v>10759</v>
      </c>
      <c r="AN1322" t="s">
        <v>10760</v>
      </c>
      <c r="AO1322" t="s">
        <v>643</v>
      </c>
      <c r="AP1322" t="s">
        <v>644</v>
      </c>
      <c r="AQ1322" t="s">
        <v>4077</v>
      </c>
      <c r="AR1322" t="s">
        <v>4266</v>
      </c>
      <c r="BO1322">
        <v>11110</v>
      </c>
      <c r="BP1322">
        <v>11111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</row>
    <row r="1323" spans="1:116" x14ac:dyDescent="0.15">
      <c r="A1323" t="s">
        <v>116</v>
      </c>
      <c r="B1323">
        <v>187943</v>
      </c>
      <c r="C1323" t="s">
        <v>117</v>
      </c>
      <c r="D1323" t="s">
        <v>136</v>
      </c>
      <c r="E1323" t="s">
        <v>425</v>
      </c>
      <c r="F1323" t="s">
        <v>137</v>
      </c>
      <c r="G1323" s="1">
        <v>42499</v>
      </c>
      <c r="H1323" t="s">
        <v>138</v>
      </c>
      <c r="I1323" s="1">
        <v>42797</v>
      </c>
      <c r="J1323" t="s">
        <v>6689</v>
      </c>
      <c r="K1323" t="s">
        <v>10761</v>
      </c>
      <c r="L1323" t="s">
        <v>169</v>
      </c>
      <c r="M1323" t="s">
        <v>139</v>
      </c>
      <c r="N1323" t="s">
        <v>1807</v>
      </c>
      <c r="O1323" t="s">
        <v>169</v>
      </c>
      <c r="P1323" t="s">
        <v>199</v>
      </c>
      <c r="Q1323" t="s">
        <v>656</v>
      </c>
      <c r="R1323" t="s">
        <v>126</v>
      </c>
      <c r="S1323" t="s">
        <v>251</v>
      </c>
      <c r="T1323" t="s">
        <v>10762</v>
      </c>
      <c r="W1323">
        <v>222590</v>
      </c>
      <c r="X1323">
        <v>155439</v>
      </c>
      <c r="Y1323">
        <v>67151</v>
      </c>
      <c r="Z1323">
        <v>0</v>
      </c>
      <c r="AA1323">
        <v>222590</v>
      </c>
      <c r="AB1323">
        <v>222590</v>
      </c>
      <c r="AC1323">
        <v>0</v>
      </c>
      <c r="AD1323">
        <v>0</v>
      </c>
      <c r="AE1323">
        <v>222590</v>
      </c>
      <c r="AF1323" t="s">
        <v>171</v>
      </c>
      <c r="AG1323" t="s">
        <v>143</v>
      </c>
      <c r="AH1323" t="s">
        <v>182</v>
      </c>
      <c r="AI1323" t="s">
        <v>235</v>
      </c>
      <c r="AJ1323" t="s">
        <v>128</v>
      </c>
      <c r="AK1323" t="s">
        <v>659</v>
      </c>
      <c r="AL1323" t="s">
        <v>744</v>
      </c>
      <c r="AM1323" t="s">
        <v>10763</v>
      </c>
      <c r="AN1323" t="s">
        <v>10764</v>
      </c>
      <c r="AO1323" t="s">
        <v>1774</v>
      </c>
      <c r="AP1323" t="s">
        <v>1775</v>
      </c>
      <c r="BO1323">
        <v>222590</v>
      </c>
      <c r="BP1323">
        <v>222590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</row>
    <row r="1324" spans="1:116" x14ac:dyDescent="0.15">
      <c r="A1324" t="s">
        <v>116</v>
      </c>
      <c r="B1324">
        <v>187950</v>
      </c>
      <c r="C1324" t="s">
        <v>117</v>
      </c>
      <c r="D1324" t="s">
        <v>136</v>
      </c>
      <c r="E1324" t="s">
        <v>118</v>
      </c>
      <c r="F1324" t="s">
        <v>137</v>
      </c>
      <c r="G1324" s="1">
        <v>42499</v>
      </c>
      <c r="H1324" t="s">
        <v>138</v>
      </c>
      <c r="I1324" s="1">
        <v>42723</v>
      </c>
      <c r="J1324" t="s">
        <v>6689</v>
      </c>
      <c r="K1324" t="s">
        <v>2916</v>
      </c>
      <c r="L1324" t="s">
        <v>197</v>
      </c>
      <c r="M1324" t="s">
        <v>139</v>
      </c>
      <c r="N1324" t="s">
        <v>2885</v>
      </c>
      <c r="O1324" t="s">
        <v>123</v>
      </c>
      <c r="P1324" t="s">
        <v>199</v>
      </c>
      <c r="Q1324" t="s">
        <v>623</v>
      </c>
      <c r="R1324" t="s">
        <v>126</v>
      </c>
      <c r="S1324" t="s">
        <v>251</v>
      </c>
      <c r="T1324" t="s">
        <v>10765</v>
      </c>
      <c r="W1324">
        <v>14845</v>
      </c>
      <c r="X1324">
        <v>13361</v>
      </c>
      <c r="Y1324">
        <v>1484</v>
      </c>
      <c r="Z1324">
        <v>0</v>
      </c>
      <c r="AA1324">
        <v>14845</v>
      </c>
      <c r="AB1324">
        <v>13361</v>
      </c>
      <c r="AC1324">
        <v>1484</v>
      </c>
      <c r="AD1324">
        <v>0</v>
      </c>
      <c r="AE1324">
        <v>14845</v>
      </c>
      <c r="AF1324" t="s">
        <v>143</v>
      </c>
      <c r="AG1324" t="s">
        <v>171</v>
      </c>
      <c r="AH1324" t="s">
        <v>10716</v>
      </c>
      <c r="AI1324" t="s">
        <v>756</v>
      </c>
      <c r="AJ1324" t="s">
        <v>128</v>
      </c>
      <c r="AK1324" t="s">
        <v>236</v>
      </c>
      <c r="AL1324" t="s">
        <v>625</v>
      </c>
      <c r="AM1324" t="s">
        <v>10766</v>
      </c>
      <c r="AN1324" t="s">
        <v>10767</v>
      </c>
      <c r="AO1324" t="s">
        <v>1739</v>
      </c>
      <c r="AP1324" t="s">
        <v>1740</v>
      </c>
      <c r="AQ1324" t="s">
        <v>10768</v>
      </c>
      <c r="BO1324">
        <v>3711.25</v>
      </c>
      <c r="BP1324">
        <v>3711.25</v>
      </c>
      <c r="BQ1324">
        <v>11133.75</v>
      </c>
      <c r="BR1324">
        <v>11133.75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</row>
    <row r="1325" spans="1:116" x14ac:dyDescent="0.15">
      <c r="A1325" t="s">
        <v>116</v>
      </c>
      <c r="B1325">
        <v>187952</v>
      </c>
      <c r="C1325" t="s">
        <v>117</v>
      </c>
      <c r="D1325" t="s">
        <v>136</v>
      </c>
      <c r="E1325" t="s">
        <v>118</v>
      </c>
      <c r="F1325" t="s">
        <v>137</v>
      </c>
      <c r="G1325" s="1">
        <v>42500</v>
      </c>
      <c r="H1325" t="s">
        <v>138</v>
      </c>
      <c r="I1325" s="1">
        <v>42664</v>
      </c>
      <c r="J1325" t="s">
        <v>6689</v>
      </c>
      <c r="K1325" t="s">
        <v>2916</v>
      </c>
      <c r="L1325" t="s">
        <v>197</v>
      </c>
      <c r="M1325" t="s">
        <v>139</v>
      </c>
      <c r="N1325" t="s">
        <v>2885</v>
      </c>
      <c r="O1325" t="s">
        <v>123</v>
      </c>
      <c r="P1325" t="s">
        <v>199</v>
      </c>
      <c r="Q1325" t="s">
        <v>717</v>
      </c>
      <c r="R1325" t="s">
        <v>126</v>
      </c>
      <c r="S1325" t="s">
        <v>251</v>
      </c>
      <c r="T1325" t="s">
        <v>10769</v>
      </c>
      <c r="W1325">
        <v>14635</v>
      </c>
      <c r="X1325">
        <v>13172</v>
      </c>
      <c r="Y1325">
        <v>1463</v>
      </c>
      <c r="Z1325">
        <v>0</v>
      </c>
      <c r="AA1325">
        <v>14635</v>
      </c>
      <c r="AB1325">
        <v>13172</v>
      </c>
      <c r="AC1325">
        <v>1463</v>
      </c>
      <c r="AD1325">
        <v>0</v>
      </c>
      <c r="AE1325">
        <v>14635</v>
      </c>
      <c r="AF1325" t="s">
        <v>143</v>
      </c>
      <c r="AG1325" t="s">
        <v>143</v>
      </c>
      <c r="AH1325" t="s">
        <v>10716</v>
      </c>
      <c r="AI1325" t="s">
        <v>341</v>
      </c>
      <c r="AJ1325" t="s">
        <v>128</v>
      </c>
      <c r="AK1325" t="s">
        <v>236</v>
      </c>
      <c r="AL1325" t="s">
        <v>718</v>
      </c>
      <c r="AM1325" t="s">
        <v>10770</v>
      </c>
      <c r="AN1325" t="s">
        <v>10771</v>
      </c>
      <c r="AO1325" t="s">
        <v>4688</v>
      </c>
      <c r="AP1325" t="s">
        <v>3333</v>
      </c>
      <c r="AQ1325" t="s">
        <v>10772</v>
      </c>
      <c r="BO1325">
        <v>146.35</v>
      </c>
      <c r="BP1325">
        <v>146.35</v>
      </c>
      <c r="BQ1325">
        <v>14488.650000000001</v>
      </c>
      <c r="BR1325">
        <v>14488.650000000001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</row>
    <row r="1326" spans="1:116" x14ac:dyDescent="0.15">
      <c r="A1326" t="s">
        <v>116</v>
      </c>
      <c r="B1326">
        <v>187953</v>
      </c>
      <c r="C1326" t="s">
        <v>117</v>
      </c>
      <c r="D1326" t="s">
        <v>136</v>
      </c>
      <c r="E1326" t="s">
        <v>118</v>
      </c>
      <c r="F1326" t="s">
        <v>137</v>
      </c>
      <c r="G1326" s="1">
        <v>42500</v>
      </c>
      <c r="H1326" t="s">
        <v>138</v>
      </c>
      <c r="I1326" s="1">
        <v>42692</v>
      </c>
      <c r="J1326" t="s">
        <v>6689</v>
      </c>
      <c r="K1326" t="s">
        <v>2916</v>
      </c>
      <c r="L1326" t="s">
        <v>197</v>
      </c>
      <c r="M1326" t="s">
        <v>139</v>
      </c>
      <c r="N1326" t="s">
        <v>198</v>
      </c>
      <c r="O1326" t="s">
        <v>123</v>
      </c>
      <c r="P1326" t="s">
        <v>199</v>
      </c>
      <c r="Q1326" t="s">
        <v>656</v>
      </c>
      <c r="R1326" t="s">
        <v>126</v>
      </c>
      <c r="S1326" t="s">
        <v>251</v>
      </c>
      <c r="T1326" t="s">
        <v>10773</v>
      </c>
      <c r="W1326">
        <v>14998</v>
      </c>
      <c r="X1326">
        <v>13499</v>
      </c>
      <c r="Y1326">
        <v>1499</v>
      </c>
      <c r="Z1326">
        <v>0</v>
      </c>
      <c r="AA1326">
        <v>14998</v>
      </c>
      <c r="AB1326">
        <v>14998</v>
      </c>
      <c r="AC1326">
        <v>0</v>
      </c>
      <c r="AD1326">
        <v>0</v>
      </c>
      <c r="AE1326">
        <v>0</v>
      </c>
      <c r="AF1326" t="s">
        <v>143</v>
      </c>
      <c r="AG1326" t="s">
        <v>143</v>
      </c>
      <c r="AH1326" t="s">
        <v>10716</v>
      </c>
      <c r="AI1326" t="s">
        <v>259</v>
      </c>
      <c r="AJ1326" t="s">
        <v>128</v>
      </c>
      <c r="AK1326" t="s">
        <v>731</v>
      </c>
      <c r="AL1326" t="s">
        <v>744</v>
      </c>
      <c r="AM1326" t="s">
        <v>10774</v>
      </c>
      <c r="AN1326" t="s">
        <v>10775</v>
      </c>
      <c r="AO1326" t="s">
        <v>745</v>
      </c>
      <c r="AP1326" t="s">
        <v>746</v>
      </c>
      <c r="AQ1326" t="s">
        <v>10776</v>
      </c>
      <c r="BO1326">
        <v>14998</v>
      </c>
      <c r="BP1326">
        <v>14998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</row>
    <row r="1327" spans="1:116" x14ac:dyDescent="0.15">
      <c r="A1327" t="s">
        <v>116</v>
      </c>
      <c r="B1327">
        <v>187968</v>
      </c>
      <c r="C1327" t="s">
        <v>117</v>
      </c>
      <c r="D1327" t="s">
        <v>136</v>
      </c>
      <c r="E1327" t="s">
        <v>118</v>
      </c>
      <c r="F1327" t="s">
        <v>137</v>
      </c>
      <c r="G1327" s="1">
        <v>42503</v>
      </c>
      <c r="H1327" t="s">
        <v>138</v>
      </c>
      <c r="I1327" s="1">
        <v>42531</v>
      </c>
      <c r="J1327" t="s">
        <v>6397</v>
      </c>
      <c r="K1327" t="s">
        <v>10777</v>
      </c>
      <c r="L1327" t="s">
        <v>169</v>
      </c>
      <c r="M1327" t="s">
        <v>139</v>
      </c>
      <c r="P1327" t="s">
        <v>299</v>
      </c>
      <c r="Q1327" t="s">
        <v>501</v>
      </c>
      <c r="R1327" t="s">
        <v>126</v>
      </c>
      <c r="S1327" t="s">
        <v>215</v>
      </c>
      <c r="T1327" t="s">
        <v>10778</v>
      </c>
      <c r="W1327">
        <v>2000</v>
      </c>
      <c r="X1327">
        <v>2000</v>
      </c>
      <c r="Y1327">
        <v>0</v>
      </c>
      <c r="Z1327">
        <v>0</v>
      </c>
      <c r="AA1327">
        <v>2000</v>
      </c>
      <c r="AB1327">
        <v>2000</v>
      </c>
      <c r="AC1327">
        <v>0</v>
      </c>
      <c r="AD1327">
        <v>0</v>
      </c>
      <c r="AE1327">
        <v>2000</v>
      </c>
      <c r="AF1327" t="s">
        <v>143</v>
      </c>
      <c r="AG1327" t="s">
        <v>143</v>
      </c>
      <c r="AH1327" t="s">
        <v>8412</v>
      </c>
      <c r="AI1327" t="s">
        <v>418</v>
      </c>
      <c r="AJ1327" t="s">
        <v>128</v>
      </c>
      <c r="AK1327" t="s">
        <v>303</v>
      </c>
      <c r="AL1327" t="s">
        <v>502</v>
      </c>
      <c r="AM1327" t="s">
        <v>10779</v>
      </c>
      <c r="AN1327" t="s">
        <v>10780</v>
      </c>
      <c r="AO1327" t="s">
        <v>7987</v>
      </c>
      <c r="AP1327" t="s">
        <v>7988</v>
      </c>
      <c r="AQ1327" t="s">
        <v>10781</v>
      </c>
      <c r="BO1327">
        <v>2000</v>
      </c>
      <c r="BP1327">
        <v>2000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</row>
    <row r="1328" spans="1:116" x14ac:dyDescent="0.15">
      <c r="A1328" t="s">
        <v>116</v>
      </c>
      <c r="B1328">
        <v>187970</v>
      </c>
      <c r="C1328" t="s">
        <v>117</v>
      </c>
      <c r="D1328" t="s">
        <v>136</v>
      </c>
      <c r="E1328" t="s">
        <v>118</v>
      </c>
      <c r="F1328" t="s">
        <v>137</v>
      </c>
      <c r="G1328" s="1">
        <v>42611</v>
      </c>
      <c r="H1328" t="s">
        <v>138</v>
      </c>
      <c r="I1328" s="1">
        <v>42860</v>
      </c>
      <c r="J1328" t="s">
        <v>6689</v>
      </c>
      <c r="K1328" t="s">
        <v>10782</v>
      </c>
      <c r="L1328" t="s">
        <v>120</v>
      </c>
      <c r="M1328" t="s">
        <v>139</v>
      </c>
      <c r="N1328" t="s">
        <v>2131</v>
      </c>
      <c r="O1328" t="s">
        <v>123</v>
      </c>
      <c r="P1328" t="s">
        <v>124</v>
      </c>
      <c r="Q1328" t="s">
        <v>154</v>
      </c>
      <c r="R1328" t="s">
        <v>126</v>
      </c>
      <c r="S1328" t="s">
        <v>540</v>
      </c>
      <c r="T1328" t="s">
        <v>10783</v>
      </c>
      <c r="W1328">
        <v>248237</v>
      </c>
      <c r="X1328">
        <v>166597</v>
      </c>
      <c r="Y1328">
        <v>81640</v>
      </c>
      <c r="Z1328">
        <v>0</v>
      </c>
      <c r="AA1328">
        <v>248237</v>
      </c>
      <c r="AB1328">
        <v>248237</v>
      </c>
      <c r="AC1328">
        <v>0</v>
      </c>
      <c r="AD1328">
        <v>0</v>
      </c>
      <c r="AE1328">
        <v>248237</v>
      </c>
      <c r="AF1328" t="s">
        <v>143</v>
      </c>
      <c r="AG1328" t="s">
        <v>143</v>
      </c>
      <c r="AH1328" t="s">
        <v>2942</v>
      </c>
      <c r="AI1328" t="s">
        <v>5279</v>
      </c>
      <c r="AJ1328" t="s">
        <v>128</v>
      </c>
      <c r="AK1328" t="s">
        <v>160</v>
      </c>
      <c r="AL1328" t="s">
        <v>161</v>
      </c>
      <c r="AM1328" t="s">
        <v>10784</v>
      </c>
      <c r="AN1328" t="s">
        <v>10785</v>
      </c>
      <c r="AO1328" t="s">
        <v>164</v>
      </c>
      <c r="AP1328" t="s">
        <v>165</v>
      </c>
      <c r="BO1328">
        <v>248237</v>
      </c>
      <c r="BP1328">
        <v>248237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</row>
    <row r="1329" spans="1:116" x14ac:dyDescent="0.15">
      <c r="A1329" t="s">
        <v>116</v>
      </c>
      <c r="B1329">
        <v>187994</v>
      </c>
      <c r="C1329" t="s">
        <v>117</v>
      </c>
      <c r="D1329" t="s">
        <v>136</v>
      </c>
      <c r="E1329" t="s">
        <v>118</v>
      </c>
      <c r="F1329" t="s">
        <v>137</v>
      </c>
      <c r="G1329" s="1">
        <v>42503</v>
      </c>
      <c r="H1329" t="s">
        <v>138</v>
      </c>
      <c r="I1329" s="1">
        <v>42668</v>
      </c>
      <c r="J1329" t="s">
        <v>6689</v>
      </c>
      <c r="K1329" t="s">
        <v>10786</v>
      </c>
      <c r="L1329" t="s">
        <v>120</v>
      </c>
      <c r="M1329" t="s">
        <v>139</v>
      </c>
      <c r="P1329" t="s">
        <v>199</v>
      </c>
      <c r="Q1329" t="s">
        <v>401</v>
      </c>
      <c r="R1329" t="s">
        <v>126</v>
      </c>
      <c r="S1329" t="s">
        <v>397</v>
      </c>
      <c r="T1329" t="s">
        <v>10787</v>
      </c>
      <c r="W1329">
        <v>54800</v>
      </c>
      <c r="X1329">
        <v>45667</v>
      </c>
      <c r="Y1329">
        <v>9133</v>
      </c>
      <c r="Z1329">
        <v>0</v>
      </c>
      <c r="AA1329">
        <v>59308</v>
      </c>
      <c r="AB1329">
        <v>49423</v>
      </c>
      <c r="AC1329">
        <v>9885</v>
      </c>
      <c r="AD1329">
        <v>0</v>
      </c>
      <c r="AE1329">
        <v>59308</v>
      </c>
      <c r="AF1329" t="s">
        <v>143</v>
      </c>
      <c r="AG1329" t="s">
        <v>143</v>
      </c>
      <c r="AH1329" t="s">
        <v>3486</v>
      </c>
      <c r="AI1329" t="s">
        <v>510</v>
      </c>
      <c r="AJ1329" t="s">
        <v>128</v>
      </c>
      <c r="AK1329" t="s">
        <v>512</v>
      </c>
      <c r="AL1329" t="s">
        <v>1236</v>
      </c>
      <c r="AM1329" t="s">
        <v>10788</v>
      </c>
      <c r="AN1329" t="s">
        <v>10789</v>
      </c>
      <c r="AO1329" t="s">
        <v>10790</v>
      </c>
      <c r="AP1329" t="s">
        <v>10791</v>
      </c>
      <c r="AQ1329" t="s">
        <v>1652</v>
      </c>
      <c r="BO1329">
        <v>54800</v>
      </c>
      <c r="BP1329">
        <v>59308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</row>
    <row r="1330" spans="1:116" x14ac:dyDescent="0.15">
      <c r="A1330" t="s">
        <v>116</v>
      </c>
      <c r="B1330">
        <v>188002</v>
      </c>
      <c r="C1330" t="s">
        <v>117</v>
      </c>
      <c r="D1330" t="s">
        <v>136</v>
      </c>
      <c r="E1330" t="s">
        <v>118</v>
      </c>
      <c r="F1330" t="s">
        <v>137</v>
      </c>
      <c r="G1330" s="1">
        <v>42500</v>
      </c>
      <c r="H1330" t="s">
        <v>138</v>
      </c>
      <c r="I1330" s="1">
        <v>42718</v>
      </c>
      <c r="J1330" t="s">
        <v>6689</v>
      </c>
      <c r="K1330" t="s">
        <v>2916</v>
      </c>
      <c r="L1330" t="s">
        <v>197</v>
      </c>
      <c r="M1330" t="s">
        <v>139</v>
      </c>
      <c r="N1330" t="s">
        <v>577</v>
      </c>
      <c r="O1330" t="s">
        <v>123</v>
      </c>
      <c r="P1330" t="s">
        <v>199</v>
      </c>
      <c r="Q1330" t="s">
        <v>717</v>
      </c>
      <c r="R1330" t="s">
        <v>126</v>
      </c>
      <c r="S1330" t="s">
        <v>251</v>
      </c>
      <c r="T1330" t="s">
        <v>10792</v>
      </c>
      <c r="W1330">
        <v>15000</v>
      </c>
      <c r="X1330">
        <v>13501</v>
      </c>
      <c r="Y1330">
        <v>1499</v>
      </c>
      <c r="Z1330">
        <v>0</v>
      </c>
      <c r="AA1330">
        <v>15000</v>
      </c>
      <c r="AB1330">
        <v>13501</v>
      </c>
      <c r="AC1330">
        <v>1499</v>
      </c>
      <c r="AD1330">
        <v>0</v>
      </c>
      <c r="AE1330">
        <v>15000</v>
      </c>
      <c r="AF1330" t="s">
        <v>143</v>
      </c>
      <c r="AG1330" t="s">
        <v>143</v>
      </c>
      <c r="AH1330" t="s">
        <v>10716</v>
      </c>
      <c r="AI1330" t="s">
        <v>212</v>
      </c>
      <c r="AJ1330" t="s">
        <v>128</v>
      </c>
      <c r="AK1330" t="s">
        <v>512</v>
      </c>
      <c r="AL1330" t="s">
        <v>718</v>
      </c>
      <c r="AM1330" t="s">
        <v>10793</v>
      </c>
      <c r="AN1330" t="s">
        <v>10794</v>
      </c>
      <c r="AO1330" t="s">
        <v>4265</v>
      </c>
      <c r="AP1330" t="s">
        <v>1501</v>
      </c>
      <c r="AQ1330" t="s">
        <v>10795</v>
      </c>
      <c r="BO1330">
        <v>3000</v>
      </c>
      <c r="BP1330">
        <v>3000</v>
      </c>
      <c r="BQ1330">
        <v>12000</v>
      </c>
      <c r="BR1330">
        <v>12000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</row>
    <row r="1331" spans="1:116" x14ac:dyDescent="0.15">
      <c r="A1331" t="s">
        <v>116</v>
      </c>
      <c r="B1331">
        <v>188017</v>
      </c>
      <c r="C1331" t="s">
        <v>117</v>
      </c>
      <c r="D1331" t="s">
        <v>136</v>
      </c>
      <c r="E1331" t="s">
        <v>118</v>
      </c>
      <c r="F1331" t="s">
        <v>137</v>
      </c>
      <c r="G1331" s="1">
        <v>42503</v>
      </c>
      <c r="H1331" t="s">
        <v>138</v>
      </c>
      <c r="I1331" s="1">
        <v>42647</v>
      </c>
      <c r="J1331" t="s">
        <v>6689</v>
      </c>
      <c r="K1331" t="s">
        <v>1425</v>
      </c>
      <c r="L1331" t="s">
        <v>197</v>
      </c>
      <c r="M1331" t="s">
        <v>139</v>
      </c>
      <c r="N1331" t="s">
        <v>640</v>
      </c>
      <c r="O1331" t="s">
        <v>123</v>
      </c>
      <c r="P1331" t="s">
        <v>199</v>
      </c>
      <c r="Q1331" t="s">
        <v>641</v>
      </c>
      <c r="R1331" t="s">
        <v>126</v>
      </c>
      <c r="S1331" t="s">
        <v>251</v>
      </c>
      <c r="T1331" t="s">
        <v>10796</v>
      </c>
      <c r="W1331">
        <v>44788</v>
      </c>
      <c r="X1331">
        <v>35545</v>
      </c>
      <c r="Y1331">
        <v>9243</v>
      </c>
      <c r="Z1331">
        <v>0</v>
      </c>
      <c r="AA1331">
        <v>21226</v>
      </c>
      <c r="AB1331">
        <v>21226</v>
      </c>
      <c r="AC1331">
        <v>0</v>
      </c>
      <c r="AD1331">
        <v>0</v>
      </c>
      <c r="AE1331">
        <v>21226</v>
      </c>
      <c r="AF1331" t="s">
        <v>143</v>
      </c>
      <c r="AG1331" t="s">
        <v>143</v>
      </c>
      <c r="AH1331" t="s">
        <v>8412</v>
      </c>
      <c r="AI1331" t="s">
        <v>10797</v>
      </c>
      <c r="AJ1331" t="s">
        <v>128</v>
      </c>
      <c r="AK1331" t="s">
        <v>731</v>
      </c>
      <c r="AL1331" t="s">
        <v>642</v>
      </c>
      <c r="AM1331" t="s">
        <v>10798</v>
      </c>
      <c r="AN1331" t="s">
        <v>10799</v>
      </c>
      <c r="AO1331" t="s">
        <v>2003</v>
      </c>
      <c r="AP1331" t="s">
        <v>2004</v>
      </c>
      <c r="AQ1331" t="s">
        <v>4388</v>
      </c>
      <c r="BO1331">
        <v>40309.200000000004</v>
      </c>
      <c r="BP1331">
        <v>19103.400000000001</v>
      </c>
      <c r="BQ1331">
        <v>4478.8</v>
      </c>
      <c r="BR1331">
        <v>2122.6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</row>
    <row r="1332" spans="1:116" x14ac:dyDescent="0.15">
      <c r="A1332" t="s">
        <v>116</v>
      </c>
      <c r="B1332">
        <v>188022</v>
      </c>
      <c r="C1332" t="s">
        <v>117</v>
      </c>
      <c r="D1332" t="s">
        <v>136</v>
      </c>
      <c r="E1332" t="s">
        <v>118</v>
      </c>
      <c r="F1332" t="s">
        <v>137</v>
      </c>
      <c r="G1332" s="1">
        <v>42503</v>
      </c>
      <c r="H1332" t="s">
        <v>138</v>
      </c>
      <c r="I1332" s="1">
        <v>42977</v>
      </c>
      <c r="J1332" t="s">
        <v>119</v>
      </c>
      <c r="K1332" t="s">
        <v>122</v>
      </c>
      <c r="L1332" t="s">
        <v>123</v>
      </c>
      <c r="M1332" t="s">
        <v>139</v>
      </c>
      <c r="P1332" t="s">
        <v>317</v>
      </c>
      <c r="Q1332" t="s">
        <v>1007</v>
      </c>
      <c r="R1332" t="s">
        <v>126</v>
      </c>
      <c r="S1332" t="s">
        <v>215</v>
      </c>
      <c r="T1332" t="s">
        <v>10800</v>
      </c>
      <c r="W1332">
        <v>495117</v>
      </c>
      <c r="X1332">
        <v>320259</v>
      </c>
      <c r="Y1332">
        <v>174858</v>
      </c>
      <c r="Z1332">
        <v>0</v>
      </c>
      <c r="AA1332">
        <v>61032</v>
      </c>
      <c r="AB1332">
        <v>61032</v>
      </c>
      <c r="AC1332">
        <v>0</v>
      </c>
      <c r="AD1332">
        <v>0</v>
      </c>
      <c r="AE1332">
        <v>495117</v>
      </c>
      <c r="AF1332" t="s">
        <v>143</v>
      </c>
      <c r="AG1332" t="s">
        <v>171</v>
      </c>
      <c r="AH1332" t="s">
        <v>284</v>
      </c>
      <c r="AI1332" t="s">
        <v>159</v>
      </c>
      <c r="AJ1332" t="s">
        <v>128</v>
      </c>
      <c r="AK1332" t="s">
        <v>429</v>
      </c>
      <c r="AL1332" t="s">
        <v>1011</v>
      </c>
      <c r="AM1332" t="s">
        <v>10801</v>
      </c>
      <c r="AN1332" t="s">
        <v>10802</v>
      </c>
      <c r="AO1332" t="s">
        <v>3592</v>
      </c>
      <c r="AP1332" t="s">
        <v>3469</v>
      </c>
      <c r="AQ1332" t="s">
        <v>4062</v>
      </c>
      <c r="AR1332" t="s">
        <v>10803</v>
      </c>
      <c r="BO1332">
        <v>495117</v>
      </c>
      <c r="BP1332">
        <v>61032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</row>
    <row r="1333" spans="1:116" x14ac:dyDescent="0.15">
      <c r="A1333" t="s">
        <v>116</v>
      </c>
      <c r="B1333">
        <v>188032</v>
      </c>
      <c r="C1333" t="s">
        <v>117</v>
      </c>
      <c r="D1333" t="s">
        <v>136</v>
      </c>
      <c r="E1333" t="s">
        <v>118</v>
      </c>
      <c r="F1333" t="s">
        <v>137</v>
      </c>
      <c r="G1333" s="1">
        <v>42621</v>
      </c>
      <c r="H1333" t="s">
        <v>138</v>
      </c>
      <c r="I1333" s="1">
        <v>42942</v>
      </c>
      <c r="J1333" t="s">
        <v>119</v>
      </c>
      <c r="K1333" t="s">
        <v>4593</v>
      </c>
      <c r="L1333" t="s">
        <v>123</v>
      </c>
      <c r="M1333" t="s">
        <v>139</v>
      </c>
      <c r="N1333" t="s">
        <v>386</v>
      </c>
      <c r="O1333" t="s">
        <v>123</v>
      </c>
      <c r="P1333" t="s">
        <v>199</v>
      </c>
      <c r="Q1333" t="s">
        <v>200</v>
      </c>
      <c r="R1333" t="s">
        <v>126</v>
      </c>
      <c r="S1333" t="s">
        <v>657</v>
      </c>
      <c r="T1333" t="s">
        <v>10804</v>
      </c>
      <c r="W1333">
        <v>7000000</v>
      </c>
      <c r="X1333">
        <v>5649866</v>
      </c>
      <c r="Y1333">
        <v>1350134</v>
      </c>
      <c r="Z1333">
        <v>0</v>
      </c>
      <c r="AA1333">
        <v>7000000</v>
      </c>
      <c r="AB1333">
        <v>5649866</v>
      </c>
      <c r="AC1333">
        <v>1350134</v>
      </c>
      <c r="AD1333">
        <v>0</v>
      </c>
      <c r="AE1333">
        <v>7000000</v>
      </c>
      <c r="AF1333" t="s">
        <v>143</v>
      </c>
      <c r="AG1333" t="s">
        <v>143</v>
      </c>
      <c r="AH1333" t="s">
        <v>2518</v>
      </c>
      <c r="AI1333" t="s">
        <v>5498</v>
      </c>
      <c r="AJ1333" t="s">
        <v>128</v>
      </c>
      <c r="AK1333" t="s">
        <v>172</v>
      </c>
      <c r="AL1333" t="s">
        <v>203</v>
      </c>
      <c r="AM1333" t="s">
        <v>10805</v>
      </c>
      <c r="AN1333" t="s">
        <v>10806</v>
      </c>
      <c r="AO1333" t="s">
        <v>1329</v>
      </c>
      <c r="AP1333" t="s">
        <v>1330</v>
      </c>
      <c r="AQ1333" t="s">
        <v>4599</v>
      </c>
      <c r="AR1333" t="s">
        <v>6201</v>
      </c>
      <c r="AS1333" t="s">
        <v>10807</v>
      </c>
      <c r="BO1333">
        <v>6300000</v>
      </c>
      <c r="BP1333">
        <v>6300000</v>
      </c>
      <c r="BQ1333">
        <v>700000</v>
      </c>
      <c r="BR1333">
        <v>700000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</row>
    <row r="1334" spans="1:116" x14ac:dyDescent="0.15">
      <c r="A1334" t="s">
        <v>116</v>
      </c>
      <c r="B1334">
        <v>188034</v>
      </c>
      <c r="C1334" t="s">
        <v>117</v>
      </c>
      <c r="D1334" t="s">
        <v>136</v>
      </c>
      <c r="E1334" t="s">
        <v>118</v>
      </c>
      <c r="F1334" t="s">
        <v>137</v>
      </c>
      <c r="G1334" s="1">
        <v>42529</v>
      </c>
      <c r="H1334" t="s">
        <v>138</v>
      </c>
      <c r="I1334" s="1">
        <v>42583</v>
      </c>
      <c r="J1334" t="s">
        <v>6689</v>
      </c>
      <c r="K1334" t="s">
        <v>213</v>
      </c>
      <c r="L1334" t="s">
        <v>123</v>
      </c>
      <c r="M1334" t="s">
        <v>139</v>
      </c>
      <c r="P1334" t="s">
        <v>124</v>
      </c>
      <c r="Q1334" t="s">
        <v>311</v>
      </c>
      <c r="R1334" t="s">
        <v>126</v>
      </c>
      <c r="S1334" t="s">
        <v>215</v>
      </c>
      <c r="T1334" t="s">
        <v>10808</v>
      </c>
      <c r="W1334">
        <v>172000</v>
      </c>
      <c r="X1334">
        <v>122027</v>
      </c>
      <c r="Y1334">
        <v>49973</v>
      </c>
      <c r="Z1334">
        <v>0</v>
      </c>
      <c r="AA1334">
        <v>172000</v>
      </c>
      <c r="AB1334">
        <v>122027</v>
      </c>
      <c r="AC1334">
        <v>49973</v>
      </c>
      <c r="AD1334">
        <v>0</v>
      </c>
      <c r="AE1334">
        <v>172000</v>
      </c>
      <c r="AF1334" t="s">
        <v>143</v>
      </c>
      <c r="AG1334" t="s">
        <v>143</v>
      </c>
      <c r="AH1334" t="s">
        <v>516</v>
      </c>
      <c r="AI1334" t="s">
        <v>418</v>
      </c>
      <c r="AJ1334" t="s">
        <v>128</v>
      </c>
      <c r="AK1334" t="s">
        <v>5770</v>
      </c>
      <c r="AL1334" t="s">
        <v>314</v>
      </c>
      <c r="AM1334" t="s">
        <v>10809</v>
      </c>
      <c r="AN1334" t="s">
        <v>10810</v>
      </c>
      <c r="AO1334" t="s">
        <v>1103</v>
      </c>
      <c r="AP1334" t="s">
        <v>1104</v>
      </c>
      <c r="BO1334">
        <v>172000</v>
      </c>
      <c r="BP1334">
        <v>172000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</row>
    <row r="1335" spans="1:116" x14ac:dyDescent="0.15">
      <c r="A1335" t="s">
        <v>116</v>
      </c>
      <c r="B1335">
        <v>188043</v>
      </c>
      <c r="C1335" t="s">
        <v>117</v>
      </c>
      <c r="D1335" t="s">
        <v>136</v>
      </c>
      <c r="E1335" t="s">
        <v>118</v>
      </c>
      <c r="F1335" t="s">
        <v>137</v>
      </c>
      <c r="G1335" s="1">
        <v>42466</v>
      </c>
      <c r="H1335" t="s">
        <v>138</v>
      </c>
      <c r="I1335" s="1">
        <v>42583</v>
      </c>
      <c r="J1335" t="s">
        <v>6689</v>
      </c>
      <c r="K1335" t="s">
        <v>196</v>
      </c>
      <c r="L1335" t="s">
        <v>197</v>
      </c>
      <c r="M1335" t="s">
        <v>139</v>
      </c>
      <c r="N1335" t="s">
        <v>640</v>
      </c>
      <c r="O1335" t="s">
        <v>123</v>
      </c>
      <c r="P1335" t="s">
        <v>199</v>
      </c>
      <c r="Q1335" t="s">
        <v>641</v>
      </c>
      <c r="R1335" t="s">
        <v>126</v>
      </c>
      <c r="S1335" t="s">
        <v>758</v>
      </c>
      <c r="T1335" t="s">
        <v>10811</v>
      </c>
      <c r="W1335">
        <v>19210</v>
      </c>
      <c r="X1335">
        <v>19210</v>
      </c>
      <c r="Y1335">
        <v>0</v>
      </c>
      <c r="Z1335">
        <v>0</v>
      </c>
      <c r="AA1335">
        <v>19209</v>
      </c>
      <c r="AB1335">
        <v>19209</v>
      </c>
      <c r="AC1335">
        <v>0</v>
      </c>
      <c r="AD1335">
        <v>0</v>
      </c>
      <c r="AE1335">
        <v>19209</v>
      </c>
      <c r="AF1335" t="s">
        <v>143</v>
      </c>
      <c r="AG1335" t="s">
        <v>143</v>
      </c>
      <c r="AH1335" t="s">
        <v>516</v>
      </c>
      <c r="AI1335" t="s">
        <v>517</v>
      </c>
      <c r="AJ1335" t="s">
        <v>128</v>
      </c>
      <c r="AK1335" t="s">
        <v>5619</v>
      </c>
      <c r="AL1335" t="s">
        <v>642</v>
      </c>
      <c r="AM1335" t="s">
        <v>10812</v>
      </c>
      <c r="AN1335" t="s">
        <v>10813</v>
      </c>
      <c r="AO1335" t="s">
        <v>1329</v>
      </c>
      <c r="AP1335" t="s">
        <v>1330</v>
      </c>
      <c r="AQ1335" t="s">
        <v>4388</v>
      </c>
      <c r="BO1335">
        <v>19210</v>
      </c>
      <c r="BP1335">
        <v>19209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</row>
    <row r="1336" spans="1:116" x14ac:dyDescent="0.15">
      <c r="A1336" t="s">
        <v>116</v>
      </c>
      <c r="B1336">
        <v>188074</v>
      </c>
      <c r="C1336" t="s">
        <v>117</v>
      </c>
      <c r="D1336" t="s">
        <v>136</v>
      </c>
      <c r="E1336" t="s">
        <v>118</v>
      </c>
      <c r="F1336" t="s">
        <v>137</v>
      </c>
      <c r="G1336" s="1">
        <v>42510</v>
      </c>
      <c r="H1336" t="s">
        <v>138</v>
      </c>
      <c r="I1336" s="1">
        <v>42562</v>
      </c>
      <c r="J1336" t="s">
        <v>6689</v>
      </c>
      <c r="K1336" t="s">
        <v>2886</v>
      </c>
      <c r="L1336" t="s">
        <v>120</v>
      </c>
      <c r="M1336" t="s">
        <v>2248</v>
      </c>
      <c r="P1336" t="s">
        <v>145</v>
      </c>
      <c r="Q1336" t="s">
        <v>214</v>
      </c>
      <c r="R1336" t="s">
        <v>126</v>
      </c>
      <c r="S1336" t="s">
        <v>3441</v>
      </c>
      <c r="T1336" t="s">
        <v>10814</v>
      </c>
      <c r="W1336">
        <v>60000</v>
      </c>
      <c r="X1336">
        <v>36990</v>
      </c>
      <c r="Y1336">
        <v>23010</v>
      </c>
      <c r="Z1336">
        <v>0</v>
      </c>
      <c r="AA1336">
        <v>60000</v>
      </c>
      <c r="AB1336">
        <v>36990</v>
      </c>
      <c r="AC1336">
        <v>23010</v>
      </c>
      <c r="AD1336">
        <v>0</v>
      </c>
      <c r="AE1336">
        <v>60000</v>
      </c>
      <c r="AF1336" t="s">
        <v>143</v>
      </c>
      <c r="AG1336" t="s">
        <v>143</v>
      </c>
      <c r="AH1336" t="s">
        <v>516</v>
      </c>
      <c r="AI1336" t="s">
        <v>418</v>
      </c>
      <c r="AJ1336" t="s">
        <v>128</v>
      </c>
      <c r="AK1336" t="s">
        <v>1181</v>
      </c>
      <c r="AL1336" t="s">
        <v>220</v>
      </c>
      <c r="AM1336" t="s">
        <v>10815</v>
      </c>
      <c r="AN1336" t="s">
        <v>5554</v>
      </c>
      <c r="AO1336" t="s">
        <v>3639</v>
      </c>
      <c r="AP1336" t="s">
        <v>3284</v>
      </c>
      <c r="BO1336">
        <v>60000</v>
      </c>
      <c r="BP1336">
        <v>60000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</row>
    <row r="1337" spans="1:116" x14ac:dyDescent="0.15">
      <c r="A1337" t="s">
        <v>116</v>
      </c>
      <c r="B1337">
        <v>188076</v>
      </c>
      <c r="C1337" t="s">
        <v>117</v>
      </c>
      <c r="D1337" t="s">
        <v>136</v>
      </c>
      <c r="E1337" t="s">
        <v>118</v>
      </c>
      <c r="F1337" t="s">
        <v>137</v>
      </c>
      <c r="G1337" s="1">
        <v>42510</v>
      </c>
      <c r="H1337" t="s">
        <v>138</v>
      </c>
      <c r="I1337" s="1">
        <v>42563</v>
      </c>
      <c r="J1337" t="s">
        <v>6689</v>
      </c>
      <c r="K1337" t="s">
        <v>5272</v>
      </c>
      <c r="L1337" t="s">
        <v>120</v>
      </c>
      <c r="M1337" t="s">
        <v>2248</v>
      </c>
      <c r="P1337" t="s">
        <v>145</v>
      </c>
      <c r="Q1337" t="s">
        <v>214</v>
      </c>
      <c r="R1337" t="s">
        <v>126</v>
      </c>
      <c r="S1337" t="s">
        <v>3441</v>
      </c>
      <c r="T1337" t="s">
        <v>10816</v>
      </c>
      <c r="W1337">
        <v>60000</v>
      </c>
      <c r="X1337">
        <v>36990</v>
      </c>
      <c r="Y1337">
        <v>23010</v>
      </c>
      <c r="Z1337">
        <v>0</v>
      </c>
      <c r="AA1337">
        <v>60000</v>
      </c>
      <c r="AB1337">
        <v>36990</v>
      </c>
      <c r="AC1337">
        <v>23010</v>
      </c>
      <c r="AD1337">
        <v>0</v>
      </c>
      <c r="AE1337">
        <v>60000</v>
      </c>
      <c r="AF1337" t="s">
        <v>143</v>
      </c>
      <c r="AG1337" t="s">
        <v>143</v>
      </c>
      <c r="AH1337" t="s">
        <v>10817</v>
      </c>
      <c r="AI1337" t="s">
        <v>3559</v>
      </c>
      <c r="AJ1337" t="s">
        <v>128</v>
      </c>
      <c r="AK1337" t="s">
        <v>1181</v>
      </c>
      <c r="AL1337" t="s">
        <v>220</v>
      </c>
      <c r="AM1337" t="s">
        <v>10818</v>
      </c>
      <c r="AN1337" t="s">
        <v>10819</v>
      </c>
      <c r="AO1337" t="s">
        <v>3639</v>
      </c>
      <c r="AP1337" t="s">
        <v>3284</v>
      </c>
      <c r="BO1337">
        <v>60000</v>
      </c>
      <c r="BP1337">
        <v>60000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</row>
    <row r="1338" spans="1:116" x14ac:dyDescent="0.15">
      <c r="A1338" t="s">
        <v>116</v>
      </c>
      <c r="B1338">
        <v>188078</v>
      </c>
      <c r="C1338" t="s">
        <v>117</v>
      </c>
      <c r="D1338" t="s">
        <v>136</v>
      </c>
      <c r="E1338" t="s">
        <v>118</v>
      </c>
      <c r="F1338" t="s">
        <v>137</v>
      </c>
      <c r="G1338" s="1">
        <v>42521</v>
      </c>
      <c r="H1338" t="s">
        <v>138</v>
      </c>
      <c r="I1338" s="1">
        <v>42711</v>
      </c>
      <c r="J1338" t="s">
        <v>6689</v>
      </c>
      <c r="K1338" t="s">
        <v>515</v>
      </c>
      <c r="L1338" t="s">
        <v>197</v>
      </c>
      <c r="M1338" t="s">
        <v>139</v>
      </c>
      <c r="N1338" t="s">
        <v>386</v>
      </c>
      <c r="O1338" t="s">
        <v>123</v>
      </c>
      <c r="P1338" t="s">
        <v>124</v>
      </c>
      <c r="Q1338" t="s">
        <v>704</v>
      </c>
      <c r="R1338" t="s">
        <v>126</v>
      </c>
      <c r="S1338" t="s">
        <v>251</v>
      </c>
      <c r="T1338" t="s">
        <v>10820</v>
      </c>
      <c r="W1338">
        <v>197849</v>
      </c>
      <c r="X1338">
        <v>135117</v>
      </c>
      <c r="Y1338">
        <v>62732</v>
      </c>
      <c r="Z1338">
        <v>0</v>
      </c>
      <c r="AA1338">
        <v>73595</v>
      </c>
      <c r="AB1338">
        <v>53051</v>
      </c>
      <c r="AC1338">
        <v>20544</v>
      </c>
      <c r="AD1338">
        <v>0</v>
      </c>
      <c r="AE1338">
        <v>197849</v>
      </c>
      <c r="AF1338" t="s">
        <v>171</v>
      </c>
      <c r="AG1338" t="s">
        <v>143</v>
      </c>
      <c r="AH1338" t="s">
        <v>8589</v>
      </c>
      <c r="AI1338" t="s">
        <v>3245</v>
      </c>
      <c r="AJ1338" t="s">
        <v>128</v>
      </c>
      <c r="AK1338" t="s">
        <v>390</v>
      </c>
      <c r="AL1338" t="s">
        <v>705</v>
      </c>
      <c r="AM1338" t="s">
        <v>10821</v>
      </c>
      <c r="AN1338" t="s">
        <v>10822</v>
      </c>
      <c r="AO1338" t="s">
        <v>5581</v>
      </c>
      <c r="AP1338" t="s">
        <v>2798</v>
      </c>
      <c r="BO1338">
        <v>197849</v>
      </c>
      <c r="BP1338">
        <v>73595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</row>
    <row r="1339" spans="1:116" x14ac:dyDescent="0.15">
      <c r="A1339" t="s">
        <v>116</v>
      </c>
      <c r="B1339">
        <v>188085</v>
      </c>
      <c r="C1339" t="s">
        <v>117</v>
      </c>
      <c r="D1339" t="s">
        <v>136</v>
      </c>
      <c r="E1339" t="s">
        <v>118</v>
      </c>
      <c r="F1339" t="s">
        <v>137</v>
      </c>
      <c r="G1339" s="1">
        <v>42508</v>
      </c>
      <c r="H1339" t="s">
        <v>138</v>
      </c>
      <c r="I1339" s="1">
        <v>42929</v>
      </c>
      <c r="J1339" t="s">
        <v>119</v>
      </c>
      <c r="K1339" t="s">
        <v>2511</v>
      </c>
      <c r="L1339" t="s">
        <v>197</v>
      </c>
      <c r="M1339" t="s">
        <v>139</v>
      </c>
      <c r="N1339" t="s">
        <v>144</v>
      </c>
      <c r="O1339" t="s">
        <v>123</v>
      </c>
      <c r="P1339" t="s">
        <v>199</v>
      </c>
      <c r="Q1339" t="s">
        <v>369</v>
      </c>
      <c r="R1339" t="s">
        <v>126</v>
      </c>
      <c r="S1339" t="s">
        <v>251</v>
      </c>
      <c r="T1339" t="s">
        <v>10823</v>
      </c>
      <c r="V1339" t="s">
        <v>10824</v>
      </c>
      <c r="W1339">
        <v>284819</v>
      </c>
      <c r="X1339">
        <v>181185</v>
      </c>
      <c r="Y1339">
        <v>103634</v>
      </c>
      <c r="Z1339">
        <v>0</v>
      </c>
      <c r="AA1339">
        <v>35861</v>
      </c>
      <c r="AB1339">
        <v>22813</v>
      </c>
      <c r="AC1339">
        <v>13048</v>
      </c>
      <c r="AD1339">
        <v>0</v>
      </c>
      <c r="AE1339">
        <v>285162</v>
      </c>
      <c r="AF1339" t="s">
        <v>143</v>
      </c>
      <c r="AG1339" t="s">
        <v>143</v>
      </c>
      <c r="AH1339" t="s">
        <v>649</v>
      </c>
      <c r="AI1339" t="s">
        <v>510</v>
      </c>
      <c r="AJ1339" t="s">
        <v>128</v>
      </c>
      <c r="AK1339" t="s">
        <v>290</v>
      </c>
      <c r="AL1339" t="s">
        <v>371</v>
      </c>
      <c r="AM1339" t="s">
        <v>10825</v>
      </c>
      <c r="AN1339" t="s">
        <v>10826</v>
      </c>
      <c r="AO1339" t="s">
        <v>2560</v>
      </c>
      <c r="AP1339" t="s">
        <v>2561</v>
      </c>
      <c r="BO1339">
        <v>284819</v>
      </c>
      <c r="BP1339">
        <v>35861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</row>
    <row r="1340" spans="1:116" x14ac:dyDescent="0.15">
      <c r="A1340" t="s">
        <v>116</v>
      </c>
      <c r="B1340">
        <v>188104</v>
      </c>
      <c r="C1340" t="s">
        <v>117</v>
      </c>
      <c r="D1340" t="s">
        <v>136</v>
      </c>
      <c r="E1340" t="s">
        <v>425</v>
      </c>
      <c r="F1340" t="s">
        <v>137</v>
      </c>
      <c r="G1340" s="1">
        <v>42513</v>
      </c>
      <c r="H1340" t="s">
        <v>138</v>
      </c>
      <c r="I1340" s="1">
        <v>42619</v>
      </c>
      <c r="J1340" t="s">
        <v>6689</v>
      </c>
      <c r="K1340" t="s">
        <v>4299</v>
      </c>
      <c r="L1340" t="s">
        <v>123</v>
      </c>
      <c r="M1340" t="s">
        <v>139</v>
      </c>
      <c r="P1340" t="s">
        <v>199</v>
      </c>
      <c r="Q1340" t="s">
        <v>656</v>
      </c>
      <c r="R1340" t="s">
        <v>126</v>
      </c>
      <c r="S1340" t="s">
        <v>215</v>
      </c>
      <c r="T1340" t="s">
        <v>10827</v>
      </c>
      <c r="W1340">
        <v>390960</v>
      </c>
      <c r="X1340">
        <v>390960</v>
      </c>
      <c r="Y1340">
        <v>0</v>
      </c>
      <c r="Z1340">
        <v>0</v>
      </c>
      <c r="AA1340">
        <v>390960</v>
      </c>
      <c r="AB1340">
        <v>390960</v>
      </c>
      <c r="AC1340">
        <v>0</v>
      </c>
      <c r="AD1340">
        <v>0</v>
      </c>
      <c r="AE1340">
        <v>390960</v>
      </c>
      <c r="AF1340" t="s">
        <v>143</v>
      </c>
      <c r="AG1340" t="s">
        <v>143</v>
      </c>
      <c r="AH1340" t="s">
        <v>141</v>
      </c>
      <c r="AI1340" t="s">
        <v>159</v>
      </c>
      <c r="AJ1340" t="s">
        <v>128</v>
      </c>
      <c r="AK1340" t="s">
        <v>659</v>
      </c>
      <c r="AL1340" t="s">
        <v>1773</v>
      </c>
      <c r="AM1340" t="s">
        <v>10828</v>
      </c>
      <c r="AN1340" t="s">
        <v>10829</v>
      </c>
      <c r="AO1340" t="s">
        <v>8688</v>
      </c>
      <c r="AP1340" t="s">
        <v>8689</v>
      </c>
      <c r="AQ1340" t="s">
        <v>8694</v>
      </c>
      <c r="AR1340" t="s">
        <v>3811</v>
      </c>
      <c r="AS1340" t="s">
        <v>8695</v>
      </c>
      <c r="AT1340" t="s">
        <v>8698</v>
      </c>
      <c r="AU1340" t="s">
        <v>2264</v>
      </c>
      <c r="AV1340" t="s">
        <v>8690</v>
      </c>
      <c r="AW1340" t="s">
        <v>4079</v>
      </c>
      <c r="AX1340" t="s">
        <v>8692</v>
      </c>
      <c r="AY1340" t="s">
        <v>7222</v>
      </c>
      <c r="AZ1340" t="s">
        <v>8693</v>
      </c>
      <c r="BA1340" t="s">
        <v>4080</v>
      </c>
      <c r="BB1340" t="s">
        <v>8696</v>
      </c>
      <c r="BC1340" t="s">
        <v>8697</v>
      </c>
      <c r="BD1340" t="s">
        <v>3615</v>
      </c>
      <c r="BE1340" t="s">
        <v>7221</v>
      </c>
      <c r="BF1340" t="s">
        <v>3613</v>
      </c>
      <c r="BO1340">
        <v>390960</v>
      </c>
      <c r="BP1340">
        <v>390960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</row>
    <row r="1341" spans="1:116" x14ac:dyDescent="0.15">
      <c r="A1341" t="s">
        <v>116</v>
      </c>
      <c r="B1341">
        <v>188105</v>
      </c>
      <c r="C1341" t="s">
        <v>117</v>
      </c>
      <c r="D1341" t="s">
        <v>136</v>
      </c>
      <c r="E1341" t="s">
        <v>425</v>
      </c>
      <c r="F1341" t="s">
        <v>137</v>
      </c>
      <c r="G1341" s="1">
        <v>42513</v>
      </c>
      <c r="H1341" t="s">
        <v>138</v>
      </c>
      <c r="I1341" s="1">
        <v>42573</v>
      </c>
      <c r="J1341" t="s">
        <v>6689</v>
      </c>
      <c r="K1341" t="s">
        <v>4299</v>
      </c>
      <c r="L1341" t="s">
        <v>123</v>
      </c>
      <c r="M1341" t="s">
        <v>139</v>
      </c>
      <c r="P1341" t="s">
        <v>199</v>
      </c>
      <c r="Q1341" t="s">
        <v>656</v>
      </c>
      <c r="R1341" t="s">
        <v>126</v>
      </c>
      <c r="S1341" t="s">
        <v>215</v>
      </c>
      <c r="T1341" t="s">
        <v>10830</v>
      </c>
      <c r="W1341">
        <v>161800</v>
      </c>
      <c r="X1341">
        <v>161800</v>
      </c>
      <c r="Y1341">
        <v>0</v>
      </c>
      <c r="Z1341">
        <v>0</v>
      </c>
      <c r="AA1341">
        <v>161800</v>
      </c>
      <c r="AB1341">
        <v>161800</v>
      </c>
      <c r="AC1341">
        <v>0</v>
      </c>
      <c r="AD1341">
        <v>0</v>
      </c>
      <c r="AE1341">
        <v>161800</v>
      </c>
      <c r="AF1341" t="s">
        <v>143</v>
      </c>
      <c r="AG1341" t="s">
        <v>143</v>
      </c>
      <c r="AH1341" t="s">
        <v>141</v>
      </c>
      <c r="AI1341" t="s">
        <v>225</v>
      </c>
      <c r="AJ1341" t="s">
        <v>128</v>
      </c>
      <c r="AK1341" t="s">
        <v>659</v>
      </c>
      <c r="AL1341" t="s">
        <v>1773</v>
      </c>
      <c r="AM1341" t="s">
        <v>10831</v>
      </c>
      <c r="AN1341" t="s">
        <v>10832</v>
      </c>
      <c r="AO1341" t="s">
        <v>5421</v>
      </c>
      <c r="AP1341" t="s">
        <v>5422</v>
      </c>
      <c r="AQ1341" t="s">
        <v>6027</v>
      </c>
      <c r="AR1341" t="s">
        <v>7221</v>
      </c>
      <c r="AS1341" t="s">
        <v>4207</v>
      </c>
      <c r="AT1341" t="s">
        <v>7222</v>
      </c>
      <c r="AU1341" t="s">
        <v>4391</v>
      </c>
      <c r="AV1341" t="s">
        <v>7219</v>
      </c>
      <c r="BO1341">
        <v>121350</v>
      </c>
      <c r="BP1341">
        <v>121350</v>
      </c>
      <c r="BQ1341">
        <v>1618</v>
      </c>
      <c r="BR1341">
        <v>1618</v>
      </c>
      <c r="BS1341">
        <v>8090</v>
      </c>
      <c r="BT1341">
        <v>8090</v>
      </c>
      <c r="BU1341">
        <v>12944</v>
      </c>
      <c r="BV1341">
        <v>12944</v>
      </c>
      <c r="BW1341">
        <v>16180</v>
      </c>
      <c r="BX1341">
        <v>16180</v>
      </c>
      <c r="BY1341">
        <v>1618</v>
      </c>
      <c r="BZ1341">
        <v>1618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</row>
    <row r="1342" spans="1:116" x14ac:dyDescent="0.15">
      <c r="A1342" t="s">
        <v>116</v>
      </c>
      <c r="B1342">
        <v>188107</v>
      </c>
      <c r="C1342" t="s">
        <v>117</v>
      </c>
      <c r="D1342" t="s">
        <v>136</v>
      </c>
      <c r="E1342" t="s">
        <v>118</v>
      </c>
      <c r="F1342" t="s">
        <v>137</v>
      </c>
      <c r="G1342" s="1">
        <v>42507</v>
      </c>
      <c r="H1342" t="s">
        <v>138</v>
      </c>
      <c r="I1342" s="1">
        <v>43040</v>
      </c>
      <c r="J1342" t="s">
        <v>119</v>
      </c>
      <c r="K1342" t="s">
        <v>10833</v>
      </c>
      <c r="L1342" t="s">
        <v>120</v>
      </c>
      <c r="M1342" t="s">
        <v>139</v>
      </c>
      <c r="N1342" t="s">
        <v>667</v>
      </c>
      <c r="O1342" t="s">
        <v>123</v>
      </c>
      <c r="P1342" t="s">
        <v>124</v>
      </c>
      <c r="Q1342" t="s">
        <v>125</v>
      </c>
      <c r="R1342" t="s">
        <v>126</v>
      </c>
      <c r="S1342" t="s">
        <v>1524</v>
      </c>
      <c r="T1342" t="s">
        <v>10834</v>
      </c>
      <c r="W1342">
        <v>15000</v>
      </c>
      <c r="X1342">
        <v>9475</v>
      </c>
      <c r="Y1342">
        <v>5525</v>
      </c>
      <c r="Z1342">
        <v>0</v>
      </c>
      <c r="AA1342">
        <v>15000</v>
      </c>
      <c r="AB1342">
        <v>9475</v>
      </c>
      <c r="AC1342">
        <v>5525</v>
      </c>
      <c r="AD1342">
        <v>0</v>
      </c>
      <c r="AE1342">
        <v>15000</v>
      </c>
      <c r="AF1342" t="s">
        <v>143</v>
      </c>
      <c r="AG1342" t="s">
        <v>143</v>
      </c>
      <c r="AH1342" t="s">
        <v>10835</v>
      </c>
      <c r="AI1342" t="s">
        <v>6951</v>
      </c>
      <c r="AJ1342" t="s">
        <v>128</v>
      </c>
      <c r="AK1342" t="s">
        <v>518</v>
      </c>
      <c r="AL1342" t="s">
        <v>528</v>
      </c>
      <c r="AM1342" t="s">
        <v>10836</v>
      </c>
      <c r="AN1342" t="s">
        <v>10837</v>
      </c>
      <c r="AO1342" t="s">
        <v>531</v>
      </c>
      <c r="AP1342" t="s">
        <v>532</v>
      </c>
      <c r="AQ1342" t="s">
        <v>535</v>
      </c>
      <c r="BO1342">
        <v>7500</v>
      </c>
      <c r="BP1342">
        <v>7500</v>
      </c>
      <c r="BQ1342">
        <v>7500</v>
      </c>
      <c r="BR1342">
        <v>7500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</row>
    <row r="1343" spans="1:116" x14ac:dyDescent="0.15">
      <c r="A1343" t="s">
        <v>116</v>
      </c>
      <c r="B1343">
        <v>188108</v>
      </c>
      <c r="C1343" t="s">
        <v>117</v>
      </c>
      <c r="D1343" t="s">
        <v>136</v>
      </c>
      <c r="E1343" t="s">
        <v>118</v>
      </c>
      <c r="F1343" t="s">
        <v>137</v>
      </c>
      <c r="G1343" s="1">
        <v>42508</v>
      </c>
      <c r="H1343" t="s">
        <v>138</v>
      </c>
      <c r="I1343" s="1">
        <v>42683</v>
      </c>
      <c r="J1343" t="s">
        <v>6689</v>
      </c>
      <c r="K1343" t="s">
        <v>10838</v>
      </c>
      <c r="L1343" t="s">
        <v>169</v>
      </c>
      <c r="M1343" t="s">
        <v>139</v>
      </c>
      <c r="N1343" t="s">
        <v>1455</v>
      </c>
      <c r="O1343" t="s">
        <v>123</v>
      </c>
      <c r="P1343" t="s">
        <v>124</v>
      </c>
      <c r="Q1343" t="s">
        <v>125</v>
      </c>
      <c r="R1343" t="s">
        <v>126</v>
      </c>
      <c r="S1343" t="s">
        <v>251</v>
      </c>
      <c r="T1343" t="s">
        <v>10839</v>
      </c>
      <c r="W1343">
        <v>127349</v>
      </c>
      <c r="X1343">
        <v>91487</v>
      </c>
      <c r="Y1343">
        <v>35862</v>
      </c>
      <c r="Z1343">
        <v>0</v>
      </c>
      <c r="AA1343">
        <v>127349</v>
      </c>
      <c r="AB1343">
        <v>127349</v>
      </c>
      <c r="AC1343">
        <v>0</v>
      </c>
      <c r="AD1343">
        <v>0</v>
      </c>
      <c r="AE1343">
        <v>127349</v>
      </c>
      <c r="AF1343" t="s">
        <v>143</v>
      </c>
      <c r="AG1343" t="s">
        <v>143</v>
      </c>
      <c r="AH1343" t="s">
        <v>10840</v>
      </c>
      <c r="AI1343" t="s">
        <v>235</v>
      </c>
      <c r="AJ1343" t="s">
        <v>128</v>
      </c>
      <c r="AK1343" t="s">
        <v>1032</v>
      </c>
      <c r="AL1343" t="s">
        <v>528</v>
      </c>
      <c r="AM1343" t="s">
        <v>10841</v>
      </c>
      <c r="AN1343" t="s">
        <v>10842</v>
      </c>
      <c r="AO1343" t="s">
        <v>2333</v>
      </c>
      <c r="AP1343" t="s">
        <v>789</v>
      </c>
      <c r="BO1343">
        <v>127349</v>
      </c>
      <c r="BP1343">
        <v>127349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</row>
    <row r="1344" spans="1:116" x14ac:dyDescent="0.15">
      <c r="A1344" t="s">
        <v>116</v>
      </c>
      <c r="B1344">
        <v>188111</v>
      </c>
      <c r="C1344" t="s">
        <v>117</v>
      </c>
      <c r="D1344" t="s">
        <v>136</v>
      </c>
      <c r="E1344" t="s">
        <v>118</v>
      </c>
      <c r="F1344" t="s">
        <v>137</v>
      </c>
      <c r="G1344" s="1">
        <v>42514</v>
      </c>
      <c r="H1344" t="s">
        <v>138</v>
      </c>
      <c r="I1344" s="1">
        <v>42528</v>
      </c>
      <c r="J1344" t="s">
        <v>6397</v>
      </c>
      <c r="K1344" t="s">
        <v>1258</v>
      </c>
      <c r="L1344" t="s">
        <v>227</v>
      </c>
      <c r="M1344" t="s">
        <v>139</v>
      </c>
      <c r="P1344" t="s">
        <v>199</v>
      </c>
      <c r="Q1344" t="s">
        <v>623</v>
      </c>
      <c r="R1344" t="s">
        <v>126</v>
      </c>
      <c r="S1344" t="s">
        <v>441</v>
      </c>
      <c r="T1344" t="s">
        <v>8951</v>
      </c>
      <c r="U1344" t="s">
        <v>10843</v>
      </c>
      <c r="W1344">
        <v>75424</v>
      </c>
      <c r="X1344">
        <v>75424</v>
      </c>
      <c r="Y1344">
        <v>0</v>
      </c>
      <c r="Z1344">
        <v>0</v>
      </c>
      <c r="AA1344">
        <v>75424</v>
      </c>
      <c r="AB1344">
        <v>75424</v>
      </c>
      <c r="AC1344">
        <v>0</v>
      </c>
      <c r="AD1344">
        <v>0</v>
      </c>
      <c r="AE1344">
        <v>75424</v>
      </c>
      <c r="AF1344" t="s">
        <v>143</v>
      </c>
      <c r="AG1344" t="s">
        <v>171</v>
      </c>
      <c r="AH1344" t="s">
        <v>10844</v>
      </c>
      <c r="AI1344" t="s">
        <v>342</v>
      </c>
      <c r="AJ1344" t="s">
        <v>128</v>
      </c>
      <c r="AK1344" t="s">
        <v>236</v>
      </c>
      <c r="AL1344" t="s">
        <v>625</v>
      </c>
      <c r="AM1344" t="s">
        <v>10845</v>
      </c>
      <c r="AN1344" t="s">
        <v>10846</v>
      </c>
      <c r="AO1344" t="s">
        <v>6188</v>
      </c>
      <c r="AP1344" t="s">
        <v>5145</v>
      </c>
      <c r="AQ1344" t="s">
        <v>5713</v>
      </c>
      <c r="AR1344" t="s">
        <v>5360</v>
      </c>
      <c r="AS1344" t="s">
        <v>2729</v>
      </c>
      <c r="BO1344">
        <v>3771.2000000000003</v>
      </c>
      <c r="BP1344">
        <v>3771.2000000000003</v>
      </c>
      <c r="BQ1344">
        <v>3771.2000000000003</v>
      </c>
      <c r="BR1344">
        <v>3771.2000000000003</v>
      </c>
      <c r="BS1344">
        <v>11313.6</v>
      </c>
      <c r="BT1344">
        <v>11313.6</v>
      </c>
      <c r="BU1344">
        <v>56568</v>
      </c>
      <c r="BV1344">
        <v>56568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</row>
    <row r="1345" spans="1:116" x14ac:dyDescent="0.15">
      <c r="A1345" t="s">
        <v>116</v>
      </c>
      <c r="B1345">
        <v>188132</v>
      </c>
      <c r="C1345" t="s">
        <v>117</v>
      </c>
      <c r="D1345" t="s">
        <v>136</v>
      </c>
      <c r="E1345" t="s">
        <v>118</v>
      </c>
      <c r="F1345" t="s">
        <v>137</v>
      </c>
      <c r="G1345" s="1">
        <v>42509</v>
      </c>
      <c r="H1345" t="s">
        <v>138</v>
      </c>
      <c r="I1345" s="1">
        <v>42590</v>
      </c>
      <c r="J1345" t="s">
        <v>6689</v>
      </c>
      <c r="K1345" t="s">
        <v>10316</v>
      </c>
      <c r="L1345" t="s">
        <v>123</v>
      </c>
      <c r="M1345" t="s">
        <v>139</v>
      </c>
      <c r="P1345" t="s">
        <v>199</v>
      </c>
      <c r="Q1345" t="s">
        <v>656</v>
      </c>
      <c r="R1345" t="s">
        <v>126</v>
      </c>
      <c r="S1345" t="s">
        <v>657</v>
      </c>
      <c r="T1345" t="s">
        <v>1580</v>
      </c>
      <c r="U1345" t="s">
        <v>10847</v>
      </c>
      <c r="V1345" t="s">
        <v>10848</v>
      </c>
      <c r="W1345">
        <v>73400</v>
      </c>
      <c r="X1345">
        <v>62468</v>
      </c>
      <c r="Y1345">
        <v>10932</v>
      </c>
      <c r="Z1345">
        <v>0</v>
      </c>
      <c r="AA1345">
        <v>73400</v>
      </c>
      <c r="AB1345">
        <v>62468</v>
      </c>
      <c r="AC1345">
        <v>10932</v>
      </c>
      <c r="AD1345">
        <v>0</v>
      </c>
      <c r="AE1345">
        <v>73400</v>
      </c>
      <c r="AF1345" t="s">
        <v>143</v>
      </c>
      <c r="AG1345" t="s">
        <v>143</v>
      </c>
      <c r="AH1345" t="s">
        <v>10849</v>
      </c>
      <c r="AI1345" t="s">
        <v>10850</v>
      </c>
      <c r="AJ1345" t="s">
        <v>128</v>
      </c>
      <c r="AK1345" t="s">
        <v>659</v>
      </c>
      <c r="AL1345" t="s">
        <v>744</v>
      </c>
      <c r="AM1345" t="s">
        <v>10851</v>
      </c>
      <c r="AN1345" t="s">
        <v>10852</v>
      </c>
      <c r="AO1345" t="s">
        <v>10853</v>
      </c>
      <c r="AP1345" t="s">
        <v>10854</v>
      </c>
      <c r="BO1345">
        <v>73400</v>
      </c>
      <c r="BP1345">
        <v>73400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</row>
    <row r="1346" spans="1:116" x14ac:dyDescent="0.15">
      <c r="A1346" t="s">
        <v>116</v>
      </c>
      <c r="B1346">
        <v>188139</v>
      </c>
      <c r="C1346" t="s">
        <v>117</v>
      </c>
      <c r="D1346" t="s">
        <v>136</v>
      </c>
      <c r="E1346" t="s">
        <v>118</v>
      </c>
      <c r="F1346" t="s">
        <v>137</v>
      </c>
      <c r="G1346" s="1">
        <v>42507</v>
      </c>
      <c r="H1346" t="s">
        <v>138</v>
      </c>
      <c r="I1346" s="1">
        <v>42853</v>
      </c>
      <c r="J1346" t="s">
        <v>6689</v>
      </c>
      <c r="K1346" t="s">
        <v>4654</v>
      </c>
      <c r="L1346" t="s">
        <v>123</v>
      </c>
      <c r="M1346" t="s">
        <v>139</v>
      </c>
      <c r="P1346" t="s">
        <v>299</v>
      </c>
      <c r="Q1346" t="s">
        <v>1465</v>
      </c>
      <c r="R1346" t="s">
        <v>126</v>
      </c>
      <c r="S1346" t="s">
        <v>215</v>
      </c>
      <c r="T1346" t="s">
        <v>10855</v>
      </c>
      <c r="W1346">
        <v>984722</v>
      </c>
      <c r="X1346">
        <v>823777</v>
      </c>
      <c r="Y1346">
        <v>160945</v>
      </c>
      <c r="Z1346">
        <v>0</v>
      </c>
      <c r="AA1346">
        <v>1</v>
      </c>
      <c r="AB1346">
        <v>1</v>
      </c>
      <c r="AC1346">
        <v>0</v>
      </c>
      <c r="AD1346">
        <v>0</v>
      </c>
      <c r="AE1346">
        <v>685857</v>
      </c>
      <c r="AF1346" t="s">
        <v>143</v>
      </c>
      <c r="AG1346" t="s">
        <v>171</v>
      </c>
      <c r="AH1346" t="s">
        <v>1174</v>
      </c>
      <c r="AI1346" t="s">
        <v>805</v>
      </c>
      <c r="AJ1346" t="s">
        <v>128</v>
      </c>
      <c r="AK1346" t="s">
        <v>172</v>
      </c>
      <c r="AL1346" t="s">
        <v>1467</v>
      </c>
      <c r="AM1346" t="s">
        <v>10856</v>
      </c>
      <c r="AN1346" t="s">
        <v>10857</v>
      </c>
      <c r="AO1346" t="s">
        <v>7724</v>
      </c>
      <c r="AP1346" t="s">
        <v>4113</v>
      </c>
      <c r="AQ1346" t="s">
        <v>1472</v>
      </c>
      <c r="BO1346">
        <v>590833.20000000007</v>
      </c>
      <c r="BP1346">
        <v>0.6</v>
      </c>
      <c r="BQ1346">
        <v>393888.80000000005</v>
      </c>
      <c r="BR1346">
        <v>0.4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</row>
    <row r="1347" spans="1:116" x14ac:dyDescent="0.15">
      <c r="A1347" t="s">
        <v>116</v>
      </c>
      <c r="B1347">
        <v>188140</v>
      </c>
      <c r="C1347" t="s">
        <v>117</v>
      </c>
      <c r="D1347" t="s">
        <v>136</v>
      </c>
      <c r="E1347" t="s">
        <v>118</v>
      </c>
      <c r="F1347" t="s">
        <v>137</v>
      </c>
      <c r="G1347" s="1">
        <v>42509</v>
      </c>
      <c r="H1347" t="s">
        <v>138</v>
      </c>
      <c r="I1347" s="1">
        <v>43066</v>
      </c>
      <c r="J1347" t="s">
        <v>119</v>
      </c>
      <c r="K1347" t="s">
        <v>10858</v>
      </c>
      <c r="L1347" t="s">
        <v>197</v>
      </c>
      <c r="M1347" t="s">
        <v>139</v>
      </c>
      <c r="N1347" t="s">
        <v>144</v>
      </c>
      <c r="O1347" t="s">
        <v>123</v>
      </c>
      <c r="P1347" t="s">
        <v>124</v>
      </c>
      <c r="Q1347" t="s">
        <v>154</v>
      </c>
      <c r="R1347" t="s">
        <v>126</v>
      </c>
      <c r="S1347" t="s">
        <v>251</v>
      </c>
      <c r="T1347" t="s">
        <v>10859</v>
      </c>
      <c r="W1347">
        <v>447249</v>
      </c>
      <c r="X1347">
        <v>318718</v>
      </c>
      <c r="Y1347">
        <v>128531</v>
      </c>
      <c r="Z1347">
        <v>0</v>
      </c>
      <c r="AA1347">
        <v>79752</v>
      </c>
      <c r="AB1347">
        <v>56883</v>
      </c>
      <c r="AC1347">
        <v>22869</v>
      </c>
      <c r="AD1347">
        <v>0</v>
      </c>
      <c r="AE1347">
        <v>398760</v>
      </c>
      <c r="AF1347" t="s">
        <v>143</v>
      </c>
      <c r="AG1347" t="s">
        <v>143</v>
      </c>
      <c r="AH1347" t="s">
        <v>217</v>
      </c>
      <c r="AI1347" t="s">
        <v>342</v>
      </c>
      <c r="AJ1347" t="s">
        <v>128</v>
      </c>
      <c r="AK1347" t="s">
        <v>160</v>
      </c>
      <c r="AL1347" t="s">
        <v>161</v>
      </c>
      <c r="AM1347" t="s">
        <v>10860</v>
      </c>
      <c r="AN1347" t="s">
        <v>10861</v>
      </c>
      <c r="AO1347" t="s">
        <v>10862</v>
      </c>
      <c r="AP1347" t="s">
        <v>10863</v>
      </c>
      <c r="BO1347">
        <v>447249</v>
      </c>
      <c r="BP1347">
        <v>79752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</row>
    <row r="1348" spans="1:116" x14ac:dyDescent="0.15">
      <c r="A1348" t="s">
        <v>116</v>
      </c>
      <c r="B1348">
        <v>188154</v>
      </c>
      <c r="C1348" t="s">
        <v>117</v>
      </c>
      <c r="D1348" t="s">
        <v>136</v>
      </c>
      <c r="E1348" t="s">
        <v>118</v>
      </c>
      <c r="F1348" t="s">
        <v>137</v>
      </c>
      <c r="G1348" s="1">
        <v>42521</v>
      </c>
      <c r="H1348" t="s">
        <v>138</v>
      </c>
      <c r="I1348" s="1">
        <v>42816</v>
      </c>
      <c r="J1348" t="s">
        <v>6689</v>
      </c>
      <c r="K1348" t="s">
        <v>10864</v>
      </c>
      <c r="L1348" t="s">
        <v>123</v>
      </c>
      <c r="M1348" t="s">
        <v>139</v>
      </c>
      <c r="P1348" t="s">
        <v>124</v>
      </c>
      <c r="Q1348" t="s">
        <v>668</v>
      </c>
      <c r="R1348" t="s">
        <v>126</v>
      </c>
      <c r="S1348" t="s">
        <v>215</v>
      </c>
      <c r="T1348" t="s">
        <v>10865</v>
      </c>
      <c r="W1348">
        <v>417889</v>
      </c>
      <c r="X1348">
        <v>285383</v>
      </c>
      <c r="Y1348">
        <v>132506</v>
      </c>
      <c r="Z1348">
        <v>0</v>
      </c>
      <c r="AA1348">
        <v>221901</v>
      </c>
      <c r="AB1348">
        <v>221901</v>
      </c>
      <c r="AC1348">
        <v>0</v>
      </c>
      <c r="AD1348">
        <v>0</v>
      </c>
      <c r="AE1348">
        <v>417889</v>
      </c>
      <c r="AF1348" t="s">
        <v>143</v>
      </c>
      <c r="AG1348" t="s">
        <v>171</v>
      </c>
      <c r="AH1348" t="s">
        <v>10866</v>
      </c>
      <c r="AI1348" t="s">
        <v>805</v>
      </c>
      <c r="AJ1348" t="s">
        <v>128</v>
      </c>
      <c r="AK1348" t="s">
        <v>955</v>
      </c>
      <c r="AL1348" t="s">
        <v>669</v>
      </c>
      <c r="AM1348" t="s">
        <v>10867</v>
      </c>
      <c r="AN1348" t="s">
        <v>10868</v>
      </c>
      <c r="AO1348" t="s">
        <v>4936</v>
      </c>
      <c r="AP1348" t="s">
        <v>3705</v>
      </c>
      <c r="BO1348">
        <v>417889</v>
      </c>
      <c r="BP1348">
        <v>221901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</row>
    <row r="1349" spans="1:116" x14ac:dyDescent="0.15">
      <c r="A1349" t="s">
        <v>116</v>
      </c>
      <c r="B1349">
        <v>188156</v>
      </c>
      <c r="C1349" t="s">
        <v>117</v>
      </c>
      <c r="D1349" t="s">
        <v>136</v>
      </c>
      <c r="E1349" t="s">
        <v>118</v>
      </c>
      <c r="F1349" t="s">
        <v>137</v>
      </c>
      <c r="G1349" s="1">
        <v>42510</v>
      </c>
      <c r="H1349" t="s">
        <v>138</v>
      </c>
      <c r="I1349" s="1">
        <v>42627</v>
      </c>
      <c r="J1349" t="s">
        <v>6689</v>
      </c>
      <c r="K1349" t="s">
        <v>213</v>
      </c>
      <c r="L1349" t="s">
        <v>123</v>
      </c>
      <c r="M1349" t="s">
        <v>139</v>
      </c>
      <c r="P1349" t="s">
        <v>145</v>
      </c>
      <c r="Q1349" t="s">
        <v>146</v>
      </c>
      <c r="R1349" t="s">
        <v>126</v>
      </c>
      <c r="S1349" t="s">
        <v>215</v>
      </c>
      <c r="T1349" t="s">
        <v>10869</v>
      </c>
      <c r="W1349">
        <v>1070048</v>
      </c>
      <c r="X1349">
        <v>787003</v>
      </c>
      <c r="Y1349">
        <v>283045</v>
      </c>
      <c r="Z1349">
        <v>0</v>
      </c>
      <c r="AA1349">
        <v>707187</v>
      </c>
      <c r="AB1349">
        <v>515739</v>
      </c>
      <c r="AC1349">
        <v>191448</v>
      </c>
      <c r="AD1349">
        <v>0</v>
      </c>
      <c r="AE1349">
        <v>707187</v>
      </c>
      <c r="AF1349" t="s">
        <v>143</v>
      </c>
      <c r="AG1349" t="s">
        <v>143</v>
      </c>
      <c r="AH1349" t="s">
        <v>516</v>
      </c>
      <c r="AI1349" t="s">
        <v>133</v>
      </c>
      <c r="AJ1349" t="s">
        <v>128</v>
      </c>
      <c r="AK1349" t="s">
        <v>5750</v>
      </c>
      <c r="AL1349" t="s">
        <v>149</v>
      </c>
      <c r="AM1349" t="s">
        <v>10870</v>
      </c>
      <c r="AN1349" t="s">
        <v>10871</v>
      </c>
      <c r="AO1349" t="s">
        <v>1841</v>
      </c>
      <c r="AP1349" t="s">
        <v>1842</v>
      </c>
      <c r="AQ1349" t="s">
        <v>421</v>
      </c>
      <c r="AR1349" t="s">
        <v>1843</v>
      </c>
      <c r="BO1349">
        <v>749033.60000000009</v>
      </c>
      <c r="BP1349">
        <v>495030.9</v>
      </c>
      <c r="BQ1349">
        <v>267512</v>
      </c>
      <c r="BR1349">
        <v>176796.75</v>
      </c>
      <c r="BS1349">
        <v>53502.400000000001</v>
      </c>
      <c r="BT1349">
        <v>35359.35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</row>
    <row r="1350" spans="1:116" x14ac:dyDescent="0.15">
      <c r="A1350" t="s">
        <v>116</v>
      </c>
      <c r="B1350">
        <v>188157</v>
      </c>
      <c r="C1350" t="s">
        <v>117</v>
      </c>
      <c r="D1350" t="s">
        <v>136</v>
      </c>
      <c r="E1350" t="s">
        <v>425</v>
      </c>
      <c r="F1350" t="s">
        <v>137</v>
      </c>
      <c r="G1350" s="1">
        <v>42523</v>
      </c>
      <c r="H1350" t="s">
        <v>138</v>
      </c>
      <c r="I1350" s="1">
        <v>42646</v>
      </c>
      <c r="J1350" t="s">
        <v>6689</v>
      </c>
      <c r="K1350" t="s">
        <v>198</v>
      </c>
      <c r="L1350" t="s">
        <v>123</v>
      </c>
      <c r="M1350" t="s">
        <v>139</v>
      </c>
      <c r="P1350" t="s">
        <v>199</v>
      </c>
      <c r="Q1350" t="s">
        <v>369</v>
      </c>
      <c r="R1350" t="s">
        <v>126</v>
      </c>
      <c r="S1350" t="s">
        <v>215</v>
      </c>
      <c r="T1350" t="s">
        <v>10872</v>
      </c>
      <c r="W1350">
        <v>163085</v>
      </c>
      <c r="X1350">
        <v>114158</v>
      </c>
      <c r="Y1350">
        <v>48927</v>
      </c>
      <c r="Z1350">
        <v>0</v>
      </c>
      <c r="AA1350">
        <v>163085</v>
      </c>
      <c r="AB1350">
        <v>163085</v>
      </c>
      <c r="AC1350">
        <v>0</v>
      </c>
      <c r="AD1350">
        <v>0</v>
      </c>
      <c r="AE1350">
        <v>163085</v>
      </c>
      <c r="AF1350" t="s">
        <v>171</v>
      </c>
      <c r="AG1350" t="s">
        <v>143</v>
      </c>
      <c r="AH1350" t="s">
        <v>516</v>
      </c>
      <c r="AI1350" t="s">
        <v>133</v>
      </c>
      <c r="AJ1350" t="s">
        <v>128</v>
      </c>
      <c r="AK1350" t="s">
        <v>290</v>
      </c>
      <c r="AL1350" t="s">
        <v>5508</v>
      </c>
      <c r="AM1350" t="s">
        <v>10873</v>
      </c>
      <c r="AN1350" t="s">
        <v>10874</v>
      </c>
      <c r="AO1350" t="s">
        <v>1604</v>
      </c>
      <c r="AP1350" t="s">
        <v>1605</v>
      </c>
      <c r="AQ1350" t="s">
        <v>2304</v>
      </c>
      <c r="BO1350">
        <v>97851</v>
      </c>
      <c r="BP1350">
        <v>97851</v>
      </c>
      <c r="BQ1350">
        <v>65234</v>
      </c>
      <c r="BR1350">
        <v>65234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</row>
    <row r="1351" spans="1:116" x14ac:dyDescent="0.15">
      <c r="A1351" t="s">
        <v>116</v>
      </c>
      <c r="B1351">
        <v>188158</v>
      </c>
      <c r="C1351" t="s">
        <v>117</v>
      </c>
      <c r="D1351" t="s">
        <v>136</v>
      </c>
      <c r="E1351" t="s">
        <v>118</v>
      </c>
      <c r="F1351" t="s">
        <v>137</v>
      </c>
      <c r="G1351" s="1">
        <v>42521</v>
      </c>
      <c r="H1351" t="s">
        <v>138</v>
      </c>
      <c r="I1351" s="1">
        <v>42807</v>
      </c>
      <c r="J1351" t="s">
        <v>6689</v>
      </c>
      <c r="K1351" t="s">
        <v>587</v>
      </c>
      <c r="L1351" t="s">
        <v>123</v>
      </c>
      <c r="M1351" t="s">
        <v>139</v>
      </c>
      <c r="P1351" t="s">
        <v>124</v>
      </c>
      <c r="Q1351" t="s">
        <v>709</v>
      </c>
      <c r="R1351" t="s">
        <v>126</v>
      </c>
      <c r="S1351" t="s">
        <v>215</v>
      </c>
      <c r="T1351" t="s">
        <v>10875</v>
      </c>
      <c r="W1351">
        <v>360000</v>
      </c>
      <c r="X1351">
        <v>248598</v>
      </c>
      <c r="Y1351">
        <v>111402</v>
      </c>
      <c r="Z1351">
        <v>0</v>
      </c>
      <c r="AA1351">
        <v>120000</v>
      </c>
      <c r="AB1351">
        <v>82643</v>
      </c>
      <c r="AC1351">
        <v>37357</v>
      </c>
      <c r="AD1351">
        <v>0</v>
      </c>
      <c r="AE1351">
        <v>360000</v>
      </c>
      <c r="AF1351" t="s">
        <v>143</v>
      </c>
      <c r="AG1351" t="s">
        <v>171</v>
      </c>
      <c r="AH1351" t="s">
        <v>1402</v>
      </c>
      <c r="AI1351" t="s">
        <v>817</v>
      </c>
      <c r="AJ1351" t="s">
        <v>128</v>
      </c>
      <c r="AK1351" t="s">
        <v>390</v>
      </c>
      <c r="AL1351" t="s">
        <v>710</v>
      </c>
      <c r="AM1351" t="s">
        <v>10876</v>
      </c>
      <c r="AN1351" t="s">
        <v>10877</v>
      </c>
      <c r="AO1351" t="s">
        <v>2991</v>
      </c>
      <c r="AP1351" t="s">
        <v>1844</v>
      </c>
      <c r="BO1351">
        <v>360000</v>
      </c>
      <c r="BP1351">
        <v>120000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</row>
    <row r="1352" spans="1:116" x14ac:dyDescent="0.15">
      <c r="A1352" t="s">
        <v>116</v>
      </c>
      <c r="B1352">
        <v>188161</v>
      </c>
      <c r="C1352" t="s">
        <v>117</v>
      </c>
      <c r="D1352" t="s">
        <v>136</v>
      </c>
      <c r="E1352" t="s">
        <v>118</v>
      </c>
      <c r="F1352" t="s">
        <v>137</v>
      </c>
      <c r="G1352" s="1">
        <v>42510</v>
      </c>
      <c r="H1352" t="s">
        <v>138</v>
      </c>
      <c r="I1352" s="1">
        <v>42524</v>
      </c>
      <c r="J1352" t="s">
        <v>6397</v>
      </c>
      <c r="K1352" t="s">
        <v>1825</v>
      </c>
      <c r="L1352" t="s">
        <v>197</v>
      </c>
      <c r="M1352" t="s">
        <v>139</v>
      </c>
      <c r="P1352" t="s">
        <v>299</v>
      </c>
      <c r="Q1352" t="s">
        <v>300</v>
      </c>
      <c r="R1352" t="s">
        <v>126</v>
      </c>
      <c r="S1352" t="s">
        <v>441</v>
      </c>
      <c r="T1352" t="s">
        <v>10878</v>
      </c>
      <c r="W1352">
        <v>44100</v>
      </c>
      <c r="X1352">
        <v>44100</v>
      </c>
      <c r="Y1352">
        <v>0</v>
      </c>
      <c r="Z1352">
        <v>0</v>
      </c>
      <c r="AA1352">
        <v>44100</v>
      </c>
      <c r="AB1352">
        <v>44100</v>
      </c>
      <c r="AC1352">
        <v>0</v>
      </c>
      <c r="AD1352">
        <v>0</v>
      </c>
      <c r="AE1352">
        <v>44100</v>
      </c>
      <c r="AF1352" t="s">
        <v>143</v>
      </c>
      <c r="AG1352" t="s">
        <v>143</v>
      </c>
      <c r="AH1352" t="s">
        <v>8318</v>
      </c>
      <c r="AI1352" t="s">
        <v>342</v>
      </c>
      <c r="AJ1352" t="s">
        <v>128</v>
      </c>
      <c r="AK1352" t="s">
        <v>303</v>
      </c>
      <c r="AL1352" t="s">
        <v>304</v>
      </c>
      <c r="AM1352" t="s">
        <v>10879</v>
      </c>
      <c r="AN1352" t="s">
        <v>10880</v>
      </c>
      <c r="AO1352" t="s">
        <v>1903</v>
      </c>
      <c r="AP1352" t="s">
        <v>1904</v>
      </c>
      <c r="AQ1352" t="s">
        <v>5349</v>
      </c>
      <c r="BO1352">
        <v>22050</v>
      </c>
      <c r="BP1352">
        <v>22050</v>
      </c>
      <c r="BQ1352">
        <v>22050</v>
      </c>
      <c r="BR1352">
        <v>22050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</row>
    <row r="1353" spans="1:116" x14ac:dyDescent="0.15">
      <c r="A1353" t="s">
        <v>116</v>
      </c>
      <c r="B1353">
        <v>188186</v>
      </c>
      <c r="C1353" t="s">
        <v>117</v>
      </c>
      <c r="D1353" t="s">
        <v>136</v>
      </c>
      <c r="E1353" t="s">
        <v>118</v>
      </c>
      <c r="F1353" t="s">
        <v>137</v>
      </c>
      <c r="G1353" s="1">
        <v>42551</v>
      </c>
      <c r="H1353" t="s">
        <v>138</v>
      </c>
      <c r="I1353" s="1">
        <v>42634</v>
      </c>
      <c r="J1353" t="s">
        <v>6689</v>
      </c>
      <c r="K1353" t="s">
        <v>998</v>
      </c>
      <c r="L1353" t="s">
        <v>123</v>
      </c>
      <c r="M1353" t="s">
        <v>139</v>
      </c>
      <c r="P1353" t="s">
        <v>145</v>
      </c>
      <c r="Q1353" t="s">
        <v>146</v>
      </c>
      <c r="R1353" t="s">
        <v>126</v>
      </c>
      <c r="S1353" t="s">
        <v>215</v>
      </c>
      <c r="T1353" t="s">
        <v>10881</v>
      </c>
      <c r="W1353">
        <v>3920132</v>
      </c>
      <c r="X1353">
        <v>3643797</v>
      </c>
      <c r="Y1353">
        <v>276335</v>
      </c>
      <c r="Z1353">
        <v>0</v>
      </c>
      <c r="AA1353">
        <v>1162953</v>
      </c>
      <c r="AB1353">
        <v>1162953</v>
      </c>
      <c r="AC1353">
        <v>0</v>
      </c>
      <c r="AD1353">
        <v>0</v>
      </c>
      <c r="AE1353">
        <v>4272340</v>
      </c>
      <c r="AF1353" t="s">
        <v>143</v>
      </c>
      <c r="AG1353" t="s">
        <v>143</v>
      </c>
      <c r="AH1353" t="s">
        <v>7622</v>
      </c>
      <c r="AI1353" t="s">
        <v>159</v>
      </c>
      <c r="AJ1353" t="s">
        <v>128</v>
      </c>
      <c r="AK1353" t="s">
        <v>604</v>
      </c>
      <c r="AL1353" t="s">
        <v>149</v>
      </c>
      <c r="AM1353" t="s">
        <v>10882</v>
      </c>
      <c r="AN1353" t="s">
        <v>5321</v>
      </c>
      <c r="AO1353" t="s">
        <v>3042</v>
      </c>
      <c r="AP1353" t="s">
        <v>3043</v>
      </c>
      <c r="AQ1353" t="s">
        <v>3044</v>
      </c>
      <c r="BO1353">
        <v>2548085.8000000003</v>
      </c>
      <c r="BP1353">
        <v>755919.45000000007</v>
      </c>
      <c r="BQ1353">
        <v>1372046.2</v>
      </c>
      <c r="BR1353">
        <v>407033.55000000005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</row>
    <row r="1354" spans="1:116" x14ac:dyDescent="0.15">
      <c r="A1354" t="s">
        <v>116</v>
      </c>
      <c r="B1354">
        <v>188209</v>
      </c>
      <c r="C1354" t="s">
        <v>117</v>
      </c>
      <c r="D1354" t="s">
        <v>136</v>
      </c>
      <c r="E1354" t="s">
        <v>118</v>
      </c>
      <c r="F1354" t="s">
        <v>137</v>
      </c>
      <c r="G1354" s="1">
        <v>42515</v>
      </c>
      <c r="H1354" t="s">
        <v>138</v>
      </c>
      <c r="I1354" s="1">
        <v>42590</v>
      </c>
      <c r="J1354" t="s">
        <v>6689</v>
      </c>
      <c r="K1354" t="s">
        <v>1366</v>
      </c>
      <c r="L1354" t="s">
        <v>123</v>
      </c>
      <c r="M1354" t="s">
        <v>139</v>
      </c>
      <c r="P1354" t="s">
        <v>199</v>
      </c>
      <c r="Q1354" t="s">
        <v>656</v>
      </c>
      <c r="R1354" t="s">
        <v>126</v>
      </c>
      <c r="S1354" t="s">
        <v>657</v>
      </c>
      <c r="T1354" t="s">
        <v>1580</v>
      </c>
      <c r="U1354" t="s">
        <v>10883</v>
      </c>
      <c r="V1354" t="s">
        <v>10884</v>
      </c>
      <c r="W1354">
        <v>96502</v>
      </c>
      <c r="X1354">
        <v>82126</v>
      </c>
      <c r="Y1354">
        <v>14376</v>
      </c>
      <c r="Z1354">
        <v>0</v>
      </c>
      <c r="AA1354">
        <v>96502</v>
      </c>
      <c r="AB1354">
        <v>96502</v>
      </c>
      <c r="AC1354">
        <v>0</v>
      </c>
      <c r="AD1354">
        <v>0</v>
      </c>
      <c r="AE1354">
        <v>96502</v>
      </c>
      <c r="AF1354" t="s">
        <v>143</v>
      </c>
      <c r="AG1354" t="s">
        <v>143</v>
      </c>
      <c r="AH1354" t="s">
        <v>10885</v>
      </c>
      <c r="AI1354" t="s">
        <v>235</v>
      </c>
      <c r="AJ1354" t="s">
        <v>128</v>
      </c>
      <c r="AK1354" t="s">
        <v>659</v>
      </c>
      <c r="AL1354" t="s">
        <v>744</v>
      </c>
      <c r="AM1354" t="s">
        <v>10886</v>
      </c>
      <c r="AN1354" t="s">
        <v>10887</v>
      </c>
      <c r="AO1354" t="s">
        <v>2196</v>
      </c>
      <c r="AP1354" t="s">
        <v>2197</v>
      </c>
      <c r="BO1354">
        <v>96502</v>
      </c>
      <c r="BP1354">
        <v>96502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</row>
    <row r="1355" spans="1:116" x14ac:dyDescent="0.15">
      <c r="A1355" t="s">
        <v>116</v>
      </c>
      <c r="B1355">
        <v>188231</v>
      </c>
      <c r="C1355" t="s">
        <v>117</v>
      </c>
      <c r="D1355" t="s">
        <v>136</v>
      </c>
      <c r="E1355" t="s">
        <v>118</v>
      </c>
      <c r="F1355" t="s">
        <v>137</v>
      </c>
      <c r="G1355" s="1">
        <v>42521</v>
      </c>
      <c r="H1355" t="s">
        <v>138</v>
      </c>
      <c r="I1355" s="1">
        <v>42599</v>
      </c>
      <c r="J1355" t="s">
        <v>6689</v>
      </c>
      <c r="K1355" t="s">
        <v>198</v>
      </c>
      <c r="L1355" t="s">
        <v>123</v>
      </c>
      <c r="M1355" t="s">
        <v>139</v>
      </c>
      <c r="P1355" t="s">
        <v>199</v>
      </c>
      <c r="Q1355" t="s">
        <v>623</v>
      </c>
      <c r="R1355" t="s">
        <v>126</v>
      </c>
      <c r="S1355" t="s">
        <v>215</v>
      </c>
      <c r="T1355" t="s">
        <v>10888</v>
      </c>
      <c r="W1355">
        <v>237680</v>
      </c>
      <c r="X1355">
        <v>237680</v>
      </c>
      <c r="Y1355">
        <v>0</v>
      </c>
      <c r="Z1355">
        <v>0</v>
      </c>
      <c r="AA1355">
        <v>237600</v>
      </c>
      <c r="AB1355">
        <v>237600</v>
      </c>
      <c r="AC1355">
        <v>0</v>
      </c>
      <c r="AD1355">
        <v>0</v>
      </c>
      <c r="AE1355">
        <v>237600</v>
      </c>
      <c r="AF1355" t="s">
        <v>143</v>
      </c>
      <c r="AG1355" t="s">
        <v>143</v>
      </c>
      <c r="AH1355" t="s">
        <v>147</v>
      </c>
      <c r="AI1355" t="s">
        <v>2780</v>
      </c>
      <c r="AJ1355" t="s">
        <v>128</v>
      </c>
      <c r="AK1355" t="s">
        <v>236</v>
      </c>
      <c r="AL1355" t="s">
        <v>1130</v>
      </c>
      <c r="AM1355" t="s">
        <v>10889</v>
      </c>
      <c r="AN1355" t="s">
        <v>10890</v>
      </c>
      <c r="AO1355" t="s">
        <v>628</v>
      </c>
      <c r="AP1355" t="s">
        <v>629</v>
      </c>
      <c r="BO1355">
        <v>237680</v>
      </c>
      <c r="BP1355">
        <v>237600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</row>
    <row r="1356" spans="1:116" x14ac:dyDescent="0.15">
      <c r="A1356" t="s">
        <v>116</v>
      </c>
      <c r="B1356">
        <v>188236</v>
      </c>
      <c r="C1356" t="s">
        <v>117</v>
      </c>
      <c r="D1356" t="s">
        <v>136</v>
      </c>
      <c r="E1356" t="s">
        <v>118</v>
      </c>
      <c r="F1356" t="s">
        <v>137</v>
      </c>
      <c r="G1356" s="1">
        <v>42522</v>
      </c>
      <c r="H1356" t="s">
        <v>138</v>
      </c>
      <c r="I1356" s="1">
        <v>42898</v>
      </c>
      <c r="J1356" t="s">
        <v>6689</v>
      </c>
      <c r="K1356" t="s">
        <v>1892</v>
      </c>
      <c r="L1356" t="s">
        <v>197</v>
      </c>
      <c r="M1356" t="s">
        <v>139</v>
      </c>
      <c r="N1356" t="s">
        <v>144</v>
      </c>
      <c r="O1356" t="s">
        <v>123</v>
      </c>
      <c r="P1356" t="s">
        <v>145</v>
      </c>
      <c r="Q1356" t="s">
        <v>146</v>
      </c>
      <c r="R1356" t="s">
        <v>126</v>
      </c>
      <c r="S1356" t="s">
        <v>251</v>
      </c>
      <c r="T1356" t="s">
        <v>10891</v>
      </c>
      <c r="W1356">
        <v>124000</v>
      </c>
      <c r="X1356">
        <v>78882</v>
      </c>
      <c r="Y1356">
        <v>45118</v>
      </c>
      <c r="Z1356">
        <v>0</v>
      </c>
      <c r="AA1356">
        <v>62000</v>
      </c>
      <c r="AB1356">
        <v>39516</v>
      </c>
      <c r="AC1356">
        <v>22484</v>
      </c>
      <c r="AD1356">
        <v>0</v>
      </c>
      <c r="AE1356">
        <v>124000</v>
      </c>
      <c r="AF1356" t="s">
        <v>143</v>
      </c>
      <c r="AG1356" t="s">
        <v>143</v>
      </c>
      <c r="AH1356" t="s">
        <v>649</v>
      </c>
      <c r="AI1356" t="s">
        <v>650</v>
      </c>
      <c r="AJ1356" t="s">
        <v>128</v>
      </c>
      <c r="AK1356" t="s">
        <v>543</v>
      </c>
      <c r="AL1356" t="s">
        <v>149</v>
      </c>
      <c r="AM1356" t="s">
        <v>10892</v>
      </c>
      <c r="AN1356" t="s">
        <v>10893</v>
      </c>
      <c r="AO1356" t="s">
        <v>2839</v>
      </c>
      <c r="AP1356" t="s">
        <v>1984</v>
      </c>
      <c r="BO1356">
        <v>124000</v>
      </c>
      <c r="BP1356">
        <v>62000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</row>
    <row r="1357" spans="1:116" x14ac:dyDescent="0.15">
      <c r="A1357" t="s">
        <v>116</v>
      </c>
      <c r="B1357">
        <v>188239</v>
      </c>
      <c r="C1357" t="s">
        <v>117</v>
      </c>
      <c r="D1357" t="s">
        <v>136</v>
      </c>
      <c r="E1357" t="s">
        <v>118</v>
      </c>
      <c r="F1357" t="s">
        <v>137</v>
      </c>
      <c r="G1357" s="1">
        <v>42510</v>
      </c>
      <c r="H1357" t="s">
        <v>138</v>
      </c>
      <c r="I1357" s="1">
        <v>42839</v>
      </c>
      <c r="J1357" t="s">
        <v>6689</v>
      </c>
      <c r="K1357" t="s">
        <v>958</v>
      </c>
      <c r="L1357" t="s">
        <v>123</v>
      </c>
      <c r="M1357" t="s">
        <v>139</v>
      </c>
      <c r="P1357" t="s">
        <v>317</v>
      </c>
      <c r="Q1357" t="s">
        <v>563</v>
      </c>
      <c r="R1357" t="s">
        <v>126</v>
      </c>
      <c r="S1357" t="s">
        <v>215</v>
      </c>
      <c r="T1357" t="s">
        <v>10894</v>
      </c>
      <c r="W1357">
        <v>1865558</v>
      </c>
      <c r="X1357">
        <v>1500000</v>
      </c>
      <c r="Y1357">
        <v>365558</v>
      </c>
      <c r="Z1357">
        <v>0</v>
      </c>
      <c r="AA1357">
        <v>298753</v>
      </c>
      <c r="AB1357">
        <v>298753</v>
      </c>
      <c r="AC1357">
        <v>0</v>
      </c>
      <c r="AD1357">
        <v>0</v>
      </c>
      <c r="AE1357">
        <v>1492443</v>
      </c>
      <c r="AF1357" t="s">
        <v>143</v>
      </c>
      <c r="AG1357" t="s">
        <v>143</v>
      </c>
      <c r="AH1357" t="s">
        <v>649</v>
      </c>
      <c r="AI1357" t="s">
        <v>375</v>
      </c>
      <c r="AJ1357" t="s">
        <v>128</v>
      </c>
      <c r="AK1357" t="s">
        <v>513</v>
      </c>
      <c r="AL1357" t="s">
        <v>564</v>
      </c>
      <c r="AM1357" t="s">
        <v>10895</v>
      </c>
      <c r="AN1357" t="s">
        <v>4957</v>
      </c>
      <c r="AO1357" t="s">
        <v>4958</v>
      </c>
      <c r="AP1357" t="s">
        <v>3037</v>
      </c>
      <c r="BO1357">
        <v>1865558</v>
      </c>
      <c r="BP1357">
        <v>298753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</row>
    <row r="1358" spans="1:116" x14ac:dyDescent="0.15">
      <c r="A1358" t="s">
        <v>116</v>
      </c>
      <c r="B1358">
        <v>188244</v>
      </c>
      <c r="C1358" t="s">
        <v>117</v>
      </c>
      <c r="D1358" t="s">
        <v>136</v>
      </c>
      <c r="E1358" t="s">
        <v>118</v>
      </c>
      <c r="F1358" t="s">
        <v>137</v>
      </c>
      <c r="G1358" s="1">
        <v>42514</v>
      </c>
      <c r="H1358" t="s">
        <v>138</v>
      </c>
      <c r="I1358" s="1">
        <v>42710</v>
      </c>
      <c r="J1358" t="s">
        <v>6689</v>
      </c>
      <c r="K1358" t="s">
        <v>1119</v>
      </c>
      <c r="L1358" t="s">
        <v>197</v>
      </c>
      <c r="M1358" t="s">
        <v>139</v>
      </c>
      <c r="N1358" t="s">
        <v>198</v>
      </c>
      <c r="O1358" t="s">
        <v>123</v>
      </c>
      <c r="P1358" t="s">
        <v>199</v>
      </c>
      <c r="Q1358" t="s">
        <v>616</v>
      </c>
      <c r="R1358" t="s">
        <v>126</v>
      </c>
      <c r="S1358" t="s">
        <v>251</v>
      </c>
      <c r="T1358" t="s">
        <v>10896</v>
      </c>
      <c r="W1358">
        <v>21600</v>
      </c>
      <c r="X1358">
        <v>19637</v>
      </c>
      <c r="Y1358">
        <v>1963</v>
      </c>
      <c r="Z1358">
        <v>0</v>
      </c>
      <c r="AA1358">
        <v>21600</v>
      </c>
      <c r="AB1358">
        <v>19637</v>
      </c>
      <c r="AC1358">
        <v>1963</v>
      </c>
      <c r="AD1358">
        <v>0</v>
      </c>
      <c r="AE1358">
        <v>21600</v>
      </c>
      <c r="AF1358" t="s">
        <v>143</v>
      </c>
      <c r="AG1358" t="s">
        <v>143</v>
      </c>
      <c r="AH1358" t="s">
        <v>516</v>
      </c>
      <c r="AI1358" t="s">
        <v>418</v>
      </c>
      <c r="AJ1358" t="s">
        <v>128</v>
      </c>
      <c r="AK1358" t="s">
        <v>512</v>
      </c>
      <c r="AL1358" t="s">
        <v>617</v>
      </c>
      <c r="AM1358" t="s">
        <v>10897</v>
      </c>
      <c r="AN1358" t="s">
        <v>10898</v>
      </c>
      <c r="AO1358" t="s">
        <v>5440</v>
      </c>
      <c r="AP1358" t="s">
        <v>5441</v>
      </c>
      <c r="BO1358">
        <v>21600</v>
      </c>
      <c r="BP1358">
        <v>21600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</row>
    <row r="1359" spans="1:116" x14ac:dyDescent="0.15">
      <c r="A1359" t="s">
        <v>116</v>
      </c>
      <c r="B1359">
        <v>188247</v>
      </c>
      <c r="C1359" t="s">
        <v>117</v>
      </c>
      <c r="D1359" t="s">
        <v>136</v>
      </c>
      <c r="E1359" t="s">
        <v>425</v>
      </c>
      <c r="F1359" t="s">
        <v>137</v>
      </c>
      <c r="G1359" s="1">
        <v>42522</v>
      </c>
      <c r="H1359" t="s">
        <v>138</v>
      </c>
      <c r="I1359" s="1">
        <v>42663</v>
      </c>
      <c r="J1359" t="s">
        <v>6689</v>
      </c>
      <c r="K1359" t="s">
        <v>198</v>
      </c>
      <c r="L1359" t="s">
        <v>123</v>
      </c>
      <c r="M1359" t="s">
        <v>139</v>
      </c>
      <c r="P1359" t="s">
        <v>177</v>
      </c>
      <c r="Q1359" t="s">
        <v>1631</v>
      </c>
      <c r="R1359" t="s">
        <v>126</v>
      </c>
      <c r="S1359" t="s">
        <v>215</v>
      </c>
      <c r="T1359" t="s">
        <v>10899</v>
      </c>
      <c r="W1359">
        <v>359628</v>
      </c>
      <c r="X1359">
        <v>298945</v>
      </c>
      <c r="Y1359">
        <v>60683</v>
      </c>
      <c r="Z1359">
        <v>0</v>
      </c>
      <c r="AA1359">
        <v>359628</v>
      </c>
      <c r="AB1359">
        <v>359628</v>
      </c>
      <c r="AC1359">
        <v>0</v>
      </c>
      <c r="AD1359">
        <v>0</v>
      </c>
      <c r="AE1359">
        <v>359628</v>
      </c>
      <c r="AF1359" t="s">
        <v>143</v>
      </c>
      <c r="AG1359" t="s">
        <v>171</v>
      </c>
      <c r="AH1359" t="s">
        <v>516</v>
      </c>
      <c r="AI1359" t="s">
        <v>418</v>
      </c>
      <c r="AJ1359" t="s">
        <v>128</v>
      </c>
      <c r="AK1359" t="s">
        <v>160</v>
      </c>
      <c r="AL1359" t="s">
        <v>1632</v>
      </c>
      <c r="AM1359" t="s">
        <v>10900</v>
      </c>
      <c r="AN1359" t="s">
        <v>10901</v>
      </c>
      <c r="AO1359" t="s">
        <v>4709</v>
      </c>
      <c r="AP1359" t="s">
        <v>1957</v>
      </c>
      <c r="BO1359">
        <v>359628</v>
      </c>
      <c r="BP1359">
        <v>359628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</row>
    <row r="1360" spans="1:116" x14ac:dyDescent="0.15">
      <c r="A1360" t="s">
        <v>116</v>
      </c>
      <c r="B1360">
        <v>188252</v>
      </c>
      <c r="C1360" t="s">
        <v>117</v>
      </c>
      <c r="D1360" t="s">
        <v>136</v>
      </c>
      <c r="E1360" t="s">
        <v>118</v>
      </c>
      <c r="F1360" t="s">
        <v>137</v>
      </c>
      <c r="G1360" s="1">
        <v>42521</v>
      </c>
      <c r="H1360" t="s">
        <v>138</v>
      </c>
      <c r="I1360" s="1">
        <v>42767</v>
      </c>
      <c r="J1360" t="s">
        <v>6689</v>
      </c>
      <c r="K1360" t="s">
        <v>10864</v>
      </c>
      <c r="L1360" t="s">
        <v>123</v>
      </c>
      <c r="M1360" t="s">
        <v>139</v>
      </c>
      <c r="P1360" t="s">
        <v>124</v>
      </c>
      <c r="Q1360" t="s">
        <v>668</v>
      </c>
      <c r="R1360" t="s">
        <v>126</v>
      </c>
      <c r="S1360" t="s">
        <v>140</v>
      </c>
      <c r="T1360" t="s">
        <v>10902</v>
      </c>
      <c r="W1360">
        <v>24713</v>
      </c>
      <c r="X1360">
        <v>15069</v>
      </c>
      <c r="Y1360">
        <v>9644</v>
      </c>
      <c r="Z1360">
        <v>0</v>
      </c>
      <c r="AA1360">
        <v>24713</v>
      </c>
      <c r="AB1360">
        <v>15069</v>
      </c>
      <c r="AC1360">
        <v>9644</v>
      </c>
      <c r="AD1360">
        <v>0</v>
      </c>
      <c r="AE1360">
        <v>24713</v>
      </c>
      <c r="AF1360" t="s">
        <v>143</v>
      </c>
      <c r="AG1360" t="s">
        <v>171</v>
      </c>
      <c r="AH1360" t="s">
        <v>516</v>
      </c>
      <c r="AI1360" t="s">
        <v>183</v>
      </c>
      <c r="AJ1360" t="s">
        <v>128</v>
      </c>
      <c r="AK1360" t="s">
        <v>955</v>
      </c>
      <c r="AL1360" t="s">
        <v>669</v>
      </c>
      <c r="AM1360" t="s">
        <v>10903</v>
      </c>
      <c r="AN1360" t="s">
        <v>10904</v>
      </c>
      <c r="AO1360" t="s">
        <v>4936</v>
      </c>
      <c r="AP1360" t="s">
        <v>3705</v>
      </c>
      <c r="BO1360">
        <v>24713</v>
      </c>
      <c r="BP1360">
        <v>24713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</row>
    <row r="1361" spans="1:116" x14ac:dyDescent="0.15">
      <c r="A1361" t="s">
        <v>116</v>
      </c>
      <c r="B1361">
        <v>188253</v>
      </c>
      <c r="C1361" t="s">
        <v>117</v>
      </c>
      <c r="D1361" t="s">
        <v>136</v>
      </c>
      <c r="E1361" t="s">
        <v>118</v>
      </c>
      <c r="F1361" t="s">
        <v>137</v>
      </c>
      <c r="G1361" s="1">
        <v>42528</v>
      </c>
      <c r="H1361" t="s">
        <v>138</v>
      </c>
      <c r="I1361" s="1">
        <v>42818</v>
      </c>
      <c r="J1361" t="s">
        <v>6689</v>
      </c>
      <c r="K1361" t="s">
        <v>213</v>
      </c>
      <c r="L1361" t="s">
        <v>123</v>
      </c>
      <c r="M1361" t="s">
        <v>139</v>
      </c>
      <c r="P1361" t="s">
        <v>317</v>
      </c>
      <c r="Q1361" t="s">
        <v>552</v>
      </c>
      <c r="R1361" t="s">
        <v>126</v>
      </c>
      <c r="S1361" t="s">
        <v>215</v>
      </c>
      <c r="T1361" t="s">
        <v>10905</v>
      </c>
      <c r="W1361">
        <v>680000</v>
      </c>
      <c r="X1361">
        <v>432570</v>
      </c>
      <c r="Y1361">
        <v>247430</v>
      </c>
      <c r="Z1361">
        <v>0</v>
      </c>
      <c r="AA1361">
        <v>170000</v>
      </c>
      <c r="AB1361">
        <v>108142</v>
      </c>
      <c r="AC1361">
        <v>61858</v>
      </c>
      <c r="AD1361">
        <v>0</v>
      </c>
      <c r="AE1361">
        <v>680000</v>
      </c>
      <c r="AF1361" t="s">
        <v>143</v>
      </c>
      <c r="AG1361" t="s">
        <v>143</v>
      </c>
      <c r="AH1361" t="s">
        <v>10906</v>
      </c>
      <c r="AI1361" t="s">
        <v>521</v>
      </c>
      <c r="AJ1361" t="s">
        <v>128</v>
      </c>
      <c r="AK1361" t="s">
        <v>321</v>
      </c>
      <c r="AL1361" t="s">
        <v>555</v>
      </c>
      <c r="AM1361" t="s">
        <v>10907</v>
      </c>
      <c r="AN1361" t="s">
        <v>10908</v>
      </c>
      <c r="AO1361" t="s">
        <v>10909</v>
      </c>
      <c r="AP1361" t="s">
        <v>10910</v>
      </c>
      <c r="BO1361">
        <v>680000</v>
      </c>
      <c r="BP1361">
        <v>170000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</row>
    <row r="1362" spans="1:116" x14ac:dyDescent="0.15">
      <c r="A1362" t="s">
        <v>116</v>
      </c>
      <c r="B1362">
        <v>188264</v>
      </c>
      <c r="C1362" t="s">
        <v>10911</v>
      </c>
      <c r="D1362" t="s">
        <v>136</v>
      </c>
      <c r="E1362" t="s">
        <v>118</v>
      </c>
      <c r="F1362" t="s">
        <v>137</v>
      </c>
      <c r="G1362" s="1">
        <v>42514</v>
      </c>
      <c r="H1362" t="s">
        <v>138</v>
      </c>
      <c r="I1362" s="1">
        <v>42712</v>
      </c>
      <c r="J1362" t="s">
        <v>6689</v>
      </c>
      <c r="K1362" t="s">
        <v>6711</v>
      </c>
      <c r="L1362" t="s">
        <v>197</v>
      </c>
      <c r="M1362" t="s">
        <v>139</v>
      </c>
      <c r="N1362" t="s">
        <v>122</v>
      </c>
      <c r="O1362" t="s">
        <v>123</v>
      </c>
      <c r="P1362" t="s">
        <v>232</v>
      </c>
      <c r="Q1362" t="s">
        <v>825</v>
      </c>
      <c r="R1362" t="s">
        <v>126</v>
      </c>
      <c r="S1362" t="s">
        <v>251</v>
      </c>
      <c r="T1362" t="s">
        <v>10912</v>
      </c>
      <c r="W1362">
        <v>79938</v>
      </c>
      <c r="X1362">
        <v>56285</v>
      </c>
      <c r="Y1362">
        <v>23653</v>
      </c>
      <c r="Z1362">
        <v>0</v>
      </c>
      <c r="AA1362">
        <v>79938</v>
      </c>
      <c r="AB1362">
        <v>56285</v>
      </c>
      <c r="AC1362">
        <v>23653</v>
      </c>
      <c r="AD1362">
        <v>0</v>
      </c>
      <c r="AE1362">
        <v>79938</v>
      </c>
      <c r="AF1362" t="s">
        <v>143</v>
      </c>
      <c r="AG1362" t="s">
        <v>143</v>
      </c>
      <c r="AH1362" t="s">
        <v>10913</v>
      </c>
      <c r="AI1362" t="s">
        <v>10914</v>
      </c>
      <c r="AJ1362" t="s">
        <v>128</v>
      </c>
      <c r="AK1362" t="s">
        <v>1334</v>
      </c>
      <c r="AL1362" t="s">
        <v>827</v>
      </c>
      <c r="AM1362" t="s">
        <v>10915</v>
      </c>
      <c r="AN1362" t="s">
        <v>10916</v>
      </c>
      <c r="AO1362" t="s">
        <v>3081</v>
      </c>
      <c r="AP1362" t="s">
        <v>570</v>
      </c>
      <c r="BO1362">
        <v>79938</v>
      </c>
      <c r="BP1362">
        <v>79938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</row>
    <row r="1363" spans="1:116" x14ac:dyDescent="0.15">
      <c r="A1363" t="s">
        <v>116</v>
      </c>
      <c r="B1363">
        <v>188265</v>
      </c>
      <c r="C1363" t="s">
        <v>117</v>
      </c>
      <c r="D1363" t="s">
        <v>136</v>
      </c>
      <c r="E1363" t="s">
        <v>425</v>
      </c>
      <c r="F1363" t="s">
        <v>137</v>
      </c>
      <c r="G1363" s="1">
        <v>42537</v>
      </c>
      <c r="H1363" t="s">
        <v>138</v>
      </c>
      <c r="I1363" s="1">
        <v>42779</v>
      </c>
      <c r="J1363" t="s">
        <v>6689</v>
      </c>
      <c r="K1363" t="s">
        <v>4233</v>
      </c>
      <c r="L1363" t="s">
        <v>227</v>
      </c>
      <c r="M1363" t="s">
        <v>139</v>
      </c>
      <c r="P1363" t="s">
        <v>199</v>
      </c>
      <c r="Q1363" t="s">
        <v>1570</v>
      </c>
      <c r="R1363" t="s">
        <v>126</v>
      </c>
      <c r="S1363" t="s">
        <v>215</v>
      </c>
      <c r="T1363" t="s">
        <v>10917</v>
      </c>
      <c r="W1363">
        <v>1122</v>
      </c>
      <c r="X1363">
        <v>1122</v>
      </c>
      <c r="Y1363">
        <v>0</v>
      </c>
      <c r="Z1363">
        <v>0</v>
      </c>
      <c r="AA1363">
        <v>1122</v>
      </c>
      <c r="AB1363">
        <v>1122</v>
      </c>
      <c r="AC1363">
        <v>0</v>
      </c>
      <c r="AD1363">
        <v>0</v>
      </c>
      <c r="AE1363">
        <v>1122</v>
      </c>
      <c r="AF1363" t="s">
        <v>143</v>
      </c>
      <c r="AG1363" t="s">
        <v>143</v>
      </c>
      <c r="AH1363" t="s">
        <v>516</v>
      </c>
      <c r="AI1363" t="s">
        <v>517</v>
      </c>
      <c r="AJ1363" t="s">
        <v>128</v>
      </c>
      <c r="AK1363" t="s">
        <v>737</v>
      </c>
      <c r="AL1363" t="s">
        <v>7192</v>
      </c>
      <c r="AM1363" t="s">
        <v>10918</v>
      </c>
      <c r="AN1363" t="s">
        <v>10919</v>
      </c>
      <c r="AO1363" t="s">
        <v>1575</v>
      </c>
      <c r="AP1363" t="s">
        <v>1576</v>
      </c>
      <c r="BO1363">
        <v>1122</v>
      </c>
      <c r="BP1363">
        <v>1122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</row>
    <row r="1364" spans="1:116" x14ac:dyDescent="0.15">
      <c r="A1364" t="s">
        <v>116</v>
      </c>
      <c r="B1364">
        <v>188269</v>
      </c>
      <c r="C1364" t="s">
        <v>117</v>
      </c>
      <c r="D1364" t="s">
        <v>136</v>
      </c>
      <c r="E1364" t="s">
        <v>425</v>
      </c>
      <c r="F1364" t="s">
        <v>137</v>
      </c>
      <c r="G1364" s="1">
        <v>42524</v>
      </c>
      <c r="H1364" t="s">
        <v>138</v>
      </c>
      <c r="I1364" s="1">
        <v>42646</v>
      </c>
      <c r="J1364" t="s">
        <v>6689</v>
      </c>
      <c r="K1364" t="s">
        <v>198</v>
      </c>
      <c r="L1364" t="s">
        <v>123</v>
      </c>
      <c r="M1364" t="s">
        <v>139</v>
      </c>
      <c r="P1364" t="s">
        <v>199</v>
      </c>
      <c r="Q1364" t="s">
        <v>5502</v>
      </c>
      <c r="R1364" t="s">
        <v>126</v>
      </c>
      <c r="S1364" t="s">
        <v>215</v>
      </c>
      <c r="T1364" t="s">
        <v>10920</v>
      </c>
      <c r="W1364">
        <v>79383</v>
      </c>
      <c r="X1364">
        <v>79383</v>
      </c>
      <c r="Y1364">
        <v>0</v>
      </c>
      <c r="Z1364">
        <v>0</v>
      </c>
      <c r="AA1364">
        <v>80000</v>
      </c>
      <c r="AB1364">
        <v>80000</v>
      </c>
      <c r="AC1364">
        <v>0</v>
      </c>
      <c r="AD1364">
        <v>0</v>
      </c>
      <c r="AE1364">
        <v>80000</v>
      </c>
      <c r="AF1364" t="s">
        <v>171</v>
      </c>
      <c r="AG1364" t="s">
        <v>143</v>
      </c>
      <c r="AH1364" t="s">
        <v>516</v>
      </c>
      <c r="AI1364" t="s">
        <v>418</v>
      </c>
      <c r="AJ1364" t="s">
        <v>128</v>
      </c>
      <c r="AK1364" t="s">
        <v>512</v>
      </c>
      <c r="AL1364" t="s">
        <v>7192</v>
      </c>
      <c r="AM1364" t="s">
        <v>10921</v>
      </c>
      <c r="AN1364" t="s">
        <v>10922</v>
      </c>
      <c r="AO1364" t="s">
        <v>9679</v>
      </c>
      <c r="AP1364" t="s">
        <v>9680</v>
      </c>
      <c r="AQ1364" t="s">
        <v>10923</v>
      </c>
      <c r="AR1364" t="s">
        <v>2566</v>
      </c>
      <c r="BO1364">
        <v>47629.8</v>
      </c>
      <c r="BP1364">
        <v>48000</v>
      </c>
      <c r="BQ1364">
        <v>15876.6</v>
      </c>
      <c r="BR1364">
        <v>16000</v>
      </c>
      <c r="BS1364">
        <v>15876.6</v>
      </c>
      <c r="BT1364">
        <v>16000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</row>
    <row r="1365" spans="1:116" x14ac:dyDescent="0.15">
      <c r="A1365" t="s">
        <v>116</v>
      </c>
      <c r="B1365">
        <v>188273</v>
      </c>
      <c r="C1365" t="s">
        <v>117</v>
      </c>
      <c r="D1365" t="s">
        <v>136</v>
      </c>
      <c r="E1365" t="s">
        <v>118</v>
      </c>
      <c r="F1365" t="s">
        <v>137</v>
      </c>
      <c r="G1365" s="1">
        <v>42522</v>
      </c>
      <c r="H1365" t="s">
        <v>138</v>
      </c>
      <c r="I1365" s="1">
        <v>42842</v>
      </c>
      <c r="J1365" t="s">
        <v>6689</v>
      </c>
      <c r="K1365" t="s">
        <v>213</v>
      </c>
      <c r="L1365" t="s">
        <v>123</v>
      </c>
      <c r="M1365" t="s">
        <v>139</v>
      </c>
      <c r="N1365" t="s">
        <v>198</v>
      </c>
      <c r="O1365" t="s">
        <v>123</v>
      </c>
      <c r="P1365" t="s">
        <v>199</v>
      </c>
      <c r="Q1365" t="s">
        <v>717</v>
      </c>
      <c r="R1365" t="s">
        <v>126</v>
      </c>
      <c r="S1365" t="s">
        <v>215</v>
      </c>
      <c r="T1365" t="s">
        <v>10924</v>
      </c>
      <c r="W1365">
        <v>600000</v>
      </c>
      <c r="X1365">
        <v>419997</v>
      </c>
      <c r="Y1365">
        <v>180003</v>
      </c>
      <c r="Z1365">
        <v>0</v>
      </c>
      <c r="AA1365">
        <v>200000</v>
      </c>
      <c r="AB1365">
        <v>139998</v>
      </c>
      <c r="AC1365">
        <v>60002</v>
      </c>
      <c r="AD1365">
        <v>0</v>
      </c>
      <c r="AE1365">
        <v>600000</v>
      </c>
      <c r="AF1365" t="s">
        <v>143</v>
      </c>
      <c r="AG1365" t="s">
        <v>143</v>
      </c>
      <c r="AH1365" t="s">
        <v>5556</v>
      </c>
      <c r="AI1365" t="s">
        <v>754</v>
      </c>
      <c r="AJ1365" t="s">
        <v>128</v>
      </c>
      <c r="AK1365" t="s">
        <v>1508</v>
      </c>
      <c r="AL1365" t="s">
        <v>718</v>
      </c>
      <c r="AM1365" t="s">
        <v>10925</v>
      </c>
      <c r="AN1365" t="s">
        <v>10926</v>
      </c>
      <c r="AO1365" t="s">
        <v>2275</v>
      </c>
      <c r="AP1365" t="s">
        <v>488</v>
      </c>
      <c r="AQ1365" t="s">
        <v>3335</v>
      </c>
      <c r="AR1365" t="s">
        <v>490</v>
      </c>
      <c r="BO1365">
        <v>300000</v>
      </c>
      <c r="BP1365">
        <v>100000</v>
      </c>
      <c r="BQ1365">
        <v>150000</v>
      </c>
      <c r="BR1365">
        <v>50000</v>
      </c>
      <c r="BS1365">
        <v>150000</v>
      </c>
      <c r="BT1365">
        <v>50000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</row>
    <row r="1366" spans="1:116" x14ac:dyDescent="0.15">
      <c r="A1366" t="s">
        <v>116</v>
      </c>
      <c r="B1366">
        <v>188281</v>
      </c>
      <c r="C1366" t="s">
        <v>117</v>
      </c>
      <c r="D1366" t="s">
        <v>136</v>
      </c>
      <c r="E1366" t="s">
        <v>118</v>
      </c>
      <c r="F1366" t="s">
        <v>137</v>
      </c>
      <c r="G1366" s="1">
        <v>42521</v>
      </c>
      <c r="H1366" t="s">
        <v>138</v>
      </c>
      <c r="I1366" s="1">
        <v>42615</v>
      </c>
      <c r="J1366" t="s">
        <v>6689</v>
      </c>
      <c r="K1366" t="s">
        <v>10927</v>
      </c>
      <c r="L1366" t="s">
        <v>120</v>
      </c>
      <c r="M1366" t="s">
        <v>139</v>
      </c>
      <c r="P1366" t="s">
        <v>145</v>
      </c>
      <c r="Q1366" t="s">
        <v>214</v>
      </c>
      <c r="R1366" t="s">
        <v>126</v>
      </c>
      <c r="S1366" t="s">
        <v>633</v>
      </c>
      <c r="T1366" t="s">
        <v>10928</v>
      </c>
      <c r="W1366">
        <v>87000</v>
      </c>
      <c r="X1366">
        <v>79090</v>
      </c>
      <c r="Y1366">
        <v>7910</v>
      </c>
      <c r="Z1366">
        <v>0</v>
      </c>
      <c r="AA1366">
        <v>87000</v>
      </c>
      <c r="AB1366">
        <v>79090</v>
      </c>
      <c r="AC1366">
        <v>7910</v>
      </c>
      <c r="AD1366">
        <v>0</v>
      </c>
      <c r="AE1366">
        <v>87000</v>
      </c>
      <c r="AF1366" t="s">
        <v>143</v>
      </c>
      <c r="AG1366" t="s">
        <v>143</v>
      </c>
      <c r="AH1366" t="s">
        <v>516</v>
      </c>
      <c r="AI1366" t="s">
        <v>201</v>
      </c>
      <c r="AJ1366" t="s">
        <v>128</v>
      </c>
      <c r="AK1366" t="s">
        <v>5939</v>
      </c>
      <c r="AL1366" t="s">
        <v>184</v>
      </c>
      <c r="AN1366" t="s">
        <v>9994</v>
      </c>
      <c r="AO1366" t="s">
        <v>978</v>
      </c>
      <c r="AP1366" t="s">
        <v>620</v>
      </c>
      <c r="BO1366">
        <v>87000</v>
      </c>
      <c r="BP1366">
        <v>87000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</row>
    <row r="1367" spans="1:116" x14ac:dyDescent="0.15">
      <c r="A1367" t="s">
        <v>116</v>
      </c>
      <c r="B1367">
        <v>188304</v>
      </c>
      <c r="C1367" t="s">
        <v>117</v>
      </c>
      <c r="D1367" t="s">
        <v>136</v>
      </c>
      <c r="E1367" t="s">
        <v>118</v>
      </c>
      <c r="F1367" t="s">
        <v>137</v>
      </c>
      <c r="G1367" s="1">
        <v>42521</v>
      </c>
      <c r="H1367" t="s">
        <v>138</v>
      </c>
      <c r="I1367" s="1">
        <v>42828</v>
      </c>
      <c r="J1367" t="s">
        <v>6689</v>
      </c>
      <c r="K1367" t="s">
        <v>213</v>
      </c>
      <c r="L1367" t="s">
        <v>123</v>
      </c>
      <c r="M1367" t="s">
        <v>139</v>
      </c>
      <c r="P1367" t="s">
        <v>124</v>
      </c>
      <c r="Q1367" t="s">
        <v>125</v>
      </c>
      <c r="R1367" t="s">
        <v>126</v>
      </c>
      <c r="S1367" t="s">
        <v>215</v>
      </c>
      <c r="T1367" t="s">
        <v>4965</v>
      </c>
      <c r="W1367">
        <v>16000</v>
      </c>
      <c r="X1367">
        <v>16000</v>
      </c>
      <c r="Y1367">
        <v>0</v>
      </c>
      <c r="Z1367">
        <v>0</v>
      </c>
      <c r="AA1367">
        <v>16000</v>
      </c>
      <c r="AB1367">
        <v>16000</v>
      </c>
      <c r="AC1367">
        <v>0</v>
      </c>
      <c r="AD1367">
        <v>0</v>
      </c>
      <c r="AE1367">
        <v>516000</v>
      </c>
      <c r="AF1367" t="s">
        <v>143</v>
      </c>
      <c r="AG1367" t="s">
        <v>143</v>
      </c>
      <c r="AH1367" t="s">
        <v>284</v>
      </c>
      <c r="AI1367" t="s">
        <v>370</v>
      </c>
      <c r="AJ1367" t="s">
        <v>128</v>
      </c>
      <c r="AK1367" t="s">
        <v>321</v>
      </c>
      <c r="AL1367" t="s">
        <v>528</v>
      </c>
      <c r="AM1367" t="s">
        <v>10929</v>
      </c>
      <c r="AN1367" t="s">
        <v>8888</v>
      </c>
      <c r="AO1367" t="s">
        <v>3565</v>
      </c>
      <c r="AP1367" t="s">
        <v>2947</v>
      </c>
      <c r="BO1367">
        <v>16000</v>
      </c>
      <c r="BP1367">
        <v>16000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</row>
    <row r="1368" spans="1:116" x14ac:dyDescent="0.15">
      <c r="A1368" t="s">
        <v>116</v>
      </c>
      <c r="B1368">
        <v>188320</v>
      </c>
      <c r="C1368" t="s">
        <v>117</v>
      </c>
      <c r="D1368" t="s">
        <v>136</v>
      </c>
      <c r="E1368" t="s">
        <v>118</v>
      </c>
      <c r="F1368" t="s">
        <v>137</v>
      </c>
      <c r="G1368" s="1">
        <v>42515</v>
      </c>
      <c r="H1368" t="s">
        <v>138</v>
      </c>
      <c r="I1368" s="1">
        <v>43110</v>
      </c>
      <c r="J1368" t="s">
        <v>119</v>
      </c>
      <c r="K1368" t="s">
        <v>226</v>
      </c>
      <c r="L1368" t="s">
        <v>227</v>
      </c>
      <c r="M1368" t="s">
        <v>139</v>
      </c>
      <c r="P1368" t="s">
        <v>299</v>
      </c>
      <c r="Q1368" t="s">
        <v>501</v>
      </c>
      <c r="R1368" t="s">
        <v>126</v>
      </c>
      <c r="S1368" t="s">
        <v>215</v>
      </c>
      <c r="T1368" t="s">
        <v>10930</v>
      </c>
      <c r="W1368">
        <v>999096</v>
      </c>
      <c r="X1368">
        <v>884196</v>
      </c>
      <c r="Y1368">
        <v>114900</v>
      </c>
      <c r="Z1368">
        <v>0</v>
      </c>
      <c r="AA1368">
        <v>999082</v>
      </c>
      <c r="AB1368">
        <v>884182</v>
      </c>
      <c r="AC1368">
        <v>114900</v>
      </c>
      <c r="AD1368">
        <v>0</v>
      </c>
      <c r="AE1368">
        <v>999082</v>
      </c>
      <c r="AF1368" t="s">
        <v>143</v>
      </c>
      <c r="AG1368" t="s">
        <v>143</v>
      </c>
      <c r="AH1368" t="s">
        <v>1174</v>
      </c>
      <c r="AI1368" t="s">
        <v>389</v>
      </c>
      <c r="AJ1368" t="s">
        <v>128</v>
      </c>
      <c r="AK1368" t="s">
        <v>303</v>
      </c>
      <c r="AL1368" t="s">
        <v>502</v>
      </c>
      <c r="AM1368" t="s">
        <v>10931</v>
      </c>
      <c r="AN1368" t="s">
        <v>10932</v>
      </c>
      <c r="AO1368" t="s">
        <v>1888</v>
      </c>
      <c r="AP1368" t="s">
        <v>1889</v>
      </c>
      <c r="AQ1368" t="s">
        <v>1890</v>
      </c>
      <c r="AR1368" t="s">
        <v>1102</v>
      </c>
      <c r="AS1368" t="s">
        <v>4194</v>
      </c>
      <c r="AT1368" t="s">
        <v>462</v>
      </c>
      <c r="AU1368" t="s">
        <v>380</v>
      </c>
      <c r="AV1368" t="s">
        <v>495</v>
      </c>
      <c r="AW1368" t="s">
        <v>1891</v>
      </c>
      <c r="BO1368">
        <v>759312.96000000008</v>
      </c>
      <c r="BP1368">
        <v>759302.32000000007</v>
      </c>
      <c r="BQ1368">
        <v>49954.8</v>
      </c>
      <c r="BR1368">
        <v>49954.100000000006</v>
      </c>
      <c r="BS1368">
        <v>49954.8</v>
      </c>
      <c r="BT1368">
        <v>49954.100000000006</v>
      </c>
      <c r="BU1368">
        <v>49954.8</v>
      </c>
      <c r="BV1368">
        <v>49954.100000000006</v>
      </c>
      <c r="BW1368">
        <v>29972.880000000001</v>
      </c>
      <c r="BX1368">
        <v>29972.460000000003</v>
      </c>
      <c r="BY1368">
        <v>19981.920000000002</v>
      </c>
      <c r="BZ1368">
        <v>19981.64</v>
      </c>
      <c r="CA1368">
        <v>19981.920000000002</v>
      </c>
      <c r="CB1368">
        <v>19981.64</v>
      </c>
      <c r="CC1368">
        <v>19981.920000000002</v>
      </c>
      <c r="CD1368">
        <v>19981.64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</row>
    <row r="1369" spans="1:116" x14ac:dyDescent="0.15">
      <c r="A1369" t="s">
        <v>116</v>
      </c>
      <c r="B1369">
        <v>188321</v>
      </c>
      <c r="C1369" t="s">
        <v>117</v>
      </c>
      <c r="D1369" t="s">
        <v>136</v>
      </c>
      <c r="E1369" t="s">
        <v>118</v>
      </c>
      <c r="F1369" t="s">
        <v>137</v>
      </c>
      <c r="G1369" s="1">
        <v>42522</v>
      </c>
      <c r="H1369" t="s">
        <v>138</v>
      </c>
      <c r="I1369" s="1">
        <v>42634</v>
      </c>
      <c r="J1369" t="s">
        <v>6689</v>
      </c>
      <c r="K1369" t="s">
        <v>10933</v>
      </c>
      <c r="L1369" t="s">
        <v>169</v>
      </c>
      <c r="M1369" t="s">
        <v>139</v>
      </c>
      <c r="P1369" t="s">
        <v>177</v>
      </c>
      <c r="Q1369" t="s">
        <v>1631</v>
      </c>
      <c r="R1369" t="s">
        <v>126</v>
      </c>
      <c r="S1369" t="s">
        <v>215</v>
      </c>
      <c r="T1369" t="s">
        <v>10934</v>
      </c>
      <c r="W1369">
        <v>150000</v>
      </c>
      <c r="X1369">
        <v>136368</v>
      </c>
      <c r="Y1369">
        <v>13632</v>
      </c>
      <c r="Z1369">
        <v>0</v>
      </c>
      <c r="AA1369">
        <v>50000</v>
      </c>
      <c r="AB1369">
        <v>50000</v>
      </c>
      <c r="AC1369">
        <v>0</v>
      </c>
      <c r="AD1369">
        <v>0</v>
      </c>
      <c r="AE1369">
        <v>150000</v>
      </c>
      <c r="AF1369" t="s">
        <v>143</v>
      </c>
      <c r="AG1369" t="s">
        <v>143</v>
      </c>
      <c r="AH1369" t="s">
        <v>10935</v>
      </c>
      <c r="AI1369" t="s">
        <v>859</v>
      </c>
      <c r="AJ1369" t="s">
        <v>128</v>
      </c>
      <c r="AK1369" t="s">
        <v>160</v>
      </c>
      <c r="AL1369" t="s">
        <v>1632</v>
      </c>
      <c r="AM1369" t="s">
        <v>10936</v>
      </c>
      <c r="AN1369" t="s">
        <v>10937</v>
      </c>
      <c r="AO1369" t="s">
        <v>1633</v>
      </c>
      <c r="AP1369" t="s">
        <v>1006</v>
      </c>
      <c r="AQ1369" t="s">
        <v>1993</v>
      </c>
      <c r="AR1369" t="s">
        <v>2734</v>
      </c>
      <c r="BO1369">
        <v>135000</v>
      </c>
      <c r="BP1369">
        <v>45000</v>
      </c>
      <c r="BQ1369">
        <v>7500</v>
      </c>
      <c r="BR1369">
        <v>2500</v>
      </c>
      <c r="BS1369">
        <v>7500</v>
      </c>
      <c r="BT1369">
        <v>2500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</row>
    <row r="1370" spans="1:116" x14ac:dyDescent="0.15">
      <c r="A1370" t="s">
        <v>116</v>
      </c>
      <c r="B1370">
        <v>188336</v>
      </c>
      <c r="C1370" t="s">
        <v>117</v>
      </c>
      <c r="D1370" t="s">
        <v>136</v>
      </c>
      <c r="E1370" t="s">
        <v>118</v>
      </c>
      <c r="F1370" t="s">
        <v>137</v>
      </c>
      <c r="G1370" s="1">
        <v>42521</v>
      </c>
      <c r="H1370" t="s">
        <v>138</v>
      </c>
      <c r="I1370" s="1">
        <v>42614</v>
      </c>
      <c r="J1370" t="s">
        <v>6689</v>
      </c>
      <c r="K1370" t="s">
        <v>577</v>
      </c>
      <c r="L1370" t="s">
        <v>123</v>
      </c>
      <c r="M1370" t="s">
        <v>139</v>
      </c>
      <c r="P1370" t="s">
        <v>145</v>
      </c>
      <c r="Q1370" t="s">
        <v>146</v>
      </c>
      <c r="R1370" t="s">
        <v>126</v>
      </c>
      <c r="S1370" t="s">
        <v>657</v>
      </c>
      <c r="T1370" t="s">
        <v>10938</v>
      </c>
      <c r="W1370">
        <v>23540</v>
      </c>
      <c r="X1370">
        <v>23540</v>
      </c>
      <c r="Y1370">
        <v>0</v>
      </c>
      <c r="Z1370">
        <v>0</v>
      </c>
      <c r="AA1370">
        <v>23540</v>
      </c>
      <c r="AB1370">
        <v>23540</v>
      </c>
      <c r="AC1370">
        <v>0</v>
      </c>
      <c r="AD1370">
        <v>0</v>
      </c>
      <c r="AE1370">
        <v>23540</v>
      </c>
      <c r="AF1370" t="s">
        <v>143</v>
      </c>
      <c r="AG1370" t="s">
        <v>143</v>
      </c>
      <c r="AH1370" t="s">
        <v>10939</v>
      </c>
      <c r="AI1370" t="s">
        <v>650</v>
      </c>
      <c r="AJ1370" t="s">
        <v>128</v>
      </c>
      <c r="AK1370" t="s">
        <v>160</v>
      </c>
      <c r="AL1370" t="s">
        <v>149</v>
      </c>
      <c r="AM1370" t="s">
        <v>10940</v>
      </c>
      <c r="AN1370" t="s">
        <v>10941</v>
      </c>
      <c r="AO1370" t="s">
        <v>10942</v>
      </c>
      <c r="AP1370" t="s">
        <v>10943</v>
      </c>
      <c r="BO1370">
        <v>23540</v>
      </c>
      <c r="BP1370">
        <v>23540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</row>
    <row r="1371" spans="1:116" x14ac:dyDescent="0.15">
      <c r="A1371" t="s">
        <v>116</v>
      </c>
      <c r="B1371">
        <v>188340</v>
      </c>
      <c r="C1371" t="s">
        <v>117</v>
      </c>
      <c r="D1371" t="s">
        <v>136</v>
      </c>
      <c r="E1371" t="s">
        <v>118</v>
      </c>
      <c r="F1371" t="s">
        <v>137</v>
      </c>
      <c r="G1371" s="1">
        <v>42522</v>
      </c>
      <c r="H1371" t="s">
        <v>138</v>
      </c>
      <c r="I1371" s="1">
        <v>42900</v>
      </c>
      <c r="J1371" t="s">
        <v>6689</v>
      </c>
      <c r="K1371" t="s">
        <v>213</v>
      </c>
      <c r="L1371" t="s">
        <v>123</v>
      </c>
      <c r="M1371" t="s">
        <v>139</v>
      </c>
      <c r="P1371" t="s">
        <v>199</v>
      </c>
      <c r="Q1371" t="s">
        <v>717</v>
      </c>
      <c r="R1371" t="s">
        <v>126</v>
      </c>
      <c r="S1371" t="s">
        <v>215</v>
      </c>
      <c r="T1371" t="s">
        <v>10944</v>
      </c>
      <c r="W1371">
        <v>2500000</v>
      </c>
      <c r="X1371">
        <v>1677583</v>
      </c>
      <c r="Y1371">
        <v>822417</v>
      </c>
      <c r="Z1371">
        <v>0</v>
      </c>
      <c r="AA1371">
        <v>1500000</v>
      </c>
      <c r="AB1371">
        <v>954198</v>
      </c>
      <c r="AC1371">
        <v>545802</v>
      </c>
      <c r="AD1371">
        <v>0</v>
      </c>
      <c r="AE1371">
        <v>2500000</v>
      </c>
      <c r="AF1371" t="s">
        <v>143</v>
      </c>
      <c r="AG1371" t="s">
        <v>171</v>
      </c>
      <c r="AH1371" t="s">
        <v>254</v>
      </c>
      <c r="AI1371" t="s">
        <v>285</v>
      </c>
      <c r="AJ1371" t="s">
        <v>128</v>
      </c>
      <c r="AK1371" t="s">
        <v>1508</v>
      </c>
      <c r="AL1371" t="s">
        <v>718</v>
      </c>
      <c r="AM1371" t="s">
        <v>10945</v>
      </c>
      <c r="AN1371" t="s">
        <v>10946</v>
      </c>
      <c r="AO1371" t="s">
        <v>2028</v>
      </c>
      <c r="AP1371" t="s">
        <v>2029</v>
      </c>
      <c r="AQ1371" t="s">
        <v>842</v>
      </c>
      <c r="AR1371" t="s">
        <v>1596</v>
      </c>
      <c r="BO1371">
        <v>1500000</v>
      </c>
      <c r="BP1371">
        <v>900000</v>
      </c>
      <c r="BQ1371">
        <v>750000</v>
      </c>
      <c r="BR1371">
        <v>450000</v>
      </c>
      <c r="BS1371">
        <v>250000</v>
      </c>
      <c r="BT1371">
        <v>150000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</row>
    <row r="1372" spans="1:116" x14ac:dyDescent="0.15">
      <c r="A1372" t="s">
        <v>116</v>
      </c>
      <c r="B1372">
        <v>188341</v>
      </c>
      <c r="C1372" t="s">
        <v>117</v>
      </c>
      <c r="D1372" t="s">
        <v>136</v>
      </c>
      <c r="E1372" t="s">
        <v>118</v>
      </c>
      <c r="F1372" t="s">
        <v>137</v>
      </c>
      <c r="G1372" s="1">
        <v>42522</v>
      </c>
      <c r="H1372" t="s">
        <v>138</v>
      </c>
      <c r="I1372" s="1">
        <v>42858</v>
      </c>
      <c r="J1372" t="s">
        <v>6689</v>
      </c>
      <c r="K1372" t="s">
        <v>587</v>
      </c>
      <c r="L1372" t="s">
        <v>123</v>
      </c>
      <c r="M1372" t="s">
        <v>139</v>
      </c>
      <c r="P1372" t="s">
        <v>124</v>
      </c>
      <c r="Q1372" t="s">
        <v>125</v>
      </c>
      <c r="R1372" t="s">
        <v>126</v>
      </c>
      <c r="S1372" t="s">
        <v>657</v>
      </c>
      <c r="T1372" t="s">
        <v>10947</v>
      </c>
      <c r="W1372">
        <v>360000</v>
      </c>
      <c r="X1372">
        <v>278359</v>
      </c>
      <c r="Y1372">
        <v>81641</v>
      </c>
      <c r="Z1372">
        <v>0</v>
      </c>
      <c r="AA1372">
        <v>120000</v>
      </c>
      <c r="AB1372">
        <v>95415</v>
      </c>
      <c r="AC1372">
        <v>24585</v>
      </c>
      <c r="AD1372">
        <v>0</v>
      </c>
      <c r="AE1372">
        <v>360000</v>
      </c>
      <c r="AF1372" t="s">
        <v>171</v>
      </c>
      <c r="AG1372" t="s">
        <v>143</v>
      </c>
      <c r="AH1372" t="s">
        <v>5556</v>
      </c>
      <c r="AI1372" t="s">
        <v>10948</v>
      </c>
      <c r="AJ1372" t="s">
        <v>128</v>
      </c>
      <c r="AK1372" t="s">
        <v>1032</v>
      </c>
      <c r="AL1372" t="s">
        <v>528</v>
      </c>
      <c r="AM1372" t="s">
        <v>10949</v>
      </c>
      <c r="AN1372" t="s">
        <v>5150</v>
      </c>
      <c r="AO1372" t="s">
        <v>1039</v>
      </c>
      <c r="AP1372" t="s">
        <v>1040</v>
      </c>
      <c r="BO1372">
        <v>360000</v>
      </c>
      <c r="BP1372">
        <v>120000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</row>
    <row r="1373" spans="1:116" x14ac:dyDescent="0.15">
      <c r="A1373" t="s">
        <v>116</v>
      </c>
      <c r="B1373">
        <v>188345</v>
      </c>
      <c r="C1373" t="s">
        <v>117</v>
      </c>
      <c r="D1373" t="s">
        <v>136</v>
      </c>
      <c r="E1373" t="s">
        <v>118</v>
      </c>
      <c r="F1373" t="s">
        <v>137</v>
      </c>
      <c r="G1373" s="1">
        <v>42521</v>
      </c>
      <c r="H1373" t="s">
        <v>138</v>
      </c>
      <c r="I1373" s="1">
        <v>42569</v>
      </c>
      <c r="J1373" t="s">
        <v>6689</v>
      </c>
      <c r="K1373" t="s">
        <v>728</v>
      </c>
      <c r="L1373" t="s">
        <v>123</v>
      </c>
      <c r="M1373" t="s">
        <v>139</v>
      </c>
      <c r="P1373" t="s">
        <v>124</v>
      </c>
      <c r="Q1373" t="s">
        <v>729</v>
      </c>
      <c r="R1373" t="s">
        <v>126</v>
      </c>
      <c r="S1373" t="s">
        <v>657</v>
      </c>
      <c r="T1373" t="s">
        <v>730</v>
      </c>
      <c r="W1373">
        <v>128426</v>
      </c>
      <c r="X1373">
        <v>87895</v>
      </c>
      <c r="Y1373">
        <v>40531</v>
      </c>
      <c r="Z1373">
        <v>0</v>
      </c>
      <c r="AA1373">
        <v>128426</v>
      </c>
      <c r="AB1373">
        <v>128426</v>
      </c>
      <c r="AC1373">
        <v>0</v>
      </c>
      <c r="AD1373">
        <v>0</v>
      </c>
      <c r="AE1373">
        <v>2592438</v>
      </c>
      <c r="AF1373" t="s">
        <v>143</v>
      </c>
      <c r="AG1373" t="s">
        <v>171</v>
      </c>
      <c r="AH1373" t="s">
        <v>9066</v>
      </c>
      <c r="AI1373" t="s">
        <v>526</v>
      </c>
      <c r="AJ1373" t="s">
        <v>128</v>
      </c>
      <c r="AK1373" t="s">
        <v>731</v>
      </c>
      <c r="AL1373" t="s">
        <v>732</v>
      </c>
      <c r="AM1373" t="s">
        <v>10950</v>
      </c>
      <c r="AN1373" t="s">
        <v>1041</v>
      </c>
      <c r="AO1373" t="s">
        <v>980</v>
      </c>
      <c r="AP1373" t="s">
        <v>981</v>
      </c>
      <c r="AQ1373" t="s">
        <v>672</v>
      </c>
      <c r="BO1373">
        <v>89898.2</v>
      </c>
      <c r="BP1373">
        <v>89898.2</v>
      </c>
      <c r="BQ1373">
        <v>38527.800000000003</v>
      </c>
      <c r="BR1373">
        <v>38527.800000000003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</row>
    <row r="1374" spans="1:116" x14ac:dyDescent="0.15">
      <c r="A1374" t="s">
        <v>116</v>
      </c>
      <c r="B1374">
        <v>188360</v>
      </c>
      <c r="C1374" t="s">
        <v>117</v>
      </c>
      <c r="D1374" t="s">
        <v>136</v>
      </c>
      <c r="E1374" t="s">
        <v>118</v>
      </c>
      <c r="F1374" t="s">
        <v>137</v>
      </c>
      <c r="G1374" s="1">
        <v>42523</v>
      </c>
      <c r="H1374" t="s">
        <v>138</v>
      </c>
      <c r="I1374" s="1">
        <v>42607</v>
      </c>
      <c r="J1374" t="s">
        <v>6689</v>
      </c>
      <c r="K1374" t="s">
        <v>728</v>
      </c>
      <c r="L1374" t="s">
        <v>123</v>
      </c>
      <c r="M1374" t="s">
        <v>139</v>
      </c>
      <c r="P1374" t="s">
        <v>124</v>
      </c>
      <c r="Q1374" t="s">
        <v>729</v>
      </c>
      <c r="R1374" t="s">
        <v>126</v>
      </c>
      <c r="S1374" t="s">
        <v>657</v>
      </c>
      <c r="T1374" t="s">
        <v>730</v>
      </c>
      <c r="W1374">
        <v>170000</v>
      </c>
      <c r="X1374">
        <v>120541</v>
      </c>
      <c r="Y1374">
        <v>49459</v>
      </c>
      <c r="Z1374">
        <v>0</v>
      </c>
      <c r="AA1374">
        <v>170000</v>
      </c>
      <c r="AB1374">
        <v>170000</v>
      </c>
      <c r="AC1374">
        <v>0</v>
      </c>
      <c r="AD1374">
        <v>0</v>
      </c>
      <c r="AE1374">
        <v>2592438</v>
      </c>
      <c r="AF1374" t="s">
        <v>143</v>
      </c>
      <c r="AG1374" t="s">
        <v>171</v>
      </c>
      <c r="AH1374" t="s">
        <v>3486</v>
      </c>
      <c r="AI1374" t="s">
        <v>526</v>
      </c>
      <c r="AJ1374" t="s">
        <v>128</v>
      </c>
      <c r="AK1374" t="s">
        <v>731</v>
      </c>
      <c r="AL1374" t="s">
        <v>732</v>
      </c>
      <c r="AM1374" t="s">
        <v>10951</v>
      </c>
      <c r="AN1374" t="s">
        <v>979</v>
      </c>
      <c r="AO1374" t="s">
        <v>980</v>
      </c>
      <c r="AP1374" t="s">
        <v>981</v>
      </c>
      <c r="AQ1374" t="s">
        <v>982</v>
      </c>
      <c r="BO1374">
        <v>85000</v>
      </c>
      <c r="BP1374">
        <v>85000</v>
      </c>
      <c r="BQ1374">
        <v>85000</v>
      </c>
      <c r="BR1374">
        <v>85000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</row>
    <row r="1375" spans="1:116" x14ac:dyDescent="0.15">
      <c r="A1375" t="s">
        <v>116</v>
      </c>
      <c r="B1375">
        <v>188361</v>
      </c>
      <c r="C1375" t="s">
        <v>117</v>
      </c>
      <c r="D1375" t="s">
        <v>136</v>
      </c>
      <c r="E1375" t="s">
        <v>118</v>
      </c>
      <c r="F1375" t="s">
        <v>137</v>
      </c>
      <c r="G1375" s="1">
        <v>42522</v>
      </c>
      <c r="H1375" t="s">
        <v>138</v>
      </c>
      <c r="I1375" s="1">
        <v>42559</v>
      </c>
      <c r="J1375" t="s">
        <v>6689</v>
      </c>
      <c r="K1375" t="s">
        <v>728</v>
      </c>
      <c r="L1375" t="s">
        <v>123</v>
      </c>
      <c r="M1375" t="s">
        <v>139</v>
      </c>
      <c r="P1375" t="s">
        <v>124</v>
      </c>
      <c r="Q1375" t="s">
        <v>729</v>
      </c>
      <c r="R1375" t="s">
        <v>126</v>
      </c>
      <c r="S1375" t="s">
        <v>657</v>
      </c>
      <c r="T1375" t="s">
        <v>730</v>
      </c>
      <c r="W1375">
        <v>50000</v>
      </c>
      <c r="X1375">
        <v>31808</v>
      </c>
      <c r="Y1375">
        <v>18192</v>
      </c>
      <c r="Z1375">
        <v>0</v>
      </c>
      <c r="AA1375">
        <v>50000</v>
      </c>
      <c r="AB1375">
        <v>50000</v>
      </c>
      <c r="AC1375">
        <v>0</v>
      </c>
      <c r="AD1375">
        <v>0</v>
      </c>
      <c r="AE1375">
        <v>2592438</v>
      </c>
      <c r="AF1375" t="s">
        <v>143</v>
      </c>
      <c r="AG1375" t="s">
        <v>171</v>
      </c>
      <c r="AH1375" t="s">
        <v>9066</v>
      </c>
      <c r="AI1375" t="s">
        <v>526</v>
      </c>
      <c r="AJ1375" t="s">
        <v>128</v>
      </c>
      <c r="AK1375" t="s">
        <v>731</v>
      </c>
      <c r="AL1375" t="s">
        <v>732</v>
      </c>
      <c r="AM1375" t="s">
        <v>10952</v>
      </c>
      <c r="AN1375" t="s">
        <v>1118</v>
      </c>
      <c r="AO1375" t="s">
        <v>980</v>
      </c>
      <c r="AP1375" t="s">
        <v>981</v>
      </c>
      <c r="BO1375">
        <v>50000</v>
      </c>
      <c r="BP1375">
        <v>50000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</row>
    <row r="1376" spans="1:116" x14ac:dyDescent="0.15">
      <c r="A1376" t="s">
        <v>116</v>
      </c>
      <c r="B1376">
        <v>188367</v>
      </c>
      <c r="C1376" t="s">
        <v>117</v>
      </c>
      <c r="D1376" t="s">
        <v>136</v>
      </c>
      <c r="E1376" t="s">
        <v>118</v>
      </c>
      <c r="F1376" t="s">
        <v>137</v>
      </c>
      <c r="G1376" s="1">
        <v>42543</v>
      </c>
      <c r="H1376" t="s">
        <v>138</v>
      </c>
      <c r="I1376" s="1">
        <v>42712</v>
      </c>
      <c r="J1376" t="s">
        <v>6689</v>
      </c>
      <c r="K1376" t="s">
        <v>310</v>
      </c>
      <c r="L1376" t="s">
        <v>123</v>
      </c>
      <c r="M1376" t="s">
        <v>139</v>
      </c>
      <c r="P1376" t="s">
        <v>145</v>
      </c>
      <c r="Q1376" t="s">
        <v>214</v>
      </c>
      <c r="R1376" t="s">
        <v>126</v>
      </c>
      <c r="S1376" t="s">
        <v>215</v>
      </c>
      <c r="T1376" t="s">
        <v>10953</v>
      </c>
      <c r="W1376">
        <v>685000</v>
      </c>
      <c r="X1376">
        <v>505665</v>
      </c>
      <c r="Y1376">
        <v>179335</v>
      </c>
      <c r="Z1376">
        <v>0</v>
      </c>
      <c r="AA1376">
        <v>100000</v>
      </c>
      <c r="AB1376">
        <v>100000</v>
      </c>
      <c r="AC1376">
        <v>0</v>
      </c>
      <c r="AD1376">
        <v>0</v>
      </c>
      <c r="AE1376">
        <v>685000</v>
      </c>
      <c r="AF1376" t="s">
        <v>143</v>
      </c>
      <c r="AG1376" t="s">
        <v>171</v>
      </c>
      <c r="AH1376" t="s">
        <v>1174</v>
      </c>
      <c r="AI1376" t="s">
        <v>389</v>
      </c>
      <c r="AJ1376" t="s">
        <v>128</v>
      </c>
      <c r="AK1376" t="s">
        <v>1181</v>
      </c>
      <c r="AL1376" t="s">
        <v>220</v>
      </c>
      <c r="AM1376" t="s">
        <v>10954</v>
      </c>
      <c r="AN1376" t="s">
        <v>10955</v>
      </c>
      <c r="AO1376" t="s">
        <v>3125</v>
      </c>
      <c r="AP1376" t="s">
        <v>3126</v>
      </c>
      <c r="BO1376">
        <v>685000</v>
      </c>
      <c r="BP1376">
        <v>100000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</row>
    <row r="1377" spans="1:116" x14ac:dyDescent="0.15">
      <c r="A1377" t="s">
        <v>116</v>
      </c>
      <c r="B1377">
        <v>188376</v>
      </c>
      <c r="C1377" t="s">
        <v>117</v>
      </c>
      <c r="D1377" t="s">
        <v>136</v>
      </c>
      <c r="E1377" t="s">
        <v>425</v>
      </c>
      <c r="F1377" t="s">
        <v>137</v>
      </c>
      <c r="G1377" s="1">
        <v>42541</v>
      </c>
      <c r="H1377" t="s">
        <v>138</v>
      </c>
      <c r="I1377" s="1">
        <v>42702</v>
      </c>
      <c r="J1377" t="s">
        <v>6689</v>
      </c>
      <c r="K1377" t="s">
        <v>198</v>
      </c>
      <c r="L1377" t="s">
        <v>123</v>
      </c>
      <c r="M1377" t="s">
        <v>139</v>
      </c>
      <c r="N1377" t="s">
        <v>577</v>
      </c>
      <c r="O1377" t="s">
        <v>123</v>
      </c>
      <c r="P1377" t="s">
        <v>199</v>
      </c>
      <c r="Q1377" t="s">
        <v>1022</v>
      </c>
      <c r="R1377" t="s">
        <v>126</v>
      </c>
      <c r="S1377" t="s">
        <v>657</v>
      </c>
      <c r="T1377" t="s">
        <v>10956</v>
      </c>
      <c r="W1377">
        <v>300537</v>
      </c>
      <c r="X1377">
        <v>300537</v>
      </c>
      <c r="Y1377">
        <v>0</v>
      </c>
      <c r="Z1377">
        <v>0</v>
      </c>
      <c r="AA1377">
        <v>300537</v>
      </c>
      <c r="AB1377">
        <v>300537</v>
      </c>
      <c r="AC1377">
        <v>0</v>
      </c>
      <c r="AD1377">
        <v>0</v>
      </c>
      <c r="AE1377">
        <v>300537</v>
      </c>
      <c r="AF1377" t="s">
        <v>143</v>
      </c>
      <c r="AG1377" t="s">
        <v>143</v>
      </c>
      <c r="AH1377" t="s">
        <v>516</v>
      </c>
      <c r="AI1377" t="s">
        <v>418</v>
      </c>
      <c r="AJ1377" t="s">
        <v>128</v>
      </c>
      <c r="AK1377" t="s">
        <v>1334</v>
      </c>
      <c r="AL1377" t="s">
        <v>1023</v>
      </c>
      <c r="AM1377" t="s">
        <v>10957</v>
      </c>
      <c r="AN1377" t="s">
        <v>10958</v>
      </c>
      <c r="AO1377" t="s">
        <v>9768</v>
      </c>
      <c r="AP1377" t="s">
        <v>9769</v>
      </c>
      <c r="AQ1377" t="s">
        <v>2598</v>
      </c>
      <c r="AR1377" t="s">
        <v>9770</v>
      </c>
      <c r="AS1377" t="s">
        <v>2049</v>
      </c>
      <c r="BO1377">
        <v>75134.25</v>
      </c>
      <c r="BP1377">
        <v>75134.25</v>
      </c>
      <c r="BQ1377">
        <v>150268.5</v>
      </c>
      <c r="BR1377">
        <v>150268.5</v>
      </c>
      <c r="BS1377">
        <v>0</v>
      </c>
      <c r="BT1377">
        <v>0</v>
      </c>
      <c r="BU1377">
        <v>75134.25</v>
      </c>
      <c r="BV1377">
        <v>75134.25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</row>
    <row r="1378" spans="1:116" x14ac:dyDescent="0.15">
      <c r="A1378" t="s">
        <v>116</v>
      </c>
      <c r="B1378">
        <v>188454</v>
      </c>
      <c r="C1378" t="s">
        <v>117</v>
      </c>
      <c r="D1378" t="s">
        <v>136</v>
      </c>
      <c r="E1378" t="s">
        <v>118</v>
      </c>
      <c r="F1378" t="s">
        <v>137</v>
      </c>
      <c r="G1378" s="1">
        <v>42524</v>
      </c>
      <c r="H1378" t="s">
        <v>138</v>
      </c>
      <c r="I1378" s="1">
        <v>42921</v>
      </c>
      <c r="J1378" t="s">
        <v>119</v>
      </c>
      <c r="K1378" t="s">
        <v>1123</v>
      </c>
      <c r="L1378" t="s">
        <v>123</v>
      </c>
      <c r="M1378" t="s">
        <v>139</v>
      </c>
      <c r="P1378" t="s">
        <v>299</v>
      </c>
      <c r="Q1378" t="s">
        <v>501</v>
      </c>
      <c r="R1378" t="s">
        <v>126</v>
      </c>
      <c r="S1378" t="s">
        <v>215</v>
      </c>
      <c r="T1378" t="s">
        <v>10959</v>
      </c>
      <c r="W1378">
        <v>3475596</v>
      </c>
      <c r="X1378">
        <v>2319178</v>
      </c>
      <c r="Y1378">
        <v>1156418</v>
      </c>
      <c r="Z1378">
        <v>0</v>
      </c>
      <c r="AA1378">
        <v>648552</v>
      </c>
      <c r="AB1378">
        <v>648552</v>
      </c>
      <c r="AC1378">
        <v>0</v>
      </c>
      <c r="AD1378">
        <v>0</v>
      </c>
      <c r="AE1378">
        <v>3085553</v>
      </c>
      <c r="AF1378" t="s">
        <v>143</v>
      </c>
      <c r="AG1378" t="s">
        <v>143</v>
      </c>
      <c r="AH1378" t="s">
        <v>916</v>
      </c>
      <c r="AI1378" t="s">
        <v>743</v>
      </c>
      <c r="AJ1378" t="s">
        <v>128</v>
      </c>
      <c r="AK1378" t="s">
        <v>604</v>
      </c>
      <c r="AL1378" t="s">
        <v>502</v>
      </c>
      <c r="AM1378" t="s">
        <v>10960</v>
      </c>
      <c r="AN1378" t="s">
        <v>5352</v>
      </c>
      <c r="AO1378" t="s">
        <v>5353</v>
      </c>
      <c r="AP1378" t="s">
        <v>4193</v>
      </c>
      <c r="AQ1378" t="s">
        <v>1479</v>
      </c>
      <c r="AR1378" t="s">
        <v>1102</v>
      </c>
      <c r="AS1378" t="s">
        <v>2659</v>
      </c>
      <c r="BO1378">
        <v>3128036.4000000004</v>
      </c>
      <c r="BP1378">
        <v>583696.80000000005</v>
      </c>
      <c r="BQ1378">
        <v>208535.76</v>
      </c>
      <c r="BR1378">
        <v>38913.120000000003</v>
      </c>
      <c r="BS1378">
        <v>69511.92</v>
      </c>
      <c r="BT1378">
        <v>12971.04</v>
      </c>
      <c r="BU1378">
        <v>69511.92</v>
      </c>
      <c r="BV1378">
        <v>12971.04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</row>
    <row r="1379" spans="1:116" x14ac:dyDescent="0.15">
      <c r="A1379" t="s">
        <v>116</v>
      </c>
      <c r="B1379">
        <v>188461</v>
      </c>
      <c r="C1379" t="s">
        <v>117</v>
      </c>
      <c r="D1379" t="s">
        <v>136</v>
      </c>
      <c r="E1379" t="s">
        <v>118</v>
      </c>
      <c r="F1379" t="s">
        <v>137</v>
      </c>
      <c r="G1379" s="1">
        <v>42524</v>
      </c>
      <c r="H1379" t="s">
        <v>138</v>
      </c>
      <c r="I1379" s="1">
        <v>42814</v>
      </c>
      <c r="J1379" t="s">
        <v>6689</v>
      </c>
      <c r="K1379" t="s">
        <v>1603</v>
      </c>
      <c r="L1379" t="s">
        <v>227</v>
      </c>
      <c r="M1379" t="s">
        <v>139</v>
      </c>
      <c r="N1379" t="s">
        <v>445</v>
      </c>
      <c r="O1379" t="s">
        <v>123</v>
      </c>
      <c r="P1379" t="s">
        <v>199</v>
      </c>
      <c r="Q1379" t="s">
        <v>623</v>
      </c>
      <c r="R1379" t="s">
        <v>126</v>
      </c>
      <c r="S1379" t="s">
        <v>251</v>
      </c>
      <c r="T1379" t="s">
        <v>10961</v>
      </c>
      <c r="W1379">
        <v>62864</v>
      </c>
      <c r="X1379">
        <v>57147</v>
      </c>
      <c r="Y1379">
        <v>5717</v>
      </c>
      <c r="Z1379">
        <v>0</v>
      </c>
      <c r="AA1379">
        <v>62864</v>
      </c>
      <c r="AB1379">
        <v>57147</v>
      </c>
      <c r="AC1379">
        <v>5717</v>
      </c>
      <c r="AD1379">
        <v>0</v>
      </c>
      <c r="AE1379">
        <v>62864</v>
      </c>
      <c r="AF1379" t="s">
        <v>171</v>
      </c>
      <c r="AG1379" t="s">
        <v>143</v>
      </c>
      <c r="AH1379" t="s">
        <v>10962</v>
      </c>
      <c r="AI1379" t="s">
        <v>500</v>
      </c>
      <c r="AJ1379" t="s">
        <v>128</v>
      </c>
      <c r="AK1379" t="s">
        <v>236</v>
      </c>
      <c r="AL1379" t="s">
        <v>625</v>
      </c>
      <c r="AM1379" t="s">
        <v>10963</v>
      </c>
      <c r="AN1379" t="s">
        <v>10964</v>
      </c>
      <c r="AO1379" t="s">
        <v>3508</v>
      </c>
      <c r="AP1379" t="s">
        <v>3509</v>
      </c>
      <c r="AQ1379" t="s">
        <v>7567</v>
      </c>
      <c r="AR1379" t="s">
        <v>10965</v>
      </c>
      <c r="AS1379" t="s">
        <v>450</v>
      </c>
      <c r="BO1379">
        <v>18859.2</v>
      </c>
      <c r="BP1379">
        <v>18859.2</v>
      </c>
      <c r="BQ1379">
        <v>18859.2</v>
      </c>
      <c r="BR1379">
        <v>18859.2</v>
      </c>
      <c r="BS1379">
        <v>12572.800000000001</v>
      </c>
      <c r="BT1379">
        <v>12572.800000000001</v>
      </c>
      <c r="BU1379">
        <v>12572.800000000001</v>
      </c>
      <c r="BV1379">
        <v>12572.800000000001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</row>
    <row r="1380" spans="1:116" x14ac:dyDescent="0.15">
      <c r="A1380" t="s">
        <v>116</v>
      </c>
      <c r="B1380">
        <v>188463</v>
      </c>
      <c r="C1380" t="s">
        <v>117</v>
      </c>
      <c r="D1380" t="s">
        <v>136</v>
      </c>
      <c r="E1380" t="s">
        <v>118</v>
      </c>
      <c r="F1380" t="s">
        <v>137</v>
      </c>
      <c r="G1380" s="1">
        <v>42527</v>
      </c>
      <c r="H1380" t="s">
        <v>138</v>
      </c>
      <c r="I1380" s="1">
        <v>42646</v>
      </c>
      <c r="J1380" t="s">
        <v>6689</v>
      </c>
      <c r="K1380" t="s">
        <v>198</v>
      </c>
      <c r="L1380" t="s">
        <v>123</v>
      </c>
      <c r="M1380" t="s">
        <v>139</v>
      </c>
      <c r="P1380" t="s">
        <v>199</v>
      </c>
      <c r="Q1380" t="s">
        <v>616</v>
      </c>
      <c r="R1380" t="s">
        <v>126</v>
      </c>
      <c r="S1380" t="s">
        <v>215</v>
      </c>
      <c r="T1380" t="s">
        <v>10966</v>
      </c>
      <c r="W1380">
        <v>325000</v>
      </c>
      <c r="X1380">
        <v>227495</v>
      </c>
      <c r="Y1380">
        <v>97505</v>
      </c>
      <c r="Z1380">
        <v>0</v>
      </c>
      <c r="AA1380">
        <v>325000</v>
      </c>
      <c r="AB1380">
        <v>227500</v>
      </c>
      <c r="AC1380">
        <v>97500</v>
      </c>
      <c r="AD1380">
        <v>0</v>
      </c>
      <c r="AE1380">
        <v>325000</v>
      </c>
      <c r="AF1380" t="s">
        <v>143</v>
      </c>
      <c r="AG1380" t="s">
        <v>143</v>
      </c>
      <c r="AH1380" t="s">
        <v>516</v>
      </c>
      <c r="AI1380" t="s">
        <v>133</v>
      </c>
      <c r="AJ1380" t="s">
        <v>128</v>
      </c>
      <c r="AK1380" t="s">
        <v>543</v>
      </c>
      <c r="AL1380" t="s">
        <v>617</v>
      </c>
      <c r="AM1380" t="s">
        <v>10967</v>
      </c>
      <c r="AN1380" t="s">
        <v>10968</v>
      </c>
      <c r="AO1380" t="s">
        <v>618</v>
      </c>
      <c r="AP1380" t="s">
        <v>206</v>
      </c>
      <c r="AQ1380" t="s">
        <v>619</v>
      </c>
      <c r="AR1380" t="s">
        <v>620</v>
      </c>
      <c r="AS1380" t="s">
        <v>1611</v>
      </c>
      <c r="BO1380">
        <v>97500</v>
      </c>
      <c r="BP1380">
        <v>97500</v>
      </c>
      <c r="BQ1380">
        <v>81250</v>
      </c>
      <c r="BR1380">
        <v>81250</v>
      </c>
      <c r="BS1380">
        <v>97500</v>
      </c>
      <c r="BT1380">
        <v>97500</v>
      </c>
      <c r="BU1380">
        <v>48750</v>
      </c>
      <c r="BV1380">
        <v>48750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</row>
    <row r="1381" spans="1:116" x14ac:dyDescent="0.15">
      <c r="A1381" t="s">
        <v>116</v>
      </c>
      <c r="B1381">
        <v>188471</v>
      </c>
      <c r="C1381" t="s">
        <v>117</v>
      </c>
      <c r="D1381" t="s">
        <v>136</v>
      </c>
      <c r="E1381" t="s">
        <v>118</v>
      </c>
      <c r="F1381" t="s">
        <v>137</v>
      </c>
      <c r="G1381" s="1">
        <v>42528</v>
      </c>
      <c r="H1381" t="s">
        <v>138</v>
      </c>
      <c r="I1381" s="1">
        <v>42626</v>
      </c>
      <c r="J1381" t="s">
        <v>6689</v>
      </c>
      <c r="K1381" t="s">
        <v>213</v>
      </c>
      <c r="L1381" t="s">
        <v>123</v>
      </c>
      <c r="M1381" t="s">
        <v>139</v>
      </c>
      <c r="P1381" t="s">
        <v>145</v>
      </c>
      <c r="Q1381" t="s">
        <v>214</v>
      </c>
      <c r="R1381" t="s">
        <v>126</v>
      </c>
      <c r="S1381" t="s">
        <v>215</v>
      </c>
      <c r="T1381" t="s">
        <v>10969</v>
      </c>
      <c r="W1381">
        <v>267000</v>
      </c>
      <c r="X1381">
        <v>189437</v>
      </c>
      <c r="Y1381">
        <v>77563</v>
      </c>
      <c r="Z1381">
        <v>0</v>
      </c>
      <c r="AA1381">
        <v>267000</v>
      </c>
      <c r="AB1381">
        <v>189441</v>
      </c>
      <c r="AC1381">
        <v>77559</v>
      </c>
      <c r="AD1381">
        <v>0</v>
      </c>
      <c r="AE1381">
        <v>267000</v>
      </c>
      <c r="AF1381" t="s">
        <v>143</v>
      </c>
      <c r="AG1381" t="s">
        <v>171</v>
      </c>
      <c r="AH1381" t="s">
        <v>8589</v>
      </c>
      <c r="AI1381" t="s">
        <v>133</v>
      </c>
      <c r="AJ1381" t="s">
        <v>128</v>
      </c>
      <c r="AK1381" t="s">
        <v>5770</v>
      </c>
      <c r="AL1381" t="s">
        <v>220</v>
      </c>
      <c r="AM1381" t="s">
        <v>10970</v>
      </c>
      <c r="AN1381" t="s">
        <v>10971</v>
      </c>
      <c r="AO1381" t="s">
        <v>223</v>
      </c>
      <c r="AP1381" t="s">
        <v>224</v>
      </c>
      <c r="BO1381">
        <v>267000</v>
      </c>
      <c r="BP1381">
        <v>267000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</row>
    <row r="1382" spans="1:116" x14ac:dyDescent="0.15">
      <c r="A1382" t="s">
        <v>116</v>
      </c>
      <c r="B1382">
        <v>188477</v>
      </c>
      <c r="C1382" t="s">
        <v>117</v>
      </c>
      <c r="D1382" t="s">
        <v>136</v>
      </c>
      <c r="E1382" t="s">
        <v>425</v>
      </c>
      <c r="F1382" t="s">
        <v>137</v>
      </c>
      <c r="G1382" s="1">
        <v>42524</v>
      </c>
      <c r="H1382" t="s">
        <v>138</v>
      </c>
      <c r="I1382" s="1">
        <v>42793</v>
      </c>
      <c r="J1382" t="s">
        <v>6689</v>
      </c>
      <c r="K1382" t="s">
        <v>1603</v>
      </c>
      <c r="L1382" t="s">
        <v>227</v>
      </c>
      <c r="M1382" t="s">
        <v>139</v>
      </c>
      <c r="N1382" t="s">
        <v>445</v>
      </c>
      <c r="O1382" t="s">
        <v>123</v>
      </c>
      <c r="P1382" t="s">
        <v>199</v>
      </c>
      <c r="Q1382" t="s">
        <v>623</v>
      </c>
      <c r="R1382" t="s">
        <v>126</v>
      </c>
      <c r="S1382" t="s">
        <v>251</v>
      </c>
      <c r="T1382" t="s">
        <v>10972</v>
      </c>
      <c r="W1382">
        <v>9000</v>
      </c>
      <c r="X1382">
        <v>8181</v>
      </c>
      <c r="Y1382">
        <v>819</v>
      </c>
      <c r="Z1382">
        <v>0</v>
      </c>
      <c r="AA1382">
        <v>9000</v>
      </c>
      <c r="AB1382">
        <v>8181</v>
      </c>
      <c r="AC1382">
        <v>819</v>
      </c>
      <c r="AD1382">
        <v>0</v>
      </c>
      <c r="AE1382">
        <v>9000</v>
      </c>
      <c r="AF1382" t="s">
        <v>143</v>
      </c>
      <c r="AG1382" t="s">
        <v>143</v>
      </c>
      <c r="AH1382" t="s">
        <v>10973</v>
      </c>
      <c r="AI1382" t="s">
        <v>500</v>
      </c>
      <c r="AJ1382" t="s">
        <v>128</v>
      </c>
      <c r="AK1382" t="s">
        <v>236</v>
      </c>
      <c r="AL1382" t="s">
        <v>1707</v>
      </c>
      <c r="AM1382" t="s">
        <v>10974</v>
      </c>
      <c r="AN1382" t="s">
        <v>10975</v>
      </c>
      <c r="AO1382" t="s">
        <v>8197</v>
      </c>
      <c r="AP1382" t="s">
        <v>8198</v>
      </c>
      <c r="AQ1382" t="s">
        <v>1165</v>
      </c>
      <c r="BO1382">
        <v>1800</v>
      </c>
      <c r="BP1382">
        <v>1800</v>
      </c>
      <c r="BQ1382">
        <v>7200</v>
      </c>
      <c r="BR1382">
        <v>7200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</row>
    <row r="1383" spans="1:116" x14ac:dyDescent="0.15">
      <c r="A1383" t="s">
        <v>116</v>
      </c>
      <c r="B1383">
        <v>188485</v>
      </c>
      <c r="C1383" t="s">
        <v>117</v>
      </c>
      <c r="D1383" t="s">
        <v>136</v>
      </c>
      <c r="E1383" t="s">
        <v>118</v>
      </c>
      <c r="F1383" t="s">
        <v>137</v>
      </c>
      <c r="G1383" s="1">
        <v>42582</v>
      </c>
      <c r="H1383" t="s">
        <v>138</v>
      </c>
      <c r="I1383" s="1">
        <v>42627</v>
      </c>
      <c r="J1383" t="s">
        <v>6689</v>
      </c>
      <c r="K1383" t="s">
        <v>198</v>
      </c>
      <c r="L1383" t="s">
        <v>123</v>
      </c>
      <c r="M1383" t="s">
        <v>139</v>
      </c>
      <c r="P1383" t="s">
        <v>145</v>
      </c>
      <c r="Q1383" t="s">
        <v>578</v>
      </c>
      <c r="R1383" t="s">
        <v>126</v>
      </c>
      <c r="S1383" t="s">
        <v>215</v>
      </c>
      <c r="T1383" t="s">
        <v>10976</v>
      </c>
      <c r="W1383">
        <v>2000000</v>
      </c>
      <c r="X1383">
        <v>1593881</v>
      </c>
      <c r="Y1383">
        <v>406119</v>
      </c>
      <c r="Z1383">
        <v>0</v>
      </c>
      <c r="AA1383">
        <v>2000000</v>
      </c>
      <c r="AB1383">
        <v>1593881</v>
      </c>
      <c r="AC1383">
        <v>406119</v>
      </c>
      <c r="AD1383">
        <v>0</v>
      </c>
      <c r="AE1383">
        <v>10000000</v>
      </c>
      <c r="AF1383" t="s">
        <v>143</v>
      </c>
      <c r="AG1383" t="s">
        <v>143</v>
      </c>
      <c r="AH1383" t="s">
        <v>5787</v>
      </c>
      <c r="AI1383" t="s">
        <v>418</v>
      </c>
      <c r="AJ1383" t="s">
        <v>128</v>
      </c>
      <c r="AK1383" t="s">
        <v>290</v>
      </c>
      <c r="AL1383" t="s">
        <v>579</v>
      </c>
      <c r="AM1383" t="s">
        <v>10977</v>
      </c>
      <c r="AN1383" t="s">
        <v>10978</v>
      </c>
      <c r="AO1383" t="s">
        <v>5110</v>
      </c>
      <c r="AP1383" t="s">
        <v>5111</v>
      </c>
      <c r="AQ1383" t="s">
        <v>4302</v>
      </c>
      <c r="AR1383" t="s">
        <v>1345</v>
      </c>
      <c r="AS1383" t="s">
        <v>2920</v>
      </c>
      <c r="AT1383" t="s">
        <v>349</v>
      </c>
      <c r="AU1383" t="s">
        <v>10979</v>
      </c>
      <c r="AV1383" t="s">
        <v>4391</v>
      </c>
      <c r="AW1383" t="s">
        <v>747</v>
      </c>
      <c r="AX1383" t="s">
        <v>5521</v>
      </c>
      <c r="AY1383" t="s">
        <v>2343</v>
      </c>
      <c r="AZ1383" t="s">
        <v>9769</v>
      </c>
      <c r="BA1383" t="s">
        <v>3072</v>
      </c>
      <c r="BB1383" t="s">
        <v>7999</v>
      </c>
      <c r="BC1383" t="s">
        <v>10980</v>
      </c>
      <c r="BD1383" t="s">
        <v>3375</v>
      </c>
      <c r="BE1383" t="s">
        <v>8382</v>
      </c>
      <c r="BO1383">
        <v>1200000</v>
      </c>
      <c r="BP1383">
        <v>1200000</v>
      </c>
      <c r="BQ1383">
        <v>40000</v>
      </c>
      <c r="BR1383">
        <v>40000</v>
      </c>
      <c r="BS1383">
        <v>40000</v>
      </c>
      <c r="BT1383">
        <v>40000</v>
      </c>
      <c r="BU1383">
        <v>80000</v>
      </c>
      <c r="BV1383">
        <v>80000</v>
      </c>
      <c r="BW1383">
        <v>40000</v>
      </c>
      <c r="BX1383">
        <v>40000</v>
      </c>
      <c r="BY1383">
        <v>120000</v>
      </c>
      <c r="BZ1383">
        <v>120000</v>
      </c>
      <c r="CA1383">
        <v>120000</v>
      </c>
      <c r="CB1383">
        <v>120000</v>
      </c>
      <c r="CC1383">
        <v>160000</v>
      </c>
      <c r="CD1383">
        <v>160000</v>
      </c>
      <c r="CE1383">
        <v>20000</v>
      </c>
      <c r="CF1383">
        <v>20000</v>
      </c>
      <c r="CG1383">
        <v>40000</v>
      </c>
      <c r="CH1383">
        <v>40000</v>
      </c>
      <c r="CI1383">
        <v>80000</v>
      </c>
      <c r="CJ1383">
        <v>80000</v>
      </c>
      <c r="CK1383">
        <v>20000</v>
      </c>
      <c r="CL1383">
        <v>20000</v>
      </c>
      <c r="CM1383">
        <v>40000</v>
      </c>
      <c r="CN1383">
        <v>40000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</row>
    <row r="1384" spans="1:116" x14ac:dyDescent="0.15">
      <c r="A1384" t="s">
        <v>116</v>
      </c>
      <c r="B1384">
        <v>188486</v>
      </c>
      <c r="C1384" t="s">
        <v>117</v>
      </c>
      <c r="D1384" t="s">
        <v>136</v>
      </c>
      <c r="E1384" t="s">
        <v>118</v>
      </c>
      <c r="F1384" t="s">
        <v>137</v>
      </c>
      <c r="G1384" s="1">
        <v>42549</v>
      </c>
      <c r="H1384" t="s">
        <v>138</v>
      </c>
      <c r="I1384" s="1">
        <v>42831</v>
      </c>
      <c r="J1384" t="s">
        <v>6689</v>
      </c>
      <c r="K1384" t="s">
        <v>690</v>
      </c>
      <c r="L1384" t="s">
        <v>123</v>
      </c>
      <c r="M1384" t="s">
        <v>139</v>
      </c>
      <c r="P1384" t="s">
        <v>177</v>
      </c>
      <c r="Q1384" t="s">
        <v>545</v>
      </c>
      <c r="R1384" t="s">
        <v>126</v>
      </c>
      <c r="S1384" t="s">
        <v>215</v>
      </c>
      <c r="T1384" t="s">
        <v>10981</v>
      </c>
      <c r="W1384">
        <v>958310</v>
      </c>
      <c r="X1384">
        <v>670848</v>
      </c>
      <c r="Y1384">
        <v>287462</v>
      </c>
      <c r="Z1384">
        <v>0</v>
      </c>
      <c r="AA1384">
        <v>104682</v>
      </c>
      <c r="AB1384">
        <v>104682</v>
      </c>
      <c r="AC1384">
        <v>0</v>
      </c>
      <c r="AD1384">
        <v>0</v>
      </c>
      <c r="AE1384">
        <v>209364</v>
      </c>
      <c r="AF1384" t="s">
        <v>143</v>
      </c>
      <c r="AG1384" t="s">
        <v>143</v>
      </c>
      <c r="AH1384" t="s">
        <v>649</v>
      </c>
      <c r="AI1384" t="s">
        <v>440</v>
      </c>
      <c r="AJ1384" t="s">
        <v>128</v>
      </c>
      <c r="AK1384" t="s">
        <v>513</v>
      </c>
      <c r="AL1384" t="s">
        <v>546</v>
      </c>
      <c r="AM1384" t="s">
        <v>10982</v>
      </c>
      <c r="AN1384" t="s">
        <v>4561</v>
      </c>
      <c r="AO1384" t="s">
        <v>4562</v>
      </c>
      <c r="AP1384" t="s">
        <v>4563</v>
      </c>
      <c r="AQ1384" t="s">
        <v>696</v>
      </c>
      <c r="AR1384" t="s">
        <v>3183</v>
      </c>
      <c r="BO1384">
        <v>862479</v>
      </c>
      <c r="BP1384">
        <v>94213.8</v>
      </c>
      <c r="BQ1384">
        <v>47915.5</v>
      </c>
      <c r="BR1384">
        <v>5234.1000000000004</v>
      </c>
      <c r="BS1384">
        <v>47915.5</v>
      </c>
      <c r="BT1384">
        <v>5234.1000000000004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</row>
    <row r="1385" spans="1:116" x14ac:dyDescent="0.15">
      <c r="A1385" t="s">
        <v>116</v>
      </c>
      <c r="B1385">
        <v>188496</v>
      </c>
      <c r="C1385" t="s">
        <v>117</v>
      </c>
      <c r="D1385" t="s">
        <v>136</v>
      </c>
      <c r="E1385" t="s">
        <v>118</v>
      </c>
      <c r="F1385" t="s">
        <v>137</v>
      </c>
      <c r="G1385" s="1">
        <v>42534</v>
      </c>
      <c r="H1385" t="s">
        <v>138</v>
      </c>
      <c r="I1385" s="1">
        <v>42706</v>
      </c>
      <c r="J1385" t="s">
        <v>6689</v>
      </c>
      <c r="K1385" t="s">
        <v>386</v>
      </c>
      <c r="L1385" t="s">
        <v>123</v>
      </c>
      <c r="M1385" t="s">
        <v>139</v>
      </c>
      <c r="P1385" t="s">
        <v>124</v>
      </c>
      <c r="Q1385" t="s">
        <v>704</v>
      </c>
      <c r="R1385" t="s">
        <v>126</v>
      </c>
      <c r="S1385" t="s">
        <v>215</v>
      </c>
      <c r="T1385" t="s">
        <v>10983</v>
      </c>
      <c r="W1385">
        <v>450000</v>
      </c>
      <c r="X1385">
        <v>308056</v>
      </c>
      <c r="Y1385">
        <v>141944</v>
      </c>
      <c r="Z1385">
        <v>0</v>
      </c>
      <c r="AA1385">
        <v>150000</v>
      </c>
      <c r="AB1385">
        <v>102584</v>
      </c>
      <c r="AC1385">
        <v>47416</v>
      </c>
      <c r="AD1385">
        <v>0</v>
      </c>
      <c r="AE1385">
        <v>2424239</v>
      </c>
      <c r="AF1385" t="s">
        <v>171</v>
      </c>
      <c r="AG1385" t="s">
        <v>171</v>
      </c>
      <c r="AH1385" t="s">
        <v>10984</v>
      </c>
      <c r="AI1385" t="s">
        <v>1117</v>
      </c>
      <c r="AJ1385" t="s">
        <v>128</v>
      </c>
      <c r="AK1385" t="s">
        <v>390</v>
      </c>
      <c r="AL1385" t="s">
        <v>705</v>
      </c>
      <c r="AM1385" t="s">
        <v>10985</v>
      </c>
      <c r="AN1385" t="s">
        <v>10986</v>
      </c>
      <c r="AO1385" t="s">
        <v>5215</v>
      </c>
      <c r="AP1385" t="s">
        <v>5114</v>
      </c>
      <c r="BO1385">
        <v>450000</v>
      </c>
      <c r="BP1385">
        <v>150000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</row>
    <row r="1386" spans="1:116" x14ac:dyDescent="0.15">
      <c r="A1386" t="s">
        <v>116</v>
      </c>
      <c r="B1386">
        <v>188512</v>
      </c>
      <c r="C1386" t="s">
        <v>117</v>
      </c>
      <c r="D1386" t="s">
        <v>136</v>
      </c>
      <c r="E1386" t="s">
        <v>118</v>
      </c>
      <c r="F1386" t="s">
        <v>137</v>
      </c>
      <c r="G1386" s="1">
        <v>42536</v>
      </c>
      <c r="H1386" t="s">
        <v>138</v>
      </c>
      <c r="I1386" s="1">
        <v>42597</v>
      </c>
      <c r="J1386" t="s">
        <v>6689</v>
      </c>
      <c r="K1386" t="s">
        <v>213</v>
      </c>
      <c r="L1386" t="s">
        <v>123</v>
      </c>
      <c r="M1386" t="s">
        <v>139</v>
      </c>
      <c r="P1386" t="s">
        <v>124</v>
      </c>
      <c r="Q1386" t="s">
        <v>1030</v>
      </c>
      <c r="R1386" t="s">
        <v>126</v>
      </c>
      <c r="S1386" t="s">
        <v>215</v>
      </c>
      <c r="T1386" t="s">
        <v>10987</v>
      </c>
      <c r="W1386">
        <v>99999</v>
      </c>
      <c r="X1386">
        <v>80126</v>
      </c>
      <c r="Y1386">
        <v>19873</v>
      </c>
      <c r="Z1386">
        <v>0</v>
      </c>
      <c r="AA1386">
        <v>99999</v>
      </c>
      <c r="AB1386">
        <v>80126</v>
      </c>
      <c r="AC1386">
        <v>19873</v>
      </c>
      <c r="AD1386">
        <v>0</v>
      </c>
      <c r="AE1386">
        <v>99999</v>
      </c>
      <c r="AF1386" t="s">
        <v>143</v>
      </c>
      <c r="AG1386" t="s">
        <v>143</v>
      </c>
      <c r="AH1386" t="s">
        <v>147</v>
      </c>
      <c r="AI1386" t="s">
        <v>418</v>
      </c>
      <c r="AJ1386" t="s">
        <v>128</v>
      </c>
      <c r="AK1386" t="s">
        <v>1453</v>
      </c>
      <c r="AL1386" t="s">
        <v>1033</v>
      </c>
      <c r="AM1386" t="s">
        <v>10988</v>
      </c>
      <c r="AN1386" t="s">
        <v>10989</v>
      </c>
      <c r="AO1386" t="s">
        <v>2699</v>
      </c>
      <c r="AP1386" t="s">
        <v>2700</v>
      </c>
      <c r="BO1386">
        <v>99999</v>
      </c>
      <c r="BP1386">
        <v>99999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</row>
    <row r="1387" spans="1:116" x14ac:dyDescent="0.15">
      <c r="A1387" t="s">
        <v>116</v>
      </c>
      <c r="B1387">
        <v>188519</v>
      </c>
      <c r="C1387" t="s">
        <v>117</v>
      </c>
      <c r="D1387" t="s">
        <v>136</v>
      </c>
      <c r="E1387" t="s">
        <v>118</v>
      </c>
      <c r="F1387" t="s">
        <v>137</v>
      </c>
      <c r="G1387" s="1">
        <v>42527</v>
      </c>
      <c r="H1387" t="s">
        <v>138</v>
      </c>
      <c r="I1387" s="1">
        <v>42583</v>
      </c>
      <c r="J1387" t="s">
        <v>6689</v>
      </c>
      <c r="K1387" t="s">
        <v>1258</v>
      </c>
      <c r="L1387" t="s">
        <v>227</v>
      </c>
      <c r="M1387" t="s">
        <v>139</v>
      </c>
      <c r="N1387" t="s">
        <v>1259</v>
      </c>
      <c r="O1387" t="s">
        <v>123</v>
      </c>
      <c r="P1387" t="s">
        <v>145</v>
      </c>
      <c r="Q1387" t="s">
        <v>578</v>
      </c>
      <c r="R1387" t="s">
        <v>126</v>
      </c>
      <c r="S1387" t="s">
        <v>441</v>
      </c>
      <c r="T1387" t="s">
        <v>471</v>
      </c>
      <c r="U1387" t="s">
        <v>10990</v>
      </c>
      <c r="W1387">
        <v>993000</v>
      </c>
      <c r="X1387">
        <v>993000</v>
      </c>
      <c r="Y1387">
        <v>0</v>
      </c>
      <c r="Z1387">
        <v>0</v>
      </c>
      <c r="AA1387">
        <v>760967</v>
      </c>
      <c r="AB1387">
        <v>760967</v>
      </c>
      <c r="AC1387">
        <v>0</v>
      </c>
      <c r="AD1387">
        <v>0</v>
      </c>
      <c r="AE1387">
        <v>993000</v>
      </c>
      <c r="AF1387" t="s">
        <v>143</v>
      </c>
      <c r="AG1387" t="s">
        <v>143</v>
      </c>
      <c r="AH1387" t="s">
        <v>141</v>
      </c>
      <c r="AI1387" t="s">
        <v>342</v>
      </c>
      <c r="AJ1387" t="s">
        <v>128</v>
      </c>
      <c r="AK1387" t="s">
        <v>290</v>
      </c>
      <c r="AL1387" t="s">
        <v>579</v>
      </c>
      <c r="AM1387" t="s">
        <v>10991</v>
      </c>
      <c r="AN1387" t="s">
        <v>10992</v>
      </c>
      <c r="AO1387" t="s">
        <v>1263</v>
      </c>
      <c r="AP1387" t="s">
        <v>1264</v>
      </c>
      <c r="BO1387">
        <v>993000</v>
      </c>
      <c r="BP1387">
        <v>760967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</row>
    <row r="1388" spans="1:116" x14ac:dyDescent="0.15">
      <c r="A1388" t="s">
        <v>116</v>
      </c>
      <c r="B1388">
        <v>188546</v>
      </c>
      <c r="C1388" t="s">
        <v>117</v>
      </c>
      <c r="D1388" t="s">
        <v>136</v>
      </c>
      <c r="E1388" t="s">
        <v>118</v>
      </c>
      <c r="F1388" t="s">
        <v>137</v>
      </c>
      <c r="G1388" s="1">
        <v>42527</v>
      </c>
      <c r="H1388" t="s">
        <v>138</v>
      </c>
      <c r="I1388" s="1">
        <v>42564</v>
      </c>
      <c r="J1388" t="s">
        <v>6689</v>
      </c>
      <c r="K1388" t="s">
        <v>213</v>
      </c>
      <c r="L1388" t="s">
        <v>123</v>
      </c>
      <c r="M1388" t="s">
        <v>139</v>
      </c>
      <c r="P1388" t="s">
        <v>317</v>
      </c>
      <c r="Q1388" t="s">
        <v>387</v>
      </c>
      <c r="R1388" t="s">
        <v>126</v>
      </c>
      <c r="S1388" t="s">
        <v>215</v>
      </c>
      <c r="T1388" t="s">
        <v>10993</v>
      </c>
      <c r="W1388">
        <v>100000</v>
      </c>
      <c r="X1388">
        <v>81292</v>
      </c>
      <c r="Y1388">
        <v>18708</v>
      </c>
      <c r="Z1388">
        <v>0</v>
      </c>
      <c r="AA1388">
        <v>100000</v>
      </c>
      <c r="AB1388">
        <v>81292</v>
      </c>
      <c r="AC1388">
        <v>18708</v>
      </c>
      <c r="AD1388">
        <v>0</v>
      </c>
      <c r="AE1388">
        <v>100000</v>
      </c>
      <c r="AF1388" t="s">
        <v>143</v>
      </c>
      <c r="AG1388" t="s">
        <v>143</v>
      </c>
      <c r="AH1388" t="s">
        <v>9239</v>
      </c>
      <c r="AI1388" t="s">
        <v>342</v>
      </c>
      <c r="AJ1388" t="s">
        <v>128</v>
      </c>
      <c r="AK1388" t="s">
        <v>2484</v>
      </c>
      <c r="AL1388" t="s">
        <v>391</v>
      </c>
      <c r="AM1388" t="s">
        <v>10994</v>
      </c>
      <c r="AN1388" t="s">
        <v>10995</v>
      </c>
      <c r="AO1388" t="s">
        <v>9339</v>
      </c>
      <c r="AP1388" t="s">
        <v>9340</v>
      </c>
      <c r="BO1388">
        <v>100000</v>
      </c>
      <c r="BP1388">
        <v>100000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</row>
    <row r="1389" spans="1:116" x14ac:dyDescent="0.15">
      <c r="A1389" t="s">
        <v>116</v>
      </c>
      <c r="B1389">
        <v>188557</v>
      </c>
      <c r="C1389" t="s">
        <v>117</v>
      </c>
      <c r="D1389" t="s">
        <v>136</v>
      </c>
      <c r="E1389" t="s">
        <v>118</v>
      </c>
      <c r="F1389" t="s">
        <v>137</v>
      </c>
      <c r="G1389" s="1">
        <v>42452</v>
      </c>
      <c r="H1389" t="s">
        <v>138</v>
      </c>
      <c r="I1389" s="1">
        <v>42767</v>
      </c>
      <c r="J1389" t="s">
        <v>6689</v>
      </c>
      <c r="K1389" t="s">
        <v>213</v>
      </c>
      <c r="L1389" t="s">
        <v>123</v>
      </c>
      <c r="M1389" t="s">
        <v>139</v>
      </c>
      <c r="P1389" t="s">
        <v>299</v>
      </c>
      <c r="Q1389" t="s">
        <v>300</v>
      </c>
      <c r="R1389" t="s">
        <v>126</v>
      </c>
      <c r="S1389" t="s">
        <v>215</v>
      </c>
      <c r="T1389" t="s">
        <v>10996</v>
      </c>
      <c r="W1389">
        <v>47289</v>
      </c>
      <c r="X1389">
        <v>30082</v>
      </c>
      <c r="Y1389">
        <v>17207</v>
      </c>
      <c r="Z1389">
        <v>0</v>
      </c>
      <c r="AA1389">
        <v>30000</v>
      </c>
      <c r="AB1389">
        <v>19084</v>
      </c>
      <c r="AC1389">
        <v>10916</v>
      </c>
      <c r="AD1389">
        <v>0</v>
      </c>
      <c r="AE1389">
        <v>30000</v>
      </c>
      <c r="AF1389" t="s">
        <v>143</v>
      </c>
      <c r="AG1389" t="s">
        <v>171</v>
      </c>
      <c r="AH1389" t="s">
        <v>10262</v>
      </c>
      <c r="AI1389" t="s">
        <v>805</v>
      </c>
      <c r="AJ1389" t="s">
        <v>128</v>
      </c>
      <c r="AK1389" t="s">
        <v>219</v>
      </c>
      <c r="AL1389" t="s">
        <v>304</v>
      </c>
      <c r="AM1389" t="s">
        <v>10997</v>
      </c>
      <c r="AN1389" t="s">
        <v>10998</v>
      </c>
      <c r="AO1389" t="s">
        <v>307</v>
      </c>
      <c r="AP1389" t="s">
        <v>308</v>
      </c>
      <c r="AQ1389" t="s">
        <v>10999</v>
      </c>
      <c r="BO1389">
        <v>47289</v>
      </c>
      <c r="BP1389">
        <v>30000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</row>
    <row r="1390" spans="1:116" x14ac:dyDescent="0.15">
      <c r="A1390" t="s">
        <v>116</v>
      </c>
      <c r="B1390">
        <v>188560</v>
      </c>
      <c r="C1390" t="s">
        <v>117</v>
      </c>
      <c r="D1390" t="s">
        <v>136</v>
      </c>
      <c r="E1390" t="s">
        <v>118</v>
      </c>
      <c r="F1390" t="s">
        <v>137</v>
      </c>
      <c r="G1390" s="1">
        <v>42582</v>
      </c>
      <c r="H1390" t="s">
        <v>138</v>
      </c>
      <c r="I1390" s="1">
        <v>42739</v>
      </c>
      <c r="J1390" t="s">
        <v>6689</v>
      </c>
      <c r="K1390" t="s">
        <v>213</v>
      </c>
      <c r="L1390" t="s">
        <v>123</v>
      </c>
      <c r="M1390" t="s">
        <v>139</v>
      </c>
      <c r="P1390" t="s">
        <v>145</v>
      </c>
      <c r="Q1390" t="s">
        <v>146</v>
      </c>
      <c r="R1390" t="s">
        <v>126</v>
      </c>
      <c r="S1390" t="s">
        <v>215</v>
      </c>
      <c r="T1390" t="s">
        <v>11000</v>
      </c>
      <c r="V1390" t="s">
        <v>11001</v>
      </c>
      <c r="W1390">
        <v>632028</v>
      </c>
      <c r="X1390">
        <v>592330</v>
      </c>
      <c r="Y1390">
        <v>39698</v>
      </c>
      <c r="Z1390">
        <v>0</v>
      </c>
      <c r="AA1390">
        <v>629121</v>
      </c>
      <c r="AB1390">
        <v>629121</v>
      </c>
      <c r="AC1390">
        <v>0</v>
      </c>
      <c r="AD1390">
        <v>0</v>
      </c>
      <c r="AE1390">
        <v>629121</v>
      </c>
      <c r="AF1390" t="s">
        <v>143</v>
      </c>
      <c r="AG1390" t="s">
        <v>143</v>
      </c>
      <c r="AH1390" t="s">
        <v>141</v>
      </c>
      <c r="AI1390" t="s">
        <v>235</v>
      </c>
      <c r="AJ1390" t="s">
        <v>128</v>
      </c>
      <c r="AK1390" t="s">
        <v>2484</v>
      </c>
      <c r="AL1390" t="s">
        <v>149</v>
      </c>
      <c r="AM1390" t="s">
        <v>11002</v>
      </c>
      <c r="AN1390" t="s">
        <v>11003</v>
      </c>
      <c r="AO1390" t="s">
        <v>11004</v>
      </c>
      <c r="AP1390" t="s">
        <v>3044</v>
      </c>
      <c r="AQ1390" t="s">
        <v>3043</v>
      </c>
      <c r="BO1390">
        <v>568825.20000000007</v>
      </c>
      <c r="BP1390">
        <v>566208.9</v>
      </c>
      <c r="BQ1390">
        <v>63202.8</v>
      </c>
      <c r="BR1390">
        <v>62912.100000000006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</row>
    <row r="1391" spans="1:116" x14ac:dyDescent="0.15">
      <c r="A1391" t="s">
        <v>116</v>
      </c>
      <c r="B1391">
        <v>188583</v>
      </c>
      <c r="C1391" t="s">
        <v>117</v>
      </c>
      <c r="D1391" t="s">
        <v>136</v>
      </c>
      <c r="E1391" t="s">
        <v>118</v>
      </c>
      <c r="F1391" t="s">
        <v>137</v>
      </c>
      <c r="G1391" s="1">
        <v>42534</v>
      </c>
      <c r="H1391" t="s">
        <v>138</v>
      </c>
      <c r="I1391" s="1">
        <v>42681</v>
      </c>
      <c r="J1391" t="s">
        <v>6689</v>
      </c>
      <c r="K1391" t="s">
        <v>5155</v>
      </c>
      <c r="L1391" t="s">
        <v>197</v>
      </c>
      <c r="M1391" t="s">
        <v>139</v>
      </c>
      <c r="N1391" t="s">
        <v>144</v>
      </c>
      <c r="O1391" t="s">
        <v>123</v>
      </c>
      <c r="P1391" t="s">
        <v>177</v>
      </c>
      <c r="Q1391" t="s">
        <v>288</v>
      </c>
      <c r="R1391" t="s">
        <v>126</v>
      </c>
      <c r="S1391" t="s">
        <v>251</v>
      </c>
      <c r="T1391" t="s">
        <v>11005</v>
      </c>
      <c r="W1391">
        <v>55000</v>
      </c>
      <c r="X1391">
        <v>36789</v>
      </c>
      <c r="Y1391">
        <v>18211</v>
      </c>
      <c r="Z1391">
        <v>0</v>
      </c>
      <c r="AA1391">
        <v>55000</v>
      </c>
      <c r="AB1391">
        <v>36789</v>
      </c>
      <c r="AC1391">
        <v>18211</v>
      </c>
      <c r="AD1391">
        <v>0</v>
      </c>
      <c r="AE1391">
        <v>0</v>
      </c>
      <c r="AF1391" t="s">
        <v>143</v>
      </c>
      <c r="AG1391" t="s">
        <v>143</v>
      </c>
      <c r="AH1391" t="s">
        <v>6374</v>
      </c>
      <c r="AI1391" t="s">
        <v>517</v>
      </c>
      <c r="AJ1391" t="s">
        <v>128</v>
      </c>
      <c r="AK1391" t="s">
        <v>290</v>
      </c>
      <c r="AL1391" t="s">
        <v>291</v>
      </c>
      <c r="AM1391" t="s">
        <v>11006</v>
      </c>
      <c r="AN1391" t="s">
        <v>11007</v>
      </c>
      <c r="AO1391" t="s">
        <v>294</v>
      </c>
      <c r="AP1391" t="s">
        <v>295</v>
      </c>
      <c r="BO1391">
        <v>55000</v>
      </c>
      <c r="BP1391">
        <v>55000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</row>
    <row r="1392" spans="1:116" x14ac:dyDescent="0.15">
      <c r="A1392" t="s">
        <v>116</v>
      </c>
      <c r="B1392">
        <v>188588</v>
      </c>
      <c r="C1392" t="s">
        <v>117</v>
      </c>
      <c r="D1392" t="s">
        <v>136</v>
      </c>
      <c r="E1392" t="s">
        <v>118</v>
      </c>
      <c r="F1392" t="s">
        <v>137</v>
      </c>
      <c r="G1392" s="1">
        <v>42536</v>
      </c>
      <c r="H1392" t="s">
        <v>138</v>
      </c>
      <c r="I1392" s="1">
        <v>42669</v>
      </c>
      <c r="J1392" t="s">
        <v>6689</v>
      </c>
      <c r="K1392" t="s">
        <v>4517</v>
      </c>
      <c r="L1392" t="s">
        <v>120</v>
      </c>
      <c r="M1392" t="s">
        <v>139</v>
      </c>
      <c r="N1392" t="s">
        <v>122</v>
      </c>
      <c r="O1392" t="s">
        <v>123</v>
      </c>
      <c r="P1392" t="s">
        <v>145</v>
      </c>
      <c r="Q1392" t="s">
        <v>214</v>
      </c>
      <c r="R1392" t="s">
        <v>126</v>
      </c>
      <c r="S1392" t="s">
        <v>540</v>
      </c>
      <c r="T1392" t="s">
        <v>11008</v>
      </c>
      <c r="W1392">
        <v>250000</v>
      </c>
      <c r="X1392">
        <v>159034</v>
      </c>
      <c r="Y1392">
        <v>90966</v>
      </c>
      <c r="Z1392">
        <v>0</v>
      </c>
      <c r="AA1392">
        <v>250000</v>
      </c>
      <c r="AB1392">
        <v>159034</v>
      </c>
      <c r="AC1392">
        <v>90966</v>
      </c>
      <c r="AD1392">
        <v>0</v>
      </c>
      <c r="AE1392">
        <v>250000</v>
      </c>
      <c r="AF1392" t="s">
        <v>143</v>
      </c>
      <c r="AG1392" t="s">
        <v>143</v>
      </c>
      <c r="AH1392" t="s">
        <v>11009</v>
      </c>
      <c r="AI1392" t="s">
        <v>418</v>
      </c>
      <c r="AJ1392" t="s">
        <v>128</v>
      </c>
      <c r="AK1392" t="s">
        <v>1181</v>
      </c>
      <c r="AL1392" t="s">
        <v>220</v>
      </c>
      <c r="AM1392" t="s">
        <v>11010</v>
      </c>
      <c r="AN1392" t="s">
        <v>11011</v>
      </c>
      <c r="AO1392" t="s">
        <v>3639</v>
      </c>
      <c r="AP1392" t="s">
        <v>3284</v>
      </c>
      <c r="AQ1392" t="s">
        <v>3640</v>
      </c>
      <c r="BO1392">
        <v>250000</v>
      </c>
      <c r="BP1392">
        <v>250000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</row>
    <row r="1393" spans="1:116" x14ac:dyDescent="0.15">
      <c r="A1393" t="s">
        <v>116</v>
      </c>
      <c r="B1393">
        <v>188633</v>
      </c>
      <c r="C1393" t="s">
        <v>117</v>
      </c>
      <c r="D1393" t="s">
        <v>136</v>
      </c>
      <c r="E1393" t="s">
        <v>118</v>
      </c>
      <c r="F1393" t="s">
        <v>137</v>
      </c>
      <c r="G1393" s="1">
        <v>42537</v>
      </c>
      <c r="H1393" t="s">
        <v>138</v>
      </c>
      <c r="I1393" s="1">
        <v>42754</v>
      </c>
      <c r="J1393" t="s">
        <v>6689</v>
      </c>
      <c r="K1393" t="s">
        <v>1072</v>
      </c>
      <c r="L1393" t="s">
        <v>123</v>
      </c>
      <c r="M1393" t="s">
        <v>139</v>
      </c>
      <c r="P1393" t="s">
        <v>317</v>
      </c>
      <c r="Q1393" t="s">
        <v>552</v>
      </c>
      <c r="R1393" t="s">
        <v>126</v>
      </c>
      <c r="S1393" t="s">
        <v>215</v>
      </c>
      <c r="T1393" t="s">
        <v>11012</v>
      </c>
      <c r="W1393">
        <v>439397</v>
      </c>
      <c r="X1393">
        <v>287460</v>
      </c>
      <c r="Y1393">
        <v>151937</v>
      </c>
      <c r="Z1393">
        <v>0</v>
      </c>
      <c r="AA1393">
        <v>242185</v>
      </c>
      <c r="AB1393">
        <v>242185</v>
      </c>
      <c r="AC1393">
        <v>0</v>
      </c>
      <c r="AD1393">
        <v>0</v>
      </c>
      <c r="AE1393">
        <v>439454</v>
      </c>
      <c r="AF1393" t="s">
        <v>143</v>
      </c>
      <c r="AG1393" t="s">
        <v>143</v>
      </c>
      <c r="AH1393" t="s">
        <v>11013</v>
      </c>
      <c r="AI1393" t="s">
        <v>341</v>
      </c>
      <c r="AJ1393" t="s">
        <v>128</v>
      </c>
      <c r="AK1393" t="s">
        <v>604</v>
      </c>
      <c r="AL1393" t="s">
        <v>555</v>
      </c>
      <c r="AM1393" t="s">
        <v>11014</v>
      </c>
      <c r="AN1393" t="s">
        <v>3842</v>
      </c>
      <c r="AO1393" t="s">
        <v>1076</v>
      </c>
      <c r="AP1393" t="s">
        <v>1077</v>
      </c>
      <c r="BO1393">
        <v>439397</v>
      </c>
      <c r="BP1393">
        <v>242185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</row>
    <row r="1394" spans="1:116" x14ac:dyDescent="0.15">
      <c r="A1394" t="s">
        <v>116</v>
      </c>
      <c r="B1394">
        <v>188646</v>
      </c>
      <c r="C1394" t="s">
        <v>117</v>
      </c>
      <c r="D1394" t="s">
        <v>136</v>
      </c>
      <c r="E1394" t="s">
        <v>118</v>
      </c>
      <c r="F1394" t="s">
        <v>137</v>
      </c>
      <c r="G1394" s="1">
        <v>42538</v>
      </c>
      <c r="H1394" t="s">
        <v>138</v>
      </c>
      <c r="I1394" s="1">
        <v>42551</v>
      </c>
      <c r="J1394" t="s">
        <v>6397</v>
      </c>
      <c r="K1394" t="s">
        <v>2951</v>
      </c>
      <c r="L1394" t="s">
        <v>227</v>
      </c>
      <c r="M1394" t="s">
        <v>139</v>
      </c>
      <c r="P1394" t="s">
        <v>317</v>
      </c>
      <c r="Q1394" t="s">
        <v>318</v>
      </c>
      <c r="R1394" t="s">
        <v>126</v>
      </c>
      <c r="S1394" t="s">
        <v>140</v>
      </c>
      <c r="T1394" t="s">
        <v>8250</v>
      </c>
      <c r="U1394" t="s">
        <v>11015</v>
      </c>
      <c r="W1394">
        <v>147000</v>
      </c>
      <c r="X1394">
        <v>126837</v>
      </c>
      <c r="Y1394">
        <v>20163</v>
      </c>
      <c r="Z1394">
        <v>0</v>
      </c>
      <c r="AA1394">
        <v>147000</v>
      </c>
      <c r="AB1394">
        <v>126837</v>
      </c>
      <c r="AC1394">
        <v>20163</v>
      </c>
      <c r="AD1394">
        <v>0</v>
      </c>
      <c r="AE1394">
        <v>147000</v>
      </c>
      <c r="AF1394" t="s">
        <v>143</v>
      </c>
      <c r="AG1394" t="s">
        <v>171</v>
      </c>
      <c r="AH1394" t="s">
        <v>2822</v>
      </c>
      <c r="AI1394" t="s">
        <v>805</v>
      </c>
      <c r="AJ1394" t="s">
        <v>128</v>
      </c>
      <c r="AK1394" t="s">
        <v>8251</v>
      </c>
      <c r="AL1394" t="s">
        <v>322</v>
      </c>
      <c r="AM1394" t="s">
        <v>11016</v>
      </c>
      <c r="AN1394" t="s">
        <v>11017</v>
      </c>
      <c r="AO1394" t="s">
        <v>4496</v>
      </c>
      <c r="AP1394" t="s">
        <v>4497</v>
      </c>
      <c r="BO1394">
        <v>147000</v>
      </c>
      <c r="BP1394">
        <v>147000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</row>
    <row r="1395" spans="1:116" x14ac:dyDescent="0.15">
      <c r="A1395" t="s">
        <v>116</v>
      </c>
      <c r="B1395">
        <v>188651</v>
      </c>
      <c r="C1395" t="s">
        <v>11018</v>
      </c>
      <c r="D1395" t="s">
        <v>136</v>
      </c>
      <c r="E1395" t="s">
        <v>118</v>
      </c>
      <c r="F1395" t="s">
        <v>137</v>
      </c>
      <c r="G1395" s="1">
        <v>42536</v>
      </c>
      <c r="H1395" t="s">
        <v>138</v>
      </c>
      <c r="I1395" s="1">
        <v>42768</v>
      </c>
      <c r="J1395" t="s">
        <v>6689</v>
      </c>
      <c r="K1395" t="s">
        <v>122</v>
      </c>
      <c r="L1395" t="s">
        <v>123</v>
      </c>
      <c r="M1395" t="s">
        <v>139</v>
      </c>
      <c r="P1395" t="s">
        <v>232</v>
      </c>
      <c r="Q1395" t="s">
        <v>567</v>
      </c>
      <c r="R1395" t="s">
        <v>126</v>
      </c>
      <c r="S1395" t="s">
        <v>215</v>
      </c>
      <c r="T1395" t="s">
        <v>11019</v>
      </c>
      <c r="W1395">
        <v>679490</v>
      </c>
      <c r="X1395">
        <v>536385</v>
      </c>
      <c r="Y1395">
        <v>143105</v>
      </c>
      <c r="Z1395">
        <v>0</v>
      </c>
      <c r="AA1395">
        <v>234165</v>
      </c>
      <c r="AB1395">
        <v>177915</v>
      </c>
      <c r="AC1395">
        <v>56250</v>
      </c>
      <c r="AD1395">
        <v>0</v>
      </c>
      <c r="AE1395">
        <v>679490</v>
      </c>
      <c r="AF1395" t="s">
        <v>143</v>
      </c>
      <c r="AG1395" t="s">
        <v>171</v>
      </c>
      <c r="AH1395" t="s">
        <v>10596</v>
      </c>
      <c r="AI1395" t="s">
        <v>11020</v>
      </c>
      <c r="AJ1395" t="s">
        <v>128</v>
      </c>
      <c r="AK1395" t="s">
        <v>390</v>
      </c>
      <c r="AL1395" t="s">
        <v>568</v>
      </c>
      <c r="AM1395" t="s">
        <v>11021</v>
      </c>
      <c r="AN1395" t="s">
        <v>11022</v>
      </c>
      <c r="AO1395" t="s">
        <v>4398</v>
      </c>
      <c r="AP1395" t="s">
        <v>3954</v>
      </c>
      <c r="AQ1395" t="s">
        <v>1208</v>
      </c>
      <c r="BO1395">
        <v>407694</v>
      </c>
      <c r="BP1395">
        <v>140499</v>
      </c>
      <c r="BQ1395">
        <v>271796</v>
      </c>
      <c r="BR1395">
        <v>93666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</row>
    <row r="1396" spans="1:116" x14ac:dyDescent="0.15">
      <c r="A1396" t="s">
        <v>116</v>
      </c>
      <c r="B1396">
        <v>188655</v>
      </c>
      <c r="C1396" t="s">
        <v>117</v>
      </c>
      <c r="D1396" t="s">
        <v>136</v>
      </c>
      <c r="E1396" t="s">
        <v>118</v>
      </c>
      <c r="F1396" t="s">
        <v>137</v>
      </c>
      <c r="G1396" s="1">
        <v>42550</v>
      </c>
      <c r="H1396" t="s">
        <v>138</v>
      </c>
      <c r="I1396" s="1">
        <v>42839</v>
      </c>
      <c r="J1396" t="s">
        <v>6689</v>
      </c>
      <c r="K1396" t="s">
        <v>1318</v>
      </c>
      <c r="L1396" t="s">
        <v>123</v>
      </c>
      <c r="M1396" t="s">
        <v>139</v>
      </c>
      <c r="P1396" t="s">
        <v>199</v>
      </c>
      <c r="Q1396" t="s">
        <v>401</v>
      </c>
      <c r="R1396" t="s">
        <v>126</v>
      </c>
      <c r="S1396" t="s">
        <v>215</v>
      </c>
      <c r="T1396" t="s">
        <v>11023</v>
      </c>
      <c r="W1396">
        <v>157200</v>
      </c>
      <c r="X1396">
        <v>100000</v>
      </c>
      <c r="Y1396">
        <v>57200</v>
      </c>
      <c r="Z1396">
        <v>0</v>
      </c>
      <c r="AA1396">
        <v>78600</v>
      </c>
      <c r="AB1396">
        <v>78600</v>
      </c>
      <c r="AC1396">
        <v>0</v>
      </c>
      <c r="AD1396">
        <v>0</v>
      </c>
      <c r="AE1396">
        <v>157200</v>
      </c>
      <c r="AF1396" t="s">
        <v>143</v>
      </c>
      <c r="AG1396" t="s">
        <v>171</v>
      </c>
      <c r="AH1396" t="s">
        <v>11024</v>
      </c>
      <c r="AI1396" t="s">
        <v>859</v>
      </c>
      <c r="AJ1396" t="s">
        <v>128</v>
      </c>
      <c r="AK1396" t="s">
        <v>513</v>
      </c>
      <c r="AL1396" t="s">
        <v>1236</v>
      </c>
      <c r="AM1396" t="s">
        <v>11025</v>
      </c>
      <c r="AN1396" t="s">
        <v>4403</v>
      </c>
      <c r="AO1396" t="s">
        <v>4404</v>
      </c>
      <c r="AP1396" t="s">
        <v>4405</v>
      </c>
      <c r="BO1396">
        <v>157200</v>
      </c>
      <c r="BP1396">
        <v>78600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</row>
    <row r="1397" spans="1:116" x14ac:dyDescent="0.15">
      <c r="A1397" t="s">
        <v>116</v>
      </c>
      <c r="B1397">
        <v>188676</v>
      </c>
      <c r="C1397" t="s">
        <v>117</v>
      </c>
      <c r="D1397" t="s">
        <v>136</v>
      </c>
      <c r="E1397" t="s">
        <v>168</v>
      </c>
      <c r="F1397" t="s">
        <v>137</v>
      </c>
      <c r="G1397" s="1">
        <v>42572</v>
      </c>
      <c r="H1397" t="s">
        <v>138</v>
      </c>
      <c r="I1397" s="1">
        <v>42605</v>
      </c>
      <c r="J1397" t="s">
        <v>6689</v>
      </c>
      <c r="K1397" t="s">
        <v>1251</v>
      </c>
      <c r="L1397" t="s">
        <v>227</v>
      </c>
      <c r="M1397" t="s">
        <v>139</v>
      </c>
      <c r="P1397" t="s">
        <v>177</v>
      </c>
      <c r="Q1397" t="s">
        <v>288</v>
      </c>
      <c r="R1397" t="s">
        <v>126</v>
      </c>
      <c r="S1397" t="s">
        <v>441</v>
      </c>
      <c r="T1397" t="s">
        <v>471</v>
      </c>
      <c r="U1397" t="s">
        <v>11026</v>
      </c>
      <c r="W1397">
        <v>154233</v>
      </c>
      <c r="X1397">
        <v>128205</v>
      </c>
      <c r="Y1397">
        <v>26028</v>
      </c>
      <c r="Z1397">
        <v>0</v>
      </c>
      <c r="AA1397">
        <v>154233</v>
      </c>
      <c r="AB1397">
        <v>154233</v>
      </c>
      <c r="AC1397">
        <v>0</v>
      </c>
      <c r="AD1397">
        <v>0</v>
      </c>
      <c r="AE1397">
        <v>154233</v>
      </c>
      <c r="AF1397" t="s">
        <v>143</v>
      </c>
      <c r="AG1397" t="s">
        <v>143</v>
      </c>
      <c r="AH1397" t="s">
        <v>11027</v>
      </c>
      <c r="AI1397" t="s">
        <v>342</v>
      </c>
      <c r="AJ1397" t="s">
        <v>128</v>
      </c>
      <c r="AK1397" t="s">
        <v>290</v>
      </c>
      <c r="AL1397" t="s">
        <v>4729</v>
      </c>
      <c r="AM1397" t="s">
        <v>11028</v>
      </c>
      <c r="AN1397" t="s">
        <v>5514</v>
      </c>
      <c r="AO1397" t="s">
        <v>3087</v>
      </c>
      <c r="AP1397" t="s">
        <v>3088</v>
      </c>
      <c r="AQ1397" t="s">
        <v>9250</v>
      </c>
      <c r="AR1397" t="s">
        <v>3089</v>
      </c>
      <c r="AS1397" t="s">
        <v>3090</v>
      </c>
      <c r="BO1397">
        <v>77116.5</v>
      </c>
      <c r="BP1397">
        <v>77116.5</v>
      </c>
      <c r="BQ1397">
        <v>23134.95</v>
      </c>
      <c r="BR1397">
        <v>23134.95</v>
      </c>
      <c r="BS1397">
        <v>46269.9</v>
      </c>
      <c r="BT1397">
        <v>46269.9</v>
      </c>
      <c r="BU1397">
        <v>7711.6500000000005</v>
      </c>
      <c r="BV1397">
        <v>7711.6500000000005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</row>
    <row r="1398" spans="1:116" x14ac:dyDescent="0.15">
      <c r="A1398" t="s">
        <v>116</v>
      </c>
      <c r="B1398">
        <v>188677</v>
      </c>
      <c r="C1398" t="s">
        <v>117</v>
      </c>
      <c r="D1398" t="s">
        <v>136</v>
      </c>
      <c r="E1398" t="s">
        <v>168</v>
      </c>
      <c r="F1398" t="s">
        <v>137</v>
      </c>
      <c r="G1398" s="1">
        <v>42572</v>
      </c>
      <c r="H1398" t="s">
        <v>138</v>
      </c>
      <c r="I1398" s="1">
        <v>42605</v>
      </c>
      <c r="J1398" t="s">
        <v>6689</v>
      </c>
      <c r="K1398" t="s">
        <v>1251</v>
      </c>
      <c r="L1398" t="s">
        <v>227</v>
      </c>
      <c r="M1398" t="s">
        <v>139</v>
      </c>
      <c r="P1398" t="s">
        <v>177</v>
      </c>
      <c r="Q1398" t="s">
        <v>288</v>
      </c>
      <c r="R1398" t="s">
        <v>126</v>
      </c>
      <c r="S1398" t="s">
        <v>441</v>
      </c>
      <c r="T1398" t="s">
        <v>471</v>
      </c>
      <c r="U1398" t="s">
        <v>11029</v>
      </c>
      <c r="W1398">
        <v>280689</v>
      </c>
      <c r="X1398">
        <v>233322</v>
      </c>
      <c r="Y1398">
        <v>47367</v>
      </c>
      <c r="Z1398">
        <v>0</v>
      </c>
      <c r="AA1398">
        <v>280689</v>
      </c>
      <c r="AB1398">
        <v>280689</v>
      </c>
      <c r="AC1398">
        <v>0</v>
      </c>
      <c r="AD1398">
        <v>0</v>
      </c>
      <c r="AE1398">
        <v>280689</v>
      </c>
      <c r="AF1398" t="s">
        <v>143</v>
      </c>
      <c r="AG1398" t="s">
        <v>143</v>
      </c>
      <c r="AH1398" t="s">
        <v>147</v>
      </c>
      <c r="AI1398" t="s">
        <v>342</v>
      </c>
      <c r="AJ1398" t="s">
        <v>128</v>
      </c>
      <c r="AK1398" t="s">
        <v>290</v>
      </c>
      <c r="AL1398" t="s">
        <v>4729</v>
      </c>
      <c r="AM1398" t="s">
        <v>11030</v>
      </c>
      <c r="AN1398" t="s">
        <v>11031</v>
      </c>
      <c r="AO1398" t="s">
        <v>3087</v>
      </c>
      <c r="AP1398" t="s">
        <v>3088</v>
      </c>
      <c r="AQ1398" t="s">
        <v>9250</v>
      </c>
      <c r="AR1398" t="s">
        <v>3089</v>
      </c>
      <c r="AS1398" t="s">
        <v>3090</v>
      </c>
      <c r="BO1398">
        <v>140344.5</v>
      </c>
      <c r="BP1398">
        <v>140344.5</v>
      </c>
      <c r="BQ1398">
        <v>70172.25</v>
      </c>
      <c r="BR1398">
        <v>70172.25</v>
      </c>
      <c r="BS1398">
        <v>42103.35</v>
      </c>
      <c r="BT1398">
        <v>42103.35</v>
      </c>
      <c r="BU1398">
        <v>28068.9</v>
      </c>
      <c r="BV1398">
        <v>28068.9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</row>
    <row r="1399" spans="1:116" x14ac:dyDescent="0.15">
      <c r="A1399" t="s">
        <v>116</v>
      </c>
      <c r="B1399">
        <v>188687</v>
      </c>
      <c r="C1399" t="s">
        <v>117</v>
      </c>
      <c r="D1399" t="s">
        <v>136</v>
      </c>
      <c r="E1399" t="s">
        <v>118</v>
      </c>
      <c r="F1399" t="s">
        <v>137</v>
      </c>
      <c r="G1399" s="1">
        <v>42535</v>
      </c>
      <c r="H1399" t="s">
        <v>138</v>
      </c>
      <c r="I1399" s="1">
        <v>42635</v>
      </c>
      <c r="J1399" t="s">
        <v>6689</v>
      </c>
      <c r="K1399" t="s">
        <v>213</v>
      </c>
      <c r="L1399" t="s">
        <v>123</v>
      </c>
      <c r="M1399" t="s">
        <v>139</v>
      </c>
      <c r="P1399" t="s">
        <v>317</v>
      </c>
      <c r="Q1399" t="s">
        <v>387</v>
      </c>
      <c r="R1399" t="s">
        <v>126</v>
      </c>
      <c r="S1399" t="s">
        <v>215</v>
      </c>
      <c r="T1399" t="s">
        <v>11032</v>
      </c>
      <c r="W1399">
        <v>60000</v>
      </c>
      <c r="X1399">
        <v>45774</v>
      </c>
      <c r="Y1399">
        <v>14226</v>
      </c>
      <c r="Z1399">
        <v>0</v>
      </c>
      <c r="AA1399">
        <v>60000</v>
      </c>
      <c r="AB1399">
        <v>45774</v>
      </c>
      <c r="AC1399">
        <v>14226</v>
      </c>
      <c r="AD1399">
        <v>0</v>
      </c>
      <c r="AE1399">
        <v>480000</v>
      </c>
      <c r="AF1399" t="s">
        <v>143</v>
      </c>
      <c r="AG1399" t="s">
        <v>143</v>
      </c>
      <c r="AH1399" t="s">
        <v>141</v>
      </c>
      <c r="AI1399" t="s">
        <v>342</v>
      </c>
      <c r="AJ1399" t="s">
        <v>128</v>
      </c>
      <c r="AK1399" t="s">
        <v>2484</v>
      </c>
      <c r="AL1399" t="s">
        <v>391</v>
      </c>
      <c r="AM1399" t="s">
        <v>11033</v>
      </c>
      <c r="AN1399" t="s">
        <v>11034</v>
      </c>
      <c r="AO1399" t="s">
        <v>394</v>
      </c>
      <c r="AP1399" t="s">
        <v>395</v>
      </c>
      <c r="BO1399">
        <v>60000</v>
      </c>
      <c r="BP1399">
        <v>60000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</row>
    <row r="1400" spans="1:116" x14ac:dyDescent="0.15">
      <c r="A1400" t="s">
        <v>116</v>
      </c>
      <c r="B1400">
        <v>188691</v>
      </c>
      <c r="C1400" t="s">
        <v>117</v>
      </c>
      <c r="D1400" t="s">
        <v>136</v>
      </c>
      <c r="E1400" t="s">
        <v>118</v>
      </c>
      <c r="F1400" t="s">
        <v>137</v>
      </c>
      <c r="G1400" s="1">
        <v>42551</v>
      </c>
      <c r="H1400" t="s">
        <v>138</v>
      </c>
      <c r="I1400" s="1">
        <v>42598</v>
      </c>
      <c r="J1400" t="s">
        <v>6689</v>
      </c>
      <c r="K1400" t="s">
        <v>5483</v>
      </c>
      <c r="L1400" t="s">
        <v>120</v>
      </c>
      <c r="M1400" t="s">
        <v>139</v>
      </c>
      <c r="P1400" t="s">
        <v>124</v>
      </c>
      <c r="Q1400" t="s">
        <v>668</v>
      </c>
      <c r="R1400" t="s">
        <v>126</v>
      </c>
      <c r="S1400" t="s">
        <v>397</v>
      </c>
      <c r="T1400" t="s">
        <v>11035</v>
      </c>
      <c r="W1400">
        <v>312496</v>
      </c>
      <c r="X1400">
        <v>207883</v>
      </c>
      <c r="Y1400">
        <v>104613</v>
      </c>
      <c r="Z1400">
        <v>0</v>
      </c>
      <c r="AA1400">
        <v>312496</v>
      </c>
      <c r="AB1400">
        <v>207883</v>
      </c>
      <c r="AC1400">
        <v>104613</v>
      </c>
      <c r="AD1400">
        <v>0</v>
      </c>
      <c r="AE1400">
        <v>312496</v>
      </c>
      <c r="AF1400" t="s">
        <v>143</v>
      </c>
      <c r="AG1400" t="s">
        <v>143</v>
      </c>
      <c r="AH1400" t="s">
        <v>147</v>
      </c>
      <c r="AI1400" t="s">
        <v>148</v>
      </c>
      <c r="AJ1400" t="s">
        <v>128</v>
      </c>
      <c r="AK1400" t="s">
        <v>955</v>
      </c>
      <c r="AL1400" t="s">
        <v>669</v>
      </c>
      <c r="AM1400" t="s">
        <v>11036</v>
      </c>
      <c r="AN1400" t="s">
        <v>11037</v>
      </c>
      <c r="AO1400" t="s">
        <v>3267</v>
      </c>
      <c r="AP1400" t="s">
        <v>3268</v>
      </c>
      <c r="BO1400">
        <v>312496</v>
      </c>
      <c r="BP1400">
        <v>312496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</row>
    <row r="1401" spans="1:116" x14ac:dyDescent="0.15">
      <c r="A1401" t="s">
        <v>116</v>
      </c>
      <c r="B1401">
        <v>188716</v>
      </c>
      <c r="C1401" t="s">
        <v>117</v>
      </c>
      <c r="D1401" t="s">
        <v>136</v>
      </c>
      <c r="E1401" t="s">
        <v>118</v>
      </c>
      <c r="F1401" t="s">
        <v>137</v>
      </c>
      <c r="G1401" s="1">
        <v>42538</v>
      </c>
      <c r="H1401" t="s">
        <v>138</v>
      </c>
      <c r="I1401" s="1">
        <v>42569</v>
      </c>
      <c r="J1401" t="s">
        <v>6689</v>
      </c>
      <c r="K1401" t="s">
        <v>1814</v>
      </c>
      <c r="L1401" t="s">
        <v>227</v>
      </c>
      <c r="M1401" t="s">
        <v>139</v>
      </c>
      <c r="P1401" t="s">
        <v>199</v>
      </c>
      <c r="Q1401" t="s">
        <v>200</v>
      </c>
      <c r="R1401" t="s">
        <v>126</v>
      </c>
      <c r="S1401" t="s">
        <v>441</v>
      </c>
      <c r="T1401" t="s">
        <v>471</v>
      </c>
      <c r="U1401" t="s">
        <v>11038</v>
      </c>
      <c r="V1401" t="s">
        <v>10585</v>
      </c>
      <c r="W1401">
        <v>251404</v>
      </c>
      <c r="X1401">
        <v>251404</v>
      </c>
      <c r="Y1401">
        <v>0</v>
      </c>
      <c r="Z1401">
        <v>0</v>
      </c>
      <c r="AA1401">
        <v>251404</v>
      </c>
      <c r="AB1401">
        <v>251404</v>
      </c>
      <c r="AC1401">
        <v>0</v>
      </c>
      <c r="AD1401">
        <v>0</v>
      </c>
      <c r="AE1401">
        <v>251404</v>
      </c>
      <c r="AF1401" t="s">
        <v>143</v>
      </c>
      <c r="AG1401" t="s">
        <v>143</v>
      </c>
      <c r="AH1401" t="s">
        <v>9239</v>
      </c>
      <c r="AI1401" t="s">
        <v>342</v>
      </c>
      <c r="AJ1401" t="s">
        <v>128</v>
      </c>
      <c r="AK1401" t="s">
        <v>731</v>
      </c>
      <c r="AL1401" t="s">
        <v>203</v>
      </c>
      <c r="AM1401" t="s">
        <v>11039</v>
      </c>
      <c r="AN1401" t="s">
        <v>11040</v>
      </c>
      <c r="AO1401" t="s">
        <v>3035</v>
      </c>
      <c r="AP1401" t="s">
        <v>3036</v>
      </c>
      <c r="AQ1401" t="s">
        <v>2343</v>
      </c>
      <c r="BO1401">
        <v>251404</v>
      </c>
      <c r="BP1401">
        <v>251404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</row>
    <row r="1402" spans="1:116" x14ac:dyDescent="0.15">
      <c r="A1402" t="s">
        <v>116</v>
      </c>
      <c r="B1402">
        <v>188718</v>
      </c>
      <c r="C1402" t="s">
        <v>11041</v>
      </c>
      <c r="D1402" t="s">
        <v>136</v>
      </c>
      <c r="E1402" t="s">
        <v>118</v>
      </c>
      <c r="F1402" t="s">
        <v>137</v>
      </c>
      <c r="G1402" s="1">
        <v>42536</v>
      </c>
      <c r="H1402" t="s">
        <v>138</v>
      </c>
      <c r="I1402" s="1">
        <v>42822</v>
      </c>
      <c r="J1402" t="s">
        <v>6689</v>
      </c>
      <c r="K1402" t="s">
        <v>122</v>
      </c>
      <c r="L1402" t="s">
        <v>123</v>
      </c>
      <c r="M1402" t="s">
        <v>139</v>
      </c>
      <c r="P1402" t="s">
        <v>232</v>
      </c>
      <c r="Q1402" t="s">
        <v>233</v>
      </c>
      <c r="R1402" t="s">
        <v>126</v>
      </c>
      <c r="S1402" t="s">
        <v>215</v>
      </c>
      <c r="T1402" t="s">
        <v>11042</v>
      </c>
      <c r="W1402">
        <v>991089</v>
      </c>
      <c r="X1402">
        <v>802179</v>
      </c>
      <c r="Y1402">
        <v>188910</v>
      </c>
      <c r="Z1402">
        <v>0</v>
      </c>
      <c r="AA1402">
        <v>245213</v>
      </c>
      <c r="AB1402">
        <v>245213</v>
      </c>
      <c r="AC1402">
        <v>0</v>
      </c>
      <c r="AD1402">
        <v>0</v>
      </c>
      <c r="AE1402">
        <v>991089</v>
      </c>
      <c r="AF1402" t="s">
        <v>143</v>
      </c>
      <c r="AG1402" t="s">
        <v>171</v>
      </c>
      <c r="AH1402" t="s">
        <v>11043</v>
      </c>
      <c r="AI1402" t="s">
        <v>11044</v>
      </c>
      <c r="AJ1402" t="s">
        <v>128</v>
      </c>
      <c r="AK1402" t="s">
        <v>527</v>
      </c>
      <c r="AL1402" t="s">
        <v>237</v>
      </c>
      <c r="AM1402" t="s">
        <v>11045</v>
      </c>
      <c r="AN1402" t="s">
        <v>11046</v>
      </c>
      <c r="AO1402" t="s">
        <v>1286</v>
      </c>
      <c r="AP1402" t="s">
        <v>1287</v>
      </c>
      <c r="AQ1402" t="s">
        <v>4619</v>
      </c>
      <c r="BO1402">
        <v>495544.5</v>
      </c>
      <c r="BP1402">
        <v>122606.5</v>
      </c>
      <c r="BQ1402">
        <v>495544.5</v>
      </c>
      <c r="BR1402">
        <v>122606.5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</row>
    <row r="1403" spans="1:116" x14ac:dyDescent="0.15">
      <c r="A1403" t="s">
        <v>116</v>
      </c>
      <c r="B1403">
        <v>188722</v>
      </c>
      <c r="C1403" t="s">
        <v>117</v>
      </c>
      <c r="D1403" t="s">
        <v>136</v>
      </c>
      <c r="E1403" t="s">
        <v>118</v>
      </c>
      <c r="F1403" t="s">
        <v>137</v>
      </c>
      <c r="G1403" s="1">
        <v>42541</v>
      </c>
      <c r="H1403" t="s">
        <v>138</v>
      </c>
      <c r="I1403" s="1">
        <v>42621</v>
      </c>
      <c r="J1403" t="s">
        <v>6689</v>
      </c>
      <c r="K1403" t="s">
        <v>2819</v>
      </c>
      <c r="L1403" t="s">
        <v>123</v>
      </c>
      <c r="M1403" t="s">
        <v>139</v>
      </c>
      <c r="P1403" t="s">
        <v>124</v>
      </c>
      <c r="Q1403" t="s">
        <v>668</v>
      </c>
      <c r="R1403" t="s">
        <v>126</v>
      </c>
      <c r="S1403" t="s">
        <v>657</v>
      </c>
      <c r="T1403" t="s">
        <v>11047</v>
      </c>
      <c r="W1403">
        <v>308024</v>
      </c>
      <c r="X1403">
        <v>195943</v>
      </c>
      <c r="Y1403">
        <v>112081</v>
      </c>
      <c r="Z1403">
        <v>0</v>
      </c>
      <c r="AA1403">
        <v>100190</v>
      </c>
      <c r="AB1403">
        <v>63734</v>
      </c>
      <c r="AC1403">
        <v>36456</v>
      </c>
      <c r="AD1403">
        <v>0</v>
      </c>
      <c r="AE1403">
        <v>100190</v>
      </c>
      <c r="AF1403" t="s">
        <v>143</v>
      </c>
      <c r="AG1403" t="s">
        <v>143</v>
      </c>
      <c r="AH1403" t="s">
        <v>516</v>
      </c>
      <c r="AI1403" t="s">
        <v>133</v>
      </c>
      <c r="AJ1403" t="s">
        <v>128</v>
      </c>
      <c r="AK1403" t="s">
        <v>955</v>
      </c>
      <c r="AL1403" t="s">
        <v>669</v>
      </c>
      <c r="AM1403" t="s">
        <v>11048</v>
      </c>
      <c r="AN1403" t="s">
        <v>11049</v>
      </c>
      <c r="AO1403" t="s">
        <v>4664</v>
      </c>
      <c r="AP1403" t="s">
        <v>4665</v>
      </c>
      <c r="AQ1403" t="s">
        <v>4671</v>
      </c>
      <c r="BO1403">
        <v>154012</v>
      </c>
      <c r="BP1403">
        <v>50095</v>
      </c>
      <c r="BQ1403">
        <v>154012</v>
      </c>
      <c r="BR1403">
        <v>50095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</row>
    <row r="1404" spans="1:116" x14ac:dyDescent="0.15">
      <c r="A1404" t="s">
        <v>116</v>
      </c>
      <c r="B1404">
        <v>188725</v>
      </c>
      <c r="C1404" t="s">
        <v>117</v>
      </c>
      <c r="D1404" t="s">
        <v>136</v>
      </c>
      <c r="E1404" t="s">
        <v>118</v>
      </c>
      <c r="F1404" t="s">
        <v>137</v>
      </c>
      <c r="G1404" s="1">
        <v>42536</v>
      </c>
      <c r="H1404" t="s">
        <v>138</v>
      </c>
      <c r="I1404" s="1">
        <v>42824</v>
      </c>
      <c r="J1404" t="s">
        <v>6689</v>
      </c>
      <c r="K1404" t="s">
        <v>544</v>
      </c>
      <c r="L1404" t="s">
        <v>123</v>
      </c>
      <c r="M1404" t="s">
        <v>139</v>
      </c>
      <c r="P1404" t="s">
        <v>124</v>
      </c>
      <c r="Q1404" t="s">
        <v>558</v>
      </c>
      <c r="R1404" t="s">
        <v>126</v>
      </c>
      <c r="S1404" t="s">
        <v>215</v>
      </c>
      <c r="T1404" t="s">
        <v>11050</v>
      </c>
      <c r="W1404">
        <v>746513</v>
      </c>
      <c r="X1404">
        <v>489053</v>
      </c>
      <c r="Y1404">
        <v>257460</v>
      </c>
      <c r="Z1404">
        <v>0</v>
      </c>
      <c r="AA1404">
        <v>217949</v>
      </c>
      <c r="AB1404">
        <v>217949</v>
      </c>
      <c r="AC1404">
        <v>0</v>
      </c>
      <c r="AD1404">
        <v>0</v>
      </c>
      <c r="AE1404">
        <v>654643</v>
      </c>
      <c r="AF1404" t="s">
        <v>143</v>
      </c>
      <c r="AG1404" t="s">
        <v>143</v>
      </c>
      <c r="AH1404" t="s">
        <v>649</v>
      </c>
      <c r="AI1404" t="s">
        <v>754</v>
      </c>
      <c r="AJ1404" t="s">
        <v>128</v>
      </c>
      <c r="AK1404" t="s">
        <v>513</v>
      </c>
      <c r="AL1404" t="s">
        <v>559</v>
      </c>
      <c r="AM1404" t="s">
        <v>11051</v>
      </c>
      <c r="AN1404" t="s">
        <v>4629</v>
      </c>
      <c r="AO1404" t="s">
        <v>3066</v>
      </c>
      <c r="AP1404" t="s">
        <v>3067</v>
      </c>
      <c r="BO1404">
        <v>746513</v>
      </c>
      <c r="BP1404">
        <v>217949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</row>
    <row r="1405" spans="1:116" x14ac:dyDescent="0.15">
      <c r="A1405" t="s">
        <v>116</v>
      </c>
      <c r="B1405">
        <v>188745</v>
      </c>
      <c r="C1405" t="s">
        <v>117</v>
      </c>
      <c r="D1405" t="s">
        <v>136</v>
      </c>
      <c r="E1405" t="s">
        <v>118</v>
      </c>
      <c r="F1405" t="s">
        <v>137</v>
      </c>
      <c r="G1405" s="1">
        <v>42551</v>
      </c>
      <c r="H1405" t="s">
        <v>138</v>
      </c>
      <c r="I1405" s="1">
        <v>42625</v>
      </c>
      <c r="J1405" t="s">
        <v>6689</v>
      </c>
      <c r="K1405" t="s">
        <v>2477</v>
      </c>
      <c r="L1405" t="s">
        <v>120</v>
      </c>
      <c r="M1405" t="s">
        <v>139</v>
      </c>
      <c r="P1405" t="s">
        <v>145</v>
      </c>
      <c r="Q1405" t="s">
        <v>214</v>
      </c>
      <c r="R1405" t="s">
        <v>126</v>
      </c>
      <c r="S1405" t="s">
        <v>397</v>
      </c>
      <c r="T1405" t="s">
        <v>4699</v>
      </c>
      <c r="U1405" t="s">
        <v>4700</v>
      </c>
      <c r="V1405" t="s">
        <v>4701</v>
      </c>
      <c r="W1405">
        <v>75000</v>
      </c>
      <c r="X1405">
        <v>46243</v>
      </c>
      <c r="Y1405">
        <v>28757</v>
      </c>
      <c r="Z1405">
        <v>0</v>
      </c>
      <c r="AA1405">
        <v>75000</v>
      </c>
      <c r="AB1405">
        <v>46243</v>
      </c>
      <c r="AC1405">
        <v>28757</v>
      </c>
      <c r="AD1405">
        <v>0</v>
      </c>
      <c r="AE1405">
        <v>75000</v>
      </c>
      <c r="AF1405" t="s">
        <v>143</v>
      </c>
      <c r="AG1405" t="s">
        <v>143</v>
      </c>
      <c r="AH1405" t="s">
        <v>8318</v>
      </c>
      <c r="AI1405" t="s">
        <v>192</v>
      </c>
      <c r="AJ1405" t="s">
        <v>128</v>
      </c>
      <c r="AK1405" t="s">
        <v>543</v>
      </c>
      <c r="AL1405" t="s">
        <v>220</v>
      </c>
      <c r="AM1405" t="s">
        <v>11052</v>
      </c>
      <c r="AN1405" t="s">
        <v>4702</v>
      </c>
      <c r="AO1405" t="s">
        <v>270</v>
      </c>
      <c r="AP1405" t="s">
        <v>271</v>
      </c>
      <c r="AQ1405" t="s">
        <v>620</v>
      </c>
      <c r="AR1405" t="s">
        <v>1844</v>
      </c>
      <c r="BO1405">
        <v>25500</v>
      </c>
      <c r="BP1405">
        <v>25500</v>
      </c>
      <c r="BQ1405">
        <v>24750</v>
      </c>
      <c r="BR1405">
        <v>24750</v>
      </c>
      <c r="BS1405">
        <v>24750</v>
      </c>
      <c r="BT1405">
        <v>24750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</row>
    <row r="1406" spans="1:116" x14ac:dyDescent="0.15">
      <c r="A1406" t="s">
        <v>116</v>
      </c>
      <c r="B1406">
        <v>188750</v>
      </c>
      <c r="C1406" t="s">
        <v>11053</v>
      </c>
      <c r="D1406" t="s">
        <v>136</v>
      </c>
      <c r="E1406" t="s">
        <v>118</v>
      </c>
      <c r="F1406" t="s">
        <v>137</v>
      </c>
      <c r="G1406" s="1">
        <v>42538</v>
      </c>
      <c r="H1406" t="s">
        <v>138</v>
      </c>
      <c r="I1406" s="1">
        <v>42642</v>
      </c>
      <c r="J1406" t="s">
        <v>6689</v>
      </c>
      <c r="K1406" t="s">
        <v>122</v>
      </c>
      <c r="L1406" t="s">
        <v>123</v>
      </c>
      <c r="M1406" t="s">
        <v>139</v>
      </c>
      <c r="P1406" t="s">
        <v>232</v>
      </c>
      <c r="Q1406" t="s">
        <v>263</v>
      </c>
      <c r="R1406" t="s">
        <v>126</v>
      </c>
      <c r="S1406" t="s">
        <v>215</v>
      </c>
      <c r="T1406" t="s">
        <v>1082</v>
      </c>
      <c r="W1406">
        <v>55000</v>
      </c>
      <c r="X1406">
        <v>55000</v>
      </c>
      <c r="Y1406">
        <v>0</v>
      </c>
      <c r="Z1406">
        <v>0</v>
      </c>
      <c r="AA1406">
        <v>55000</v>
      </c>
      <c r="AB1406">
        <v>55000</v>
      </c>
      <c r="AC1406">
        <v>0</v>
      </c>
      <c r="AD1406">
        <v>0</v>
      </c>
      <c r="AE1406">
        <v>55000</v>
      </c>
      <c r="AF1406" t="s">
        <v>143</v>
      </c>
      <c r="AG1406" t="s">
        <v>143</v>
      </c>
      <c r="AH1406" t="s">
        <v>516</v>
      </c>
      <c r="AI1406" t="s">
        <v>517</v>
      </c>
      <c r="AJ1406" t="s">
        <v>128</v>
      </c>
      <c r="AK1406" t="s">
        <v>172</v>
      </c>
      <c r="AL1406" t="s">
        <v>267</v>
      </c>
      <c r="AM1406" t="s">
        <v>11054</v>
      </c>
      <c r="AN1406" t="s">
        <v>1083</v>
      </c>
      <c r="AO1406" t="s">
        <v>1525</v>
      </c>
      <c r="AP1406" t="s">
        <v>1084</v>
      </c>
      <c r="BO1406">
        <v>55000</v>
      </c>
      <c r="BP1406">
        <v>55000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</row>
    <row r="1407" spans="1:116" x14ac:dyDescent="0.15">
      <c r="A1407" t="s">
        <v>116</v>
      </c>
      <c r="B1407">
        <v>188771</v>
      </c>
      <c r="C1407" t="s">
        <v>117</v>
      </c>
      <c r="D1407" t="s">
        <v>136</v>
      </c>
      <c r="E1407" t="s">
        <v>118</v>
      </c>
      <c r="F1407" t="s">
        <v>137</v>
      </c>
      <c r="G1407" s="1">
        <v>42537</v>
      </c>
      <c r="H1407" t="s">
        <v>138</v>
      </c>
      <c r="I1407" s="1">
        <v>42713</v>
      </c>
      <c r="J1407" t="s">
        <v>6689</v>
      </c>
      <c r="K1407" t="s">
        <v>1042</v>
      </c>
      <c r="L1407" t="s">
        <v>169</v>
      </c>
      <c r="M1407" t="s">
        <v>139</v>
      </c>
      <c r="P1407" t="s">
        <v>177</v>
      </c>
      <c r="Q1407" t="s">
        <v>1631</v>
      </c>
      <c r="R1407" t="s">
        <v>126</v>
      </c>
      <c r="S1407" t="s">
        <v>215</v>
      </c>
      <c r="T1407" t="s">
        <v>11055</v>
      </c>
      <c r="W1407">
        <v>50000</v>
      </c>
      <c r="X1407">
        <v>50000</v>
      </c>
      <c r="Y1407">
        <v>0</v>
      </c>
      <c r="Z1407">
        <v>0</v>
      </c>
      <c r="AA1407">
        <v>50000</v>
      </c>
      <c r="AB1407">
        <v>50000</v>
      </c>
      <c r="AC1407">
        <v>0</v>
      </c>
      <c r="AD1407">
        <v>0</v>
      </c>
      <c r="AE1407">
        <v>50000</v>
      </c>
      <c r="AF1407" t="s">
        <v>171</v>
      </c>
      <c r="AG1407" t="s">
        <v>171</v>
      </c>
      <c r="AH1407" t="s">
        <v>191</v>
      </c>
      <c r="AI1407" t="s">
        <v>212</v>
      </c>
      <c r="AJ1407" t="s">
        <v>128</v>
      </c>
      <c r="AK1407" t="s">
        <v>160</v>
      </c>
      <c r="AL1407" t="s">
        <v>1632</v>
      </c>
      <c r="AM1407" t="s">
        <v>11056</v>
      </c>
      <c r="AN1407" t="s">
        <v>11057</v>
      </c>
      <c r="AO1407" t="s">
        <v>1643</v>
      </c>
      <c r="AP1407" t="s">
        <v>1644</v>
      </c>
      <c r="AQ1407" t="s">
        <v>1993</v>
      </c>
      <c r="BO1407">
        <v>47500</v>
      </c>
      <c r="BP1407">
        <v>47500</v>
      </c>
      <c r="BQ1407">
        <v>2500</v>
      </c>
      <c r="BR1407">
        <v>2500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</row>
    <row r="1408" spans="1:116" x14ac:dyDescent="0.15">
      <c r="A1408" t="s">
        <v>116</v>
      </c>
      <c r="B1408">
        <v>188782</v>
      </c>
      <c r="C1408" t="s">
        <v>117</v>
      </c>
      <c r="D1408" t="s">
        <v>136</v>
      </c>
      <c r="E1408" t="s">
        <v>118</v>
      </c>
      <c r="F1408" t="s">
        <v>137</v>
      </c>
      <c r="G1408" s="1">
        <v>42537</v>
      </c>
      <c r="H1408" t="s">
        <v>138</v>
      </c>
      <c r="I1408" s="1">
        <v>42570</v>
      </c>
      <c r="J1408" t="s">
        <v>6689</v>
      </c>
      <c r="K1408" t="s">
        <v>1072</v>
      </c>
      <c r="L1408" t="s">
        <v>123</v>
      </c>
      <c r="M1408" t="s">
        <v>139</v>
      </c>
      <c r="P1408" t="s">
        <v>199</v>
      </c>
      <c r="Q1408" t="s">
        <v>717</v>
      </c>
      <c r="R1408" t="s">
        <v>126</v>
      </c>
      <c r="S1408" t="s">
        <v>215</v>
      </c>
      <c r="T1408" t="s">
        <v>11058</v>
      </c>
      <c r="W1408">
        <v>432298</v>
      </c>
      <c r="X1408">
        <v>275000</v>
      </c>
      <c r="Y1408">
        <v>157298</v>
      </c>
      <c r="Z1408">
        <v>0</v>
      </c>
      <c r="AA1408">
        <v>196500</v>
      </c>
      <c r="AB1408">
        <v>196500</v>
      </c>
      <c r="AC1408">
        <v>0</v>
      </c>
      <c r="AD1408">
        <v>0</v>
      </c>
      <c r="AE1408">
        <v>432300</v>
      </c>
      <c r="AF1408" t="s">
        <v>143</v>
      </c>
      <c r="AG1408" t="s">
        <v>143</v>
      </c>
      <c r="AH1408" t="s">
        <v>9325</v>
      </c>
      <c r="AI1408" t="s">
        <v>342</v>
      </c>
      <c r="AJ1408" t="s">
        <v>128</v>
      </c>
      <c r="AK1408" t="s">
        <v>390</v>
      </c>
      <c r="AL1408" t="s">
        <v>718</v>
      </c>
      <c r="AM1408" t="s">
        <v>11059</v>
      </c>
      <c r="AN1408" t="s">
        <v>11060</v>
      </c>
      <c r="AO1408" t="s">
        <v>2028</v>
      </c>
      <c r="AP1408" t="s">
        <v>2029</v>
      </c>
      <c r="BO1408">
        <v>432298</v>
      </c>
      <c r="BP1408">
        <v>196500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</row>
    <row r="1409" spans="1:116" x14ac:dyDescent="0.15">
      <c r="A1409" t="s">
        <v>116</v>
      </c>
      <c r="B1409">
        <v>188784</v>
      </c>
      <c r="C1409" t="s">
        <v>117</v>
      </c>
      <c r="D1409" t="s">
        <v>136</v>
      </c>
      <c r="E1409" t="s">
        <v>118</v>
      </c>
      <c r="F1409" t="s">
        <v>137</v>
      </c>
      <c r="G1409" s="1">
        <v>42541</v>
      </c>
      <c r="H1409" t="s">
        <v>138</v>
      </c>
      <c r="I1409" s="1">
        <v>42578</v>
      </c>
      <c r="J1409" t="s">
        <v>6689</v>
      </c>
      <c r="K1409" t="s">
        <v>1814</v>
      </c>
      <c r="L1409" t="s">
        <v>227</v>
      </c>
      <c r="M1409" t="s">
        <v>139</v>
      </c>
      <c r="P1409" t="s">
        <v>177</v>
      </c>
      <c r="Q1409" t="s">
        <v>1172</v>
      </c>
      <c r="R1409" t="s">
        <v>126</v>
      </c>
      <c r="S1409" t="s">
        <v>441</v>
      </c>
      <c r="T1409" t="s">
        <v>471</v>
      </c>
      <c r="U1409" t="s">
        <v>4213</v>
      </c>
      <c r="W1409">
        <v>67636</v>
      </c>
      <c r="X1409">
        <v>67636</v>
      </c>
      <c r="Y1409">
        <v>0</v>
      </c>
      <c r="Z1409">
        <v>0</v>
      </c>
      <c r="AA1409">
        <v>67636</v>
      </c>
      <c r="AB1409">
        <v>67636</v>
      </c>
      <c r="AC1409">
        <v>0</v>
      </c>
      <c r="AD1409">
        <v>0</v>
      </c>
      <c r="AE1409">
        <v>67636</v>
      </c>
      <c r="AF1409" t="s">
        <v>143</v>
      </c>
      <c r="AG1409" t="s">
        <v>143</v>
      </c>
      <c r="AH1409" t="s">
        <v>141</v>
      </c>
      <c r="AI1409" t="s">
        <v>342</v>
      </c>
      <c r="AJ1409" t="s">
        <v>128</v>
      </c>
      <c r="AK1409" t="s">
        <v>1334</v>
      </c>
      <c r="AL1409" t="s">
        <v>1371</v>
      </c>
      <c r="AM1409" t="s">
        <v>4214</v>
      </c>
      <c r="AN1409" t="s">
        <v>11061</v>
      </c>
      <c r="AO1409" t="s">
        <v>4216</v>
      </c>
      <c r="AP1409" t="s">
        <v>4121</v>
      </c>
      <c r="BO1409">
        <v>67636</v>
      </c>
      <c r="BP1409">
        <v>67636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</row>
    <row r="1410" spans="1:116" x14ac:dyDescent="0.15">
      <c r="A1410" t="s">
        <v>116</v>
      </c>
      <c r="B1410">
        <v>188785</v>
      </c>
      <c r="C1410" t="s">
        <v>117</v>
      </c>
      <c r="D1410" t="s">
        <v>136</v>
      </c>
      <c r="E1410" t="s">
        <v>425</v>
      </c>
      <c r="F1410" t="s">
        <v>137</v>
      </c>
      <c r="G1410" s="1">
        <v>42541</v>
      </c>
      <c r="H1410" t="s">
        <v>138</v>
      </c>
      <c r="I1410" s="1">
        <v>42762</v>
      </c>
      <c r="J1410" t="s">
        <v>6689</v>
      </c>
      <c r="K1410" t="s">
        <v>11062</v>
      </c>
      <c r="L1410" t="s">
        <v>511</v>
      </c>
      <c r="M1410" t="s">
        <v>139</v>
      </c>
      <c r="P1410" t="s">
        <v>199</v>
      </c>
      <c r="Q1410" t="s">
        <v>735</v>
      </c>
      <c r="R1410" t="s">
        <v>126</v>
      </c>
      <c r="S1410" t="s">
        <v>215</v>
      </c>
      <c r="T1410" t="s">
        <v>11063</v>
      </c>
      <c r="W1410">
        <v>0</v>
      </c>
      <c r="X1410">
        <v>0</v>
      </c>
      <c r="Y1410">
        <v>0</v>
      </c>
      <c r="Z1410">
        <v>0</v>
      </c>
      <c r="AA1410">
        <v>690000</v>
      </c>
      <c r="AB1410">
        <v>690000</v>
      </c>
      <c r="AC1410">
        <v>0</v>
      </c>
      <c r="AD1410">
        <v>0</v>
      </c>
      <c r="AE1410">
        <v>1550000</v>
      </c>
      <c r="AH1410" t="s">
        <v>1174</v>
      </c>
      <c r="AI1410" t="s">
        <v>805</v>
      </c>
      <c r="AK1410" t="s">
        <v>737</v>
      </c>
      <c r="AL1410" t="s">
        <v>7192</v>
      </c>
      <c r="AM1410" t="s">
        <v>11064</v>
      </c>
      <c r="AN1410" t="s">
        <v>11065</v>
      </c>
      <c r="AO1410" t="s">
        <v>11066</v>
      </c>
      <c r="AP1410" t="s">
        <v>11067</v>
      </c>
      <c r="BO1410">
        <v>0</v>
      </c>
      <c r="BP1410">
        <v>690000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</row>
    <row r="1411" spans="1:116" x14ac:dyDescent="0.15">
      <c r="A1411" t="s">
        <v>116</v>
      </c>
      <c r="B1411">
        <v>188796</v>
      </c>
      <c r="C1411" t="s">
        <v>11068</v>
      </c>
      <c r="D1411" t="s">
        <v>136</v>
      </c>
      <c r="E1411" t="s">
        <v>118</v>
      </c>
      <c r="F1411" t="s">
        <v>137</v>
      </c>
      <c r="G1411" s="1">
        <v>42538</v>
      </c>
      <c r="H1411" t="s">
        <v>138</v>
      </c>
      <c r="I1411" s="1">
        <v>43251</v>
      </c>
      <c r="J1411" t="s">
        <v>119</v>
      </c>
      <c r="K1411" t="s">
        <v>4107</v>
      </c>
      <c r="L1411" t="s">
        <v>197</v>
      </c>
      <c r="M1411" t="s">
        <v>139</v>
      </c>
      <c r="N1411" t="s">
        <v>386</v>
      </c>
      <c r="O1411" t="s">
        <v>123</v>
      </c>
      <c r="P1411" t="s">
        <v>232</v>
      </c>
      <c r="Q1411" t="s">
        <v>263</v>
      </c>
      <c r="R1411" t="s">
        <v>126</v>
      </c>
      <c r="S1411" t="s">
        <v>251</v>
      </c>
      <c r="T1411" t="s">
        <v>11069</v>
      </c>
      <c r="W1411">
        <v>200000</v>
      </c>
      <c r="X1411">
        <v>137738</v>
      </c>
      <c r="Y1411">
        <v>62262</v>
      </c>
      <c r="Z1411">
        <v>0</v>
      </c>
      <c r="AA1411">
        <v>200000</v>
      </c>
      <c r="AB1411">
        <v>137738</v>
      </c>
      <c r="AC1411">
        <v>62262</v>
      </c>
      <c r="AD1411">
        <v>0</v>
      </c>
      <c r="AE1411">
        <v>200000</v>
      </c>
      <c r="AF1411" t="s">
        <v>171</v>
      </c>
      <c r="AG1411" t="s">
        <v>143</v>
      </c>
      <c r="AH1411" t="s">
        <v>182</v>
      </c>
      <c r="AI1411" t="s">
        <v>342</v>
      </c>
      <c r="AJ1411" t="s">
        <v>128</v>
      </c>
      <c r="AK1411" t="s">
        <v>172</v>
      </c>
      <c r="AL1411" t="s">
        <v>267</v>
      </c>
      <c r="AN1411" t="s">
        <v>11070</v>
      </c>
      <c r="AO1411" t="s">
        <v>343</v>
      </c>
      <c r="AP1411" t="s">
        <v>344</v>
      </c>
      <c r="AQ1411" t="s">
        <v>1824</v>
      </c>
      <c r="BO1411">
        <v>100000</v>
      </c>
      <c r="BP1411">
        <v>100000</v>
      </c>
      <c r="BQ1411">
        <v>100000</v>
      </c>
      <c r="BR1411">
        <v>100000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</row>
    <row r="1412" spans="1:116" x14ac:dyDescent="0.15">
      <c r="A1412" t="s">
        <v>116</v>
      </c>
      <c r="B1412">
        <v>188799</v>
      </c>
      <c r="C1412" t="s">
        <v>117</v>
      </c>
      <c r="D1412" t="s">
        <v>136</v>
      </c>
      <c r="E1412" t="s">
        <v>118</v>
      </c>
      <c r="F1412" t="s">
        <v>137</v>
      </c>
      <c r="G1412" s="1">
        <v>42541</v>
      </c>
      <c r="H1412" t="s">
        <v>138</v>
      </c>
      <c r="I1412" s="1">
        <v>42598</v>
      </c>
      <c r="J1412" t="s">
        <v>6689</v>
      </c>
      <c r="K1412" t="s">
        <v>3706</v>
      </c>
      <c r="L1412" t="s">
        <v>600</v>
      </c>
      <c r="M1412" t="s">
        <v>139</v>
      </c>
      <c r="N1412" t="s">
        <v>386</v>
      </c>
      <c r="O1412" t="s">
        <v>123</v>
      </c>
      <c r="P1412" t="s">
        <v>317</v>
      </c>
      <c r="Q1412" t="s">
        <v>609</v>
      </c>
      <c r="R1412" t="s">
        <v>126</v>
      </c>
      <c r="S1412" t="s">
        <v>540</v>
      </c>
      <c r="T1412" t="s">
        <v>11071</v>
      </c>
      <c r="W1412">
        <v>20000</v>
      </c>
      <c r="X1412">
        <v>15872</v>
      </c>
      <c r="Y1412">
        <v>4128</v>
      </c>
      <c r="Z1412">
        <v>0</v>
      </c>
      <c r="AA1412">
        <v>20000</v>
      </c>
      <c r="AB1412">
        <v>15872</v>
      </c>
      <c r="AC1412">
        <v>4128</v>
      </c>
      <c r="AD1412">
        <v>0</v>
      </c>
      <c r="AE1412">
        <v>20000</v>
      </c>
      <c r="AF1412" t="s">
        <v>143</v>
      </c>
      <c r="AG1412" t="s">
        <v>143</v>
      </c>
      <c r="AH1412" t="s">
        <v>147</v>
      </c>
      <c r="AI1412" t="s">
        <v>142</v>
      </c>
      <c r="AJ1412" t="s">
        <v>128</v>
      </c>
      <c r="AK1412" t="s">
        <v>5939</v>
      </c>
      <c r="AL1412" t="s">
        <v>610</v>
      </c>
      <c r="AM1412" t="s">
        <v>11072</v>
      </c>
      <c r="AN1412" t="s">
        <v>11073</v>
      </c>
      <c r="AO1412" t="s">
        <v>5307</v>
      </c>
      <c r="AP1412" t="s">
        <v>5308</v>
      </c>
      <c r="BO1412">
        <v>20000</v>
      </c>
      <c r="BP1412">
        <v>20000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</row>
    <row r="1413" spans="1:116" x14ac:dyDescent="0.15">
      <c r="A1413" t="s">
        <v>116</v>
      </c>
      <c r="B1413">
        <v>188804</v>
      </c>
      <c r="C1413" t="s">
        <v>117</v>
      </c>
      <c r="D1413" t="s">
        <v>136</v>
      </c>
      <c r="E1413" t="s">
        <v>118</v>
      </c>
      <c r="F1413" t="s">
        <v>137</v>
      </c>
      <c r="G1413" s="1">
        <v>42551</v>
      </c>
      <c r="H1413" t="s">
        <v>138</v>
      </c>
      <c r="I1413" s="1">
        <v>42562</v>
      </c>
      <c r="J1413" t="s">
        <v>6689</v>
      </c>
      <c r="K1413" t="s">
        <v>11074</v>
      </c>
      <c r="L1413" t="s">
        <v>227</v>
      </c>
      <c r="M1413" t="s">
        <v>139</v>
      </c>
      <c r="P1413" t="s">
        <v>199</v>
      </c>
      <c r="Q1413" t="s">
        <v>623</v>
      </c>
      <c r="R1413" t="s">
        <v>126</v>
      </c>
      <c r="S1413" t="s">
        <v>441</v>
      </c>
      <c r="T1413" t="s">
        <v>471</v>
      </c>
      <c r="U1413" t="s">
        <v>11075</v>
      </c>
      <c r="W1413">
        <v>1825922</v>
      </c>
      <c r="X1413">
        <v>1825922</v>
      </c>
      <c r="Y1413">
        <v>0</v>
      </c>
      <c r="Z1413">
        <v>0</v>
      </c>
      <c r="AA1413">
        <v>1825922</v>
      </c>
      <c r="AB1413">
        <v>1825922</v>
      </c>
      <c r="AC1413">
        <v>0</v>
      </c>
      <c r="AD1413">
        <v>0</v>
      </c>
      <c r="AE1413">
        <v>1825922</v>
      </c>
      <c r="AF1413" t="s">
        <v>143</v>
      </c>
      <c r="AG1413" t="s">
        <v>143</v>
      </c>
      <c r="AH1413" t="s">
        <v>141</v>
      </c>
      <c r="AI1413" t="s">
        <v>370</v>
      </c>
      <c r="AJ1413" t="s">
        <v>128</v>
      </c>
      <c r="AK1413" t="s">
        <v>236</v>
      </c>
      <c r="AL1413" t="s">
        <v>625</v>
      </c>
      <c r="AM1413" t="s">
        <v>11076</v>
      </c>
      <c r="AN1413" t="s">
        <v>11077</v>
      </c>
      <c r="AO1413" t="s">
        <v>11078</v>
      </c>
      <c r="AP1413" t="s">
        <v>11079</v>
      </c>
      <c r="AQ1413" t="s">
        <v>2446</v>
      </c>
      <c r="BO1413">
        <v>1643329.8</v>
      </c>
      <c r="BP1413">
        <v>1643329.8</v>
      </c>
      <c r="BQ1413">
        <v>182592.2</v>
      </c>
      <c r="BR1413">
        <v>182592.2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</row>
    <row r="1414" spans="1:116" x14ac:dyDescent="0.15">
      <c r="A1414" t="s">
        <v>116</v>
      </c>
      <c r="B1414">
        <v>188807</v>
      </c>
      <c r="C1414" t="s">
        <v>117</v>
      </c>
      <c r="D1414" t="s">
        <v>136</v>
      </c>
      <c r="E1414" t="s">
        <v>118</v>
      </c>
      <c r="F1414" t="s">
        <v>137</v>
      </c>
      <c r="G1414" s="1">
        <v>42586</v>
      </c>
      <c r="H1414" t="s">
        <v>138</v>
      </c>
      <c r="I1414" s="1">
        <v>43221</v>
      </c>
      <c r="J1414" t="s">
        <v>119</v>
      </c>
      <c r="K1414" t="s">
        <v>198</v>
      </c>
      <c r="L1414" t="s">
        <v>123</v>
      </c>
      <c r="M1414" t="s">
        <v>139</v>
      </c>
      <c r="P1414" t="s">
        <v>199</v>
      </c>
      <c r="Q1414" t="s">
        <v>623</v>
      </c>
      <c r="R1414" t="s">
        <v>126</v>
      </c>
      <c r="S1414" t="s">
        <v>215</v>
      </c>
      <c r="T1414" t="s">
        <v>11080</v>
      </c>
      <c r="W1414">
        <v>4999923</v>
      </c>
      <c r="X1414">
        <v>3847784</v>
      </c>
      <c r="Y1414">
        <v>1152139</v>
      </c>
      <c r="Z1414">
        <v>0</v>
      </c>
      <c r="AA1414">
        <v>1096496</v>
      </c>
      <c r="AB1414">
        <v>1096496</v>
      </c>
      <c r="AC1414">
        <v>0</v>
      </c>
      <c r="AD1414">
        <v>0</v>
      </c>
      <c r="AE1414">
        <v>4999923</v>
      </c>
      <c r="AF1414" t="s">
        <v>143</v>
      </c>
      <c r="AG1414" t="s">
        <v>143</v>
      </c>
      <c r="AH1414" t="s">
        <v>284</v>
      </c>
      <c r="AI1414" t="s">
        <v>342</v>
      </c>
      <c r="AJ1414" t="s">
        <v>128</v>
      </c>
      <c r="AK1414" t="s">
        <v>236</v>
      </c>
      <c r="AL1414" t="s">
        <v>625</v>
      </c>
      <c r="AN1414" t="s">
        <v>11081</v>
      </c>
      <c r="AO1414" t="s">
        <v>1739</v>
      </c>
      <c r="AP1414" t="s">
        <v>1740</v>
      </c>
      <c r="AQ1414" t="s">
        <v>9080</v>
      </c>
      <c r="AR1414" t="s">
        <v>733</v>
      </c>
      <c r="AS1414" t="s">
        <v>7567</v>
      </c>
      <c r="AT1414" t="s">
        <v>4686</v>
      </c>
      <c r="AU1414" t="s">
        <v>10979</v>
      </c>
      <c r="AV1414" t="s">
        <v>11082</v>
      </c>
      <c r="AW1414" t="s">
        <v>11083</v>
      </c>
      <c r="AX1414" t="s">
        <v>3613</v>
      </c>
      <c r="AY1414" t="s">
        <v>2586</v>
      </c>
      <c r="AZ1414" t="s">
        <v>11084</v>
      </c>
      <c r="BA1414" t="s">
        <v>11085</v>
      </c>
      <c r="BB1414" t="s">
        <v>11086</v>
      </c>
      <c r="BC1414" t="s">
        <v>2680</v>
      </c>
      <c r="BD1414" t="s">
        <v>8170</v>
      </c>
      <c r="BE1414" t="s">
        <v>4721</v>
      </c>
      <c r="BF1414" t="s">
        <v>11087</v>
      </c>
      <c r="BO1414">
        <v>549991.53</v>
      </c>
      <c r="BP1414">
        <v>120614.56000000001</v>
      </c>
      <c r="BQ1414">
        <v>499992.30000000005</v>
      </c>
      <c r="BR1414">
        <v>109649.60000000001</v>
      </c>
      <c r="BS1414">
        <v>499992.30000000005</v>
      </c>
      <c r="BT1414">
        <v>109649.60000000001</v>
      </c>
      <c r="BU1414">
        <v>249996.15000000002</v>
      </c>
      <c r="BV1414">
        <v>54824.800000000003</v>
      </c>
      <c r="BW1414">
        <v>499992.30000000005</v>
      </c>
      <c r="BX1414">
        <v>109649.60000000001</v>
      </c>
      <c r="BY1414">
        <v>249996.15000000002</v>
      </c>
      <c r="BZ1414">
        <v>54824.800000000003</v>
      </c>
      <c r="CA1414">
        <v>499992.30000000005</v>
      </c>
      <c r="CB1414">
        <v>109649.60000000001</v>
      </c>
      <c r="CC1414">
        <v>149997.69</v>
      </c>
      <c r="CD1414">
        <v>32894.880000000005</v>
      </c>
      <c r="CE1414">
        <v>149997.69</v>
      </c>
      <c r="CF1414">
        <v>32894.880000000005</v>
      </c>
      <c r="CG1414">
        <v>149997.69</v>
      </c>
      <c r="CH1414">
        <v>32894.880000000005</v>
      </c>
      <c r="CI1414">
        <v>149997.69</v>
      </c>
      <c r="CJ1414">
        <v>32894.880000000005</v>
      </c>
      <c r="CK1414">
        <v>499992.30000000005</v>
      </c>
      <c r="CL1414">
        <v>109649.60000000001</v>
      </c>
      <c r="CM1414">
        <v>149997.69</v>
      </c>
      <c r="CN1414">
        <v>32894.880000000005</v>
      </c>
      <c r="CO1414">
        <v>149997.69</v>
      </c>
      <c r="CP1414">
        <v>32894.880000000005</v>
      </c>
      <c r="CQ1414">
        <v>149997.69</v>
      </c>
      <c r="CR1414">
        <v>32894.880000000005</v>
      </c>
      <c r="CS1414">
        <v>149997.69</v>
      </c>
      <c r="CT1414">
        <v>32894.880000000005</v>
      </c>
      <c r="CU1414">
        <v>249996.15000000002</v>
      </c>
      <c r="CV1414">
        <v>54824.800000000003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</row>
    <row r="1415" spans="1:116" x14ac:dyDescent="0.15">
      <c r="A1415" t="s">
        <v>116</v>
      </c>
      <c r="B1415">
        <v>188811</v>
      </c>
      <c r="C1415" t="s">
        <v>11088</v>
      </c>
      <c r="D1415" t="s">
        <v>136</v>
      </c>
      <c r="E1415" t="s">
        <v>118</v>
      </c>
      <c r="F1415" t="s">
        <v>137</v>
      </c>
      <c r="G1415" s="1">
        <v>42541</v>
      </c>
      <c r="H1415" t="s">
        <v>138</v>
      </c>
      <c r="I1415" s="1">
        <v>42804</v>
      </c>
      <c r="J1415" t="s">
        <v>6689</v>
      </c>
      <c r="K1415" t="s">
        <v>11089</v>
      </c>
      <c r="L1415" t="s">
        <v>120</v>
      </c>
      <c r="M1415" t="s">
        <v>139</v>
      </c>
      <c r="N1415" t="s">
        <v>213</v>
      </c>
      <c r="O1415" t="s">
        <v>123</v>
      </c>
      <c r="P1415" t="s">
        <v>232</v>
      </c>
      <c r="Q1415" t="s">
        <v>567</v>
      </c>
      <c r="R1415" t="s">
        <v>126</v>
      </c>
      <c r="S1415" t="s">
        <v>3194</v>
      </c>
      <c r="T1415" t="s">
        <v>11090</v>
      </c>
      <c r="W1415">
        <v>68514</v>
      </c>
      <c r="X1415">
        <v>46683</v>
      </c>
      <c r="Y1415">
        <v>21831</v>
      </c>
      <c r="Z1415">
        <v>0</v>
      </c>
      <c r="AA1415">
        <v>67945</v>
      </c>
      <c r="AB1415">
        <v>43222</v>
      </c>
      <c r="AC1415">
        <v>24723</v>
      </c>
      <c r="AD1415">
        <v>0</v>
      </c>
      <c r="AE1415">
        <v>67945</v>
      </c>
      <c r="AF1415" t="s">
        <v>143</v>
      </c>
      <c r="AG1415" t="s">
        <v>143</v>
      </c>
      <c r="AH1415" t="s">
        <v>1174</v>
      </c>
      <c r="AI1415" t="s">
        <v>183</v>
      </c>
      <c r="AJ1415" t="s">
        <v>128</v>
      </c>
      <c r="AK1415" t="s">
        <v>390</v>
      </c>
      <c r="AL1415" t="s">
        <v>568</v>
      </c>
      <c r="AM1415" t="s">
        <v>11091</v>
      </c>
      <c r="AN1415" t="s">
        <v>11092</v>
      </c>
      <c r="AO1415" t="s">
        <v>11093</v>
      </c>
      <c r="AP1415" t="s">
        <v>11094</v>
      </c>
      <c r="BO1415">
        <v>68514</v>
      </c>
      <c r="BP1415">
        <v>67945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</row>
    <row r="1416" spans="1:116" x14ac:dyDescent="0.15">
      <c r="A1416" t="s">
        <v>116</v>
      </c>
      <c r="B1416">
        <v>188822</v>
      </c>
      <c r="C1416" t="s">
        <v>117</v>
      </c>
      <c r="D1416" t="s">
        <v>136</v>
      </c>
      <c r="E1416" t="s">
        <v>118</v>
      </c>
      <c r="F1416" t="s">
        <v>137</v>
      </c>
      <c r="G1416" s="1">
        <v>42545</v>
      </c>
      <c r="H1416" t="s">
        <v>138</v>
      </c>
      <c r="I1416" s="1">
        <v>42614</v>
      </c>
      <c r="J1416" t="s">
        <v>6689</v>
      </c>
      <c r="K1416" t="s">
        <v>1432</v>
      </c>
      <c r="L1416" t="s">
        <v>123</v>
      </c>
      <c r="M1416" t="s">
        <v>139</v>
      </c>
      <c r="P1416" t="s">
        <v>199</v>
      </c>
      <c r="Q1416" t="s">
        <v>717</v>
      </c>
      <c r="R1416" t="s">
        <v>126</v>
      </c>
      <c r="S1416" t="s">
        <v>657</v>
      </c>
      <c r="T1416" t="s">
        <v>11095</v>
      </c>
      <c r="W1416">
        <v>0</v>
      </c>
      <c r="X1416">
        <v>0</v>
      </c>
      <c r="Y1416">
        <v>0</v>
      </c>
      <c r="Z1416">
        <v>0</v>
      </c>
      <c r="AA1416">
        <v>133356</v>
      </c>
      <c r="AB1416">
        <v>121233</v>
      </c>
      <c r="AC1416">
        <v>12123</v>
      </c>
      <c r="AD1416">
        <v>0</v>
      </c>
      <c r="AE1416">
        <v>133356</v>
      </c>
      <c r="AH1416" t="s">
        <v>516</v>
      </c>
      <c r="AI1416" t="s">
        <v>266</v>
      </c>
      <c r="AK1416" t="s">
        <v>512</v>
      </c>
      <c r="AL1416" t="s">
        <v>718</v>
      </c>
      <c r="AM1416" t="s">
        <v>11096</v>
      </c>
      <c r="AN1416" t="s">
        <v>11097</v>
      </c>
      <c r="AO1416" t="s">
        <v>5571</v>
      </c>
      <c r="AP1416" t="s">
        <v>843</v>
      </c>
      <c r="BO1416">
        <v>0</v>
      </c>
      <c r="BP1416">
        <v>133356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</row>
    <row r="1417" spans="1:116" x14ac:dyDescent="0.15">
      <c r="A1417" t="s">
        <v>116</v>
      </c>
      <c r="B1417">
        <v>188827</v>
      </c>
      <c r="C1417" t="s">
        <v>117</v>
      </c>
      <c r="D1417" t="s">
        <v>136</v>
      </c>
      <c r="E1417" t="s">
        <v>118</v>
      </c>
      <c r="F1417" t="s">
        <v>137</v>
      </c>
      <c r="G1417" s="1">
        <v>42545</v>
      </c>
      <c r="H1417" t="s">
        <v>138</v>
      </c>
      <c r="I1417" s="1">
        <v>42640</v>
      </c>
      <c r="J1417" t="s">
        <v>6689</v>
      </c>
      <c r="K1417" t="s">
        <v>445</v>
      </c>
      <c r="L1417" t="s">
        <v>123</v>
      </c>
      <c r="M1417" t="s">
        <v>139</v>
      </c>
      <c r="P1417" t="s">
        <v>199</v>
      </c>
      <c r="Q1417" t="s">
        <v>623</v>
      </c>
      <c r="R1417" t="s">
        <v>126</v>
      </c>
      <c r="S1417" t="s">
        <v>657</v>
      </c>
      <c r="T1417" t="s">
        <v>11098</v>
      </c>
      <c r="W1417">
        <v>55608</v>
      </c>
      <c r="X1417">
        <v>50553</v>
      </c>
      <c r="Y1417">
        <v>5055</v>
      </c>
      <c r="Z1417">
        <v>0</v>
      </c>
      <c r="AA1417">
        <v>55608</v>
      </c>
      <c r="AB1417">
        <v>50553</v>
      </c>
      <c r="AC1417">
        <v>5055</v>
      </c>
      <c r="AD1417">
        <v>0</v>
      </c>
      <c r="AE1417">
        <v>55608</v>
      </c>
      <c r="AF1417" t="s">
        <v>143</v>
      </c>
      <c r="AG1417" t="s">
        <v>143</v>
      </c>
      <c r="AH1417" t="s">
        <v>3437</v>
      </c>
      <c r="AI1417" t="s">
        <v>526</v>
      </c>
      <c r="AJ1417" t="s">
        <v>128</v>
      </c>
      <c r="AK1417" t="s">
        <v>737</v>
      </c>
      <c r="AL1417" t="s">
        <v>7192</v>
      </c>
      <c r="AM1417" t="s">
        <v>11099</v>
      </c>
      <c r="AN1417" t="s">
        <v>11100</v>
      </c>
      <c r="AO1417" t="s">
        <v>448</v>
      </c>
      <c r="AP1417" t="s">
        <v>449</v>
      </c>
      <c r="AQ1417" t="s">
        <v>450</v>
      </c>
      <c r="AR1417" t="s">
        <v>9654</v>
      </c>
      <c r="BO1417">
        <v>22243.200000000001</v>
      </c>
      <c r="BP1417">
        <v>22243.200000000001</v>
      </c>
      <c r="BQ1417">
        <v>22243.200000000001</v>
      </c>
      <c r="BR1417">
        <v>22243.200000000001</v>
      </c>
      <c r="BS1417">
        <v>11121.6</v>
      </c>
      <c r="BT1417">
        <v>11121.6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</row>
    <row r="1418" spans="1:116" x14ac:dyDescent="0.15">
      <c r="A1418" t="s">
        <v>116</v>
      </c>
      <c r="B1418">
        <v>188837</v>
      </c>
      <c r="C1418" t="s">
        <v>117</v>
      </c>
      <c r="D1418" t="s">
        <v>136</v>
      </c>
      <c r="E1418" t="s">
        <v>118</v>
      </c>
      <c r="F1418" t="s">
        <v>137</v>
      </c>
      <c r="G1418" s="1">
        <v>42545</v>
      </c>
      <c r="H1418" t="s">
        <v>138</v>
      </c>
      <c r="I1418" s="1">
        <v>42564</v>
      </c>
      <c r="J1418" t="s">
        <v>6689</v>
      </c>
      <c r="K1418" t="s">
        <v>11101</v>
      </c>
      <c r="L1418" t="s">
        <v>153</v>
      </c>
      <c r="M1418" t="s">
        <v>139</v>
      </c>
      <c r="P1418" t="s">
        <v>199</v>
      </c>
      <c r="Q1418" t="s">
        <v>327</v>
      </c>
      <c r="R1418" t="s">
        <v>126</v>
      </c>
      <c r="S1418" t="s">
        <v>758</v>
      </c>
      <c r="T1418" t="s">
        <v>11102</v>
      </c>
      <c r="W1418">
        <v>0</v>
      </c>
      <c r="X1418">
        <v>0</v>
      </c>
      <c r="Y1418">
        <v>0</v>
      </c>
      <c r="Z1418">
        <v>0</v>
      </c>
      <c r="AA1418">
        <v>51120</v>
      </c>
      <c r="AB1418">
        <v>51120</v>
      </c>
      <c r="AC1418">
        <v>0</v>
      </c>
      <c r="AD1418">
        <v>0</v>
      </c>
      <c r="AE1418">
        <v>51120</v>
      </c>
      <c r="AH1418" t="s">
        <v>516</v>
      </c>
      <c r="AI1418" t="s">
        <v>517</v>
      </c>
      <c r="AK1418" t="s">
        <v>731</v>
      </c>
      <c r="AL1418" t="s">
        <v>328</v>
      </c>
      <c r="AM1418" t="s">
        <v>11103</v>
      </c>
      <c r="AN1418" t="s">
        <v>11104</v>
      </c>
      <c r="AO1418" t="s">
        <v>2528</v>
      </c>
      <c r="AP1418" t="s">
        <v>2529</v>
      </c>
      <c r="BO1418">
        <v>0</v>
      </c>
      <c r="BP1418">
        <v>51120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</row>
    <row r="1419" spans="1:116" x14ac:dyDescent="0.15">
      <c r="A1419" t="s">
        <v>116</v>
      </c>
      <c r="B1419">
        <v>188853</v>
      </c>
      <c r="C1419" t="s">
        <v>117</v>
      </c>
      <c r="D1419" t="s">
        <v>136</v>
      </c>
      <c r="E1419" t="s">
        <v>425</v>
      </c>
      <c r="F1419" t="s">
        <v>137</v>
      </c>
      <c r="G1419" s="1">
        <v>42548</v>
      </c>
      <c r="H1419" t="s">
        <v>138</v>
      </c>
      <c r="I1419" s="1">
        <v>42545</v>
      </c>
      <c r="J1419" t="s">
        <v>6397</v>
      </c>
      <c r="K1419" t="s">
        <v>3220</v>
      </c>
      <c r="L1419" t="s">
        <v>169</v>
      </c>
      <c r="M1419" t="s">
        <v>139</v>
      </c>
      <c r="P1419" t="s">
        <v>199</v>
      </c>
      <c r="Q1419" t="s">
        <v>446</v>
      </c>
      <c r="R1419" t="s">
        <v>126</v>
      </c>
      <c r="S1419" t="s">
        <v>215</v>
      </c>
      <c r="T1419" t="s">
        <v>11105</v>
      </c>
      <c r="W1419">
        <v>0</v>
      </c>
      <c r="X1419">
        <v>0</v>
      </c>
      <c r="Y1419">
        <v>0</v>
      </c>
      <c r="Z1419">
        <v>0</v>
      </c>
      <c r="AA1419">
        <v>190000</v>
      </c>
      <c r="AB1419">
        <v>190000</v>
      </c>
      <c r="AC1419">
        <v>0</v>
      </c>
      <c r="AD1419">
        <v>0</v>
      </c>
      <c r="AE1419">
        <v>190000</v>
      </c>
      <c r="AH1419" t="s">
        <v>11106</v>
      </c>
      <c r="AI1419" t="s">
        <v>2339</v>
      </c>
      <c r="AK1419" t="s">
        <v>407</v>
      </c>
      <c r="AL1419" t="s">
        <v>7192</v>
      </c>
      <c r="AM1419" t="s">
        <v>11107</v>
      </c>
      <c r="AN1419" t="s">
        <v>11108</v>
      </c>
      <c r="AO1419" t="s">
        <v>3874</v>
      </c>
      <c r="AP1419" t="s">
        <v>3875</v>
      </c>
      <c r="BO1419">
        <v>0</v>
      </c>
      <c r="BP1419">
        <v>190000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</row>
    <row r="1420" spans="1:116" x14ac:dyDescent="0.15">
      <c r="A1420" t="s">
        <v>116</v>
      </c>
      <c r="B1420">
        <v>188855</v>
      </c>
      <c r="C1420" t="s">
        <v>117</v>
      </c>
      <c r="D1420" t="s">
        <v>136</v>
      </c>
      <c r="E1420" t="s">
        <v>118</v>
      </c>
      <c r="F1420" t="s">
        <v>137</v>
      </c>
      <c r="G1420" s="1">
        <v>42545</v>
      </c>
      <c r="H1420" t="s">
        <v>138</v>
      </c>
      <c r="I1420" s="1">
        <v>42639</v>
      </c>
      <c r="J1420" t="s">
        <v>6689</v>
      </c>
      <c r="K1420" t="s">
        <v>1814</v>
      </c>
      <c r="L1420" t="s">
        <v>227</v>
      </c>
      <c r="M1420" t="s">
        <v>139</v>
      </c>
      <c r="P1420" t="s">
        <v>199</v>
      </c>
      <c r="Q1420" t="s">
        <v>656</v>
      </c>
      <c r="R1420" t="s">
        <v>126</v>
      </c>
      <c r="S1420" t="s">
        <v>441</v>
      </c>
      <c r="T1420" t="s">
        <v>471</v>
      </c>
      <c r="U1420" t="s">
        <v>3567</v>
      </c>
      <c r="W1420">
        <v>293240</v>
      </c>
      <c r="X1420">
        <v>293240</v>
      </c>
      <c r="Y1420">
        <v>0</v>
      </c>
      <c r="Z1420">
        <v>0</v>
      </c>
      <c r="AA1420">
        <v>293240</v>
      </c>
      <c r="AB1420">
        <v>293240</v>
      </c>
      <c r="AC1420">
        <v>0</v>
      </c>
      <c r="AD1420">
        <v>0</v>
      </c>
      <c r="AE1420">
        <v>293240</v>
      </c>
      <c r="AF1420" t="s">
        <v>143</v>
      </c>
      <c r="AG1420" t="s">
        <v>171</v>
      </c>
      <c r="AH1420" t="s">
        <v>147</v>
      </c>
      <c r="AI1420" t="s">
        <v>342</v>
      </c>
      <c r="AJ1420" t="s">
        <v>128</v>
      </c>
      <c r="AK1420" t="s">
        <v>659</v>
      </c>
      <c r="AL1420" t="s">
        <v>660</v>
      </c>
      <c r="AM1420" t="s">
        <v>11109</v>
      </c>
      <c r="AN1420" t="s">
        <v>3568</v>
      </c>
      <c r="AO1420" t="s">
        <v>3569</v>
      </c>
      <c r="AP1420" t="s">
        <v>3570</v>
      </c>
      <c r="AQ1420" t="s">
        <v>1397</v>
      </c>
      <c r="AR1420" t="s">
        <v>3571</v>
      </c>
      <c r="BO1420">
        <v>117296</v>
      </c>
      <c r="BP1420">
        <v>117296</v>
      </c>
      <c r="BQ1420">
        <v>117296</v>
      </c>
      <c r="BR1420">
        <v>117296</v>
      </c>
      <c r="BS1420">
        <v>58648</v>
      </c>
      <c r="BT1420">
        <v>58648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</row>
    <row r="1421" spans="1:116" x14ac:dyDescent="0.15">
      <c r="A1421" t="s">
        <v>116</v>
      </c>
      <c r="B1421">
        <v>188868</v>
      </c>
      <c r="C1421" t="s">
        <v>11110</v>
      </c>
      <c r="D1421" t="s">
        <v>136</v>
      </c>
      <c r="E1421" t="s">
        <v>118</v>
      </c>
      <c r="F1421" t="s">
        <v>137</v>
      </c>
      <c r="G1421" s="1">
        <v>42545</v>
      </c>
      <c r="H1421" t="s">
        <v>138</v>
      </c>
      <c r="I1421" s="1">
        <v>43054</v>
      </c>
      <c r="J1421" t="s">
        <v>119</v>
      </c>
      <c r="K1421" t="s">
        <v>3463</v>
      </c>
      <c r="L1421" t="s">
        <v>120</v>
      </c>
      <c r="M1421" t="s">
        <v>139</v>
      </c>
      <c r="N1421" t="s">
        <v>386</v>
      </c>
      <c r="O1421" t="s">
        <v>123</v>
      </c>
      <c r="P1421" t="s">
        <v>232</v>
      </c>
      <c r="Q1421" t="s">
        <v>263</v>
      </c>
      <c r="R1421" t="s">
        <v>126</v>
      </c>
      <c r="S1421" t="s">
        <v>251</v>
      </c>
      <c r="T1421" t="s">
        <v>11111</v>
      </c>
      <c r="W1421">
        <v>383976</v>
      </c>
      <c r="X1421">
        <v>263662</v>
      </c>
      <c r="Y1421">
        <v>120314</v>
      </c>
      <c r="Z1421">
        <v>0</v>
      </c>
      <c r="AA1421">
        <v>125211</v>
      </c>
      <c r="AB1421">
        <v>85897</v>
      </c>
      <c r="AC1421">
        <v>39314</v>
      </c>
      <c r="AD1421">
        <v>0</v>
      </c>
      <c r="AE1421">
        <v>383971</v>
      </c>
      <c r="AF1421" t="s">
        <v>171</v>
      </c>
      <c r="AG1421" t="s">
        <v>171</v>
      </c>
      <c r="AH1421" t="s">
        <v>11112</v>
      </c>
      <c r="AI1421" t="s">
        <v>361</v>
      </c>
      <c r="AJ1421" t="s">
        <v>128</v>
      </c>
      <c r="AK1421" t="s">
        <v>172</v>
      </c>
      <c r="AL1421" t="s">
        <v>267</v>
      </c>
      <c r="AM1421" t="s">
        <v>11113</v>
      </c>
      <c r="AN1421" t="s">
        <v>11114</v>
      </c>
      <c r="AO1421" t="s">
        <v>343</v>
      </c>
      <c r="AP1421" t="s">
        <v>344</v>
      </c>
      <c r="BO1421">
        <v>383976</v>
      </c>
      <c r="BP1421">
        <v>125211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</row>
    <row r="1422" spans="1:116" x14ac:dyDescent="0.15">
      <c r="A1422" t="s">
        <v>116</v>
      </c>
      <c r="B1422">
        <v>188870</v>
      </c>
      <c r="C1422" t="s">
        <v>117</v>
      </c>
      <c r="D1422" t="s">
        <v>136</v>
      </c>
      <c r="E1422" t="s">
        <v>118</v>
      </c>
      <c r="F1422" t="s">
        <v>137</v>
      </c>
      <c r="G1422" s="1">
        <v>42545</v>
      </c>
      <c r="H1422" t="s">
        <v>138</v>
      </c>
      <c r="I1422" s="1">
        <v>42936</v>
      </c>
      <c r="J1422" t="s">
        <v>119</v>
      </c>
      <c r="K1422" t="s">
        <v>11115</v>
      </c>
      <c r="L1422" t="s">
        <v>197</v>
      </c>
      <c r="M1422" t="s">
        <v>139</v>
      </c>
      <c r="N1422" t="s">
        <v>144</v>
      </c>
      <c r="O1422" t="s">
        <v>123</v>
      </c>
      <c r="P1422" t="s">
        <v>317</v>
      </c>
      <c r="Q1422" t="s">
        <v>552</v>
      </c>
      <c r="R1422" t="s">
        <v>126</v>
      </c>
      <c r="S1422" t="s">
        <v>251</v>
      </c>
      <c r="T1422" t="s">
        <v>11116</v>
      </c>
      <c r="W1422">
        <v>157395</v>
      </c>
      <c r="X1422">
        <v>100125</v>
      </c>
      <c r="Y1422">
        <v>57270</v>
      </c>
      <c r="Z1422">
        <v>0</v>
      </c>
      <c r="AA1422">
        <v>52466</v>
      </c>
      <c r="AB1422">
        <v>52466</v>
      </c>
      <c r="AC1422">
        <v>0</v>
      </c>
      <c r="AD1422">
        <v>0</v>
      </c>
      <c r="AE1422">
        <v>157398</v>
      </c>
      <c r="AF1422" t="s">
        <v>143</v>
      </c>
      <c r="AG1422" t="s">
        <v>143</v>
      </c>
      <c r="AH1422" t="s">
        <v>5556</v>
      </c>
      <c r="AI1422" t="s">
        <v>440</v>
      </c>
      <c r="AJ1422" t="s">
        <v>128</v>
      </c>
      <c r="AK1422" t="s">
        <v>429</v>
      </c>
      <c r="AL1422" t="s">
        <v>555</v>
      </c>
      <c r="AM1422" t="s">
        <v>11117</v>
      </c>
      <c r="AN1422" t="s">
        <v>11118</v>
      </c>
      <c r="AO1422" t="s">
        <v>5491</v>
      </c>
      <c r="AP1422" t="s">
        <v>1531</v>
      </c>
      <c r="BO1422">
        <v>157395</v>
      </c>
      <c r="BP1422">
        <v>52466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</row>
    <row r="1423" spans="1:116" x14ac:dyDescent="0.15">
      <c r="A1423" t="s">
        <v>116</v>
      </c>
      <c r="B1423">
        <v>188871</v>
      </c>
      <c r="C1423" t="s">
        <v>117</v>
      </c>
      <c r="D1423" t="s">
        <v>136</v>
      </c>
      <c r="E1423" t="s">
        <v>118</v>
      </c>
      <c r="F1423" t="s">
        <v>137</v>
      </c>
      <c r="G1423" s="1">
        <v>42549</v>
      </c>
      <c r="H1423" t="s">
        <v>138</v>
      </c>
      <c r="I1423" s="1">
        <v>42748</v>
      </c>
      <c r="J1423" t="s">
        <v>6689</v>
      </c>
      <c r="K1423" t="s">
        <v>765</v>
      </c>
      <c r="L1423" t="s">
        <v>123</v>
      </c>
      <c r="M1423" t="s">
        <v>139</v>
      </c>
      <c r="P1423" t="s">
        <v>317</v>
      </c>
      <c r="Q1423" t="s">
        <v>552</v>
      </c>
      <c r="R1423" t="s">
        <v>126</v>
      </c>
      <c r="S1423" t="s">
        <v>657</v>
      </c>
      <c r="T1423" t="s">
        <v>1368</v>
      </c>
      <c r="U1423" t="s">
        <v>11119</v>
      </c>
      <c r="V1423" t="s">
        <v>11120</v>
      </c>
      <c r="W1423">
        <v>98909</v>
      </c>
      <c r="X1423">
        <v>87210</v>
      </c>
      <c r="Y1423">
        <v>11699</v>
      </c>
      <c r="Z1423">
        <v>0</v>
      </c>
      <c r="AA1423">
        <v>98909</v>
      </c>
      <c r="AB1423">
        <v>98909</v>
      </c>
      <c r="AC1423">
        <v>0</v>
      </c>
      <c r="AD1423">
        <v>0</v>
      </c>
      <c r="AE1423">
        <v>98909</v>
      </c>
      <c r="AF1423" t="s">
        <v>143</v>
      </c>
      <c r="AG1423" t="s">
        <v>143</v>
      </c>
      <c r="AH1423" t="s">
        <v>11121</v>
      </c>
      <c r="AI1423" t="s">
        <v>133</v>
      </c>
      <c r="AJ1423" t="s">
        <v>128</v>
      </c>
      <c r="AK1423" t="s">
        <v>236</v>
      </c>
      <c r="AL1423" t="s">
        <v>555</v>
      </c>
      <c r="AM1423" t="s">
        <v>11122</v>
      </c>
      <c r="AN1423" t="s">
        <v>11123</v>
      </c>
      <c r="AO1423" t="s">
        <v>11124</v>
      </c>
      <c r="AP1423" t="s">
        <v>665</v>
      </c>
      <c r="BO1423">
        <v>98909</v>
      </c>
      <c r="BP1423">
        <v>98909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</row>
    <row r="1424" spans="1:116" x14ac:dyDescent="0.15">
      <c r="A1424" t="s">
        <v>116</v>
      </c>
      <c r="B1424">
        <v>188878</v>
      </c>
      <c r="C1424" t="s">
        <v>117</v>
      </c>
      <c r="D1424" t="s">
        <v>136</v>
      </c>
      <c r="E1424" t="s">
        <v>118</v>
      </c>
      <c r="F1424" t="s">
        <v>137</v>
      </c>
      <c r="G1424" s="1">
        <v>42544</v>
      </c>
      <c r="H1424" t="s">
        <v>138</v>
      </c>
      <c r="I1424" s="1">
        <v>42606</v>
      </c>
      <c r="J1424" t="s">
        <v>6689</v>
      </c>
      <c r="K1424" t="s">
        <v>1432</v>
      </c>
      <c r="L1424" t="s">
        <v>123</v>
      </c>
      <c r="M1424" t="s">
        <v>139</v>
      </c>
      <c r="P1424" t="s">
        <v>199</v>
      </c>
      <c r="Q1424" t="s">
        <v>717</v>
      </c>
      <c r="R1424" t="s">
        <v>126</v>
      </c>
      <c r="S1424" t="s">
        <v>657</v>
      </c>
      <c r="T1424" t="s">
        <v>11125</v>
      </c>
      <c r="W1424">
        <v>123831</v>
      </c>
      <c r="X1424">
        <v>105254</v>
      </c>
      <c r="Y1424">
        <v>18577</v>
      </c>
      <c r="Z1424">
        <v>0</v>
      </c>
      <c r="AA1424">
        <v>123831</v>
      </c>
      <c r="AB1424">
        <v>105254</v>
      </c>
      <c r="AC1424">
        <v>18577</v>
      </c>
      <c r="AD1424">
        <v>0</v>
      </c>
      <c r="AE1424">
        <v>123831</v>
      </c>
      <c r="AF1424" t="s">
        <v>143</v>
      </c>
      <c r="AG1424" t="s">
        <v>143</v>
      </c>
      <c r="AH1424" t="s">
        <v>516</v>
      </c>
      <c r="AI1424" t="s">
        <v>266</v>
      </c>
      <c r="AJ1424" t="s">
        <v>128</v>
      </c>
      <c r="AK1424" t="s">
        <v>407</v>
      </c>
      <c r="AL1424" t="s">
        <v>718</v>
      </c>
      <c r="AM1424" t="s">
        <v>11126</v>
      </c>
      <c r="AN1424" t="s">
        <v>11127</v>
      </c>
      <c r="AO1424" t="s">
        <v>1804</v>
      </c>
      <c r="AP1424" t="s">
        <v>1805</v>
      </c>
      <c r="BO1424">
        <v>123831</v>
      </c>
      <c r="BP1424">
        <v>123831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</row>
    <row r="1425" spans="1:116" x14ac:dyDescent="0.15">
      <c r="A1425" t="s">
        <v>116</v>
      </c>
      <c r="B1425">
        <v>188880</v>
      </c>
      <c r="C1425" t="s">
        <v>117</v>
      </c>
      <c r="D1425" t="s">
        <v>136</v>
      </c>
      <c r="E1425" t="s">
        <v>118</v>
      </c>
      <c r="F1425" t="s">
        <v>137</v>
      </c>
      <c r="G1425" s="1">
        <v>42543</v>
      </c>
      <c r="H1425" t="s">
        <v>138</v>
      </c>
      <c r="I1425" s="1">
        <v>42614</v>
      </c>
      <c r="J1425" t="s">
        <v>6689</v>
      </c>
      <c r="K1425" t="s">
        <v>386</v>
      </c>
      <c r="L1425" t="s">
        <v>123</v>
      </c>
      <c r="M1425" t="s">
        <v>139</v>
      </c>
      <c r="P1425" t="s">
        <v>145</v>
      </c>
      <c r="Q1425" t="s">
        <v>578</v>
      </c>
      <c r="R1425" t="s">
        <v>126</v>
      </c>
      <c r="S1425" t="s">
        <v>215</v>
      </c>
      <c r="T1425" t="s">
        <v>11128</v>
      </c>
      <c r="W1425">
        <v>250000</v>
      </c>
      <c r="X1425">
        <v>201116</v>
      </c>
      <c r="Y1425">
        <v>48884</v>
      </c>
      <c r="Z1425">
        <v>0</v>
      </c>
      <c r="AA1425">
        <v>250000</v>
      </c>
      <c r="AB1425">
        <v>201116</v>
      </c>
      <c r="AC1425">
        <v>48884</v>
      </c>
      <c r="AD1425">
        <v>0</v>
      </c>
      <c r="AE1425">
        <v>29585000</v>
      </c>
      <c r="AF1425" t="s">
        <v>143</v>
      </c>
      <c r="AG1425" t="s">
        <v>143</v>
      </c>
      <c r="AH1425" t="s">
        <v>3486</v>
      </c>
      <c r="AI1425" t="s">
        <v>142</v>
      </c>
      <c r="AJ1425" t="s">
        <v>128</v>
      </c>
      <c r="AK1425" t="s">
        <v>303</v>
      </c>
      <c r="AL1425" t="s">
        <v>579</v>
      </c>
      <c r="AM1425" t="s">
        <v>11129</v>
      </c>
      <c r="AN1425" t="s">
        <v>4469</v>
      </c>
      <c r="AO1425" t="s">
        <v>4185</v>
      </c>
      <c r="AP1425" t="s">
        <v>3816</v>
      </c>
      <c r="AQ1425" t="s">
        <v>3347</v>
      </c>
      <c r="AR1425" t="s">
        <v>3691</v>
      </c>
      <c r="BO1425">
        <v>175000</v>
      </c>
      <c r="BP1425">
        <v>175000</v>
      </c>
      <c r="BQ1425">
        <v>25000</v>
      </c>
      <c r="BR1425">
        <v>25000</v>
      </c>
      <c r="BS1425">
        <v>50000</v>
      </c>
      <c r="BT1425">
        <v>50000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</row>
    <row r="1426" spans="1:116" x14ac:dyDescent="0.15">
      <c r="A1426" t="s">
        <v>116</v>
      </c>
      <c r="B1426">
        <v>188882</v>
      </c>
      <c r="C1426" t="s">
        <v>117</v>
      </c>
      <c r="D1426" t="s">
        <v>136</v>
      </c>
      <c r="E1426" t="s">
        <v>118</v>
      </c>
      <c r="F1426" t="s">
        <v>137</v>
      </c>
      <c r="G1426" s="1">
        <v>42545</v>
      </c>
      <c r="H1426" t="s">
        <v>138</v>
      </c>
      <c r="I1426" s="1">
        <v>42627</v>
      </c>
      <c r="J1426" t="s">
        <v>6689</v>
      </c>
      <c r="K1426" t="s">
        <v>213</v>
      </c>
      <c r="L1426" t="s">
        <v>123</v>
      </c>
      <c r="M1426" t="s">
        <v>139</v>
      </c>
      <c r="P1426" t="s">
        <v>317</v>
      </c>
      <c r="Q1426" t="s">
        <v>318</v>
      </c>
      <c r="R1426" t="s">
        <v>126</v>
      </c>
      <c r="S1426" t="s">
        <v>215</v>
      </c>
      <c r="T1426" t="s">
        <v>11130</v>
      </c>
      <c r="W1426">
        <v>31800</v>
      </c>
      <c r="X1426">
        <v>28754</v>
      </c>
      <c r="Y1426">
        <v>3046</v>
      </c>
      <c r="Z1426">
        <v>0</v>
      </c>
      <c r="AA1426">
        <v>31800</v>
      </c>
      <c r="AB1426">
        <v>28754</v>
      </c>
      <c r="AC1426">
        <v>3046</v>
      </c>
      <c r="AD1426">
        <v>0</v>
      </c>
      <c r="AE1426">
        <v>31800</v>
      </c>
      <c r="AF1426" t="s">
        <v>171</v>
      </c>
      <c r="AG1426" t="s">
        <v>171</v>
      </c>
      <c r="AH1426" t="s">
        <v>938</v>
      </c>
      <c r="AI1426" t="s">
        <v>1010</v>
      </c>
      <c r="AJ1426" t="s">
        <v>128</v>
      </c>
      <c r="AK1426" t="s">
        <v>5750</v>
      </c>
      <c r="AL1426" t="s">
        <v>9669</v>
      </c>
      <c r="AM1426" t="s">
        <v>11131</v>
      </c>
      <c r="AN1426" t="s">
        <v>11132</v>
      </c>
      <c r="AO1426" t="s">
        <v>3231</v>
      </c>
      <c r="AP1426" t="s">
        <v>3232</v>
      </c>
      <c r="AQ1426" t="s">
        <v>678</v>
      </c>
      <c r="AR1426" t="s">
        <v>3233</v>
      </c>
      <c r="BO1426">
        <v>15900</v>
      </c>
      <c r="BP1426">
        <v>15900</v>
      </c>
      <c r="BQ1426">
        <v>7950</v>
      </c>
      <c r="BR1426">
        <v>7950</v>
      </c>
      <c r="BS1426">
        <v>7950</v>
      </c>
      <c r="BT1426">
        <v>7950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</row>
    <row r="1427" spans="1:116" x14ac:dyDescent="0.15">
      <c r="A1427" t="s">
        <v>116</v>
      </c>
      <c r="B1427">
        <v>188888</v>
      </c>
      <c r="C1427" t="s">
        <v>117</v>
      </c>
      <c r="D1427" t="s">
        <v>136</v>
      </c>
      <c r="E1427" t="s">
        <v>118</v>
      </c>
      <c r="F1427" t="s">
        <v>137</v>
      </c>
      <c r="G1427" s="1">
        <v>42573</v>
      </c>
      <c r="H1427" t="s">
        <v>138</v>
      </c>
      <c r="I1427" s="1">
        <v>42688</v>
      </c>
      <c r="J1427" t="s">
        <v>6689</v>
      </c>
      <c r="K1427" t="s">
        <v>310</v>
      </c>
      <c r="L1427" t="s">
        <v>123</v>
      </c>
      <c r="M1427" t="s">
        <v>139</v>
      </c>
      <c r="P1427" t="s">
        <v>124</v>
      </c>
      <c r="Q1427" t="s">
        <v>709</v>
      </c>
      <c r="R1427" t="s">
        <v>126</v>
      </c>
      <c r="S1427" t="s">
        <v>215</v>
      </c>
      <c r="T1427" t="s">
        <v>11133</v>
      </c>
      <c r="W1427">
        <v>257730</v>
      </c>
      <c r="X1427">
        <v>257730</v>
      </c>
      <c r="Y1427">
        <v>0</v>
      </c>
      <c r="Z1427">
        <v>0</v>
      </c>
      <c r="AA1427">
        <v>257730</v>
      </c>
      <c r="AB1427">
        <v>257730</v>
      </c>
      <c r="AC1427">
        <v>0</v>
      </c>
      <c r="AD1427">
        <v>0</v>
      </c>
      <c r="AE1427">
        <v>257730</v>
      </c>
      <c r="AF1427" t="s">
        <v>143</v>
      </c>
      <c r="AG1427" t="s">
        <v>143</v>
      </c>
      <c r="AH1427" t="s">
        <v>1174</v>
      </c>
      <c r="AI1427" t="s">
        <v>526</v>
      </c>
      <c r="AJ1427" t="s">
        <v>128</v>
      </c>
      <c r="AK1427" t="s">
        <v>1181</v>
      </c>
      <c r="AL1427" t="s">
        <v>710</v>
      </c>
      <c r="AM1427" t="s">
        <v>11134</v>
      </c>
      <c r="AN1427" t="s">
        <v>11135</v>
      </c>
      <c r="AO1427" t="s">
        <v>5365</v>
      </c>
      <c r="AP1427" t="s">
        <v>5366</v>
      </c>
      <c r="BO1427">
        <v>257730</v>
      </c>
      <c r="BP1427">
        <v>257730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</row>
    <row r="1428" spans="1:116" x14ac:dyDescent="0.15">
      <c r="A1428" t="s">
        <v>116</v>
      </c>
      <c r="B1428">
        <v>188892</v>
      </c>
      <c r="C1428" t="s">
        <v>11136</v>
      </c>
      <c r="D1428" t="s">
        <v>136</v>
      </c>
      <c r="E1428" t="s">
        <v>118</v>
      </c>
      <c r="F1428" t="s">
        <v>137</v>
      </c>
      <c r="G1428" s="1">
        <v>42543</v>
      </c>
      <c r="H1428" t="s">
        <v>138</v>
      </c>
      <c r="I1428" s="1">
        <v>42557</v>
      </c>
      <c r="J1428" t="s">
        <v>6689</v>
      </c>
      <c r="K1428" t="s">
        <v>1049</v>
      </c>
      <c r="L1428" t="s">
        <v>153</v>
      </c>
      <c r="M1428" t="s">
        <v>139</v>
      </c>
      <c r="P1428" t="s">
        <v>232</v>
      </c>
      <c r="Q1428" t="s">
        <v>1050</v>
      </c>
      <c r="R1428" t="s">
        <v>126</v>
      </c>
      <c r="S1428" t="s">
        <v>758</v>
      </c>
      <c r="T1428" t="s">
        <v>11137</v>
      </c>
      <c r="W1428">
        <v>12000</v>
      </c>
      <c r="X1428">
        <v>12000</v>
      </c>
      <c r="Y1428">
        <v>0</v>
      </c>
      <c r="Z1428">
        <v>0</v>
      </c>
      <c r="AA1428">
        <v>12000</v>
      </c>
      <c r="AB1428">
        <v>12000</v>
      </c>
      <c r="AC1428">
        <v>0</v>
      </c>
      <c r="AD1428">
        <v>0</v>
      </c>
      <c r="AE1428">
        <v>12000</v>
      </c>
      <c r="AF1428" t="s">
        <v>143</v>
      </c>
      <c r="AG1428" t="s">
        <v>143</v>
      </c>
      <c r="AH1428" t="s">
        <v>141</v>
      </c>
      <c r="AI1428" t="s">
        <v>517</v>
      </c>
      <c r="AJ1428" t="s">
        <v>128</v>
      </c>
      <c r="AK1428" t="s">
        <v>236</v>
      </c>
      <c r="AL1428" t="s">
        <v>1052</v>
      </c>
      <c r="AM1428" t="s">
        <v>11138</v>
      </c>
      <c r="AN1428" t="s">
        <v>11139</v>
      </c>
      <c r="AO1428" t="s">
        <v>4819</v>
      </c>
      <c r="AP1428" t="s">
        <v>485</v>
      </c>
      <c r="BO1428">
        <v>12000</v>
      </c>
      <c r="BP1428">
        <v>12000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</row>
    <row r="1429" spans="1:116" x14ac:dyDescent="0.15">
      <c r="A1429" t="s">
        <v>116</v>
      </c>
      <c r="B1429">
        <v>188893</v>
      </c>
      <c r="C1429" t="s">
        <v>117</v>
      </c>
      <c r="D1429" t="s">
        <v>136</v>
      </c>
      <c r="E1429" t="s">
        <v>118</v>
      </c>
      <c r="F1429" t="s">
        <v>137</v>
      </c>
      <c r="G1429" s="1">
        <v>42545</v>
      </c>
      <c r="H1429" t="s">
        <v>138</v>
      </c>
      <c r="I1429" s="1">
        <v>42552</v>
      </c>
      <c r="J1429" t="s">
        <v>6689</v>
      </c>
      <c r="K1429" t="s">
        <v>3434</v>
      </c>
      <c r="L1429" t="s">
        <v>169</v>
      </c>
      <c r="M1429" t="s">
        <v>139</v>
      </c>
      <c r="P1429" t="s">
        <v>317</v>
      </c>
      <c r="Q1429" t="s">
        <v>387</v>
      </c>
      <c r="R1429" t="s">
        <v>126</v>
      </c>
      <c r="S1429" t="s">
        <v>215</v>
      </c>
      <c r="T1429" t="s">
        <v>11140</v>
      </c>
      <c r="W1429">
        <v>55000</v>
      </c>
      <c r="X1429">
        <v>55000</v>
      </c>
      <c r="Y1429">
        <v>0</v>
      </c>
      <c r="Z1429">
        <v>0</v>
      </c>
      <c r="AA1429">
        <v>55000</v>
      </c>
      <c r="AB1429">
        <v>55000</v>
      </c>
      <c r="AC1429">
        <v>0</v>
      </c>
      <c r="AD1429">
        <v>0</v>
      </c>
      <c r="AE1429">
        <v>55000</v>
      </c>
      <c r="AF1429" t="s">
        <v>143</v>
      </c>
      <c r="AG1429" t="s">
        <v>143</v>
      </c>
      <c r="AH1429" t="s">
        <v>8589</v>
      </c>
      <c r="AI1429" t="s">
        <v>1715</v>
      </c>
      <c r="AJ1429" t="s">
        <v>128</v>
      </c>
      <c r="AK1429" t="s">
        <v>236</v>
      </c>
      <c r="AL1429" t="s">
        <v>391</v>
      </c>
      <c r="AM1429" t="s">
        <v>11141</v>
      </c>
      <c r="AN1429" t="s">
        <v>11142</v>
      </c>
      <c r="AO1429" t="s">
        <v>1111</v>
      </c>
      <c r="AP1429" t="s">
        <v>1112</v>
      </c>
      <c r="BO1429">
        <v>55000</v>
      </c>
      <c r="BP1429">
        <v>55000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</row>
    <row r="1430" spans="1:116" x14ac:dyDescent="0.15">
      <c r="A1430" t="s">
        <v>116</v>
      </c>
      <c r="B1430">
        <v>188907</v>
      </c>
      <c r="C1430" t="s">
        <v>117</v>
      </c>
      <c r="D1430" t="s">
        <v>136</v>
      </c>
      <c r="E1430" t="s">
        <v>118</v>
      </c>
      <c r="F1430" t="s">
        <v>137</v>
      </c>
      <c r="G1430" s="1">
        <v>42545</v>
      </c>
      <c r="H1430" t="s">
        <v>138</v>
      </c>
      <c r="I1430" s="1">
        <v>42639</v>
      </c>
      <c r="J1430" t="s">
        <v>6689</v>
      </c>
      <c r="K1430" t="s">
        <v>1432</v>
      </c>
      <c r="L1430" t="s">
        <v>123</v>
      </c>
      <c r="M1430" t="s">
        <v>139</v>
      </c>
      <c r="P1430" t="s">
        <v>199</v>
      </c>
      <c r="Q1430" t="s">
        <v>717</v>
      </c>
      <c r="R1430" t="s">
        <v>126</v>
      </c>
      <c r="S1430" t="s">
        <v>657</v>
      </c>
      <c r="T1430" t="s">
        <v>11143</v>
      </c>
      <c r="W1430">
        <v>0</v>
      </c>
      <c r="X1430">
        <v>0</v>
      </c>
      <c r="Y1430">
        <v>0</v>
      </c>
      <c r="Z1430">
        <v>0</v>
      </c>
      <c r="AA1430">
        <v>54556</v>
      </c>
      <c r="AB1430">
        <v>46373</v>
      </c>
      <c r="AC1430">
        <v>8183</v>
      </c>
      <c r="AD1430">
        <v>0</v>
      </c>
      <c r="AE1430">
        <v>54556</v>
      </c>
      <c r="AH1430" t="s">
        <v>141</v>
      </c>
      <c r="AI1430" t="s">
        <v>183</v>
      </c>
      <c r="AK1430" t="s">
        <v>512</v>
      </c>
      <c r="AL1430" t="s">
        <v>718</v>
      </c>
      <c r="AM1430" t="s">
        <v>11144</v>
      </c>
      <c r="AN1430" t="s">
        <v>11145</v>
      </c>
      <c r="AO1430" t="s">
        <v>1924</v>
      </c>
      <c r="AP1430" t="s">
        <v>1925</v>
      </c>
      <c r="BO1430">
        <v>0</v>
      </c>
      <c r="BP1430">
        <v>54556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</row>
    <row r="1431" spans="1:116" x14ac:dyDescent="0.15">
      <c r="A1431" t="s">
        <v>116</v>
      </c>
      <c r="B1431">
        <v>188920</v>
      </c>
      <c r="C1431" t="s">
        <v>117</v>
      </c>
      <c r="D1431" t="s">
        <v>136</v>
      </c>
      <c r="E1431" t="s">
        <v>118</v>
      </c>
      <c r="F1431" t="s">
        <v>137</v>
      </c>
      <c r="G1431" s="1">
        <v>42552</v>
      </c>
      <c r="H1431" t="s">
        <v>138</v>
      </c>
      <c r="I1431" s="1">
        <v>43007</v>
      </c>
      <c r="J1431" t="s">
        <v>119</v>
      </c>
      <c r="K1431" t="s">
        <v>1425</v>
      </c>
      <c r="L1431" t="s">
        <v>197</v>
      </c>
      <c r="M1431" t="s">
        <v>139</v>
      </c>
      <c r="N1431" t="s">
        <v>198</v>
      </c>
      <c r="O1431" t="s">
        <v>123</v>
      </c>
      <c r="P1431" t="s">
        <v>199</v>
      </c>
      <c r="Q1431" t="s">
        <v>369</v>
      </c>
      <c r="R1431" t="s">
        <v>126</v>
      </c>
      <c r="S1431" t="s">
        <v>251</v>
      </c>
      <c r="T1431" t="s">
        <v>11146</v>
      </c>
      <c r="W1431">
        <v>192035</v>
      </c>
      <c r="X1431">
        <v>134422</v>
      </c>
      <c r="Y1431">
        <v>57613</v>
      </c>
      <c r="Z1431">
        <v>0</v>
      </c>
      <c r="AA1431">
        <v>192035</v>
      </c>
      <c r="AB1431">
        <v>192035</v>
      </c>
      <c r="AC1431">
        <v>0</v>
      </c>
      <c r="AD1431">
        <v>0</v>
      </c>
      <c r="AE1431">
        <v>192035</v>
      </c>
      <c r="AF1431" t="s">
        <v>143</v>
      </c>
      <c r="AG1431" t="s">
        <v>143</v>
      </c>
      <c r="AH1431" t="s">
        <v>132</v>
      </c>
      <c r="AI1431" t="s">
        <v>3201</v>
      </c>
      <c r="AJ1431" t="s">
        <v>128</v>
      </c>
      <c r="AK1431" t="s">
        <v>290</v>
      </c>
      <c r="AL1431" t="s">
        <v>371</v>
      </c>
      <c r="AM1431" t="s">
        <v>11147</v>
      </c>
      <c r="AN1431" t="s">
        <v>11148</v>
      </c>
      <c r="AO1431" t="s">
        <v>372</v>
      </c>
      <c r="AP1431" t="s">
        <v>373</v>
      </c>
      <c r="BO1431">
        <v>192035</v>
      </c>
      <c r="BP1431">
        <v>192035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</row>
    <row r="1432" spans="1:116" x14ac:dyDescent="0.15">
      <c r="A1432" t="s">
        <v>116</v>
      </c>
      <c r="B1432">
        <v>188929</v>
      </c>
      <c r="C1432" t="s">
        <v>117</v>
      </c>
      <c r="D1432" t="s">
        <v>136</v>
      </c>
      <c r="E1432" t="s">
        <v>118</v>
      </c>
      <c r="F1432" t="s">
        <v>137</v>
      </c>
      <c r="G1432" s="1">
        <v>42549</v>
      </c>
      <c r="H1432" t="s">
        <v>138</v>
      </c>
      <c r="I1432" s="1">
        <v>42660</v>
      </c>
      <c r="J1432" t="s">
        <v>6689</v>
      </c>
      <c r="K1432" t="s">
        <v>2833</v>
      </c>
      <c r="L1432" t="s">
        <v>169</v>
      </c>
      <c r="M1432" t="s">
        <v>139</v>
      </c>
      <c r="P1432" t="s">
        <v>145</v>
      </c>
      <c r="Q1432" t="s">
        <v>146</v>
      </c>
      <c r="R1432" t="s">
        <v>126</v>
      </c>
      <c r="S1432" t="s">
        <v>215</v>
      </c>
      <c r="T1432" t="s">
        <v>2834</v>
      </c>
      <c r="U1432" t="s">
        <v>8589</v>
      </c>
      <c r="W1432">
        <v>1393567</v>
      </c>
      <c r="X1432">
        <v>1285266</v>
      </c>
      <c r="Y1432">
        <v>108301</v>
      </c>
      <c r="Z1432">
        <v>0</v>
      </c>
      <c r="AA1432">
        <v>1419967</v>
      </c>
      <c r="AB1432">
        <v>1419967</v>
      </c>
      <c r="AC1432">
        <v>0</v>
      </c>
      <c r="AD1432">
        <v>0</v>
      </c>
      <c r="AE1432">
        <v>1419967</v>
      </c>
      <c r="AF1432" t="s">
        <v>143</v>
      </c>
      <c r="AG1432" t="s">
        <v>143</v>
      </c>
      <c r="AH1432" t="s">
        <v>516</v>
      </c>
      <c r="AI1432" t="s">
        <v>584</v>
      </c>
      <c r="AJ1432" t="s">
        <v>128</v>
      </c>
      <c r="AK1432" t="s">
        <v>160</v>
      </c>
      <c r="AL1432" t="s">
        <v>149</v>
      </c>
      <c r="AM1432" t="s">
        <v>2836</v>
      </c>
      <c r="AN1432" t="s">
        <v>2837</v>
      </c>
      <c r="AO1432" t="s">
        <v>2838</v>
      </c>
      <c r="AP1432" t="s">
        <v>1858</v>
      </c>
      <c r="BO1432">
        <v>1393567</v>
      </c>
      <c r="BP1432">
        <v>1419967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</row>
    <row r="1433" spans="1:116" x14ac:dyDescent="0.15">
      <c r="A1433" t="s">
        <v>116</v>
      </c>
      <c r="B1433">
        <v>188932</v>
      </c>
      <c r="C1433" t="s">
        <v>117</v>
      </c>
      <c r="D1433" t="s">
        <v>136</v>
      </c>
      <c r="E1433" t="s">
        <v>118</v>
      </c>
      <c r="F1433" t="s">
        <v>137</v>
      </c>
      <c r="G1433" s="1">
        <v>42548</v>
      </c>
      <c r="H1433" t="s">
        <v>138</v>
      </c>
      <c r="I1433" s="1">
        <v>42640</v>
      </c>
      <c r="J1433" t="s">
        <v>6689</v>
      </c>
      <c r="K1433" t="s">
        <v>1544</v>
      </c>
      <c r="L1433" t="s">
        <v>123</v>
      </c>
      <c r="M1433" t="s">
        <v>139</v>
      </c>
      <c r="P1433" t="s">
        <v>124</v>
      </c>
      <c r="Q1433" t="s">
        <v>125</v>
      </c>
      <c r="R1433" t="s">
        <v>126</v>
      </c>
      <c r="S1433" t="s">
        <v>215</v>
      </c>
      <c r="T1433" t="s">
        <v>11149</v>
      </c>
      <c r="W1433">
        <v>344024</v>
      </c>
      <c r="X1433">
        <v>291088</v>
      </c>
      <c r="Y1433">
        <v>52936</v>
      </c>
      <c r="Z1433">
        <v>0</v>
      </c>
      <c r="AA1433">
        <v>344024</v>
      </c>
      <c r="AB1433">
        <v>291088</v>
      </c>
      <c r="AC1433">
        <v>52936</v>
      </c>
      <c r="AD1433">
        <v>0</v>
      </c>
      <c r="AE1433">
        <v>344024</v>
      </c>
      <c r="AF1433" t="s">
        <v>143</v>
      </c>
      <c r="AG1433" t="s">
        <v>143</v>
      </c>
      <c r="AH1433" t="s">
        <v>516</v>
      </c>
      <c r="AI1433" t="s">
        <v>517</v>
      </c>
      <c r="AJ1433" t="s">
        <v>128</v>
      </c>
      <c r="AK1433" t="s">
        <v>1032</v>
      </c>
      <c r="AL1433" t="s">
        <v>408</v>
      </c>
      <c r="AM1433" t="s">
        <v>11150</v>
      </c>
      <c r="AN1433" t="s">
        <v>1953</v>
      </c>
      <c r="AO1433" t="s">
        <v>1954</v>
      </c>
      <c r="AP1433" t="s">
        <v>708</v>
      </c>
      <c r="BO1433">
        <v>344024</v>
      </c>
      <c r="BP1433">
        <v>344024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</row>
    <row r="1434" spans="1:116" x14ac:dyDescent="0.15">
      <c r="A1434" t="s">
        <v>116</v>
      </c>
      <c r="B1434">
        <v>188933</v>
      </c>
      <c r="C1434" t="s">
        <v>117</v>
      </c>
      <c r="D1434" t="s">
        <v>136</v>
      </c>
      <c r="E1434" t="s">
        <v>118</v>
      </c>
      <c r="F1434" t="s">
        <v>137</v>
      </c>
      <c r="G1434" s="1">
        <v>42570</v>
      </c>
      <c r="H1434" t="s">
        <v>138</v>
      </c>
      <c r="I1434" s="1">
        <v>42877</v>
      </c>
      <c r="J1434" t="s">
        <v>6689</v>
      </c>
      <c r="K1434" t="s">
        <v>198</v>
      </c>
      <c r="L1434" t="s">
        <v>123</v>
      </c>
      <c r="M1434" t="s">
        <v>139</v>
      </c>
      <c r="N1434" t="s">
        <v>577</v>
      </c>
      <c r="O1434" t="s">
        <v>123</v>
      </c>
      <c r="P1434" t="s">
        <v>199</v>
      </c>
      <c r="Q1434" t="s">
        <v>717</v>
      </c>
      <c r="R1434" t="s">
        <v>126</v>
      </c>
      <c r="S1434" t="s">
        <v>215</v>
      </c>
      <c r="T1434" t="s">
        <v>11151</v>
      </c>
      <c r="W1434">
        <v>500000</v>
      </c>
      <c r="X1434">
        <v>349994</v>
      </c>
      <c r="Y1434">
        <v>150006</v>
      </c>
      <c r="Z1434">
        <v>0</v>
      </c>
      <c r="AA1434">
        <v>474852</v>
      </c>
      <c r="AB1434">
        <v>332397</v>
      </c>
      <c r="AC1434">
        <v>142455</v>
      </c>
      <c r="AD1434">
        <v>0</v>
      </c>
      <c r="AE1434">
        <v>474852</v>
      </c>
      <c r="AF1434" t="s">
        <v>143</v>
      </c>
      <c r="AG1434" t="s">
        <v>143</v>
      </c>
      <c r="AH1434" t="s">
        <v>254</v>
      </c>
      <c r="AI1434" t="s">
        <v>285</v>
      </c>
      <c r="AJ1434" t="s">
        <v>128</v>
      </c>
      <c r="AK1434" t="s">
        <v>512</v>
      </c>
      <c r="AL1434" t="s">
        <v>718</v>
      </c>
      <c r="AM1434" t="s">
        <v>11152</v>
      </c>
      <c r="AN1434" t="s">
        <v>11153</v>
      </c>
      <c r="AO1434" t="s">
        <v>2275</v>
      </c>
      <c r="AP1434" t="s">
        <v>488</v>
      </c>
      <c r="AQ1434" t="s">
        <v>3335</v>
      </c>
      <c r="AR1434" t="s">
        <v>206</v>
      </c>
      <c r="AS1434" t="s">
        <v>490</v>
      </c>
      <c r="BO1434">
        <v>200000</v>
      </c>
      <c r="BP1434">
        <v>189940.80000000002</v>
      </c>
      <c r="BQ1434">
        <v>75000</v>
      </c>
      <c r="BR1434">
        <v>71227.8</v>
      </c>
      <c r="BS1434">
        <v>125000</v>
      </c>
      <c r="BT1434">
        <v>118713</v>
      </c>
      <c r="BU1434">
        <v>100000</v>
      </c>
      <c r="BV1434">
        <v>94970.400000000009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</row>
    <row r="1435" spans="1:116" x14ac:dyDescent="0.15">
      <c r="A1435" t="s">
        <v>116</v>
      </c>
      <c r="B1435">
        <v>188937</v>
      </c>
      <c r="C1435" t="s">
        <v>117</v>
      </c>
      <c r="D1435" t="s">
        <v>136</v>
      </c>
      <c r="E1435" t="s">
        <v>118</v>
      </c>
      <c r="F1435" t="s">
        <v>137</v>
      </c>
      <c r="G1435" s="1">
        <v>42548</v>
      </c>
      <c r="H1435" t="s">
        <v>138</v>
      </c>
      <c r="I1435" s="1">
        <v>42745</v>
      </c>
      <c r="J1435" t="s">
        <v>6689</v>
      </c>
      <c r="K1435" t="s">
        <v>4593</v>
      </c>
      <c r="L1435" t="s">
        <v>123</v>
      </c>
      <c r="M1435" t="s">
        <v>139</v>
      </c>
      <c r="P1435" t="s">
        <v>124</v>
      </c>
      <c r="Q1435" t="s">
        <v>704</v>
      </c>
      <c r="R1435" t="s">
        <v>126</v>
      </c>
      <c r="S1435" t="s">
        <v>657</v>
      </c>
      <c r="T1435" t="s">
        <v>11154</v>
      </c>
      <c r="W1435">
        <v>1000000</v>
      </c>
      <c r="X1435">
        <v>645663</v>
      </c>
      <c r="Y1435">
        <v>354337</v>
      </c>
      <c r="Z1435">
        <v>0</v>
      </c>
      <c r="AA1435">
        <v>1000000</v>
      </c>
      <c r="AB1435">
        <v>1000000</v>
      </c>
      <c r="AC1435">
        <v>0</v>
      </c>
      <c r="AD1435">
        <v>0</v>
      </c>
      <c r="AE1435">
        <v>1000000</v>
      </c>
      <c r="AF1435" t="s">
        <v>143</v>
      </c>
      <c r="AG1435" t="s">
        <v>143</v>
      </c>
      <c r="AH1435" t="s">
        <v>1174</v>
      </c>
      <c r="AI1435" t="s">
        <v>341</v>
      </c>
      <c r="AJ1435" t="s">
        <v>128</v>
      </c>
      <c r="AK1435" t="s">
        <v>429</v>
      </c>
      <c r="AL1435" t="s">
        <v>705</v>
      </c>
      <c r="AM1435" t="s">
        <v>11155</v>
      </c>
      <c r="AN1435" t="s">
        <v>11156</v>
      </c>
      <c r="AO1435" t="s">
        <v>3660</v>
      </c>
      <c r="AP1435" t="s">
        <v>2198</v>
      </c>
      <c r="AQ1435" t="s">
        <v>3284</v>
      </c>
      <c r="AR1435" t="s">
        <v>1824</v>
      </c>
      <c r="AS1435" t="s">
        <v>3446</v>
      </c>
      <c r="AT1435" t="s">
        <v>2124</v>
      </c>
      <c r="AU1435" t="s">
        <v>1759</v>
      </c>
      <c r="BO1435">
        <v>300000</v>
      </c>
      <c r="BP1435">
        <v>300000</v>
      </c>
      <c r="BQ1435">
        <v>260000</v>
      </c>
      <c r="BR1435">
        <v>260000</v>
      </c>
      <c r="BS1435">
        <v>70000</v>
      </c>
      <c r="BT1435">
        <v>70000</v>
      </c>
      <c r="BU1435">
        <v>130000</v>
      </c>
      <c r="BV1435">
        <v>130000</v>
      </c>
      <c r="BW1435">
        <v>130000</v>
      </c>
      <c r="BX1435">
        <v>130000</v>
      </c>
      <c r="BY1435">
        <v>110000</v>
      </c>
      <c r="BZ1435">
        <v>110000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</row>
    <row r="1436" spans="1:116" x14ac:dyDescent="0.15">
      <c r="A1436" t="s">
        <v>116</v>
      </c>
      <c r="B1436">
        <v>188938</v>
      </c>
      <c r="C1436" t="s">
        <v>117</v>
      </c>
      <c r="D1436" t="s">
        <v>136</v>
      </c>
      <c r="E1436" t="s">
        <v>118</v>
      </c>
      <c r="F1436" t="s">
        <v>137</v>
      </c>
      <c r="G1436" s="1">
        <v>42552</v>
      </c>
      <c r="H1436" t="s">
        <v>138</v>
      </c>
      <c r="I1436" s="1">
        <v>42642</v>
      </c>
      <c r="J1436" t="s">
        <v>6689</v>
      </c>
      <c r="K1436" t="s">
        <v>5381</v>
      </c>
      <c r="L1436" t="s">
        <v>153</v>
      </c>
      <c r="M1436" t="s">
        <v>139</v>
      </c>
      <c r="P1436" t="s">
        <v>177</v>
      </c>
      <c r="Q1436" t="s">
        <v>1631</v>
      </c>
      <c r="R1436" t="s">
        <v>126</v>
      </c>
      <c r="S1436" t="s">
        <v>215</v>
      </c>
      <c r="T1436" t="s">
        <v>11157</v>
      </c>
      <c r="W1436">
        <v>15000</v>
      </c>
      <c r="X1436">
        <v>15000</v>
      </c>
      <c r="Y1436">
        <v>0</v>
      </c>
      <c r="Z1436">
        <v>0</v>
      </c>
      <c r="AA1436">
        <v>15000</v>
      </c>
      <c r="AB1436">
        <v>15000</v>
      </c>
      <c r="AC1436">
        <v>0</v>
      </c>
      <c r="AD1436">
        <v>0</v>
      </c>
      <c r="AE1436">
        <v>15000</v>
      </c>
      <c r="AF1436" t="s">
        <v>143</v>
      </c>
      <c r="AG1436" t="s">
        <v>143</v>
      </c>
      <c r="AH1436" t="s">
        <v>11158</v>
      </c>
      <c r="AI1436" t="s">
        <v>248</v>
      </c>
      <c r="AJ1436" t="s">
        <v>128</v>
      </c>
      <c r="AK1436" t="s">
        <v>160</v>
      </c>
      <c r="AL1436" t="s">
        <v>1632</v>
      </c>
      <c r="AM1436" t="s">
        <v>11159</v>
      </c>
      <c r="AN1436" t="s">
        <v>11160</v>
      </c>
      <c r="AO1436" t="s">
        <v>1992</v>
      </c>
      <c r="AP1436" t="s">
        <v>1993</v>
      </c>
      <c r="AQ1436" t="s">
        <v>11161</v>
      </c>
      <c r="BO1436">
        <v>15000</v>
      </c>
      <c r="BP1436">
        <v>15000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</row>
    <row r="1437" spans="1:116" x14ac:dyDescent="0.15">
      <c r="A1437" t="s">
        <v>116</v>
      </c>
      <c r="B1437">
        <v>188942</v>
      </c>
      <c r="C1437" t="s">
        <v>117</v>
      </c>
      <c r="D1437" t="s">
        <v>136</v>
      </c>
      <c r="E1437" t="s">
        <v>118</v>
      </c>
      <c r="F1437" t="s">
        <v>137</v>
      </c>
      <c r="G1437" s="1">
        <v>42545</v>
      </c>
      <c r="H1437" t="s">
        <v>138</v>
      </c>
      <c r="I1437" s="1">
        <v>42594</v>
      </c>
      <c r="J1437" t="s">
        <v>6689</v>
      </c>
      <c r="K1437" t="s">
        <v>213</v>
      </c>
      <c r="L1437" t="s">
        <v>123</v>
      </c>
      <c r="M1437" t="s">
        <v>139</v>
      </c>
      <c r="P1437" t="s">
        <v>317</v>
      </c>
      <c r="Q1437" t="s">
        <v>1168</v>
      </c>
      <c r="R1437" t="s">
        <v>126</v>
      </c>
      <c r="S1437" t="s">
        <v>215</v>
      </c>
      <c r="T1437" t="s">
        <v>11162</v>
      </c>
      <c r="W1437">
        <v>180000</v>
      </c>
      <c r="X1437">
        <v>114504</v>
      </c>
      <c r="Y1437">
        <v>65496</v>
      </c>
      <c r="Z1437">
        <v>0</v>
      </c>
      <c r="AA1437">
        <v>41535</v>
      </c>
      <c r="AB1437">
        <v>26422</v>
      </c>
      <c r="AC1437">
        <v>15113</v>
      </c>
      <c r="AD1437">
        <v>0</v>
      </c>
      <c r="AE1437">
        <v>41535</v>
      </c>
      <c r="AF1437" t="s">
        <v>143</v>
      </c>
      <c r="AG1437" t="s">
        <v>143</v>
      </c>
      <c r="AH1437" t="s">
        <v>147</v>
      </c>
      <c r="AI1437" t="s">
        <v>248</v>
      </c>
      <c r="AJ1437" t="s">
        <v>128</v>
      </c>
      <c r="AK1437" t="s">
        <v>321</v>
      </c>
      <c r="AL1437" t="s">
        <v>1169</v>
      </c>
      <c r="AM1437" t="s">
        <v>11163</v>
      </c>
      <c r="AN1437" t="s">
        <v>11164</v>
      </c>
      <c r="AO1437" t="s">
        <v>3451</v>
      </c>
      <c r="AP1437" t="s">
        <v>3452</v>
      </c>
      <c r="BO1437">
        <v>180000</v>
      </c>
      <c r="BP1437">
        <v>41535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</row>
    <row r="1438" spans="1:116" x14ac:dyDescent="0.15">
      <c r="A1438" t="s">
        <v>116</v>
      </c>
      <c r="B1438">
        <v>188943</v>
      </c>
      <c r="C1438" t="s">
        <v>117</v>
      </c>
      <c r="D1438" t="s">
        <v>136</v>
      </c>
      <c r="E1438" t="s">
        <v>118</v>
      </c>
      <c r="F1438" t="s">
        <v>137</v>
      </c>
      <c r="G1438" s="1">
        <v>42545</v>
      </c>
      <c r="H1438" t="s">
        <v>138</v>
      </c>
      <c r="I1438" s="1">
        <v>42961</v>
      </c>
      <c r="J1438" t="s">
        <v>119</v>
      </c>
      <c r="K1438" t="s">
        <v>4406</v>
      </c>
      <c r="L1438" t="s">
        <v>197</v>
      </c>
      <c r="M1438" t="s">
        <v>139</v>
      </c>
      <c r="N1438" t="s">
        <v>144</v>
      </c>
      <c r="O1438" t="s">
        <v>123</v>
      </c>
      <c r="P1438" t="s">
        <v>317</v>
      </c>
      <c r="Q1438" t="s">
        <v>1168</v>
      </c>
      <c r="R1438" t="s">
        <v>126</v>
      </c>
      <c r="S1438" t="s">
        <v>251</v>
      </c>
      <c r="T1438" t="s">
        <v>11165</v>
      </c>
      <c r="W1438">
        <v>114051</v>
      </c>
      <c r="X1438">
        <v>72051</v>
      </c>
      <c r="Y1438">
        <v>42000</v>
      </c>
      <c r="Z1438">
        <v>0</v>
      </c>
      <c r="AA1438">
        <v>26500</v>
      </c>
      <c r="AB1438">
        <v>16747</v>
      </c>
      <c r="AC1438">
        <v>9753</v>
      </c>
      <c r="AD1438">
        <v>0</v>
      </c>
      <c r="AE1438">
        <v>26500</v>
      </c>
      <c r="AF1438" t="s">
        <v>143</v>
      </c>
      <c r="AG1438" t="s">
        <v>143</v>
      </c>
      <c r="AH1438" t="s">
        <v>1552</v>
      </c>
      <c r="AI1438" t="s">
        <v>756</v>
      </c>
      <c r="AJ1438" t="s">
        <v>128</v>
      </c>
      <c r="AK1438" t="s">
        <v>543</v>
      </c>
      <c r="AL1438" t="s">
        <v>1169</v>
      </c>
      <c r="AM1438" t="s">
        <v>11166</v>
      </c>
      <c r="AN1438" t="s">
        <v>11167</v>
      </c>
      <c r="AO1438" t="s">
        <v>3451</v>
      </c>
      <c r="AP1438" t="s">
        <v>3452</v>
      </c>
      <c r="BO1438">
        <v>114051</v>
      </c>
      <c r="BP1438">
        <v>26500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</row>
    <row r="1439" spans="1:116" x14ac:dyDescent="0.15">
      <c r="A1439" t="s">
        <v>116</v>
      </c>
      <c r="B1439">
        <v>188958</v>
      </c>
      <c r="C1439" t="s">
        <v>117</v>
      </c>
      <c r="D1439" t="s">
        <v>136</v>
      </c>
      <c r="E1439" t="s">
        <v>118</v>
      </c>
      <c r="F1439" t="s">
        <v>137</v>
      </c>
      <c r="G1439" s="1">
        <v>42565</v>
      </c>
      <c r="H1439" t="s">
        <v>138</v>
      </c>
      <c r="I1439" s="1">
        <v>43167</v>
      </c>
      <c r="J1439" t="s">
        <v>119</v>
      </c>
      <c r="K1439" t="s">
        <v>198</v>
      </c>
      <c r="L1439" t="s">
        <v>123</v>
      </c>
      <c r="M1439" t="s">
        <v>139</v>
      </c>
      <c r="P1439" t="s">
        <v>177</v>
      </c>
      <c r="Q1439" t="s">
        <v>288</v>
      </c>
      <c r="R1439" t="s">
        <v>126</v>
      </c>
      <c r="S1439" t="s">
        <v>215</v>
      </c>
      <c r="T1439" t="s">
        <v>11168</v>
      </c>
      <c r="W1439">
        <v>499643</v>
      </c>
      <c r="X1439">
        <v>349745</v>
      </c>
      <c r="Y1439">
        <v>149898</v>
      </c>
      <c r="Z1439">
        <v>0</v>
      </c>
      <c r="AA1439">
        <v>469648</v>
      </c>
      <c r="AB1439">
        <v>469648</v>
      </c>
      <c r="AC1439">
        <v>0</v>
      </c>
      <c r="AD1439">
        <v>0</v>
      </c>
      <c r="AE1439">
        <v>499643</v>
      </c>
      <c r="AF1439" t="s">
        <v>143</v>
      </c>
      <c r="AG1439" t="s">
        <v>171</v>
      </c>
      <c r="AH1439" t="s">
        <v>284</v>
      </c>
      <c r="AI1439" t="s">
        <v>159</v>
      </c>
      <c r="AJ1439" t="s">
        <v>128</v>
      </c>
      <c r="AK1439" t="s">
        <v>290</v>
      </c>
      <c r="AL1439" t="s">
        <v>291</v>
      </c>
      <c r="AM1439" t="s">
        <v>11169</v>
      </c>
      <c r="AN1439" t="s">
        <v>11170</v>
      </c>
      <c r="AO1439" t="s">
        <v>9600</v>
      </c>
      <c r="AP1439" t="s">
        <v>2530</v>
      </c>
      <c r="AQ1439" t="s">
        <v>297</v>
      </c>
      <c r="AR1439" t="s">
        <v>2561</v>
      </c>
      <c r="BO1439">
        <v>399714.4</v>
      </c>
      <c r="BP1439">
        <v>375718.40000000002</v>
      </c>
      <c r="BQ1439">
        <v>49964.3</v>
      </c>
      <c r="BR1439">
        <v>46964.800000000003</v>
      </c>
      <c r="BS1439">
        <v>49964.3</v>
      </c>
      <c r="BT1439">
        <v>46964.800000000003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</row>
    <row r="1440" spans="1:116" x14ac:dyDescent="0.15">
      <c r="A1440" t="s">
        <v>116</v>
      </c>
      <c r="B1440">
        <v>188966</v>
      </c>
      <c r="C1440" t="s">
        <v>117</v>
      </c>
      <c r="D1440" t="s">
        <v>136</v>
      </c>
      <c r="E1440" t="s">
        <v>118</v>
      </c>
      <c r="F1440" t="s">
        <v>137</v>
      </c>
      <c r="G1440" s="1">
        <v>42556</v>
      </c>
      <c r="H1440" t="s">
        <v>138</v>
      </c>
      <c r="I1440" s="1">
        <v>42703</v>
      </c>
      <c r="J1440" t="s">
        <v>6689</v>
      </c>
      <c r="K1440" t="s">
        <v>2916</v>
      </c>
      <c r="L1440" t="s">
        <v>197</v>
      </c>
      <c r="M1440" t="s">
        <v>139</v>
      </c>
      <c r="N1440" t="s">
        <v>198</v>
      </c>
      <c r="O1440" t="s">
        <v>123</v>
      </c>
      <c r="P1440" t="s">
        <v>199</v>
      </c>
      <c r="Q1440" t="s">
        <v>5502</v>
      </c>
      <c r="R1440" t="s">
        <v>126</v>
      </c>
      <c r="S1440" t="s">
        <v>251</v>
      </c>
      <c r="T1440" t="s">
        <v>11171</v>
      </c>
      <c r="W1440">
        <v>44417</v>
      </c>
      <c r="X1440">
        <v>39976</v>
      </c>
      <c r="Y1440">
        <v>4441</v>
      </c>
      <c r="Z1440">
        <v>0</v>
      </c>
      <c r="AA1440">
        <v>44417</v>
      </c>
      <c r="AB1440">
        <v>44417</v>
      </c>
      <c r="AC1440">
        <v>0</v>
      </c>
      <c r="AD1440">
        <v>0</v>
      </c>
      <c r="AE1440">
        <v>0</v>
      </c>
      <c r="AF1440" t="s">
        <v>171</v>
      </c>
      <c r="AG1440" t="s">
        <v>143</v>
      </c>
      <c r="AH1440" t="s">
        <v>182</v>
      </c>
      <c r="AI1440" t="s">
        <v>192</v>
      </c>
      <c r="AJ1440" t="s">
        <v>128</v>
      </c>
      <c r="AK1440" t="s">
        <v>290</v>
      </c>
      <c r="AL1440" t="s">
        <v>7192</v>
      </c>
      <c r="AM1440" t="s">
        <v>11172</v>
      </c>
      <c r="AN1440" t="s">
        <v>11173</v>
      </c>
      <c r="AO1440" t="s">
        <v>5503</v>
      </c>
      <c r="AP1440" t="s">
        <v>4691</v>
      </c>
      <c r="BO1440">
        <v>44417</v>
      </c>
      <c r="BP1440">
        <v>44417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</row>
    <row r="1441" spans="1:116" x14ac:dyDescent="0.15">
      <c r="A1441" t="s">
        <v>116</v>
      </c>
      <c r="B1441">
        <v>188972</v>
      </c>
      <c r="C1441" t="s">
        <v>117</v>
      </c>
      <c r="D1441" t="s">
        <v>136</v>
      </c>
      <c r="E1441" t="s">
        <v>118</v>
      </c>
      <c r="F1441" t="s">
        <v>137</v>
      </c>
      <c r="G1441" s="1">
        <v>42549</v>
      </c>
      <c r="H1441" t="s">
        <v>138</v>
      </c>
      <c r="I1441" s="1">
        <v>42724</v>
      </c>
      <c r="J1441" t="s">
        <v>6689</v>
      </c>
      <c r="K1441" t="s">
        <v>587</v>
      </c>
      <c r="L1441" t="s">
        <v>123</v>
      </c>
      <c r="M1441" t="s">
        <v>139</v>
      </c>
      <c r="P1441" t="s">
        <v>124</v>
      </c>
      <c r="Q1441" t="s">
        <v>154</v>
      </c>
      <c r="R1441" t="s">
        <v>126</v>
      </c>
      <c r="S1441" t="s">
        <v>215</v>
      </c>
      <c r="T1441" t="s">
        <v>11174</v>
      </c>
      <c r="W1441">
        <v>450000</v>
      </c>
      <c r="X1441">
        <v>324845</v>
      </c>
      <c r="Y1441">
        <v>125155</v>
      </c>
      <c r="Z1441">
        <v>0</v>
      </c>
      <c r="AA1441">
        <v>142001</v>
      </c>
      <c r="AB1441">
        <v>142001</v>
      </c>
      <c r="AC1441">
        <v>0</v>
      </c>
      <c r="AD1441">
        <v>0</v>
      </c>
      <c r="AE1441">
        <v>450000</v>
      </c>
      <c r="AF1441" t="s">
        <v>143</v>
      </c>
      <c r="AG1441" t="s">
        <v>143</v>
      </c>
      <c r="AH1441" t="s">
        <v>1174</v>
      </c>
      <c r="AI1441" t="s">
        <v>805</v>
      </c>
      <c r="AJ1441" t="s">
        <v>128</v>
      </c>
      <c r="AK1441" t="s">
        <v>160</v>
      </c>
      <c r="AL1441" t="s">
        <v>161</v>
      </c>
      <c r="AM1441" t="s">
        <v>11175</v>
      </c>
      <c r="AN1441" t="s">
        <v>11176</v>
      </c>
      <c r="AO1441" t="s">
        <v>774</v>
      </c>
      <c r="AP1441" t="s">
        <v>775</v>
      </c>
      <c r="BO1441">
        <v>450000</v>
      </c>
      <c r="BP1441">
        <v>142001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</row>
    <row r="1442" spans="1:116" x14ac:dyDescent="0.15">
      <c r="A1442" t="s">
        <v>116</v>
      </c>
      <c r="B1442">
        <v>188973</v>
      </c>
      <c r="C1442" t="s">
        <v>117</v>
      </c>
      <c r="D1442" t="s">
        <v>136</v>
      </c>
      <c r="E1442" t="s">
        <v>118</v>
      </c>
      <c r="F1442" t="s">
        <v>137</v>
      </c>
      <c r="G1442" s="1">
        <v>42549</v>
      </c>
      <c r="H1442" t="s">
        <v>138</v>
      </c>
      <c r="I1442" s="1">
        <v>42569</v>
      </c>
      <c r="J1442" t="s">
        <v>6689</v>
      </c>
      <c r="K1442" t="s">
        <v>1119</v>
      </c>
      <c r="L1442" t="s">
        <v>197</v>
      </c>
      <c r="M1442" t="s">
        <v>139</v>
      </c>
      <c r="N1442" t="s">
        <v>2957</v>
      </c>
      <c r="O1442" t="s">
        <v>120</v>
      </c>
      <c r="P1442" t="s">
        <v>124</v>
      </c>
      <c r="Q1442" t="s">
        <v>1030</v>
      </c>
      <c r="R1442" t="s">
        <v>126</v>
      </c>
      <c r="S1442" t="s">
        <v>215</v>
      </c>
      <c r="T1442" t="s">
        <v>11177</v>
      </c>
      <c r="W1442">
        <v>27500</v>
      </c>
      <c r="X1442">
        <v>27500</v>
      </c>
      <c r="Y1442">
        <v>0</v>
      </c>
      <c r="Z1442">
        <v>0</v>
      </c>
      <c r="AA1442">
        <v>27500</v>
      </c>
      <c r="AB1442">
        <v>27500</v>
      </c>
      <c r="AC1442">
        <v>0</v>
      </c>
      <c r="AD1442">
        <v>0</v>
      </c>
      <c r="AE1442">
        <v>27500</v>
      </c>
      <c r="AF1442" t="s">
        <v>143</v>
      </c>
      <c r="AG1442" t="s">
        <v>171</v>
      </c>
      <c r="AH1442" t="s">
        <v>2822</v>
      </c>
      <c r="AI1442" t="s">
        <v>526</v>
      </c>
      <c r="AJ1442" t="s">
        <v>128</v>
      </c>
      <c r="AK1442" t="s">
        <v>1032</v>
      </c>
      <c r="AL1442" t="s">
        <v>1033</v>
      </c>
      <c r="AM1442" t="s">
        <v>11178</v>
      </c>
      <c r="AN1442" t="s">
        <v>11179</v>
      </c>
      <c r="AO1442" t="s">
        <v>7188</v>
      </c>
      <c r="AP1442" t="s">
        <v>7189</v>
      </c>
      <c r="BO1442">
        <v>27500</v>
      </c>
      <c r="BP1442">
        <v>27500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</row>
    <row r="1443" spans="1:116" x14ac:dyDescent="0.15">
      <c r="A1443" t="s">
        <v>116</v>
      </c>
      <c r="B1443">
        <v>188997</v>
      </c>
      <c r="C1443" t="s">
        <v>117</v>
      </c>
      <c r="D1443" t="s">
        <v>136</v>
      </c>
      <c r="E1443" t="s">
        <v>118</v>
      </c>
      <c r="F1443" t="s">
        <v>137</v>
      </c>
      <c r="G1443" s="1">
        <v>42551</v>
      </c>
      <c r="H1443" t="s">
        <v>138</v>
      </c>
      <c r="I1443" s="1">
        <v>42836</v>
      </c>
      <c r="J1443" t="s">
        <v>6689</v>
      </c>
      <c r="K1443" t="s">
        <v>3548</v>
      </c>
      <c r="L1443" t="s">
        <v>123</v>
      </c>
      <c r="M1443" t="s">
        <v>139</v>
      </c>
      <c r="P1443" t="s">
        <v>177</v>
      </c>
      <c r="Q1443" t="s">
        <v>1631</v>
      </c>
      <c r="R1443" t="s">
        <v>126</v>
      </c>
      <c r="S1443" t="s">
        <v>215</v>
      </c>
      <c r="T1443" t="s">
        <v>11180</v>
      </c>
      <c r="W1443">
        <v>432297</v>
      </c>
      <c r="X1443">
        <v>275000</v>
      </c>
      <c r="Y1443">
        <v>157297</v>
      </c>
      <c r="Z1443">
        <v>0</v>
      </c>
      <c r="AA1443">
        <v>225975</v>
      </c>
      <c r="AB1443">
        <v>225975</v>
      </c>
      <c r="AC1443">
        <v>0</v>
      </c>
      <c r="AD1443">
        <v>0</v>
      </c>
      <c r="AE1443">
        <v>412650</v>
      </c>
      <c r="AF1443" t="s">
        <v>143</v>
      </c>
      <c r="AG1443" t="s">
        <v>143</v>
      </c>
      <c r="AH1443" t="s">
        <v>649</v>
      </c>
      <c r="AI1443" t="s">
        <v>440</v>
      </c>
      <c r="AJ1443" t="s">
        <v>128</v>
      </c>
      <c r="AK1443" t="s">
        <v>513</v>
      </c>
      <c r="AL1443" t="s">
        <v>1632</v>
      </c>
      <c r="AM1443" t="s">
        <v>11181</v>
      </c>
      <c r="AN1443" t="s">
        <v>4609</v>
      </c>
      <c r="AO1443" t="s">
        <v>4610</v>
      </c>
      <c r="AP1443" t="s">
        <v>3553</v>
      </c>
      <c r="AQ1443" t="s">
        <v>3552</v>
      </c>
      <c r="BO1443">
        <v>324222.75</v>
      </c>
      <c r="BP1443">
        <v>169481.25</v>
      </c>
      <c r="BQ1443">
        <v>108074.25</v>
      </c>
      <c r="BR1443">
        <v>56493.75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</row>
    <row r="1444" spans="1:116" x14ac:dyDescent="0.15">
      <c r="A1444" t="s">
        <v>116</v>
      </c>
      <c r="B1444">
        <v>189011</v>
      </c>
      <c r="C1444" t="s">
        <v>117</v>
      </c>
      <c r="D1444" t="s">
        <v>136</v>
      </c>
      <c r="E1444" t="s">
        <v>118</v>
      </c>
      <c r="F1444" t="s">
        <v>137</v>
      </c>
      <c r="G1444" s="1">
        <v>42552</v>
      </c>
      <c r="H1444" t="s">
        <v>138</v>
      </c>
      <c r="I1444" s="1">
        <v>42921</v>
      </c>
      <c r="J1444" t="s">
        <v>119</v>
      </c>
      <c r="K1444" t="s">
        <v>958</v>
      </c>
      <c r="L1444" t="s">
        <v>123</v>
      </c>
      <c r="M1444" t="s">
        <v>139</v>
      </c>
      <c r="P1444" t="s">
        <v>317</v>
      </c>
      <c r="Q1444" t="s">
        <v>563</v>
      </c>
      <c r="R1444" t="s">
        <v>126</v>
      </c>
      <c r="S1444" t="s">
        <v>215</v>
      </c>
      <c r="T1444" t="s">
        <v>11182</v>
      </c>
      <c r="W1444">
        <v>1257602</v>
      </c>
      <c r="X1444">
        <v>800000</v>
      </c>
      <c r="Y1444">
        <v>457602</v>
      </c>
      <c r="Z1444">
        <v>0</v>
      </c>
      <c r="AA1444">
        <v>258885</v>
      </c>
      <c r="AB1444">
        <v>258885</v>
      </c>
      <c r="AC1444">
        <v>0</v>
      </c>
      <c r="AD1444">
        <v>0</v>
      </c>
      <c r="AE1444">
        <v>3033471</v>
      </c>
      <c r="AF1444" t="s">
        <v>143</v>
      </c>
      <c r="AG1444" t="s">
        <v>143</v>
      </c>
      <c r="AH1444" t="s">
        <v>11183</v>
      </c>
      <c r="AI1444" t="s">
        <v>337</v>
      </c>
      <c r="AJ1444" t="s">
        <v>128</v>
      </c>
      <c r="AK1444" t="s">
        <v>604</v>
      </c>
      <c r="AL1444" t="s">
        <v>564</v>
      </c>
      <c r="AM1444" t="s">
        <v>11184</v>
      </c>
      <c r="AN1444" t="s">
        <v>4869</v>
      </c>
      <c r="AO1444" t="s">
        <v>3845</v>
      </c>
      <c r="AP1444" t="s">
        <v>3846</v>
      </c>
      <c r="BO1444">
        <v>1257602</v>
      </c>
      <c r="BP1444">
        <v>258885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</row>
    <row r="1445" spans="1:116" x14ac:dyDescent="0.15">
      <c r="A1445" t="s">
        <v>116</v>
      </c>
      <c r="B1445">
        <v>189019</v>
      </c>
      <c r="C1445" t="s">
        <v>117</v>
      </c>
      <c r="D1445" t="s">
        <v>136</v>
      </c>
      <c r="E1445" t="s">
        <v>118</v>
      </c>
      <c r="F1445" t="s">
        <v>137</v>
      </c>
      <c r="G1445" s="1">
        <v>42561</v>
      </c>
      <c r="H1445" t="s">
        <v>138</v>
      </c>
      <c r="I1445" s="1">
        <v>42621</v>
      </c>
      <c r="J1445" t="s">
        <v>6689</v>
      </c>
      <c r="K1445" t="s">
        <v>11185</v>
      </c>
      <c r="L1445" t="s">
        <v>169</v>
      </c>
      <c r="M1445" t="s">
        <v>139</v>
      </c>
      <c r="N1445" t="s">
        <v>2714</v>
      </c>
      <c r="O1445" t="s">
        <v>123</v>
      </c>
      <c r="P1445" t="s">
        <v>177</v>
      </c>
      <c r="Q1445" t="s">
        <v>1631</v>
      </c>
      <c r="R1445" t="s">
        <v>126</v>
      </c>
      <c r="S1445" t="s">
        <v>251</v>
      </c>
      <c r="T1445" t="s">
        <v>11186</v>
      </c>
      <c r="W1445">
        <v>6950</v>
      </c>
      <c r="X1445">
        <v>5514</v>
      </c>
      <c r="Y1445">
        <v>1436</v>
      </c>
      <c r="Z1445">
        <v>0</v>
      </c>
      <c r="AA1445">
        <v>6950</v>
      </c>
      <c r="AB1445">
        <v>5515</v>
      </c>
      <c r="AC1445">
        <v>1435</v>
      </c>
      <c r="AD1445">
        <v>0</v>
      </c>
      <c r="AE1445">
        <v>6950</v>
      </c>
      <c r="AF1445" t="s">
        <v>143</v>
      </c>
      <c r="AG1445" t="s">
        <v>143</v>
      </c>
      <c r="AH1445" t="s">
        <v>8318</v>
      </c>
      <c r="AI1445" t="s">
        <v>142</v>
      </c>
      <c r="AJ1445" t="s">
        <v>128</v>
      </c>
      <c r="AK1445" t="s">
        <v>160</v>
      </c>
      <c r="AL1445" t="s">
        <v>1632</v>
      </c>
      <c r="AM1445" t="s">
        <v>11187</v>
      </c>
      <c r="AN1445" t="s">
        <v>11188</v>
      </c>
      <c r="AO1445" t="s">
        <v>5592</v>
      </c>
      <c r="AP1445" t="s">
        <v>4988</v>
      </c>
      <c r="BO1445">
        <v>6950</v>
      </c>
      <c r="BP1445">
        <v>6950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</row>
    <row r="1446" spans="1:116" x14ac:dyDescent="0.15">
      <c r="A1446" t="s">
        <v>116</v>
      </c>
      <c r="B1446">
        <v>189020</v>
      </c>
      <c r="C1446" t="s">
        <v>117</v>
      </c>
      <c r="D1446" t="s">
        <v>136</v>
      </c>
      <c r="E1446" t="s">
        <v>118</v>
      </c>
      <c r="F1446" t="s">
        <v>137</v>
      </c>
      <c r="G1446" s="1">
        <v>42556</v>
      </c>
      <c r="H1446" t="s">
        <v>138</v>
      </c>
      <c r="I1446" s="1">
        <v>42657</v>
      </c>
      <c r="J1446" t="s">
        <v>6689</v>
      </c>
      <c r="K1446" t="s">
        <v>1366</v>
      </c>
      <c r="L1446" t="s">
        <v>123</v>
      </c>
      <c r="M1446" t="s">
        <v>139</v>
      </c>
      <c r="N1446" t="s">
        <v>1367</v>
      </c>
      <c r="O1446" t="s">
        <v>123</v>
      </c>
      <c r="P1446" t="s">
        <v>199</v>
      </c>
      <c r="Q1446" t="s">
        <v>656</v>
      </c>
      <c r="R1446" t="s">
        <v>126</v>
      </c>
      <c r="S1446" t="s">
        <v>657</v>
      </c>
      <c r="T1446" t="s">
        <v>1368</v>
      </c>
      <c r="U1446" t="s">
        <v>11189</v>
      </c>
      <c r="V1446" t="s">
        <v>1370</v>
      </c>
      <c r="W1446">
        <v>40000</v>
      </c>
      <c r="X1446">
        <v>34042</v>
      </c>
      <c r="Y1446">
        <v>5958</v>
      </c>
      <c r="Z1446">
        <v>0</v>
      </c>
      <c r="AA1446">
        <v>40000</v>
      </c>
      <c r="AB1446">
        <v>40000</v>
      </c>
      <c r="AC1446">
        <v>0</v>
      </c>
      <c r="AD1446">
        <v>0</v>
      </c>
      <c r="AE1446">
        <v>40000</v>
      </c>
      <c r="AF1446" t="s">
        <v>143</v>
      </c>
      <c r="AG1446" t="s">
        <v>143</v>
      </c>
      <c r="AH1446" t="s">
        <v>11190</v>
      </c>
      <c r="AI1446" t="s">
        <v>341</v>
      </c>
      <c r="AJ1446" t="s">
        <v>128</v>
      </c>
      <c r="AK1446" t="s">
        <v>659</v>
      </c>
      <c r="AL1446" t="s">
        <v>744</v>
      </c>
      <c r="AM1446" t="s">
        <v>11191</v>
      </c>
      <c r="AN1446" t="s">
        <v>11192</v>
      </c>
      <c r="AO1446" t="s">
        <v>11193</v>
      </c>
      <c r="AP1446" t="s">
        <v>11194</v>
      </c>
      <c r="BO1446">
        <v>40000</v>
      </c>
      <c r="BP1446">
        <v>40000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</row>
    <row r="1447" spans="1:116" x14ac:dyDescent="0.15">
      <c r="A1447" t="s">
        <v>116</v>
      </c>
      <c r="B1447">
        <v>189021</v>
      </c>
      <c r="C1447" t="s">
        <v>117</v>
      </c>
      <c r="D1447" t="s">
        <v>136</v>
      </c>
      <c r="E1447" t="s">
        <v>118</v>
      </c>
      <c r="F1447" t="s">
        <v>137</v>
      </c>
      <c r="G1447" s="1">
        <v>42551</v>
      </c>
      <c r="H1447" t="s">
        <v>138</v>
      </c>
      <c r="I1447" s="1">
        <v>42816</v>
      </c>
      <c r="J1447" t="s">
        <v>6689</v>
      </c>
      <c r="K1447" t="s">
        <v>1603</v>
      </c>
      <c r="L1447" t="s">
        <v>227</v>
      </c>
      <c r="M1447" t="s">
        <v>139</v>
      </c>
      <c r="P1447" t="s">
        <v>199</v>
      </c>
      <c r="Q1447" t="s">
        <v>327</v>
      </c>
      <c r="R1447" t="s">
        <v>126</v>
      </c>
      <c r="S1447" t="s">
        <v>657</v>
      </c>
      <c r="T1447" t="s">
        <v>11195</v>
      </c>
      <c r="W1447">
        <v>15000000</v>
      </c>
      <c r="X1447">
        <v>15000000</v>
      </c>
      <c r="Y1447">
        <v>0</v>
      </c>
      <c r="Z1447">
        <v>0</v>
      </c>
      <c r="AA1447">
        <v>14281225</v>
      </c>
      <c r="AB1447">
        <v>14281225</v>
      </c>
      <c r="AC1447">
        <v>0</v>
      </c>
      <c r="AD1447">
        <v>0</v>
      </c>
      <c r="AE1447">
        <v>14281225</v>
      </c>
      <c r="AF1447" t="s">
        <v>143</v>
      </c>
      <c r="AG1447" t="s">
        <v>143</v>
      </c>
      <c r="AH1447" t="s">
        <v>141</v>
      </c>
      <c r="AI1447" t="s">
        <v>370</v>
      </c>
      <c r="AJ1447" t="s">
        <v>128</v>
      </c>
      <c r="AK1447" t="s">
        <v>659</v>
      </c>
      <c r="AL1447" t="s">
        <v>328</v>
      </c>
      <c r="AM1447" t="s">
        <v>11196</v>
      </c>
      <c r="AN1447" t="s">
        <v>11197</v>
      </c>
      <c r="AO1447" t="s">
        <v>1438</v>
      </c>
      <c r="AP1447" t="s">
        <v>483</v>
      </c>
      <c r="BO1447">
        <v>15000000</v>
      </c>
      <c r="BP1447">
        <v>14281225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</row>
    <row r="1448" spans="1:116" x14ac:dyDescent="0.15">
      <c r="A1448" t="s">
        <v>116</v>
      </c>
      <c r="B1448">
        <v>189029</v>
      </c>
      <c r="C1448" t="s">
        <v>117</v>
      </c>
      <c r="D1448" t="s">
        <v>136</v>
      </c>
      <c r="E1448" t="s">
        <v>118</v>
      </c>
      <c r="F1448" t="s">
        <v>137</v>
      </c>
      <c r="G1448" s="1">
        <v>42557</v>
      </c>
      <c r="H1448" t="s">
        <v>138</v>
      </c>
      <c r="I1448" s="1">
        <v>42605</v>
      </c>
      <c r="J1448" t="s">
        <v>6689</v>
      </c>
      <c r="K1448" t="s">
        <v>1356</v>
      </c>
      <c r="L1448" t="s">
        <v>197</v>
      </c>
      <c r="M1448" t="s">
        <v>139</v>
      </c>
      <c r="P1448" t="s">
        <v>145</v>
      </c>
      <c r="Q1448" t="s">
        <v>214</v>
      </c>
      <c r="R1448" t="s">
        <v>126</v>
      </c>
      <c r="S1448" t="s">
        <v>571</v>
      </c>
      <c r="T1448" t="s">
        <v>11198</v>
      </c>
      <c r="W1448">
        <v>0</v>
      </c>
      <c r="X1448">
        <v>0</v>
      </c>
      <c r="Y1448">
        <v>0</v>
      </c>
      <c r="Z1448">
        <v>0</v>
      </c>
      <c r="AA1448">
        <v>6000</v>
      </c>
      <c r="AB1448">
        <v>3816</v>
      </c>
      <c r="AC1448">
        <v>2184</v>
      </c>
      <c r="AD1448">
        <v>0</v>
      </c>
      <c r="AE1448">
        <v>6000</v>
      </c>
      <c r="AH1448" t="s">
        <v>8318</v>
      </c>
      <c r="AI1448" t="s">
        <v>526</v>
      </c>
      <c r="AK1448" t="s">
        <v>1181</v>
      </c>
      <c r="AL1448" t="s">
        <v>184</v>
      </c>
      <c r="AN1448" t="s">
        <v>11199</v>
      </c>
      <c r="AO1448" t="s">
        <v>572</v>
      </c>
      <c r="AP1448" t="s">
        <v>573</v>
      </c>
      <c r="BO1448">
        <v>0</v>
      </c>
      <c r="BP1448">
        <v>6000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</row>
    <row r="1449" spans="1:116" x14ac:dyDescent="0.15">
      <c r="A1449" t="s">
        <v>116</v>
      </c>
      <c r="B1449">
        <v>189031</v>
      </c>
      <c r="C1449" t="s">
        <v>117</v>
      </c>
      <c r="D1449" t="s">
        <v>136</v>
      </c>
      <c r="E1449" t="s">
        <v>118</v>
      </c>
      <c r="F1449" t="s">
        <v>137</v>
      </c>
      <c r="G1449" s="1">
        <v>42551</v>
      </c>
      <c r="H1449" t="s">
        <v>138</v>
      </c>
      <c r="I1449" s="1">
        <v>42790</v>
      </c>
      <c r="J1449" t="s">
        <v>6689</v>
      </c>
      <c r="K1449" t="s">
        <v>1432</v>
      </c>
      <c r="L1449" t="s">
        <v>123</v>
      </c>
      <c r="M1449" t="s">
        <v>139</v>
      </c>
      <c r="P1449" t="s">
        <v>199</v>
      </c>
      <c r="Q1449" t="s">
        <v>656</v>
      </c>
      <c r="R1449" t="s">
        <v>126</v>
      </c>
      <c r="S1449" t="s">
        <v>657</v>
      </c>
      <c r="T1449" t="s">
        <v>11200</v>
      </c>
      <c r="W1449">
        <v>191987</v>
      </c>
      <c r="X1449">
        <v>163189</v>
      </c>
      <c r="Y1449">
        <v>28798</v>
      </c>
      <c r="Z1449">
        <v>0</v>
      </c>
      <c r="AA1449">
        <v>191987</v>
      </c>
      <c r="AB1449">
        <v>163189</v>
      </c>
      <c r="AC1449">
        <v>28798</v>
      </c>
      <c r="AD1449">
        <v>0</v>
      </c>
      <c r="AE1449">
        <v>191987</v>
      </c>
      <c r="AF1449" t="s">
        <v>143</v>
      </c>
      <c r="AG1449" t="s">
        <v>143</v>
      </c>
      <c r="AH1449" t="s">
        <v>11201</v>
      </c>
      <c r="AI1449" t="s">
        <v>1163</v>
      </c>
      <c r="AJ1449" t="s">
        <v>128</v>
      </c>
      <c r="AK1449" t="s">
        <v>659</v>
      </c>
      <c r="AL1449" t="s">
        <v>744</v>
      </c>
      <c r="AM1449" t="s">
        <v>11202</v>
      </c>
      <c r="AN1449" t="s">
        <v>8758</v>
      </c>
      <c r="AO1449" t="s">
        <v>3569</v>
      </c>
      <c r="AP1449" t="s">
        <v>3570</v>
      </c>
      <c r="AQ1449" t="s">
        <v>4391</v>
      </c>
      <c r="BO1449">
        <v>97913.37000000001</v>
      </c>
      <c r="BP1449">
        <v>97913.37000000001</v>
      </c>
      <c r="BQ1449">
        <v>94073.63</v>
      </c>
      <c r="BR1449">
        <v>94073.63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</row>
    <row r="1450" spans="1:116" x14ac:dyDescent="0.15">
      <c r="A1450" t="s">
        <v>116</v>
      </c>
      <c r="B1450">
        <v>189036</v>
      </c>
      <c r="C1450" t="s">
        <v>11203</v>
      </c>
      <c r="D1450" t="s">
        <v>136</v>
      </c>
      <c r="E1450" t="s">
        <v>118</v>
      </c>
      <c r="F1450" t="s">
        <v>137</v>
      </c>
      <c r="G1450" s="1">
        <v>42550</v>
      </c>
      <c r="H1450" t="s">
        <v>138</v>
      </c>
      <c r="I1450" s="1">
        <v>42941</v>
      </c>
      <c r="J1450" t="s">
        <v>119</v>
      </c>
      <c r="K1450" t="s">
        <v>9783</v>
      </c>
      <c r="L1450" t="s">
        <v>120</v>
      </c>
      <c r="M1450" t="s">
        <v>139</v>
      </c>
      <c r="N1450" t="s">
        <v>404</v>
      </c>
      <c r="O1450" t="s">
        <v>123</v>
      </c>
      <c r="P1450" t="s">
        <v>232</v>
      </c>
      <c r="Q1450" t="s">
        <v>233</v>
      </c>
      <c r="R1450" t="s">
        <v>126</v>
      </c>
      <c r="S1450" t="s">
        <v>540</v>
      </c>
      <c r="T1450" t="s">
        <v>11204</v>
      </c>
      <c r="W1450">
        <v>798770</v>
      </c>
      <c r="X1450">
        <v>514889</v>
      </c>
      <c r="Y1450">
        <v>283881</v>
      </c>
      <c r="Z1450">
        <v>0</v>
      </c>
      <c r="AA1450">
        <v>65634</v>
      </c>
      <c r="AB1450">
        <v>41750</v>
      </c>
      <c r="AC1450">
        <v>23884</v>
      </c>
      <c r="AD1450">
        <v>0</v>
      </c>
      <c r="AE1450">
        <v>798770</v>
      </c>
      <c r="AF1450" t="s">
        <v>143</v>
      </c>
      <c r="AG1450" t="s">
        <v>143</v>
      </c>
      <c r="AH1450" t="s">
        <v>11205</v>
      </c>
      <c r="AI1450" t="s">
        <v>4739</v>
      </c>
      <c r="AJ1450" t="s">
        <v>128</v>
      </c>
      <c r="AK1450" t="s">
        <v>236</v>
      </c>
      <c r="AL1450" t="s">
        <v>237</v>
      </c>
      <c r="AM1450" t="s">
        <v>11206</v>
      </c>
      <c r="AN1450" t="s">
        <v>11207</v>
      </c>
      <c r="AO1450" t="s">
        <v>4179</v>
      </c>
      <c r="AP1450" t="s">
        <v>4180</v>
      </c>
      <c r="AQ1450" t="s">
        <v>4181</v>
      </c>
      <c r="BO1450">
        <v>399385</v>
      </c>
      <c r="BP1450">
        <v>32817</v>
      </c>
      <c r="BQ1450">
        <v>399385</v>
      </c>
      <c r="BR1450">
        <v>32817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</row>
    <row r="1451" spans="1:116" x14ac:dyDescent="0.15">
      <c r="A1451" t="s">
        <v>116</v>
      </c>
      <c r="B1451">
        <v>189037</v>
      </c>
      <c r="C1451" t="s">
        <v>117</v>
      </c>
      <c r="D1451" t="s">
        <v>136</v>
      </c>
      <c r="E1451" t="s">
        <v>118</v>
      </c>
      <c r="F1451" t="s">
        <v>137</v>
      </c>
      <c r="G1451" s="1">
        <v>42627</v>
      </c>
      <c r="H1451" t="s">
        <v>138</v>
      </c>
      <c r="I1451" s="1">
        <v>42962</v>
      </c>
      <c r="J1451" t="s">
        <v>119</v>
      </c>
      <c r="K1451" t="s">
        <v>11208</v>
      </c>
      <c r="L1451" t="s">
        <v>120</v>
      </c>
      <c r="M1451" t="s">
        <v>1911</v>
      </c>
      <c r="P1451" t="s">
        <v>124</v>
      </c>
      <c r="Q1451" t="s">
        <v>709</v>
      </c>
      <c r="R1451" t="s">
        <v>126</v>
      </c>
      <c r="S1451" t="s">
        <v>397</v>
      </c>
      <c r="T1451" t="s">
        <v>11209</v>
      </c>
      <c r="W1451">
        <v>158210</v>
      </c>
      <c r="X1451">
        <v>97540</v>
      </c>
      <c r="Y1451">
        <v>60670</v>
      </c>
      <c r="Z1451">
        <v>0</v>
      </c>
      <c r="AA1451">
        <v>78179</v>
      </c>
      <c r="AB1451">
        <v>48199</v>
      </c>
      <c r="AC1451">
        <v>29980</v>
      </c>
      <c r="AD1451">
        <v>0</v>
      </c>
      <c r="AE1451">
        <v>158210</v>
      </c>
      <c r="AF1451" t="s">
        <v>143</v>
      </c>
      <c r="AG1451" t="s">
        <v>143</v>
      </c>
      <c r="AH1451" t="s">
        <v>254</v>
      </c>
      <c r="AI1451" t="s">
        <v>259</v>
      </c>
      <c r="AJ1451" t="s">
        <v>128</v>
      </c>
      <c r="AK1451" t="s">
        <v>390</v>
      </c>
      <c r="AL1451" t="s">
        <v>184</v>
      </c>
      <c r="AN1451" t="s">
        <v>11210</v>
      </c>
      <c r="AO1451" t="s">
        <v>907</v>
      </c>
      <c r="AP1451" t="s">
        <v>908</v>
      </c>
      <c r="AQ1451" t="s">
        <v>562</v>
      </c>
      <c r="BO1451">
        <v>150299.5</v>
      </c>
      <c r="BP1451">
        <v>74270.05</v>
      </c>
      <c r="BQ1451">
        <v>7910.5</v>
      </c>
      <c r="BR1451">
        <v>3908.9500000000003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</row>
    <row r="1452" spans="1:116" x14ac:dyDescent="0.15">
      <c r="A1452" t="s">
        <v>116</v>
      </c>
      <c r="B1452">
        <v>189040</v>
      </c>
      <c r="C1452" t="s">
        <v>117</v>
      </c>
      <c r="D1452" t="s">
        <v>136</v>
      </c>
      <c r="E1452" t="s">
        <v>118</v>
      </c>
      <c r="F1452" t="s">
        <v>137</v>
      </c>
      <c r="G1452" s="1">
        <v>42557</v>
      </c>
      <c r="H1452" t="s">
        <v>138</v>
      </c>
      <c r="I1452" s="1">
        <v>42725</v>
      </c>
      <c r="J1452" t="s">
        <v>6689</v>
      </c>
      <c r="K1452" t="s">
        <v>11211</v>
      </c>
      <c r="L1452" t="s">
        <v>120</v>
      </c>
      <c r="M1452" t="s">
        <v>139</v>
      </c>
      <c r="P1452" t="s">
        <v>124</v>
      </c>
      <c r="Q1452" t="s">
        <v>668</v>
      </c>
      <c r="R1452" t="s">
        <v>126</v>
      </c>
      <c r="S1452" t="s">
        <v>571</v>
      </c>
      <c r="T1452" t="s">
        <v>11212</v>
      </c>
      <c r="W1452">
        <v>21000</v>
      </c>
      <c r="X1452">
        <v>12947</v>
      </c>
      <c r="Y1452">
        <v>8053</v>
      </c>
      <c r="Z1452">
        <v>0</v>
      </c>
      <c r="AA1452">
        <v>21000</v>
      </c>
      <c r="AB1452">
        <v>21000</v>
      </c>
      <c r="AC1452">
        <v>0</v>
      </c>
      <c r="AD1452">
        <v>0</v>
      </c>
      <c r="AE1452">
        <v>21000</v>
      </c>
      <c r="AF1452" t="s">
        <v>143</v>
      </c>
      <c r="AG1452" t="s">
        <v>171</v>
      </c>
      <c r="AH1452" t="s">
        <v>182</v>
      </c>
      <c r="AI1452" t="s">
        <v>526</v>
      </c>
      <c r="AJ1452" t="s">
        <v>128</v>
      </c>
      <c r="AK1452" t="s">
        <v>955</v>
      </c>
      <c r="AL1452" t="s">
        <v>669</v>
      </c>
      <c r="AM1452" t="s">
        <v>11213</v>
      </c>
      <c r="AN1452" t="s">
        <v>11214</v>
      </c>
      <c r="AO1452" t="s">
        <v>670</v>
      </c>
      <c r="AP1452" t="s">
        <v>671</v>
      </c>
      <c r="BO1452">
        <v>21000</v>
      </c>
      <c r="BP1452">
        <v>21000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</row>
    <row r="1453" spans="1:116" x14ac:dyDescent="0.15">
      <c r="A1453" t="s">
        <v>116</v>
      </c>
      <c r="B1453">
        <v>189042</v>
      </c>
      <c r="C1453" t="s">
        <v>117</v>
      </c>
      <c r="D1453" t="s">
        <v>136</v>
      </c>
      <c r="E1453" t="s">
        <v>118</v>
      </c>
      <c r="F1453" t="s">
        <v>137</v>
      </c>
      <c r="G1453" s="1">
        <v>42551</v>
      </c>
      <c r="H1453" t="s">
        <v>138</v>
      </c>
      <c r="I1453" s="1">
        <v>42691</v>
      </c>
      <c r="J1453" t="s">
        <v>6689</v>
      </c>
      <c r="K1453" t="s">
        <v>3160</v>
      </c>
      <c r="L1453" t="s">
        <v>197</v>
      </c>
      <c r="M1453" t="s">
        <v>139</v>
      </c>
      <c r="N1453" t="s">
        <v>3161</v>
      </c>
      <c r="O1453" t="s">
        <v>169</v>
      </c>
      <c r="P1453" t="s">
        <v>299</v>
      </c>
      <c r="Q1453" t="s">
        <v>501</v>
      </c>
      <c r="R1453" t="s">
        <v>126</v>
      </c>
      <c r="S1453" t="s">
        <v>540</v>
      </c>
      <c r="T1453" t="s">
        <v>3162</v>
      </c>
      <c r="W1453">
        <v>7500</v>
      </c>
      <c r="X1453">
        <v>7143</v>
      </c>
      <c r="Y1453">
        <v>357</v>
      </c>
      <c r="Z1453">
        <v>0</v>
      </c>
      <c r="AA1453">
        <v>7500</v>
      </c>
      <c r="AB1453">
        <v>7143</v>
      </c>
      <c r="AC1453">
        <v>357</v>
      </c>
      <c r="AD1453">
        <v>0</v>
      </c>
      <c r="AE1453">
        <v>0</v>
      </c>
      <c r="AF1453" t="s">
        <v>143</v>
      </c>
      <c r="AG1453" t="s">
        <v>143</v>
      </c>
      <c r="AH1453" t="s">
        <v>516</v>
      </c>
      <c r="AI1453" t="s">
        <v>192</v>
      </c>
      <c r="AJ1453" t="s">
        <v>128</v>
      </c>
      <c r="AK1453" t="s">
        <v>303</v>
      </c>
      <c r="AL1453" t="s">
        <v>502</v>
      </c>
      <c r="AM1453" t="s">
        <v>3163</v>
      </c>
      <c r="AN1453" t="s">
        <v>3164</v>
      </c>
      <c r="AO1453" t="s">
        <v>3165</v>
      </c>
      <c r="AP1453" t="s">
        <v>3166</v>
      </c>
      <c r="BO1453">
        <v>7500</v>
      </c>
      <c r="BP1453">
        <v>7500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</row>
    <row r="1454" spans="1:116" x14ac:dyDescent="0.15">
      <c r="A1454" t="s">
        <v>116</v>
      </c>
      <c r="B1454">
        <v>189045</v>
      </c>
      <c r="C1454" t="s">
        <v>117</v>
      </c>
      <c r="D1454" t="s">
        <v>136</v>
      </c>
      <c r="E1454" t="s">
        <v>425</v>
      </c>
      <c r="F1454" t="s">
        <v>137</v>
      </c>
      <c r="G1454" s="1">
        <v>42551</v>
      </c>
      <c r="H1454" t="s">
        <v>138</v>
      </c>
      <c r="I1454" s="1">
        <v>42691</v>
      </c>
      <c r="J1454" t="s">
        <v>6689</v>
      </c>
      <c r="K1454" t="s">
        <v>11215</v>
      </c>
      <c r="L1454" t="s">
        <v>511</v>
      </c>
      <c r="M1454" t="s">
        <v>139</v>
      </c>
      <c r="N1454" t="s">
        <v>11216</v>
      </c>
      <c r="O1454" t="s">
        <v>153</v>
      </c>
      <c r="P1454" t="s">
        <v>199</v>
      </c>
      <c r="Q1454" t="s">
        <v>776</v>
      </c>
      <c r="R1454" t="s">
        <v>126</v>
      </c>
      <c r="S1454" t="s">
        <v>251</v>
      </c>
      <c r="T1454" t="s">
        <v>11217</v>
      </c>
      <c r="W1454">
        <v>37110</v>
      </c>
      <c r="X1454">
        <v>30343</v>
      </c>
      <c r="Y1454">
        <v>6767</v>
      </c>
      <c r="Z1454">
        <v>0</v>
      </c>
      <c r="AA1454">
        <v>34894</v>
      </c>
      <c r="AB1454">
        <v>30343</v>
      </c>
      <c r="AC1454">
        <v>4551</v>
      </c>
      <c r="AD1454">
        <v>0</v>
      </c>
      <c r="AE1454">
        <v>34894</v>
      </c>
      <c r="AF1454" t="s">
        <v>143</v>
      </c>
      <c r="AG1454" t="s">
        <v>143</v>
      </c>
      <c r="AH1454" t="s">
        <v>141</v>
      </c>
      <c r="AI1454" t="s">
        <v>526</v>
      </c>
      <c r="AJ1454" t="s">
        <v>128</v>
      </c>
      <c r="AK1454" t="s">
        <v>442</v>
      </c>
      <c r="AL1454" t="s">
        <v>7192</v>
      </c>
      <c r="AM1454" t="s">
        <v>11218</v>
      </c>
      <c r="AN1454" t="s">
        <v>11219</v>
      </c>
      <c r="AO1454" t="s">
        <v>11220</v>
      </c>
      <c r="AP1454" t="s">
        <v>11221</v>
      </c>
      <c r="AQ1454" t="s">
        <v>2566</v>
      </c>
      <c r="BO1454">
        <v>37110</v>
      </c>
      <c r="BP1454">
        <v>34894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</row>
    <row r="1455" spans="1:116" x14ac:dyDescent="0.15">
      <c r="A1455" t="s">
        <v>116</v>
      </c>
      <c r="B1455">
        <v>189062</v>
      </c>
      <c r="C1455" t="s">
        <v>117</v>
      </c>
      <c r="D1455" t="s">
        <v>136</v>
      </c>
      <c r="E1455" t="s">
        <v>118</v>
      </c>
      <c r="F1455" t="s">
        <v>137</v>
      </c>
      <c r="G1455" s="1">
        <v>42551</v>
      </c>
      <c r="H1455" t="s">
        <v>138</v>
      </c>
      <c r="I1455" s="1">
        <v>42636</v>
      </c>
      <c r="J1455" t="s">
        <v>6689</v>
      </c>
      <c r="K1455" t="s">
        <v>1991</v>
      </c>
      <c r="L1455" t="s">
        <v>197</v>
      </c>
      <c r="M1455" t="s">
        <v>139</v>
      </c>
      <c r="N1455" t="s">
        <v>213</v>
      </c>
      <c r="O1455" t="s">
        <v>123</v>
      </c>
      <c r="P1455" t="s">
        <v>145</v>
      </c>
      <c r="Q1455" t="s">
        <v>578</v>
      </c>
      <c r="R1455" t="s">
        <v>126</v>
      </c>
      <c r="S1455" t="s">
        <v>251</v>
      </c>
      <c r="T1455" t="s">
        <v>11222</v>
      </c>
      <c r="W1455">
        <v>48056</v>
      </c>
      <c r="X1455">
        <v>30570</v>
      </c>
      <c r="Y1455">
        <v>17486</v>
      </c>
      <c r="Z1455">
        <v>0</v>
      </c>
      <c r="AA1455">
        <v>32561</v>
      </c>
      <c r="AB1455">
        <v>20713</v>
      </c>
      <c r="AC1455">
        <v>11848</v>
      </c>
      <c r="AD1455">
        <v>0</v>
      </c>
      <c r="AE1455">
        <v>32561</v>
      </c>
      <c r="AF1455" t="s">
        <v>171</v>
      </c>
      <c r="AG1455" t="s">
        <v>171</v>
      </c>
      <c r="AH1455" t="s">
        <v>11223</v>
      </c>
      <c r="AI1455" t="s">
        <v>183</v>
      </c>
      <c r="AJ1455" t="s">
        <v>128</v>
      </c>
      <c r="AK1455" t="s">
        <v>172</v>
      </c>
      <c r="AL1455" t="s">
        <v>579</v>
      </c>
      <c r="AM1455" t="s">
        <v>11224</v>
      </c>
      <c r="AN1455" t="s">
        <v>11225</v>
      </c>
      <c r="AO1455" t="s">
        <v>3172</v>
      </c>
      <c r="AP1455" t="s">
        <v>3101</v>
      </c>
      <c r="BO1455">
        <v>48056</v>
      </c>
      <c r="BP1455">
        <v>32561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</row>
    <row r="1456" spans="1:116" x14ac:dyDescent="0.15">
      <c r="A1456" t="s">
        <v>116</v>
      </c>
      <c r="B1456">
        <v>189076</v>
      </c>
      <c r="C1456" t="s">
        <v>117</v>
      </c>
      <c r="D1456" t="s">
        <v>136</v>
      </c>
      <c r="E1456" t="s">
        <v>168</v>
      </c>
      <c r="F1456" t="s">
        <v>137</v>
      </c>
      <c r="G1456" s="1">
        <v>42552</v>
      </c>
      <c r="H1456" t="s">
        <v>138</v>
      </c>
      <c r="I1456" s="1">
        <v>42646</v>
      </c>
      <c r="J1456" t="s">
        <v>6689</v>
      </c>
      <c r="K1456" t="s">
        <v>1555</v>
      </c>
      <c r="L1456" t="s">
        <v>227</v>
      </c>
      <c r="M1456" t="s">
        <v>139</v>
      </c>
      <c r="N1456" t="s">
        <v>5513</v>
      </c>
      <c r="O1456" t="s">
        <v>123</v>
      </c>
      <c r="P1456" t="s">
        <v>177</v>
      </c>
      <c r="Q1456" t="s">
        <v>11226</v>
      </c>
      <c r="R1456" t="s">
        <v>126</v>
      </c>
      <c r="S1456" t="s">
        <v>215</v>
      </c>
      <c r="T1456" t="s">
        <v>11227</v>
      </c>
      <c r="U1456" t="s">
        <v>9733</v>
      </c>
      <c r="V1456" t="s">
        <v>11228</v>
      </c>
      <c r="W1456">
        <v>22770928</v>
      </c>
      <c r="X1456">
        <v>22242616</v>
      </c>
      <c r="Y1456">
        <v>528312</v>
      </c>
      <c r="Z1456">
        <v>0</v>
      </c>
      <c r="AA1456">
        <v>22770928</v>
      </c>
      <c r="AB1456">
        <v>22770928</v>
      </c>
      <c r="AC1456">
        <v>0</v>
      </c>
      <c r="AD1456">
        <v>0</v>
      </c>
      <c r="AE1456">
        <v>22770928</v>
      </c>
      <c r="AF1456" t="s">
        <v>171</v>
      </c>
      <c r="AG1456" t="s">
        <v>143</v>
      </c>
      <c r="AH1456" t="s">
        <v>182</v>
      </c>
      <c r="AI1456" t="s">
        <v>183</v>
      </c>
      <c r="AJ1456" t="s">
        <v>128</v>
      </c>
      <c r="AK1456" t="s">
        <v>290</v>
      </c>
      <c r="AL1456" t="s">
        <v>11229</v>
      </c>
      <c r="AM1456" t="s">
        <v>11230</v>
      </c>
      <c r="AN1456" t="s">
        <v>11231</v>
      </c>
      <c r="AO1456" t="s">
        <v>11232</v>
      </c>
      <c r="AP1456" t="s">
        <v>11233</v>
      </c>
      <c r="AQ1456" t="s">
        <v>384</v>
      </c>
      <c r="AR1456" t="s">
        <v>1257</v>
      </c>
      <c r="AS1456" t="s">
        <v>11234</v>
      </c>
      <c r="AT1456" t="s">
        <v>7973</v>
      </c>
      <c r="AU1456" t="s">
        <v>11235</v>
      </c>
      <c r="BO1456">
        <v>22770928</v>
      </c>
      <c r="BP1456">
        <v>22770928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</row>
    <row r="1457" spans="1:116" x14ac:dyDescent="0.15">
      <c r="A1457" t="s">
        <v>116</v>
      </c>
      <c r="B1457">
        <v>189093</v>
      </c>
      <c r="C1457" t="s">
        <v>117</v>
      </c>
      <c r="D1457" t="s">
        <v>136</v>
      </c>
      <c r="E1457" t="s">
        <v>118</v>
      </c>
      <c r="F1457" t="s">
        <v>137</v>
      </c>
      <c r="G1457" s="1">
        <v>42563</v>
      </c>
      <c r="H1457" t="s">
        <v>138</v>
      </c>
      <c r="I1457" s="1">
        <v>42704</v>
      </c>
      <c r="J1457" t="s">
        <v>6689</v>
      </c>
      <c r="K1457" t="s">
        <v>2338</v>
      </c>
      <c r="L1457" t="s">
        <v>123</v>
      </c>
      <c r="M1457" t="s">
        <v>139</v>
      </c>
      <c r="P1457" t="s">
        <v>299</v>
      </c>
      <c r="Q1457" t="s">
        <v>1095</v>
      </c>
      <c r="R1457" t="s">
        <v>126</v>
      </c>
      <c r="S1457" t="s">
        <v>215</v>
      </c>
      <c r="T1457" t="s">
        <v>11236</v>
      </c>
      <c r="V1457" t="s">
        <v>11237</v>
      </c>
      <c r="W1457">
        <v>320703</v>
      </c>
      <c r="X1457">
        <v>206102</v>
      </c>
      <c r="Y1457">
        <v>114601</v>
      </c>
      <c r="Z1457">
        <v>0</v>
      </c>
      <c r="AA1457">
        <v>322876</v>
      </c>
      <c r="AB1457">
        <v>205935</v>
      </c>
      <c r="AC1457">
        <v>116941</v>
      </c>
      <c r="AD1457">
        <v>0</v>
      </c>
      <c r="AE1457">
        <v>322876</v>
      </c>
      <c r="AF1457" t="s">
        <v>171</v>
      </c>
      <c r="AG1457" t="s">
        <v>143</v>
      </c>
      <c r="AH1457" t="s">
        <v>3437</v>
      </c>
      <c r="AI1457" t="s">
        <v>11238</v>
      </c>
      <c r="AJ1457" t="s">
        <v>128</v>
      </c>
      <c r="AK1457" t="s">
        <v>303</v>
      </c>
      <c r="AL1457" t="s">
        <v>1097</v>
      </c>
      <c r="AM1457" t="s">
        <v>11239</v>
      </c>
      <c r="AN1457" t="s">
        <v>11240</v>
      </c>
      <c r="AO1457" t="s">
        <v>11241</v>
      </c>
      <c r="AP1457" t="s">
        <v>5288</v>
      </c>
      <c r="AQ1457" t="s">
        <v>11242</v>
      </c>
      <c r="AR1457" t="s">
        <v>3597</v>
      </c>
      <c r="BO1457">
        <v>160351.5</v>
      </c>
      <c r="BP1457">
        <v>161438</v>
      </c>
      <c r="BQ1457">
        <v>48105.450000000004</v>
      </c>
      <c r="BR1457">
        <v>48431.4</v>
      </c>
      <c r="BS1457">
        <v>112246.05</v>
      </c>
      <c r="BT1457">
        <v>113006.6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</row>
    <row r="1458" spans="1:116" x14ac:dyDescent="0.15">
      <c r="A1458" t="s">
        <v>116</v>
      </c>
      <c r="B1458">
        <v>189096</v>
      </c>
      <c r="C1458" t="s">
        <v>117</v>
      </c>
      <c r="D1458" t="s">
        <v>136</v>
      </c>
      <c r="E1458" t="s">
        <v>118</v>
      </c>
      <c r="F1458" t="s">
        <v>137</v>
      </c>
      <c r="G1458" s="1">
        <v>42556</v>
      </c>
      <c r="H1458" t="s">
        <v>138</v>
      </c>
      <c r="I1458" s="1">
        <v>42899</v>
      </c>
      <c r="J1458" t="s">
        <v>6689</v>
      </c>
      <c r="K1458" t="s">
        <v>998</v>
      </c>
      <c r="L1458" t="s">
        <v>123</v>
      </c>
      <c r="M1458" t="s">
        <v>139</v>
      </c>
      <c r="P1458" t="s">
        <v>177</v>
      </c>
      <c r="Q1458" t="s">
        <v>2704</v>
      </c>
      <c r="R1458" t="s">
        <v>126</v>
      </c>
      <c r="S1458" t="s">
        <v>215</v>
      </c>
      <c r="T1458" t="s">
        <v>11243</v>
      </c>
      <c r="W1458">
        <v>3602017</v>
      </c>
      <c r="X1458">
        <v>2389503</v>
      </c>
      <c r="Y1458">
        <v>1212514</v>
      </c>
      <c r="Z1458">
        <v>0</v>
      </c>
      <c r="AA1458">
        <v>603837</v>
      </c>
      <c r="AB1458">
        <v>603837</v>
      </c>
      <c r="AC1458">
        <v>0</v>
      </c>
      <c r="AD1458">
        <v>0</v>
      </c>
      <c r="AE1458">
        <v>2891501</v>
      </c>
      <c r="AF1458" t="s">
        <v>143</v>
      </c>
      <c r="AG1458" t="s">
        <v>143</v>
      </c>
      <c r="AH1458" t="s">
        <v>254</v>
      </c>
      <c r="AI1458" t="s">
        <v>2072</v>
      </c>
      <c r="AJ1458" t="s">
        <v>128</v>
      </c>
      <c r="AK1458" t="s">
        <v>513</v>
      </c>
      <c r="AL1458" t="s">
        <v>2705</v>
      </c>
      <c r="AM1458" t="s">
        <v>11244</v>
      </c>
      <c r="AN1458" t="s">
        <v>11245</v>
      </c>
      <c r="AO1458" t="s">
        <v>4615</v>
      </c>
      <c r="AP1458" t="s">
        <v>4192</v>
      </c>
      <c r="AQ1458" t="s">
        <v>2734</v>
      </c>
      <c r="AR1458" t="s">
        <v>383</v>
      </c>
      <c r="AS1458" t="s">
        <v>1005</v>
      </c>
      <c r="BO1458">
        <v>2161210.2000000002</v>
      </c>
      <c r="BP1458">
        <v>362302.2</v>
      </c>
      <c r="BQ1458">
        <v>540302.55000000005</v>
      </c>
      <c r="BR1458">
        <v>90575.55</v>
      </c>
      <c r="BS1458">
        <v>360201.7</v>
      </c>
      <c r="BT1458">
        <v>60383.700000000004</v>
      </c>
      <c r="BU1458">
        <v>540302.55000000005</v>
      </c>
      <c r="BV1458">
        <v>90575.55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</row>
    <row r="1459" spans="1:116" x14ac:dyDescent="0.15">
      <c r="A1459" t="s">
        <v>116</v>
      </c>
      <c r="B1459">
        <v>189099</v>
      </c>
      <c r="C1459" t="s">
        <v>117</v>
      </c>
      <c r="D1459" t="s">
        <v>136</v>
      </c>
      <c r="E1459" t="s">
        <v>118</v>
      </c>
      <c r="F1459" t="s">
        <v>137</v>
      </c>
      <c r="G1459" s="1">
        <v>42564</v>
      </c>
      <c r="H1459" t="s">
        <v>138</v>
      </c>
      <c r="I1459" s="1">
        <v>42606</v>
      </c>
      <c r="J1459" t="s">
        <v>6689</v>
      </c>
      <c r="K1459" t="s">
        <v>213</v>
      </c>
      <c r="L1459" t="s">
        <v>123</v>
      </c>
      <c r="M1459" t="s">
        <v>139</v>
      </c>
      <c r="P1459" t="s">
        <v>124</v>
      </c>
      <c r="Q1459" t="s">
        <v>154</v>
      </c>
      <c r="R1459" t="s">
        <v>126</v>
      </c>
      <c r="S1459" t="s">
        <v>215</v>
      </c>
      <c r="T1459" t="s">
        <v>11246</v>
      </c>
      <c r="W1459">
        <v>481386</v>
      </c>
      <c r="X1459">
        <v>343057</v>
      </c>
      <c r="Y1459">
        <v>138329</v>
      </c>
      <c r="Z1459">
        <v>0</v>
      </c>
      <c r="AA1459">
        <v>481386</v>
      </c>
      <c r="AB1459">
        <v>343057</v>
      </c>
      <c r="AC1459">
        <v>138329</v>
      </c>
      <c r="AD1459">
        <v>0</v>
      </c>
      <c r="AE1459">
        <v>481386</v>
      </c>
      <c r="AF1459" t="s">
        <v>143</v>
      </c>
      <c r="AG1459" t="s">
        <v>143</v>
      </c>
      <c r="AH1459" t="s">
        <v>141</v>
      </c>
      <c r="AI1459" t="s">
        <v>1887</v>
      </c>
      <c r="AJ1459" t="s">
        <v>128</v>
      </c>
      <c r="AK1459" t="s">
        <v>5770</v>
      </c>
      <c r="AL1459" t="s">
        <v>161</v>
      </c>
      <c r="AM1459" t="s">
        <v>11247</v>
      </c>
      <c r="AN1459" t="s">
        <v>11248</v>
      </c>
      <c r="AO1459" t="s">
        <v>2878</v>
      </c>
      <c r="AP1459" t="s">
        <v>770</v>
      </c>
      <c r="BO1459">
        <v>481386</v>
      </c>
      <c r="BP1459">
        <v>481386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</row>
    <row r="1460" spans="1:116" x14ac:dyDescent="0.15">
      <c r="A1460" t="s">
        <v>116</v>
      </c>
      <c r="B1460">
        <v>189109</v>
      </c>
      <c r="C1460" t="s">
        <v>117</v>
      </c>
      <c r="D1460" t="s">
        <v>136</v>
      </c>
      <c r="E1460" t="s">
        <v>118</v>
      </c>
      <c r="F1460" t="s">
        <v>137</v>
      </c>
      <c r="G1460" s="1">
        <v>42572</v>
      </c>
      <c r="H1460" t="s">
        <v>138</v>
      </c>
      <c r="I1460" s="1">
        <v>42760</v>
      </c>
      <c r="J1460" t="s">
        <v>6689</v>
      </c>
      <c r="K1460" t="s">
        <v>213</v>
      </c>
      <c r="L1460" t="s">
        <v>123</v>
      </c>
      <c r="M1460" t="s">
        <v>139</v>
      </c>
      <c r="P1460" t="s">
        <v>124</v>
      </c>
      <c r="Q1460" t="s">
        <v>154</v>
      </c>
      <c r="R1460" t="s">
        <v>126</v>
      </c>
      <c r="S1460" t="s">
        <v>215</v>
      </c>
      <c r="T1460" t="s">
        <v>11249</v>
      </c>
      <c r="W1460">
        <v>500000</v>
      </c>
      <c r="X1460">
        <v>352470</v>
      </c>
      <c r="Y1460">
        <v>147530</v>
      </c>
      <c r="Z1460">
        <v>0</v>
      </c>
      <c r="AA1460">
        <v>97844</v>
      </c>
      <c r="AB1460">
        <v>68657</v>
      </c>
      <c r="AC1460">
        <v>29187</v>
      </c>
      <c r="AD1460">
        <v>0</v>
      </c>
      <c r="AE1460">
        <v>500000</v>
      </c>
      <c r="AF1460" t="s">
        <v>143</v>
      </c>
      <c r="AG1460" t="s">
        <v>143</v>
      </c>
      <c r="AH1460" t="s">
        <v>254</v>
      </c>
      <c r="AI1460" t="s">
        <v>230</v>
      </c>
      <c r="AJ1460" t="s">
        <v>128</v>
      </c>
      <c r="AK1460" t="s">
        <v>6050</v>
      </c>
      <c r="AL1460" t="s">
        <v>161</v>
      </c>
      <c r="AM1460" t="s">
        <v>11250</v>
      </c>
      <c r="AN1460" t="s">
        <v>11251</v>
      </c>
      <c r="AO1460" t="s">
        <v>894</v>
      </c>
      <c r="AP1460" t="s">
        <v>895</v>
      </c>
      <c r="BO1460">
        <v>500000</v>
      </c>
      <c r="BP1460">
        <v>97844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</row>
    <row r="1461" spans="1:116" x14ac:dyDescent="0.15">
      <c r="A1461" t="s">
        <v>116</v>
      </c>
      <c r="B1461">
        <v>189116</v>
      </c>
      <c r="C1461" t="s">
        <v>117</v>
      </c>
      <c r="D1461" t="s">
        <v>136</v>
      </c>
      <c r="E1461" t="s">
        <v>118</v>
      </c>
      <c r="F1461" t="s">
        <v>137</v>
      </c>
      <c r="G1461" s="1">
        <v>42573</v>
      </c>
      <c r="H1461" t="s">
        <v>138</v>
      </c>
      <c r="I1461" s="1">
        <v>42937</v>
      </c>
      <c r="J1461" t="s">
        <v>119</v>
      </c>
      <c r="K1461" t="s">
        <v>310</v>
      </c>
      <c r="L1461" t="s">
        <v>123</v>
      </c>
      <c r="M1461" t="s">
        <v>139</v>
      </c>
      <c r="P1461" t="s">
        <v>124</v>
      </c>
      <c r="Q1461" t="s">
        <v>154</v>
      </c>
      <c r="R1461" t="s">
        <v>126</v>
      </c>
      <c r="S1461" t="s">
        <v>215</v>
      </c>
      <c r="T1461" t="s">
        <v>11252</v>
      </c>
      <c r="W1461">
        <v>281688</v>
      </c>
      <c r="X1461">
        <v>281688</v>
      </c>
      <c r="Y1461">
        <v>0</v>
      </c>
      <c r="Z1461">
        <v>0</v>
      </c>
      <c r="AA1461">
        <v>281688</v>
      </c>
      <c r="AB1461">
        <v>281688</v>
      </c>
      <c r="AC1461">
        <v>0</v>
      </c>
      <c r="AD1461">
        <v>0</v>
      </c>
      <c r="AE1461">
        <v>281688</v>
      </c>
      <c r="AF1461" t="s">
        <v>143</v>
      </c>
      <c r="AG1461" t="s">
        <v>143</v>
      </c>
      <c r="AH1461" t="s">
        <v>132</v>
      </c>
      <c r="AI1461" t="s">
        <v>418</v>
      </c>
      <c r="AJ1461" t="s">
        <v>128</v>
      </c>
      <c r="AK1461" t="s">
        <v>160</v>
      </c>
      <c r="AL1461" t="s">
        <v>161</v>
      </c>
      <c r="AM1461" t="s">
        <v>11253</v>
      </c>
      <c r="AN1461" t="s">
        <v>11254</v>
      </c>
      <c r="AO1461" t="s">
        <v>164</v>
      </c>
      <c r="AP1461" t="s">
        <v>165</v>
      </c>
      <c r="BO1461">
        <v>281688</v>
      </c>
      <c r="BP1461">
        <v>281688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</row>
    <row r="1462" spans="1:116" x14ac:dyDescent="0.15">
      <c r="A1462" t="s">
        <v>116</v>
      </c>
      <c r="B1462">
        <v>189120</v>
      </c>
      <c r="C1462" t="s">
        <v>117</v>
      </c>
      <c r="D1462" t="s">
        <v>136</v>
      </c>
      <c r="E1462" t="s">
        <v>118</v>
      </c>
      <c r="F1462" t="s">
        <v>137</v>
      </c>
      <c r="G1462" s="1">
        <v>42564</v>
      </c>
      <c r="H1462" t="s">
        <v>138</v>
      </c>
      <c r="I1462" s="1">
        <v>42885</v>
      </c>
      <c r="J1462" t="s">
        <v>6689</v>
      </c>
      <c r="K1462" t="s">
        <v>198</v>
      </c>
      <c r="L1462" t="s">
        <v>123</v>
      </c>
      <c r="M1462" t="s">
        <v>139</v>
      </c>
      <c r="P1462" t="s">
        <v>199</v>
      </c>
      <c r="Q1462" t="s">
        <v>401</v>
      </c>
      <c r="R1462" t="s">
        <v>126</v>
      </c>
      <c r="S1462" t="s">
        <v>215</v>
      </c>
      <c r="T1462" t="s">
        <v>11255</v>
      </c>
      <c r="W1462">
        <v>480000</v>
      </c>
      <c r="X1462">
        <v>335995</v>
      </c>
      <c r="Y1462">
        <v>144005</v>
      </c>
      <c r="Z1462">
        <v>0</v>
      </c>
      <c r="AA1462">
        <v>480000</v>
      </c>
      <c r="AB1462">
        <v>336000</v>
      </c>
      <c r="AC1462">
        <v>144000</v>
      </c>
      <c r="AD1462">
        <v>0</v>
      </c>
      <c r="AE1462">
        <v>480000</v>
      </c>
      <c r="AF1462" t="s">
        <v>143</v>
      </c>
      <c r="AG1462" t="s">
        <v>143</v>
      </c>
      <c r="AH1462" t="s">
        <v>541</v>
      </c>
      <c r="AI1462" t="s">
        <v>11256</v>
      </c>
      <c r="AJ1462" t="s">
        <v>128</v>
      </c>
      <c r="AK1462" t="s">
        <v>512</v>
      </c>
      <c r="AL1462" t="s">
        <v>1236</v>
      </c>
      <c r="AM1462" t="s">
        <v>11257</v>
      </c>
      <c r="AN1462" t="s">
        <v>11258</v>
      </c>
      <c r="AO1462" t="s">
        <v>4404</v>
      </c>
      <c r="AP1462" t="s">
        <v>4405</v>
      </c>
      <c r="AQ1462" t="s">
        <v>6462</v>
      </c>
      <c r="AR1462" t="s">
        <v>4298</v>
      </c>
      <c r="BO1462">
        <v>288000</v>
      </c>
      <c r="BP1462">
        <v>288000</v>
      </c>
      <c r="BQ1462">
        <v>96000</v>
      </c>
      <c r="BR1462">
        <v>96000</v>
      </c>
      <c r="BS1462">
        <v>96000</v>
      </c>
      <c r="BT1462">
        <v>96000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</row>
    <row r="1463" spans="1:116" x14ac:dyDescent="0.15">
      <c r="A1463" t="s">
        <v>116</v>
      </c>
      <c r="B1463">
        <v>189127</v>
      </c>
      <c r="C1463" t="s">
        <v>117</v>
      </c>
      <c r="D1463" t="s">
        <v>136</v>
      </c>
      <c r="E1463" t="s">
        <v>118</v>
      </c>
      <c r="F1463" t="s">
        <v>137</v>
      </c>
      <c r="G1463" s="1">
        <v>42557</v>
      </c>
      <c r="H1463" t="s">
        <v>138</v>
      </c>
      <c r="I1463" s="1">
        <v>42607</v>
      </c>
      <c r="J1463" t="s">
        <v>6689</v>
      </c>
      <c r="K1463" t="s">
        <v>213</v>
      </c>
      <c r="L1463" t="s">
        <v>123</v>
      </c>
      <c r="M1463" t="s">
        <v>139</v>
      </c>
      <c r="P1463" t="s">
        <v>199</v>
      </c>
      <c r="Q1463" t="s">
        <v>200</v>
      </c>
      <c r="R1463" t="s">
        <v>126</v>
      </c>
      <c r="S1463" t="s">
        <v>215</v>
      </c>
      <c r="T1463" t="s">
        <v>11259</v>
      </c>
      <c r="W1463">
        <v>484637</v>
      </c>
      <c r="X1463">
        <v>317112</v>
      </c>
      <c r="Y1463">
        <v>167525</v>
      </c>
      <c r="Z1463">
        <v>0</v>
      </c>
      <c r="AA1463">
        <v>386831</v>
      </c>
      <c r="AB1463">
        <v>386831</v>
      </c>
      <c r="AC1463">
        <v>0</v>
      </c>
      <c r="AD1463">
        <v>0</v>
      </c>
      <c r="AE1463">
        <v>386831</v>
      </c>
      <c r="AF1463" t="s">
        <v>143</v>
      </c>
      <c r="AG1463" t="s">
        <v>143</v>
      </c>
      <c r="AH1463" t="s">
        <v>11260</v>
      </c>
      <c r="AI1463" t="s">
        <v>342</v>
      </c>
      <c r="AJ1463" t="s">
        <v>128</v>
      </c>
      <c r="AK1463" t="s">
        <v>5797</v>
      </c>
      <c r="AL1463" t="s">
        <v>203</v>
      </c>
      <c r="AM1463" t="s">
        <v>11261</v>
      </c>
      <c r="AN1463" t="s">
        <v>11262</v>
      </c>
      <c r="AO1463" t="s">
        <v>3259</v>
      </c>
      <c r="AP1463" t="s">
        <v>3260</v>
      </c>
      <c r="BO1463">
        <v>484637</v>
      </c>
      <c r="BP1463">
        <v>386831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</row>
    <row r="1464" spans="1:116" x14ac:dyDescent="0.15">
      <c r="A1464" t="s">
        <v>116</v>
      </c>
      <c r="B1464">
        <v>189144</v>
      </c>
      <c r="C1464" t="s">
        <v>11263</v>
      </c>
      <c r="D1464" t="s">
        <v>136</v>
      </c>
      <c r="E1464" t="s">
        <v>118</v>
      </c>
      <c r="F1464" t="s">
        <v>137</v>
      </c>
      <c r="G1464" s="1">
        <v>42562</v>
      </c>
      <c r="H1464" t="s">
        <v>138</v>
      </c>
      <c r="I1464" s="1">
        <v>42654</v>
      </c>
      <c r="J1464" t="s">
        <v>6689</v>
      </c>
      <c r="K1464" t="s">
        <v>1119</v>
      </c>
      <c r="L1464" t="s">
        <v>197</v>
      </c>
      <c r="M1464" t="s">
        <v>139</v>
      </c>
      <c r="N1464" t="s">
        <v>213</v>
      </c>
      <c r="O1464" t="s">
        <v>123</v>
      </c>
      <c r="P1464" t="s">
        <v>232</v>
      </c>
      <c r="Q1464" t="s">
        <v>825</v>
      </c>
      <c r="R1464" t="s">
        <v>126</v>
      </c>
      <c r="S1464" t="s">
        <v>251</v>
      </c>
      <c r="T1464" t="s">
        <v>11264</v>
      </c>
      <c r="W1464">
        <v>58366</v>
      </c>
      <c r="X1464">
        <v>39040</v>
      </c>
      <c r="Y1464">
        <v>19326</v>
      </c>
      <c r="Z1464">
        <v>0</v>
      </c>
      <c r="AA1464">
        <v>29183</v>
      </c>
      <c r="AB1464">
        <v>19520</v>
      </c>
      <c r="AC1464">
        <v>9663</v>
      </c>
      <c r="AD1464">
        <v>0</v>
      </c>
      <c r="AE1464">
        <v>202258</v>
      </c>
      <c r="AF1464" t="s">
        <v>143</v>
      </c>
      <c r="AG1464" t="s">
        <v>143</v>
      </c>
      <c r="AH1464" t="s">
        <v>127</v>
      </c>
      <c r="AI1464" t="s">
        <v>756</v>
      </c>
      <c r="AJ1464" t="s">
        <v>128</v>
      </c>
      <c r="AK1464" t="s">
        <v>1334</v>
      </c>
      <c r="AL1464" t="s">
        <v>827</v>
      </c>
      <c r="AM1464" t="s">
        <v>11265</v>
      </c>
      <c r="AN1464" t="s">
        <v>11266</v>
      </c>
      <c r="AO1464" t="s">
        <v>1976</v>
      </c>
      <c r="AP1464" t="s">
        <v>1977</v>
      </c>
      <c r="AQ1464" t="s">
        <v>1978</v>
      </c>
      <c r="BO1464">
        <v>58366</v>
      </c>
      <c r="BP1464">
        <v>29183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</row>
    <row r="1465" spans="1:116" x14ac:dyDescent="0.15">
      <c r="A1465" t="s">
        <v>116</v>
      </c>
      <c r="B1465">
        <v>189147</v>
      </c>
      <c r="C1465" t="s">
        <v>117</v>
      </c>
      <c r="D1465" t="s">
        <v>136</v>
      </c>
      <c r="E1465" t="s">
        <v>118</v>
      </c>
      <c r="F1465" t="s">
        <v>137</v>
      </c>
      <c r="G1465" s="1">
        <v>42559</v>
      </c>
      <c r="H1465" t="s">
        <v>138</v>
      </c>
      <c r="I1465" s="1">
        <v>42625</v>
      </c>
      <c r="J1465" t="s">
        <v>6689</v>
      </c>
      <c r="K1465" t="s">
        <v>1603</v>
      </c>
      <c r="L1465" t="s">
        <v>227</v>
      </c>
      <c r="M1465" t="s">
        <v>139</v>
      </c>
      <c r="P1465" t="s">
        <v>199</v>
      </c>
      <c r="Q1465" t="s">
        <v>327</v>
      </c>
      <c r="R1465" t="s">
        <v>126</v>
      </c>
      <c r="S1465" t="s">
        <v>441</v>
      </c>
      <c r="T1465" t="s">
        <v>471</v>
      </c>
      <c r="U1465" t="s">
        <v>11267</v>
      </c>
      <c r="W1465">
        <v>206220</v>
      </c>
      <c r="X1465">
        <v>206220</v>
      </c>
      <c r="Y1465">
        <v>0</v>
      </c>
      <c r="Z1465">
        <v>0</v>
      </c>
      <c r="AA1465">
        <v>206220</v>
      </c>
      <c r="AB1465">
        <v>206220</v>
      </c>
      <c r="AC1465">
        <v>0</v>
      </c>
      <c r="AD1465">
        <v>0</v>
      </c>
      <c r="AE1465">
        <v>206220</v>
      </c>
      <c r="AF1465" t="s">
        <v>143</v>
      </c>
      <c r="AG1465" t="s">
        <v>143</v>
      </c>
      <c r="AH1465" t="s">
        <v>11268</v>
      </c>
      <c r="AI1465" t="s">
        <v>370</v>
      </c>
      <c r="AJ1465" t="s">
        <v>128</v>
      </c>
      <c r="AK1465" t="s">
        <v>659</v>
      </c>
      <c r="AL1465" t="s">
        <v>328</v>
      </c>
      <c r="AM1465" t="s">
        <v>11269</v>
      </c>
      <c r="AN1465" t="s">
        <v>11270</v>
      </c>
      <c r="AO1465" t="s">
        <v>11271</v>
      </c>
      <c r="AP1465" t="s">
        <v>11272</v>
      </c>
      <c r="AQ1465" t="s">
        <v>3485</v>
      </c>
      <c r="AR1465" t="s">
        <v>2959</v>
      </c>
      <c r="BO1465">
        <v>136105.20000000001</v>
      </c>
      <c r="BP1465">
        <v>136105.20000000001</v>
      </c>
      <c r="BQ1465">
        <v>0</v>
      </c>
      <c r="BR1465">
        <v>0</v>
      </c>
      <c r="BS1465">
        <v>70114.8</v>
      </c>
      <c r="BT1465">
        <v>70114.8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</row>
    <row r="1466" spans="1:116" x14ac:dyDescent="0.15">
      <c r="A1466" t="s">
        <v>116</v>
      </c>
      <c r="B1466">
        <v>189154</v>
      </c>
      <c r="C1466" t="s">
        <v>117</v>
      </c>
      <c r="D1466" t="s">
        <v>136</v>
      </c>
      <c r="E1466" t="s">
        <v>118</v>
      </c>
      <c r="F1466" t="s">
        <v>137</v>
      </c>
      <c r="G1466" s="1">
        <v>42565</v>
      </c>
      <c r="H1466" t="s">
        <v>138</v>
      </c>
      <c r="I1466" s="1">
        <v>42781</v>
      </c>
      <c r="J1466" t="s">
        <v>6689</v>
      </c>
      <c r="K1466" t="s">
        <v>213</v>
      </c>
      <c r="L1466" t="s">
        <v>123</v>
      </c>
      <c r="M1466" t="s">
        <v>139</v>
      </c>
      <c r="P1466" t="s">
        <v>299</v>
      </c>
      <c r="Q1466" t="s">
        <v>300</v>
      </c>
      <c r="R1466" t="s">
        <v>126</v>
      </c>
      <c r="S1466" t="s">
        <v>215</v>
      </c>
      <c r="T1466" t="s">
        <v>11273</v>
      </c>
      <c r="W1466">
        <v>31355</v>
      </c>
      <c r="X1466">
        <v>19946</v>
      </c>
      <c r="Y1466">
        <v>11409</v>
      </c>
      <c r="Z1466">
        <v>0</v>
      </c>
      <c r="AA1466">
        <v>31355</v>
      </c>
      <c r="AB1466">
        <v>19946</v>
      </c>
      <c r="AC1466">
        <v>11409</v>
      </c>
      <c r="AD1466">
        <v>0</v>
      </c>
      <c r="AE1466">
        <v>31355</v>
      </c>
      <c r="AF1466" t="s">
        <v>143</v>
      </c>
      <c r="AG1466" t="s">
        <v>171</v>
      </c>
      <c r="AH1466" t="s">
        <v>8770</v>
      </c>
      <c r="AI1466" t="s">
        <v>510</v>
      </c>
      <c r="AJ1466" t="s">
        <v>128</v>
      </c>
      <c r="AK1466" t="s">
        <v>321</v>
      </c>
      <c r="AL1466" t="s">
        <v>304</v>
      </c>
      <c r="AM1466" t="s">
        <v>11274</v>
      </c>
      <c r="AN1466" t="s">
        <v>11275</v>
      </c>
      <c r="AO1466" t="s">
        <v>11276</v>
      </c>
      <c r="AP1466" t="s">
        <v>2289</v>
      </c>
      <c r="AQ1466" t="s">
        <v>11277</v>
      </c>
      <c r="BO1466">
        <v>6271</v>
      </c>
      <c r="BP1466">
        <v>6271</v>
      </c>
      <c r="BQ1466">
        <v>25084</v>
      </c>
      <c r="BR1466">
        <v>25084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</row>
    <row r="1467" spans="1:116" x14ac:dyDescent="0.15">
      <c r="A1467" t="s">
        <v>116</v>
      </c>
      <c r="B1467">
        <v>189169</v>
      </c>
      <c r="C1467" t="s">
        <v>117</v>
      </c>
      <c r="D1467" t="s">
        <v>136</v>
      </c>
      <c r="E1467" t="s">
        <v>118</v>
      </c>
      <c r="F1467" t="s">
        <v>137</v>
      </c>
      <c r="G1467" s="1">
        <v>42562</v>
      </c>
      <c r="H1467" t="s">
        <v>138</v>
      </c>
      <c r="I1467" s="1">
        <v>42794</v>
      </c>
      <c r="J1467" t="s">
        <v>6689</v>
      </c>
      <c r="K1467" t="s">
        <v>213</v>
      </c>
      <c r="L1467" t="s">
        <v>123</v>
      </c>
      <c r="M1467" t="s">
        <v>139</v>
      </c>
      <c r="P1467" t="s">
        <v>124</v>
      </c>
      <c r="Q1467" t="s">
        <v>311</v>
      </c>
      <c r="R1467" t="s">
        <v>126</v>
      </c>
      <c r="S1467" t="s">
        <v>215</v>
      </c>
      <c r="T1467" t="s">
        <v>312</v>
      </c>
      <c r="V1467" t="s">
        <v>11278</v>
      </c>
      <c r="W1467">
        <v>150000</v>
      </c>
      <c r="X1467">
        <v>106335</v>
      </c>
      <c r="Y1467">
        <v>43665</v>
      </c>
      <c r="Z1467">
        <v>0</v>
      </c>
      <c r="AA1467">
        <v>50000</v>
      </c>
      <c r="AB1467">
        <v>35445</v>
      </c>
      <c r="AC1467">
        <v>14555</v>
      </c>
      <c r="AD1467">
        <v>0</v>
      </c>
      <c r="AE1467">
        <v>150000</v>
      </c>
      <c r="AF1467" t="s">
        <v>143</v>
      </c>
      <c r="AG1467" t="s">
        <v>143</v>
      </c>
      <c r="AH1467" t="s">
        <v>353</v>
      </c>
      <c r="AI1467" t="s">
        <v>1887</v>
      </c>
      <c r="AJ1467" t="s">
        <v>128</v>
      </c>
      <c r="AK1467" t="s">
        <v>321</v>
      </c>
      <c r="AL1467" t="s">
        <v>314</v>
      </c>
      <c r="AM1467" t="s">
        <v>11279</v>
      </c>
      <c r="AN1467" t="s">
        <v>11280</v>
      </c>
      <c r="AO1467" t="s">
        <v>315</v>
      </c>
      <c r="AP1467" t="s">
        <v>316</v>
      </c>
      <c r="BO1467">
        <v>150000</v>
      </c>
      <c r="BP1467">
        <v>50000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</row>
    <row r="1468" spans="1:116" x14ac:dyDescent="0.15">
      <c r="A1468" t="s">
        <v>116</v>
      </c>
      <c r="B1468">
        <v>189172</v>
      </c>
      <c r="C1468" t="s">
        <v>117</v>
      </c>
      <c r="D1468" t="s">
        <v>136</v>
      </c>
      <c r="E1468" t="s">
        <v>425</v>
      </c>
      <c r="F1468" t="s">
        <v>137</v>
      </c>
      <c r="G1468" s="1">
        <v>42566</v>
      </c>
      <c r="H1468" t="s">
        <v>138</v>
      </c>
      <c r="I1468" s="1">
        <v>42704</v>
      </c>
      <c r="J1468" t="s">
        <v>6689</v>
      </c>
      <c r="K1468" t="s">
        <v>1705</v>
      </c>
      <c r="L1468" t="s">
        <v>1498</v>
      </c>
      <c r="M1468" t="s">
        <v>139</v>
      </c>
      <c r="N1468" t="s">
        <v>273</v>
      </c>
      <c r="O1468" t="s">
        <v>123</v>
      </c>
      <c r="P1468" t="s">
        <v>199</v>
      </c>
      <c r="Q1468" t="s">
        <v>623</v>
      </c>
      <c r="R1468" t="s">
        <v>126</v>
      </c>
      <c r="S1468" t="s">
        <v>215</v>
      </c>
      <c r="T1468" t="s">
        <v>11281</v>
      </c>
      <c r="W1468">
        <v>0</v>
      </c>
      <c r="X1468">
        <v>0</v>
      </c>
      <c r="Y1468">
        <v>0</v>
      </c>
      <c r="Z1468">
        <v>0</v>
      </c>
      <c r="AA1468">
        <v>100520</v>
      </c>
      <c r="AB1468">
        <v>83558</v>
      </c>
      <c r="AC1468">
        <v>16962</v>
      </c>
      <c r="AD1468">
        <v>0</v>
      </c>
      <c r="AE1468">
        <v>100520</v>
      </c>
      <c r="AH1468" t="s">
        <v>10682</v>
      </c>
      <c r="AI1468" t="s">
        <v>183</v>
      </c>
      <c r="AK1468" t="s">
        <v>236</v>
      </c>
      <c r="AL1468" t="s">
        <v>625</v>
      </c>
      <c r="AM1468" t="s">
        <v>11282</v>
      </c>
      <c r="AN1468" t="s">
        <v>1709</v>
      </c>
      <c r="AO1468" t="s">
        <v>1617</v>
      </c>
      <c r="AP1468" t="s">
        <v>1618</v>
      </c>
      <c r="BO1468">
        <v>0</v>
      </c>
      <c r="BP1468">
        <v>100520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</row>
    <row r="1469" spans="1:116" x14ac:dyDescent="0.15">
      <c r="A1469" t="s">
        <v>116</v>
      </c>
      <c r="B1469">
        <v>189187</v>
      </c>
      <c r="C1469" t="s">
        <v>117</v>
      </c>
      <c r="D1469" t="s">
        <v>136</v>
      </c>
      <c r="E1469" t="s">
        <v>425</v>
      </c>
      <c r="F1469" t="s">
        <v>137</v>
      </c>
      <c r="G1469" s="1">
        <v>42573</v>
      </c>
      <c r="H1469" t="s">
        <v>138</v>
      </c>
      <c r="I1469" s="1">
        <v>42655</v>
      </c>
      <c r="J1469" t="s">
        <v>6689</v>
      </c>
      <c r="K1469" t="s">
        <v>4299</v>
      </c>
      <c r="L1469" t="s">
        <v>123</v>
      </c>
      <c r="M1469" t="s">
        <v>139</v>
      </c>
      <c r="P1469" t="s">
        <v>199</v>
      </c>
      <c r="Q1469" t="s">
        <v>656</v>
      </c>
      <c r="R1469" t="s">
        <v>126</v>
      </c>
      <c r="S1469" t="s">
        <v>215</v>
      </c>
      <c r="T1469" t="s">
        <v>11283</v>
      </c>
      <c r="W1469">
        <v>50000</v>
      </c>
      <c r="X1469">
        <v>50000</v>
      </c>
      <c r="Y1469">
        <v>0</v>
      </c>
      <c r="Z1469">
        <v>0</v>
      </c>
      <c r="AA1469">
        <v>50000</v>
      </c>
      <c r="AB1469">
        <v>50000</v>
      </c>
      <c r="AC1469">
        <v>0</v>
      </c>
      <c r="AD1469">
        <v>0</v>
      </c>
      <c r="AE1469">
        <v>50000</v>
      </c>
      <c r="AF1469" t="s">
        <v>143</v>
      </c>
      <c r="AG1469" t="s">
        <v>143</v>
      </c>
      <c r="AH1469" t="s">
        <v>3486</v>
      </c>
      <c r="AI1469" t="s">
        <v>225</v>
      </c>
      <c r="AJ1469" t="s">
        <v>128</v>
      </c>
      <c r="AK1469" t="s">
        <v>659</v>
      </c>
      <c r="AL1469" t="s">
        <v>744</v>
      </c>
      <c r="AM1469" t="s">
        <v>11284</v>
      </c>
      <c r="AN1469" t="s">
        <v>11285</v>
      </c>
      <c r="AO1469" t="s">
        <v>5421</v>
      </c>
      <c r="AP1469" t="s">
        <v>5422</v>
      </c>
      <c r="AQ1469" t="s">
        <v>7219</v>
      </c>
      <c r="BO1469">
        <v>50000</v>
      </c>
      <c r="BP1469">
        <v>50000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</row>
    <row r="1470" spans="1:116" x14ac:dyDescent="0.15">
      <c r="A1470" t="s">
        <v>116</v>
      </c>
      <c r="B1470">
        <v>189188</v>
      </c>
      <c r="C1470" t="s">
        <v>117</v>
      </c>
      <c r="D1470" t="s">
        <v>136</v>
      </c>
      <c r="E1470" t="s">
        <v>118</v>
      </c>
      <c r="F1470" t="s">
        <v>137</v>
      </c>
      <c r="G1470" s="1">
        <v>42566</v>
      </c>
      <c r="H1470" t="s">
        <v>138</v>
      </c>
      <c r="I1470" s="1">
        <v>42621</v>
      </c>
      <c r="J1470" t="s">
        <v>6689</v>
      </c>
      <c r="K1470" t="s">
        <v>213</v>
      </c>
      <c r="L1470" t="s">
        <v>123</v>
      </c>
      <c r="M1470" t="s">
        <v>139</v>
      </c>
      <c r="P1470" t="s">
        <v>124</v>
      </c>
      <c r="Q1470" t="s">
        <v>311</v>
      </c>
      <c r="R1470" t="s">
        <v>126</v>
      </c>
      <c r="S1470" t="s">
        <v>215</v>
      </c>
      <c r="T1470" t="s">
        <v>11286</v>
      </c>
      <c r="W1470">
        <v>500000</v>
      </c>
      <c r="X1470">
        <v>351308</v>
      </c>
      <c r="Y1470">
        <v>148692</v>
      </c>
      <c r="Z1470">
        <v>0</v>
      </c>
      <c r="AA1470">
        <v>500000</v>
      </c>
      <c r="AB1470">
        <v>351308</v>
      </c>
      <c r="AC1470">
        <v>148692</v>
      </c>
      <c r="AD1470">
        <v>0</v>
      </c>
      <c r="AE1470">
        <v>500000</v>
      </c>
      <c r="AF1470" t="s">
        <v>143</v>
      </c>
      <c r="AG1470" t="s">
        <v>143</v>
      </c>
      <c r="AH1470" t="s">
        <v>141</v>
      </c>
      <c r="AI1470" t="s">
        <v>521</v>
      </c>
      <c r="AJ1470" t="s">
        <v>128</v>
      </c>
      <c r="AK1470" t="s">
        <v>513</v>
      </c>
      <c r="AL1470" t="s">
        <v>314</v>
      </c>
      <c r="AM1470" t="s">
        <v>11287</v>
      </c>
      <c r="AN1470" t="s">
        <v>11288</v>
      </c>
      <c r="AO1470" t="s">
        <v>2160</v>
      </c>
      <c r="AP1470" t="s">
        <v>792</v>
      </c>
      <c r="BO1470">
        <v>500000</v>
      </c>
      <c r="BP1470">
        <v>500000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</row>
    <row r="1471" spans="1:116" x14ac:dyDescent="0.15">
      <c r="A1471" t="s">
        <v>116</v>
      </c>
      <c r="B1471">
        <v>189191</v>
      </c>
      <c r="C1471" t="s">
        <v>117</v>
      </c>
      <c r="D1471" t="s">
        <v>136</v>
      </c>
      <c r="E1471" t="s">
        <v>118</v>
      </c>
      <c r="F1471" t="s">
        <v>137</v>
      </c>
      <c r="G1471" s="1">
        <v>42564</v>
      </c>
      <c r="H1471" t="s">
        <v>138</v>
      </c>
      <c r="I1471" s="1">
        <v>42837</v>
      </c>
      <c r="J1471" t="s">
        <v>6689</v>
      </c>
      <c r="K1471" t="s">
        <v>198</v>
      </c>
      <c r="L1471" t="s">
        <v>123</v>
      </c>
      <c r="M1471" t="s">
        <v>139</v>
      </c>
      <c r="P1471" t="s">
        <v>199</v>
      </c>
      <c r="Q1471" t="s">
        <v>401</v>
      </c>
      <c r="R1471" t="s">
        <v>126</v>
      </c>
      <c r="S1471" t="s">
        <v>215</v>
      </c>
      <c r="T1471" t="s">
        <v>11289</v>
      </c>
      <c r="W1471">
        <v>483623</v>
      </c>
      <c r="X1471">
        <v>338529</v>
      </c>
      <c r="Y1471">
        <v>145094</v>
      </c>
      <c r="Z1471">
        <v>0</v>
      </c>
      <c r="AA1471">
        <v>460000</v>
      </c>
      <c r="AB1471">
        <v>460000</v>
      </c>
      <c r="AC1471">
        <v>0</v>
      </c>
      <c r="AD1471">
        <v>0</v>
      </c>
      <c r="AE1471">
        <v>460000</v>
      </c>
      <c r="AF1471" t="s">
        <v>143</v>
      </c>
      <c r="AG1471" t="s">
        <v>171</v>
      </c>
      <c r="AH1471" t="s">
        <v>649</v>
      </c>
      <c r="AI1471" t="s">
        <v>337</v>
      </c>
      <c r="AJ1471" t="s">
        <v>128</v>
      </c>
      <c r="AK1471" t="s">
        <v>543</v>
      </c>
      <c r="AL1471" t="s">
        <v>1236</v>
      </c>
      <c r="AM1471" t="s">
        <v>11290</v>
      </c>
      <c r="AN1471" t="s">
        <v>11291</v>
      </c>
      <c r="AO1471" t="s">
        <v>11292</v>
      </c>
      <c r="AP1471" t="s">
        <v>8373</v>
      </c>
      <c r="AQ1471" t="s">
        <v>5990</v>
      </c>
      <c r="BO1471">
        <v>386898.4</v>
      </c>
      <c r="BP1471">
        <v>368000</v>
      </c>
      <c r="BQ1471">
        <v>96724.6</v>
      </c>
      <c r="BR1471">
        <v>92000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</row>
    <row r="1472" spans="1:116" x14ac:dyDescent="0.15">
      <c r="A1472" t="s">
        <v>116</v>
      </c>
      <c r="B1472">
        <v>189203</v>
      </c>
      <c r="C1472" t="s">
        <v>117</v>
      </c>
      <c r="D1472" t="s">
        <v>136</v>
      </c>
      <c r="E1472" t="s">
        <v>118</v>
      </c>
      <c r="F1472" t="s">
        <v>137</v>
      </c>
      <c r="G1472" s="1">
        <v>42572</v>
      </c>
      <c r="H1472" t="s">
        <v>138</v>
      </c>
      <c r="I1472" s="1">
        <v>42788</v>
      </c>
      <c r="J1472" t="s">
        <v>6689</v>
      </c>
      <c r="K1472" t="s">
        <v>213</v>
      </c>
      <c r="L1472" t="s">
        <v>123</v>
      </c>
      <c r="M1472" t="s">
        <v>139</v>
      </c>
      <c r="P1472" t="s">
        <v>124</v>
      </c>
      <c r="Q1472" t="s">
        <v>125</v>
      </c>
      <c r="R1472" t="s">
        <v>126</v>
      </c>
      <c r="S1472" t="s">
        <v>215</v>
      </c>
      <c r="T1472" t="s">
        <v>5029</v>
      </c>
      <c r="W1472">
        <v>500000</v>
      </c>
      <c r="X1472">
        <v>351892</v>
      </c>
      <c r="Y1472">
        <v>148108</v>
      </c>
      <c r="Z1472">
        <v>0</v>
      </c>
      <c r="AA1472">
        <v>500000</v>
      </c>
      <c r="AB1472">
        <v>351892</v>
      </c>
      <c r="AC1472">
        <v>148108</v>
      </c>
      <c r="AD1472">
        <v>0</v>
      </c>
      <c r="AE1472">
        <v>500000</v>
      </c>
      <c r="AF1472" t="s">
        <v>143</v>
      </c>
      <c r="AG1472" t="s">
        <v>171</v>
      </c>
      <c r="AH1472" t="s">
        <v>353</v>
      </c>
      <c r="AI1472" t="s">
        <v>2072</v>
      </c>
      <c r="AJ1472" t="s">
        <v>128</v>
      </c>
      <c r="AK1472" t="s">
        <v>321</v>
      </c>
      <c r="AL1472" t="s">
        <v>528</v>
      </c>
      <c r="AM1472" t="s">
        <v>11293</v>
      </c>
      <c r="AN1472" t="s">
        <v>11294</v>
      </c>
      <c r="AO1472" t="s">
        <v>2265</v>
      </c>
      <c r="AP1472" t="s">
        <v>682</v>
      </c>
      <c r="AQ1472" t="s">
        <v>839</v>
      </c>
      <c r="BO1472">
        <v>490000</v>
      </c>
      <c r="BP1472">
        <v>490000</v>
      </c>
      <c r="BQ1472">
        <v>10000</v>
      </c>
      <c r="BR1472">
        <v>10000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</row>
    <row r="1473" spans="1:116" x14ac:dyDescent="0.15">
      <c r="A1473" t="s">
        <v>116</v>
      </c>
      <c r="B1473">
        <v>189209</v>
      </c>
      <c r="C1473" t="s">
        <v>117</v>
      </c>
      <c r="D1473" t="s">
        <v>136</v>
      </c>
      <c r="E1473" t="s">
        <v>118</v>
      </c>
      <c r="F1473" t="s">
        <v>137</v>
      </c>
      <c r="G1473" s="1">
        <v>42572</v>
      </c>
      <c r="H1473" t="s">
        <v>138</v>
      </c>
      <c r="I1473" s="1">
        <v>42818</v>
      </c>
      <c r="J1473" t="s">
        <v>6689</v>
      </c>
      <c r="K1473" t="s">
        <v>213</v>
      </c>
      <c r="L1473" t="s">
        <v>123</v>
      </c>
      <c r="M1473" t="s">
        <v>139</v>
      </c>
      <c r="P1473" t="s">
        <v>124</v>
      </c>
      <c r="Q1473" t="s">
        <v>125</v>
      </c>
      <c r="R1473" t="s">
        <v>126</v>
      </c>
      <c r="S1473" t="s">
        <v>215</v>
      </c>
      <c r="T1473" t="s">
        <v>11295</v>
      </c>
      <c r="W1473">
        <v>509877</v>
      </c>
      <c r="X1473">
        <v>353700</v>
      </c>
      <c r="Y1473">
        <v>156177</v>
      </c>
      <c r="Z1473">
        <v>0</v>
      </c>
      <c r="AA1473">
        <v>509877</v>
      </c>
      <c r="AB1473">
        <v>509877</v>
      </c>
      <c r="AC1473">
        <v>0</v>
      </c>
      <c r="AD1473">
        <v>0</v>
      </c>
      <c r="AE1473">
        <v>509877</v>
      </c>
      <c r="AF1473" t="s">
        <v>143</v>
      </c>
      <c r="AG1473" t="s">
        <v>143</v>
      </c>
      <c r="AH1473" t="s">
        <v>217</v>
      </c>
      <c r="AI1473" t="s">
        <v>1093</v>
      </c>
      <c r="AJ1473" t="s">
        <v>128</v>
      </c>
      <c r="AK1473" t="s">
        <v>321</v>
      </c>
      <c r="AL1473" t="s">
        <v>528</v>
      </c>
      <c r="AM1473" t="s">
        <v>11296</v>
      </c>
      <c r="AN1473" t="s">
        <v>11297</v>
      </c>
      <c r="AO1473" t="s">
        <v>1325</v>
      </c>
      <c r="AP1473" t="s">
        <v>1326</v>
      </c>
      <c r="AQ1473" t="s">
        <v>990</v>
      </c>
      <c r="BO1473">
        <v>484383.15</v>
      </c>
      <c r="BP1473">
        <v>484383.15</v>
      </c>
      <c r="BQ1473">
        <v>25493.850000000002</v>
      </c>
      <c r="BR1473">
        <v>25493.850000000002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</row>
    <row r="1474" spans="1:116" x14ac:dyDescent="0.15">
      <c r="A1474" t="s">
        <v>116</v>
      </c>
      <c r="B1474">
        <v>189213</v>
      </c>
      <c r="C1474" t="s">
        <v>117</v>
      </c>
      <c r="D1474" t="s">
        <v>136</v>
      </c>
      <c r="E1474" t="s">
        <v>118</v>
      </c>
      <c r="F1474" t="s">
        <v>137</v>
      </c>
      <c r="G1474" s="1">
        <v>42564</v>
      </c>
      <c r="H1474" t="s">
        <v>138</v>
      </c>
      <c r="I1474" s="1">
        <v>42818</v>
      </c>
      <c r="J1474" t="s">
        <v>6689</v>
      </c>
      <c r="K1474" t="s">
        <v>998</v>
      </c>
      <c r="L1474" t="s">
        <v>123</v>
      </c>
      <c r="M1474" t="s">
        <v>139</v>
      </c>
      <c r="P1474" t="s">
        <v>145</v>
      </c>
      <c r="Q1474" t="s">
        <v>146</v>
      </c>
      <c r="R1474" t="s">
        <v>126</v>
      </c>
      <c r="S1474" t="s">
        <v>215</v>
      </c>
      <c r="T1474" t="s">
        <v>11298</v>
      </c>
      <c r="W1474">
        <v>170963</v>
      </c>
      <c r="X1474">
        <v>117563</v>
      </c>
      <c r="Y1474">
        <v>53400</v>
      </c>
      <c r="Z1474">
        <v>0</v>
      </c>
      <c r="AA1474">
        <v>92201</v>
      </c>
      <c r="AB1474">
        <v>92201</v>
      </c>
      <c r="AC1474">
        <v>0</v>
      </c>
      <c r="AD1474">
        <v>0</v>
      </c>
      <c r="AE1474">
        <v>170963</v>
      </c>
      <c r="AF1474" t="s">
        <v>143</v>
      </c>
      <c r="AG1474" t="s">
        <v>143</v>
      </c>
      <c r="AH1474" t="s">
        <v>541</v>
      </c>
      <c r="AI1474" t="s">
        <v>1982</v>
      </c>
      <c r="AJ1474" t="s">
        <v>128</v>
      </c>
      <c r="AK1474" t="s">
        <v>513</v>
      </c>
      <c r="AL1474" t="s">
        <v>149</v>
      </c>
      <c r="AM1474" t="s">
        <v>11299</v>
      </c>
      <c r="AN1474" t="s">
        <v>5334</v>
      </c>
      <c r="AO1474" t="s">
        <v>5335</v>
      </c>
      <c r="AP1474" t="s">
        <v>5336</v>
      </c>
      <c r="BO1474">
        <v>170963</v>
      </c>
      <c r="BP1474">
        <v>92201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</row>
    <row r="1475" spans="1:116" x14ac:dyDescent="0.15">
      <c r="A1475" t="s">
        <v>116</v>
      </c>
      <c r="B1475">
        <v>189221</v>
      </c>
      <c r="C1475" t="s">
        <v>117</v>
      </c>
      <c r="D1475" t="s">
        <v>136</v>
      </c>
      <c r="E1475" t="s">
        <v>118</v>
      </c>
      <c r="F1475" t="s">
        <v>137</v>
      </c>
      <c r="G1475" s="1">
        <v>42566</v>
      </c>
      <c r="H1475" t="s">
        <v>138</v>
      </c>
      <c r="I1475" s="1">
        <v>42809</v>
      </c>
      <c r="J1475" t="s">
        <v>6689</v>
      </c>
      <c r="K1475" t="s">
        <v>213</v>
      </c>
      <c r="L1475" t="s">
        <v>123</v>
      </c>
      <c r="M1475" t="s">
        <v>139</v>
      </c>
      <c r="P1475" t="s">
        <v>299</v>
      </c>
      <c r="Q1475" t="s">
        <v>794</v>
      </c>
      <c r="R1475" t="s">
        <v>126</v>
      </c>
      <c r="S1475" t="s">
        <v>215</v>
      </c>
      <c r="T1475" t="s">
        <v>11300</v>
      </c>
      <c r="W1475">
        <v>18848</v>
      </c>
      <c r="X1475">
        <v>11990</v>
      </c>
      <c r="Y1475">
        <v>6858</v>
      </c>
      <c r="Z1475">
        <v>0</v>
      </c>
      <c r="AA1475">
        <v>15107</v>
      </c>
      <c r="AB1475">
        <v>15107</v>
      </c>
      <c r="AC1475">
        <v>0</v>
      </c>
      <c r="AD1475">
        <v>0</v>
      </c>
      <c r="AE1475">
        <v>15107</v>
      </c>
      <c r="AF1475" t="s">
        <v>143</v>
      </c>
      <c r="AG1475" t="s">
        <v>171</v>
      </c>
      <c r="AH1475" t="s">
        <v>8770</v>
      </c>
      <c r="AI1475" t="s">
        <v>275</v>
      </c>
      <c r="AJ1475" t="s">
        <v>128</v>
      </c>
      <c r="AK1475" t="s">
        <v>6050</v>
      </c>
      <c r="AL1475" t="s">
        <v>795</v>
      </c>
      <c r="AM1475" t="s">
        <v>11301</v>
      </c>
      <c r="AN1475" t="s">
        <v>11302</v>
      </c>
      <c r="AO1475" t="s">
        <v>9885</v>
      </c>
      <c r="AP1475" t="s">
        <v>7655</v>
      </c>
      <c r="AQ1475" t="s">
        <v>11303</v>
      </c>
      <c r="BO1475">
        <v>1884.8000000000002</v>
      </c>
      <c r="BP1475">
        <v>1510.7</v>
      </c>
      <c r="BQ1475">
        <v>16963.2</v>
      </c>
      <c r="BR1475">
        <v>13596.300000000001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</row>
    <row r="1476" spans="1:116" x14ac:dyDescent="0.15">
      <c r="A1476" t="s">
        <v>116</v>
      </c>
      <c r="B1476">
        <v>189222</v>
      </c>
      <c r="C1476" t="s">
        <v>117</v>
      </c>
      <c r="D1476" t="s">
        <v>136</v>
      </c>
      <c r="E1476" t="s">
        <v>118</v>
      </c>
      <c r="F1476" t="s">
        <v>137</v>
      </c>
      <c r="G1476" s="1">
        <v>42572</v>
      </c>
      <c r="H1476" t="s">
        <v>138</v>
      </c>
      <c r="I1476" s="1">
        <v>42720</v>
      </c>
      <c r="J1476" t="s">
        <v>6689</v>
      </c>
      <c r="K1476" t="s">
        <v>1670</v>
      </c>
      <c r="L1476" t="s">
        <v>197</v>
      </c>
      <c r="M1476" t="s">
        <v>139</v>
      </c>
      <c r="N1476" t="s">
        <v>122</v>
      </c>
      <c r="O1476" t="s">
        <v>123</v>
      </c>
      <c r="P1476" t="s">
        <v>317</v>
      </c>
      <c r="Q1476" t="s">
        <v>1007</v>
      </c>
      <c r="R1476" t="s">
        <v>126</v>
      </c>
      <c r="S1476" t="s">
        <v>215</v>
      </c>
      <c r="T1476" t="s">
        <v>11304</v>
      </c>
      <c r="W1476">
        <v>43617</v>
      </c>
      <c r="X1476">
        <v>29872</v>
      </c>
      <c r="Y1476">
        <v>13745</v>
      </c>
      <c r="Z1476">
        <v>0</v>
      </c>
      <c r="AA1476">
        <v>43617</v>
      </c>
      <c r="AB1476">
        <v>43617</v>
      </c>
      <c r="AC1476">
        <v>0</v>
      </c>
      <c r="AD1476">
        <v>0</v>
      </c>
      <c r="AE1476">
        <v>43617</v>
      </c>
      <c r="AF1476" t="s">
        <v>143</v>
      </c>
      <c r="AG1476" t="s">
        <v>143</v>
      </c>
      <c r="AH1476" t="s">
        <v>938</v>
      </c>
      <c r="AI1476" t="s">
        <v>1533</v>
      </c>
      <c r="AJ1476" t="s">
        <v>128</v>
      </c>
      <c r="AK1476" t="s">
        <v>429</v>
      </c>
      <c r="AL1476" t="s">
        <v>1011</v>
      </c>
      <c r="AM1476" t="s">
        <v>11305</v>
      </c>
      <c r="AN1476" t="s">
        <v>11306</v>
      </c>
      <c r="AO1476" t="s">
        <v>1485</v>
      </c>
      <c r="AP1476" t="s">
        <v>1486</v>
      </c>
      <c r="BO1476">
        <v>43617</v>
      </c>
      <c r="BP1476">
        <v>43617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</row>
    <row r="1477" spans="1:116" x14ac:dyDescent="0.15">
      <c r="A1477" t="s">
        <v>116</v>
      </c>
      <c r="B1477">
        <v>189226</v>
      </c>
      <c r="C1477" t="s">
        <v>117</v>
      </c>
      <c r="D1477" t="s">
        <v>136</v>
      </c>
      <c r="E1477" t="s">
        <v>118</v>
      </c>
      <c r="F1477" t="s">
        <v>137</v>
      </c>
      <c r="G1477" s="1">
        <v>42572</v>
      </c>
      <c r="H1477" t="s">
        <v>138</v>
      </c>
      <c r="I1477" s="1">
        <v>42718</v>
      </c>
      <c r="J1477" t="s">
        <v>6689</v>
      </c>
      <c r="K1477" t="s">
        <v>1670</v>
      </c>
      <c r="L1477" t="s">
        <v>197</v>
      </c>
      <c r="M1477" t="s">
        <v>139</v>
      </c>
      <c r="N1477" t="s">
        <v>122</v>
      </c>
      <c r="O1477" t="s">
        <v>123</v>
      </c>
      <c r="P1477" t="s">
        <v>317</v>
      </c>
      <c r="Q1477" t="s">
        <v>1007</v>
      </c>
      <c r="R1477" t="s">
        <v>126</v>
      </c>
      <c r="S1477" t="s">
        <v>215</v>
      </c>
      <c r="T1477" t="s">
        <v>11307</v>
      </c>
      <c r="W1477">
        <v>67617</v>
      </c>
      <c r="X1477">
        <v>45139</v>
      </c>
      <c r="Y1477">
        <v>22478</v>
      </c>
      <c r="Z1477">
        <v>0</v>
      </c>
      <c r="AA1477">
        <v>67617</v>
      </c>
      <c r="AB1477">
        <v>67617</v>
      </c>
      <c r="AC1477">
        <v>0</v>
      </c>
      <c r="AD1477">
        <v>0</v>
      </c>
      <c r="AE1477">
        <v>67617</v>
      </c>
      <c r="AF1477" t="s">
        <v>143</v>
      </c>
      <c r="AG1477" t="s">
        <v>143</v>
      </c>
      <c r="AH1477" t="s">
        <v>938</v>
      </c>
      <c r="AI1477" t="s">
        <v>1533</v>
      </c>
      <c r="AJ1477" t="s">
        <v>128</v>
      </c>
      <c r="AK1477" t="s">
        <v>429</v>
      </c>
      <c r="AL1477" t="s">
        <v>1011</v>
      </c>
      <c r="AM1477" t="s">
        <v>11308</v>
      </c>
      <c r="AN1477" t="s">
        <v>11309</v>
      </c>
      <c r="AO1477" t="s">
        <v>1485</v>
      </c>
      <c r="AP1477" t="s">
        <v>1486</v>
      </c>
      <c r="BO1477">
        <v>67617</v>
      </c>
      <c r="BP1477">
        <v>67617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</row>
    <row r="1478" spans="1:116" x14ac:dyDescent="0.15">
      <c r="A1478" t="s">
        <v>116</v>
      </c>
      <c r="B1478">
        <v>189231</v>
      </c>
      <c r="C1478" t="s">
        <v>117</v>
      </c>
      <c r="D1478" t="s">
        <v>136</v>
      </c>
      <c r="E1478" t="s">
        <v>118</v>
      </c>
      <c r="F1478" t="s">
        <v>137</v>
      </c>
      <c r="G1478" s="1">
        <v>42552</v>
      </c>
      <c r="H1478" t="s">
        <v>138</v>
      </c>
      <c r="I1478" s="1">
        <v>42614</v>
      </c>
      <c r="J1478" t="s">
        <v>6689</v>
      </c>
      <c r="K1478" t="s">
        <v>1814</v>
      </c>
      <c r="L1478" t="s">
        <v>227</v>
      </c>
      <c r="M1478" t="s">
        <v>139</v>
      </c>
      <c r="P1478" t="s">
        <v>317</v>
      </c>
      <c r="Q1478" t="s">
        <v>318</v>
      </c>
      <c r="R1478" t="s">
        <v>126</v>
      </c>
      <c r="S1478" t="s">
        <v>441</v>
      </c>
      <c r="T1478" t="s">
        <v>471</v>
      </c>
      <c r="U1478" t="s">
        <v>11310</v>
      </c>
      <c r="W1478">
        <v>275159</v>
      </c>
      <c r="X1478">
        <v>275159</v>
      </c>
      <c r="Y1478">
        <v>0</v>
      </c>
      <c r="Z1478">
        <v>0</v>
      </c>
      <c r="AA1478">
        <v>275159</v>
      </c>
      <c r="AB1478">
        <v>275159</v>
      </c>
      <c r="AC1478">
        <v>0</v>
      </c>
      <c r="AD1478">
        <v>0</v>
      </c>
      <c r="AE1478">
        <v>275159</v>
      </c>
      <c r="AF1478" t="s">
        <v>143</v>
      </c>
      <c r="AG1478" t="s">
        <v>143</v>
      </c>
      <c r="AH1478" t="s">
        <v>516</v>
      </c>
      <c r="AI1478" t="s">
        <v>341</v>
      </c>
      <c r="AJ1478" t="s">
        <v>128</v>
      </c>
      <c r="AK1478" t="s">
        <v>236</v>
      </c>
      <c r="AL1478" t="s">
        <v>322</v>
      </c>
      <c r="AM1478" t="s">
        <v>11311</v>
      </c>
      <c r="AN1478" t="s">
        <v>11312</v>
      </c>
      <c r="AO1478" t="s">
        <v>7316</v>
      </c>
      <c r="AP1478" t="s">
        <v>7317</v>
      </c>
      <c r="BO1478">
        <v>275159</v>
      </c>
      <c r="BP1478">
        <v>275159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</row>
    <row r="1479" spans="1:116" x14ac:dyDescent="0.15">
      <c r="A1479" t="s">
        <v>116</v>
      </c>
      <c r="B1479">
        <v>189239</v>
      </c>
      <c r="C1479" t="s">
        <v>117</v>
      </c>
      <c r="D1479" t="s">
        <v>136</v>
      </c>
      <c r="E1479" t="s">
        <v>118</v>
      </c>
      <c r="F1479" t="s">
        <v>137</v>
      </c>
      <c r="G1479" s="1">
        <v>42597</v>
      </c>
      <c r="H1479" t="s">
        <v>138</v>
      </c>
      <c r="I1479" s="1">
        <v>42940</v>
      </c>
      <c r="J1479" t="s">
        <v>119</v>
      </c>
      <c r="K1479" t="s">
        <v>587</v>
      </c>
      <c r="L1479" t="s">
        <v>123</v>
      </c>
      <c r="M1479" t="s">
        <v>139</v>
      </c>
      <c r="P1479" t="s">
        <v>124</v>
      </c>
      <c r="Q1479" t="s">
        <v>668</v>
      </c>
      <c r="R1479" t="s">
        <v>126</v>
      </c>
      <c r="S1479" t="s">
        <v>215</v>
      </c>
      <c r="T1479" t="s">
        <v>11313</v>
      </c>
      <c r="W1479">
        <v>762799</v>
      </c>
      <c r="X1479">
        <v>639215</v>
      </c>
      <c r="Y1479">
        <v>123584</v>
      </c>
      <c r="Z1479">
        <v>0</v>
      </c>
      <c r="AA1479">
        <v>120073</v>
      </c>
      <c r="AB1479">
        <v>120073</v>
      </c>
      <c r="AC1479">
        <v>0</v>
      </c>
      <c r="AD1479">
        <v>0</v>
      </c>
      <c r="AE1479">
        <v>762799</v>
      </c>
      <c r="AF1479" t="s">
        <v>143</v>
      </c>
      <c r="AG1479" t="s">
        <v>143</v>
      </c>
      <c r="AH1479" t="s">
        <v>399</v>
      </c>
      <c r="AI1479" t="s">
        <v>3464</v>
      </c>
      <c r="AJ1479" t="s">
        <v>128</v>
      </c>
      <c r="AK1479" t="s">
        <v>955</v>
      </c>
      <c r="AL1479" t="s">
        <v>669</v>
      </c>
      <c r="AM1479" t="s">
        <v>11314</v>
      </c>
      <c r="AN1479" t="s">
        <v>11315</v>
      </c>
      <c r="AO1479" t="s">
        <v>4584</v>
      </c>
      <c r="AP1479" t="s">
        <v>4585</v>
      </c>
      <c r="BO1479">
        <v>762799</v>
      </c>
      <c r="BP1479">
        <v>120073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</row>
    <row r="1480" spans="1:116" x14ac:dyDescent="0.15">
      <c r="A1480" t="s">
        <v>116</v>
      </c>
      <c r="B1480">
        <v>189244</v>
      </c>
      <c r="C1480" t="s">
        <v>117</v>
      </c>
      <c r="D1480" t="s">
        <v>136</v>
      </c>
      <c r="E1480" t="s">
        <v>118</v>
      </c>
      <c r="F1480" t="s">
        <v>137</v>
      </c>
      <c r="G1480" s="1">
        <v>42570</v>
      </c>
      <c r="H1480" t="s">
        <v>138</v>
      </c>
      <c r="I1480" s="1">
        <v>42780</v>
      </c>
      <c r="J1480" t="s">
        <v>6689</v>
      </c>
      <c r="K1480" t="s">
        <v>5046</v>
      </c>
      <c r="L1480" t="s">
        <v>197</v>
      </c>
      <c r="M1480" t="s">
        <v>139</v>
      </c>
      <c r="N1480" t="s">
        <v>11316</v>
      </c>
      <c r="O1480" t="s">
        <v>153</v>
      </c>
      <c r="P1480" t="s">
        <v>199</v>
      </c>
      <c r="Q1480" t="s">
        <v>200</v>
      </c>
      <c r="R1480" t="s">
        <v>126</v>
      </c>
      <c r="S1480" t="s">
        <v>251</v>
      </c>
      <c r="T1480" t="s">
        <v>11317</v>
      </c>
      <c r="W1480">
        <v>5000</v>
      </c>
      <c r="X1480">
        <v>5000</v>
      </c>
      <c r="Y1480">
        <v>0</v>
      </c>
      <c r="Z1480">
        <v>0</v>
      </c>
      <c r="AA1480">
        <v>5000</v>
      </c>
      <c r="AB1480">
        <v>5000</v>
      </c>
      <c r="AC1480">
        <v>0</v>
      </c>
      <c r="AD1480">
        <v>0</v>
      </c>
      <c r="AE1480">
        <v>5000</v>
      </c>
      <c r="AF1480" t="s">
        <v>143</v>
      </c>
      <c r="AG1480" t="s">
        <v>171</v>
      </c>
      <c r="AH1480" t="s">
        <v>1174</v>
      </c>
      <c r="AI1480" t="s">
        <v>526</v>
      </c>
      <c r="AJ1480" t="s">
        <v>128</v>
      </c>
      <c r="AK1480" t="s">
        <v>512</v>
      </c>
      <c r="AL1480" t="s">
        <v>203</v>
      </c>
      <c r="AM1480" t="s">
        <v>11318</v>
      </c>
      <c r="AN1480" t="s">
        <v>11319</v>
      </c>
      <c r="AO1480" t="s">
        <v>809</v>
      </c>
      <c r="AP1480" t="s">
        <v>810</v>
      </c>
      <c r="BO1480">
        <v>5000</v>
      </c>
      <c r="BP1480">
        <v>5000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</row>
    <row r="1481" spans="1:116" x14ac:dyDescent="0.15">
      <c r="A1481" t="s">
        <v>116</v>
      </c>
      <c r="B1481">
        <v>189256</v>
      </c>
      <c r="C1481" t="s">
        <v>117</v>
      </c>
      <c r="D1481" t="s">
        <v>136</v>
      </c>
      <c r="E1481" t="s">
        <v>118</v>
      </c>
      <c r="F1481" t="s">
        <v>137</v>
      </c>
      <c r="G1481" s="1">
        <v>42565</v>
      </c>
      <c r="H1481" t="s">
        <v>138</v>
      </c>
      <c r="I1481" s="1">
        <v>42828</v>
      </c>
      <c r="J1481" t="s">
        <v>6689</v>
      </c>
      <c r="K1481" t="s">
        <v>213</v>
      </c>
      <c r="L1481" t="s">
        <v>123</v>
      </c>
      <c r="M1481" t="s">
        <v>139</v>
      </c>
      <c r="P1481" t="s">
        <v>299</v>
      </c>
      <c r="Q1481" t="s">
        <v>300</v>
      </c>
      <c r="R1481" t="s">
        <v>126</v>
      </c>
      <c r="S1481" t="s">
        <v>215</v>
      </c>
      <c r="T1481" t="s">
        <v>11320</v>
      </c>
      <c r="W1481">
        <v>11820</v>
      </c>
      <c r="X1481">
        <v>7519</v>
      </c>
      <c r="Y1481">
        <v>4301</v>
      </c>
      <c r="Z1481">
        <v>0</v>
      </c>
      <c r="AA1481">
        <v>11820</v>
      </c>
      <c r="AB1481">
        <v>7519</v>
      </c>
      <c r="AC1481">
        <v>4301</v>
      </c>
      <c r="AD1481">
        <v>0</v>
      </c>
      <c r="AE1481">
        <v>11820</v>
      </c>
      <c r="AF1481" t="s">
        <v>143</v>
      </c>
      <c r="AG1481" t="s">
        <v>171</v>
      </c>
      <c r="AH1481" t="s">
        <v>649</v>
      </c>
      <c r="AI1481" t="s">
        <v>650</v>
      </c>
      <c r="AJ1481" t="s">
        <v>128</v>
      </c>
      <c r="AK1481" t="s">
        <v>321</v>
      </c>
      <c r="AL1481" t="s">
        <v>304</v>
      </c>
      <c r="AM1481" t="s">
        <v>11321</v>
      </c>
      <c r="AN1481" t="s">
        <v>11322</v>
      </c>
      <c r="AO1481" t="s">
        <v>8240</v>
      </c>
      <c r="AP1481" t="s">
        <v>8241</v>
      </c>
      <c r="AQ1481" t="s">
        <v>11323</v>
      </c>
      <c r="BO1481">
        <v>5910</v>
      </c>
      <c r="BP1481">
        <v>5910</v>
      </c>
      <c r="BQ1481">
        <v>5910</v>
      </c>
      <c r="BR1481">
        <v>5910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</row>
    <row r="1482" spans="1:116" x14ac:dyDescent="0.15">
      <c r="A1482" t="s">
        <v>116</v>
      </c>
      <c r="B1482">
        <v>189260</v>
      </c>
      <c r="C1482" t="s">
        <v>117</v>
      </c>
      <c r="D1482" t="s">
        <v>136</v>
      </c>
      <c r="E1482" t="s">
        <v>118</v>
      </c>
      <c r="F1482" t="s">
        <v>137</v>
      </c>
      <c r="G1482" s="1">
        <v>42585</v>
      </c>
      <c r="H1482" t="s">
        <v>138</v>
      </c>
      <c r="I1482" s="1">
        <v>42835</v>
      </c>
      <c r="J1482" t="s">
        <v>6689</v>
      </c>
      <c r="K1482" t="s">
        <v>7250</v>
      </c>
      <c r="L1482" t="s">
        <v>197</v>
      </c>
      <c r="M1482" t="s">
        <v>139</v>
      </c>
      <c r="N1482" t="s">
        <v>11324</v>
      </c>
      <c r="O1482" t="s">
        <v>1498</v>
      </c>
      <c r="P1482" t="s">
        <v>124</v>
      </c>
      <c r="Q1482" t="s">
        <v>470</v>
      </c>
      <c r="R1482" t="s">
        <v>126</v>
      </c>
      <c r="S1482" t="s">
        <v>251</v>
      </c>
      <c r="T1482" t="s">
        <v>11325</v>
      </c>
      <c r="W1482">
        <v>45287</v>
      </c>
      <c r="X1482">
        <v>28809</v>
      </c>
      <c r="Y1482">
        <v>16478</v>
      </c>
      <c r="Z1482">
        <v>0</v>
      </c>
      <c r="AA1482">
        <v>45287</v>
      </c>
      <c r="AB1482">
        <v>28809</v>
      </c>
      <c r="AC1482">
        <v>16478</v>
      </c>
      <c r="AD1482">
        <v>0</v>
      </c>
      <c r="AE1482">
        <v>45287</v>
      </c>
      <c r="AF1482" t="s">
        <v>143</v>
      </c>
      <c r="AG1482" t="s">
        <v>143</v>
      </c>
      <c r="AH1482" t="s">
        <v>11326</v>
      </c>
      <c r="AI1482" t="s">
        <v>1010</v>
      </c>
      <c r="AJ1482" t="s">
        <v>128</v>
      </c>
      <c r="AK1482" t="s">
        <v>429</v>
      </c>
      <c r="AL1482" t="s">
        <v>474</v>
      </c>
      <c r="AM1482" t="s">
        <v>11327</v>
      </c>
      <c r="AN1482" t="s">
        <v>11328</v>
      </c>
      <c r="AO1482" t="s">
        <v>920</v>
      </c>
      <c r="AP1482" t="s">
        <v>921</v>
      </c>
      <c r="AQ1482" t="s">
        <v>479</v>
      </c>
      <c r="BO1482">
        <v>27172.2</v>
      </c>
      <c r="BP1482">
        <v>27172.2</v>
      </c>
      <c r="BQ1482">
        <v>18114.8</v>
      </c>
      <c r="BR1482">
        <v>18114.8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</row>
    <row r="1483" spans="1:116" x14ac:dyDescent="0.15">
      <c r="A1483" t="s">
        <v>116</v>
      </c>
      <c r="B1483">
        <v>189271</v>
      </c>
      <c r="C1483" t="s">
        <v>117</v>
      </c>
      <c r="D1483" t="s">
        <v>136</v>
      </c>
      <c r="E1483" t="s">
        <v>118</v>
      </c>
      <c r="F1483" t="s">
        <v>137</v>
      </c>
      <c r="G1483" s="1">
        <v>42572</v>
      </c>
      <c r="H1483" t="s">
        <v>138</v>
      </c>
      <c r="I1483" s="1">
        <v>43052</v>
      </c>
      <c r="J1483" t="s">
        <v>119</v>
      </c>
      <c r="K1483" t="s">
        <v>1670</v>
      </c>
      <c r="L1483" t="s">
        <v>197</v>
      </c>
      <c r="M1483" t="s">
        <v>139</v>
      </c>
      <c r="P1483" t="s">
        <v>317</v>
      </c>
      <c r="Q1483" t="s">
        <v>1007</v>
      </c>
      <c r="R1483" t="s">
        <v>126</v>
      </c>
      <c r="S1483" t="s">
        <v>215</v>
      </c>
      <c r="T1483" t="s">
        <v>11329</v>
      </c>
      <c r="W1483">
        <v>52881</v>
      </c>
      <c r="X1483">
        <v>36847</v>
      </c>
      <c r="Y1483">
        <v>16034</v>
      </c>
      <c r="Z1483">
        <v>0</v>
      </c>
      <c r="AA1483">
        <v>52882</v>
      </c>
      <c r="AB1483">
        <v>52882</v>
      </c>
      <c r="AC1483">
        <v>0</v>
      </c>
      <c r="AD1483">
        <v>0</v>
      </c>
      <c r="AE1483">
        <v>52882</v>
      </c>
      <c r="AF1483" t="s">
        <v>143</v>
      </c>
      <c r="AG1483" t="s">
        <v>171</v>
      </c>
      <c r="AH1483" t="s">
        <v>302</v>
      </c>
      <c r="AI1483" t="s">
        <v>1359</v>
      </c>
      <c r="AJ1483" t="s">
        <v>128</v>
      </c>
      <c r="AK1483" t="s">
        <v>429</v>
      </c>
      <c r="AL1483" t="s">
        <v>1011</v>
      </c>
      <c r="AM1483" t="s">
        <v>11330</v>
      </c>
      <c r="AN1483" t="s">
        <v>11331</v>
      </c>
      <c r="AO1483" t="s">
        <v>2536</v>
      </c>
      <c r="AP1483" t="s">
        <v>2537</v>
      </c>
      <c r="BO1483">
        <v>52881</v>
      </c>
      <c r="BP1483">
        <v>52882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</row>
    <row r="1484" spans="1:116" x14ac:dyDescent="0.15">
      <c r="A1484" t="s">
        <v>116</v>
      </c>
      <c r="B1484">
        <v>189292</v>
      </c>
      <c r="C1484" t="s">
        <v>117</v>
      </c>
      <c r="D1484" t="s">
        <v>136</v>
      </c>
      <c r="E1484" t="s">
        <v>118</v>
      </c>
      <c r="F1484" t="s">
        <v>137</v>
      </c>
      <c r="G1484" s="1">
        <v>42572</v>
      </c>
      <c r="H1484" t="s">
        <v>138</v>
      </c>
      <c r="I1484" s="1">
        <v>42804</v>
      </c>
      <c r="J1484" t="s">
        <v>6689</v>
      </c>
      <c r="K1484" t="s">
        <v>198</v>
      </c>
      <c r="L1484" t="s">
        <v>123</v>
      </c>
      <c r="M1484" t="s">
        <v>139</v>
      </c>
      <c r="P1484" t="s">
        <v>124</v>
      </c>
      <c r="Q1484" t="s">
        <v>864</v>
      </c>
      <c r="R1484" t="s">
        <v>126</v>
      </c>
      <c r="S1484" t="s">
        <v>215</v>
      </c>
      <c r="T1484" t="s">
        <v>11332</v>
      </c>
      <c r="W1484">
        <v>50000</v>
      </c>
      <c r="X1484">
        <v>50000</v>
      </c>
      <c r="Y1484">
        <v>0</v>
      </c>
      <c r="Z1484">
        <v>0</v>
      </c>
      <c r="AA1484">
        <v>50000</v>
      </c>
      <c r="AB1484">
        <v>50000</v>
      </c>
      <c r="AC1484">
        <v>0</v>
      </c>
      <c r="AD1484">
        <v>0</v>
      </c>
      <c r="AE1484">
        <v>50000</v>
      </c>
      <c r="AF1484" t="s">
        <v>143</v>
      </c>
      <c r="AG1484" t="s">
        <v>171</v>
      </c>
      <c r="AH1484" t="s">
        <v>353</v>
      </c>
      <c r="AI1484" t="s">
        <v>859</v>
      </c>
      <c r="AJ1484" t="s">
        <v>128</v>
      </c>
      <c r="AK1484" t="s">
        <v>236</v>
      </c>
      <c r="AL1484" t="s">
        <v>865</v>
      </c>
      <c r="AM1484" t="s">
        <v>11333</v>
      </c>
      <c r="AN1484" t="s">
        <v>11334</v>
      </c>
      <c r="AO1484" t="s">
        <v>2075</v>
      </c>
      <c r="AP1484" t="s">
        <v>2041</v>
      </c>
      <c r="BO1484">
        <v>50000</v>
      </c>
      <c r="BP1484">
        <v>50000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</row>
    <row r="1485" spans="1:116" x14ac:dyDescent="0.15">
      <c r="A1485" t="s">
        <v>116</v>
      </c>
      <c r="B1485">
        <v>189300</v>
      </c>
      <c r="C1485" t="s">
        <v>117</v>
      </c>
      <c r="D1485" t="s">
        <v>136</v>
      </c>
      <c r="E1485" t="s">
        <v>118</v>
      </c>
      <c r="F1485" t="s">
        <v>137</v>
      </c>
      <c r="G1485" s="1">
        <v>42954</v>
      </c>
      <c r="H1485" t="s">
        <v>138</v>
      </c>
      <c r="I1485" s="1">
        <v>42991</v>
      </c>
      <c r="J1485" t="s">
        <v>119</v>
      </c>
      <c r="K1485" t="s">
        <v>151</v>
      </c>
      <c r="L1485" t="s">
        <v>120</v>
      </c>
      <c r="M1485" t="s">
        <v>139</v>
      </c>
      <c r="N1485" t="s">
        <v>152</v>
      </c>
      <c r="O1485" t="s">
        <v>153</v>
      </c>
      <c r="P1485" t="s">
        <v>124</v>
      </c>
      <c r="Q1485" t="s">
        <v>154</v>
      </c>
      <c r="R1485" t="s">
        <v>126</v>
      </c>
      <c r="S1485" t="s">
        <v>155</v>
      </c>
      <c r="T1485" t="s">
        <v>156</v>
      </c>
      <c r="U1485" t="s">
        <v>157</v>
      </c>
      <c r="W1485">
        <v>2820920</v>
      </c>
      <c r="X1485">
        <v>2260098</v>
      </c>
      <c r="Y1485">
        <v>560822</v>
      </c>
      <c r="Z1485">
        <v>0</v>
      </c>
      <c r="AA1485">
        <v>88000</v>
      </c>
      <c r="AB1485">
        <v>88000</v>
      </c>
      <c r="AC1485">
        <v>0</v>
      </c>
      <c r="AD1485">
        <v>0</v>
      </c>
      <c r="AE1485">
        <v>2820920</v>
      </c>
      <c r="AF1485" t="s">
        <v>143</v>
      </c>
      <c r="AG1485" t="s">
        <v>143</v>
      </c>
      <c r="AH1485" t="s">
        <v>692</v>
      </c>
      <c r="AI1485" t="s">
        <v>159</v>
      </c>
      <c r="AJ1485" t="s">
        <v>128</v>
      </c>
      <c r="AK1485" t="s">
        <v>160</v>
      </c>
      <c r="AL1485" t="s">
        <v>161</v>
      </c>
      <c r="AM1485" t="s">
        <v>162</v>
      </c>
      <c r="AN1485" t="s">
        <v>163</v>
      </c>
      <c r="AO1485" t="s">
        <v>164</v>
      </c>
      <c r="AP1485" t="s">
        <v>165</v>
      </c>
      <c r="AQ1485" t="s">
        <v>166</v>
      </c>
      <c r="AR1485" t="s">
        <v>167</v>
      </c>
      <c r="BO1485">
        <v>1410460</v>
      </c>
      <c r="BP1485">
        <v>44000</v>
      </c>
      <c r="BQ1485">
        <v>705230</v>
      </c>
      <c r="BR1485">
        <v>22000</v>
      </c>
      <c r="BS1485">
        <v>705230</v>
      </c>
      <c r="BT1485">
        <v>22000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</row>
    <row r="1486" spans="1:116" x14ac:dyDescent="0.15">
      <c r="A1486" t="s">
        <v>116</v>
      </c>
      <c r="B1486">
        <v>189301</v>
      </c>
      <c r="C1486" t="s">
        <v>117</v>
      </c>
      <c r="D1486" t="s">
        <v>136</v>
      </c>
      <c r="E1486" t="s">
        <v>118</v>
      </c>
      <c r="F1486" t="s">
        <v>137</v>
      </c>
      <c r="G1486" s="1">
        <v>42577</v>
      </c>
      <c r="H1486" t="s">
        <v>138</v>
      </c>
      <c r="I1486" s="1">
        <v>42838</v>
      </c>
      <c r="J1486" t="s">
        <v>6689</v>
      </c>
      <c r="K1486" t="s">
        <v>151</v>
      </c>
      <c r="L1486" t="s">
        <v>120</v>
      </c>
      <c r="M1486" t="s">
        <v>139</v>
      </c>
      <c r="N1486" t="s">
        <v>152</v>
      </c>
      <c r="O1486" t="s">
        <v>153</v>
      </c>
      <c r="P1486" t="s">
        <v>124</v>
      </c>
      <c r="Q1486" t="s">
        <v>154</v>
      </c>
      <c r="R1486" t="s">
        <v>126</v>
      </c>
      <c r="S1486" t="s">
        <v>155</v>
      </c>
      <c r="T1486" t="s">
        <v>156</v>
      </c>
      <c r="U1486" t="s">
        <v>11335</v>
      </c>
      <c r="W1486">
        <v>2531581</v>
      </c>
      <c r="X1486">
        <v>2043940</v>
      </c>
      <c r="Y1486">
        <v>487641</v>
      </c>
      <c r="Z1486">
        <v>0</v>
      </c>
      <c r="AA1486">
        <v>50000</v>
      </c>
      <c r="AB1486">
        <v>50000</v>
      </c>
      <c r="AC1486">
        <v>0</v>
      </c>
      <c r="AD1486">
        <v>0</v>
      </c>
      <c r="AE1486">
        <v>2531581</v>
      </c>
      <c r="AF1486" t="s">
        <v>143</v>
      </c>
      <c r="AG1486" t="s">
        <v>143</v>
      </c>
      <c r="AH1486" t="s">
        <v>10533</v>
      </c>
      <c r="AI1486" t="s">
        <v>11336</v>
      </c>
      <c r="AJ1486" t="s">
        <v>128</v>
      </c>
      <c r="AK1486" t="s">
        <v>160</v>
      </c>
      <c r="AL1486" t="s">
        <v>161</v>
      </c>
      <c r="AM1486" t="s">
        <v>11337</v>
      </c>
      <c r="AN1486" t="s">
        <v>11338</v>
      </c>
      <c r="AO1486" t="s">
        <v>164</v>
      </c>
      <c r="AP1486" t="s">
        <v>165</v>
      </c>
      <c r="AQ1486" t="s">
        <v>166</v>
      </c>
      <c r="AR1486" t="s">
        <v>167</v>
      </c>
      <c r="BO1486">
        <v>1518948.6</v>
      </c>
      <c r="BP1486">
        <v>30000</v>
      </c>
      <c r="BQ1486">
        <v>506316.2</v>
      </c>
      <c r="BR1486">
        <v>10000</v>
      </c>
      <c r="BS1486">
        <v>506316.2</v>
      </c>
      <c r="BT1486">
        <v>10000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</row>
    <row r="1487" spans="1:116" x14ac:dyDescent="0.15">
      <c r="A1487" t="s">
        <v>116</v>
      </c>
      <c r="B1487">
        <v>189307</v>
      </c>
      <c r="C1487" t="s">
        <v>117</v>
      </c>
      <c r="D1487" t="s">
        <v>136</v>
      </c>
      <c r="E1487" t="s">
        <v>118</v>
      </c>
      <c r="F1487" t="s">
        <v>137</v>
      </c>
      <c r="G1487" s="1">
        <v>42566</v>
      </c>
      <c r="H1487" t="s">
        <v>138</v>
      </c>
      <c r="I1487" s="1">
        <v>42832</v>
      </c>
      <c r="J1487" t="s">
        <v>6689</v>
      </c>
      <c r="K1487" t="s">
        <v>766</v>
      </c>
      <c r="L1487" t="s">
        <v>123</v>
      </c>
      <c r="M1487" t="s">
        <v>139</v>
      </c>
      <c r="P1487" t="s">
        <v>124</v>
      </c>
      <c r="Q1487" t="s">
        <v>125</v>
      </c>
      <c r="R1487" t="s">
        <v>126</v>
      </c>
      <c r="S1487" t="s">
        <v>215</v>
      </c>
      <c r="T1487" t="s">
        <v>11339</v>
      </c>
      <c r="W1487">
        <v>119083</v>
      </c>
      <c r="X1487">
        <v>119083</v>
      </c>
      <c r="Y1487">
        <v>0</v>
      </c>
      <c r="Z1487">
        <v>0</v>
      </c>
      <c r="AA1487">
        <v>29771</v>
      </c>
      <c r="AB1487">
        <v>29771</v>
      </c>
      <c r="AC1487">
        <v>0</v>
      </c>
      <c r="AD1487">
        <v>0</v>
      </c>
      <c r="AE1487">
        <v>119083</v>
      </c>
      <c r="AF1487" t="s">
        <v>143</v>
      </c>
      <c r="AG1487" t="s">
        <v>143</v>
      </c>
      <c r="AH1487" t="s">
        <v>399</v>
      </c>
      <c r="AI1487" t="s">
        <v>800</v>
      </c>
      <c r="AJ1487" t="s">
        <v>128</v>
      </c>
      <c r="AK1487" t="s">
        <v>543</v>
      </c>
      <c r="AL1487" t="s">
        <v>528</v>
      </c>
      <c r="AM1487" t="s">
        <v>11340</v>
      </c>
      <c r="AN1487" t="s">
        <v>11341</v>
      </c>
      <c r="AO1487" t="s">
        <v>9270</v>
      </c>
      <c r="AP1487" t="s">
        <v>9271</v>
      </c>
      <c r="BO1487">
        <v>119083</v>
      </c>
      <c r="BP1487">
        <v>29771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</row>
    <row r="1488" spans="1:116" x14ac:dyDescent="0.15">
      <c r="A1488" t="s">
        <v>116</v>
      </c>
      <c r="B1488">
        <v>189308</v>
      </c>
      <c r="C1488" t="s">
        <v>117</v>
      </c>
      <c r="D1488" t="s">
        <v>136</v>
      </c>
      <c r="E1488" t="s">
        <v>118</v>
      </c>
      <c r="F1488" t="s">
        <v>137</v>
      </c>
      <c r="G1488" s="1">
        <v>42565</v>
      </c>
      <c r="H1488" t="s">
        <v>138</v>
      </c>
      <c r="I1488" s="1">
        <v>42934</v>
      </c>
      <c r="J1488" t="s">
        <v>119</v>
      </c>
      <c r="K1488" t="s">
        <v>4356</v>
      </c>
      <c r="L1488" t="s">
        <v>197</v>
      </c>
      <c r="M1488" t="s">
        <v>139</v>
      </c>
      <c r="N1488" t="s">
        <v>198</v>
      </c>
      <c r="O1488" t="s">
        <v>123</v>
      </c>
      <c r="P1488" t="s">
        <v>199</v>
      </c>
      <c r="Q1488" t="s">
        <v>717</v>
      </c>
      <c r="R1488" t="s">
        <v>126</v>
      </c>
      <c r="S1488" t="s">
        <v>251</v>
      </c>
      <c r="T1488" t="s">
        <v>11342</v>
      </c>
      <c r="W1488">
        <v>237388</v>
      </c>
      <c r="X1488">
        <v>166171</v>
      </c>
      <c r="Y1488">
        <v>71217</v>
      </c>
      <c r="Z1488">
        <v>0</v>
      </c>
      <c r="AA1488">
        <v>237388</v>
      </c>
      <c r="AB1488">
        <v>166171</v>
      </c>
      <c r="AC1488">
        <v>71217</v>
      </c>
      <c r="AD1488">
        <v>0</v>
      </c>
      <c r="AE1488">
        <v>237388</v>
      </c>
      <c r="AF1488" t="s">
        <v>143</v>
      </c>
      <c r="AG1488" t="s">
        <v>143</v>
      </c>
      <c r="AH1488" t="s">
        <v>755</v>
      </c>
      <c r="AI1488" t="s">
        <v>1887</v>
      </c>
      <c r="AJ1488" t="s">
        <v>128</v>
      </c>
      <c r="AK1488" t="s">
        <v>512</v>
      </c>
      <c r="AL1488" t="s">
        <v>718</v>
      </c>
      <c r="AN1488" t="s">
        <v>11343</v>
      </c>
      <c r="AO1488" t="s">
        <v>4265</v>
      </c>
      <c r="AP1488" t="s">
        <v>1501</v>
      </c>
      <c r="BO1488">
        <v>237388</v>
      </c>
      <c r="BP1488">
        <v>237388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</row>
    <row r="1489" spans="1:116" x14ac:dyDescent="0.15">
      <c r="A1489" t="s">
        <v>116</v>
      </c>
      <c r="B1489">
        <v>189309</v>
      </c>
      <c r="C1489" t="s">
        <v>117</v>
      </c>
      <c r="D1489" t="s">
        <v>136</v>
      </c>
      <c r="E1489" t="s">
        <v>118</v>
      </c>
      <c r="F1489" t="s">
        <v>137</v>
      </c>
      <c r="G1489" s="1">
        <v>42569</v>
      </c>
      <c r="H1489" t="s">
        <v>138</v>
      </c>
      <c r="I1489" s="1">
        <v>42926</v>
      </c>
      <c r="J1489" t="s">
        <v>119</v>
      </c>
      <c r="K1489" t="s">
        <v>1425</v>
      </c>
      <c r="L1489" t="s">
        <v>197</v>
      </c>
      <c r="M1489" t="s">
        <v>139</v>
      </c>
      <c r="N1489" t="s">
        <v>198</v>
      </c>
      <c r="O1489" t="s">
        <v>123</v>
      </c>
      <c r="P1489" t="s">
        <v>199</v>
      </c>
      <c r="Q1489" t="s">
        <v>1022</v>
      </c>
      <c r="R1489" t="s">
        <v>126</v>
      </c>
      <c r="S1489" t="s">
        <v>251</v>
      </c>
      <c r="T1489" t="s">
        <v>11344</v>
      </c>
      <c r="W1489">
        <v>123895</v>
      </c>
      <c r="X1489">
        <v>105718</v>
      </c>
      <c r="Y1489">
        <v>18177</v>
      </c>
      <c r="Z1489">
        <v>0</v>
      </c>
      <c r="AA1489">
        <v>123895</v>
      </c>
      <c r="AB1489">
        <v>105718</v>
      </c>
      <c r="AC1489">
        <v>18177</v>
      </c>
      <c r="AD1489">
        <v>0</v>
      </c>
      <c r="AE1489">
        <v>123895</v>
      </c>
      <c r="AF1489" t="s">
        <v>143</v>
      </c>
      <c r="AG1489" t="s">
        <v>171</v>
      </c>
      <c r="AH1489" t="s">
        <v>649</v>
      </c>
      <c r="AI1489" t="s">
        <v>320</v>
      </c>
      <c r="AJ1489" t="s">
        <v>128</v>
      </c>
      <c r="AK1489" t="s">
        <v>1334</v>
      </c>
      <c r="AL1489" t="s">
        <v>1023</v>
      </c>
      <c r="AM1489" t="s">
        <v>11345</v>
      </c>
      <c r="AN1489" t="s">
        <v>11346</v>
      </c>
      <c r="AO1489" t="s">
        <v>4685</v>
      </c>
      <c r="AP1489" t="s">
        <v>4686</v>
      </c>
      <c r="BO1489">
        <v>123895</v>
      </c>
      <c r="BP1489">
        <v>123895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</row>
    <row r="1490" spans="1:116" x14ac:dyDescent="0.15">
      <c r="A1490" t="s">
        <v>116</v>
      </c>
      <c r="B1490">
        <v>189310</v>
      </c>
      <c r="C1490" t="s">
        <v>117</v>
      </c>
      <c r="D1490" t="s">
        <v>136</v>
      </c>
      <c r="E1490" t="s">
        <v>118</v>
      </c>
      <c r="F1490" t="s">
        <v>137</v>
      </c>
      <c r="G1490" s="1">
        <v>42572</v>
      </c>
      <c r="H1490" t="s">
        <v>138</v>
      </c>
      <c r="I1490" s="1">
        <v>42870</v>
      </c>
      <c r="J1490" t="s">
        <v>6689</v>
      </c>
      <c r="K1490" t="s">
        <v>198</v>
      </c>
      <c r="L1490" t="s">
        <v>123</v>
      </c>
      <c r="M1490" t="s">
        <v>139</v>
      </c>
      <c r="P1490" t="s">
        <v>199</v>
      </c>
      <c r="Q1490" t="s">
        <v>1022</v>
      </c>
      <c r="R1490" t="s">
        <v>126</v>
      </c>
      <c r="S1490" t="s">
        <v>215</v>
      </c>
      <c r="T1490" t="s">
        <v>11347</v>
      </c>
      <c r="W1490">
        <v>500000</v>
      </c>
      <c r="X1490">
        <v>349987</v>
      </c>
      <c r="Y1490">
        <v>150013</v>
      </c>
      <c r="Z1490">
        <v>0</v>
      </c>
      <c r="AA1490">
        <v>249750</v>
      </c>
      <c r="AB1490">
        <v>174825</v>
      </c>
      <c r="AC1490">
        <v>74925</v>
      </c>
      <c r="AD1490">
        <v>0</v>
      </c>
      <c r="AE1490">
        <v>499500</v>
      </c>
      <c r="AF1490" t="s">
        <v>143</v>
      </c>
      <c r="AG1490" t="s">
        <v>171</v>
      </c>
      <c r="AH1490" t="s">
        <v>755</v>
      </c>
      <c r="AI1490" t="s">
        <v>1505</v>
      </c>
      <c r="AJ1490" t="s">
        <v>128</v>
      </c>
      <c r="AK1490" t="s">
        <v>1334</v>
      </c>
      <c r="AL1490" t="s">
        <v>1023</v>
      </c>
      <c r="AM1490" t="s">
        <v>11348</v>
      </c>
      <c r="AN1490" t="s">
        <v>11349</v>
      </c>
      <c r="AO1490" t="s">
        <v>4685</v>
      </c>
      <c r="AP1490" t="s">
        <v>4686</v>
      </c>
      <c r="AQ1490" t="s">
        <v>5145</v>
      </c>
      <c r="AR1490" t="s">
        <v>1905</v>
      </c>
      <c r="AS1490" t="s">
        <v>2729</v>
      </c>
      <c r="AT1490" t="s">
        <v>4408</v>
      </c>
      <c r="AU1490" t="s">
        <v>3150</v>
      </c>
      <c r="BO1490">
        <v>250000</v>
      </c>
      <c r="BP1490">
        <v>124875</v>
      </c>
      <c r="BQ1490">
        <v>50000</v>
      </c>
      <c r="BR1490">
        <v>24975</v>
      </c>
      <c r="BS1490">
        <v>50000</v>
      </c>
      <c r="BT1490">
        <v>24975</v>
      </c>
      <c r="BU1490">
        <v>50000</v>
      </c>
      <c r="BV1490">
        <v>24975</v>
      </c>
      <c r="BW1490">
        <v>50000</v>
      </c>
      <c r="BX1490">
        <v>24975</v>
      </c>
      <c r="BY1490">
        <v>50000</v>
      </c>
      <c r="BZ1490">
        <v>24975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</row>
    <row r="1491" spans="1:116" x14ac:dyDescent="0.15">
      <c r="A1491" t="s">
        <v>116</v>
      </c>
      <c r="B1491">
        <v>189323</v>
      </c>
      <c r="C1491" t="s">
        <v>117</v>
      </c>
      <c r="D1491" t="s">
        <v>136</v>
      </c>
      <c r="E1491" t="s">
        <v>118</v>
      </c>
      <c r="F1491" t="s">
        <v>137</v>
      </c>
      <c r="G1491" s="1">
        <v>42570</v>
      </c>
      <c r="H1491" t="s">
        <v>138</v>
      </c>
      <c r="I1491" s="1">
        <v>42859</v>
      </c>
      <c r="J1491" t="s">
        <v>6689</v>
      </c>
      <c r="K1491" t="s">
        <v>11350</v>
      </c>
      <c r="L1491" t="s">
        <v>153</v>
      </c>
      <c r="M1491" t="s">
        <v>139</v>
      </c>
      <c r="N1491" t="s">
        <v>2819</v>
      </c>
      <c r="O1491" t="s">
        <v>123</v>
      </c>
      <c r="P1491" t="s">
        <v>124</v>
      </c>
      <c r="Q1491" t="s">
        <v>668</v>
      </c>
      <c r="R1491" t="s">
        <v>126</v>
      </c>
      <c r="S1491" t="s">
        <v>251</v>
      </c>
      <c r="T1491" t="s">
        <v>11351</v>
      </c>
      <c r="W1491">
        <v>58178</v>
      </c>
      <c r="X1491">
        <v>37009</v>
      </c>
      <c r="Y1491">
        <v>21169</v>
      </c>
      <c r="Z1491">
        <v>0</v>
      </c>
      <c r="AA1491">
        <v>58178</v>
      </c>
      <c r="AB1491">
        <v>58178</v>
      </c>
      <c r="AC1491">
        <v>0</v>
      </c>
      <c r="AD1491">
        <v>0</v>
      </c>
      <c r="AE1491">
        <v>58178</v>
      </c>
      <c r="AF1491" t="s">
        <v>143</v>
      </c>
      <c r="AG1491" t="s">
        <v>171</v>
      </c>
      <c r="AH1491" t="s">
        <v>182</v>
      </c>
      <c r="AI1491" t="s">
        <v>526</v>
      </c>
      <c r="AJ1491" t="s">
        <v>128</v>
      </c>
      <c r="AK1491" t="s">
        <v>1032</v>
      </c>
      <c r="AL1491" t="s">
        <v>669</v>
      </c>
      <c r="AM1491" t="s">
        <v>11352</v>
      </c>
      <c r="AN1491" t="s">
        <v>11353</v>
      </c>
      <c r="AO1491" t="s">
        <v>4664</v>
      </c>
      <c r="AP1491" t="s">
        <v>4665</v>
      </c>
      <c r="AQ1491" t="s">
        <v>4671</v>
      </c>
      <c r="BO1491">
        <v>29089</v>
      </c>
      <c r="BP1491">
        <v>29089</v>
      </c>
      <c r="BQ1491">
        <v>29089</v>
      </c>
      <c r="BR1491">
        <v>29089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</row>
    <row r="1492" spans="1:116" x14ac:dyDescent="0.15">
      <c r="A1492" t="s">
        <v>116</v>
      </c>
      <c r="B1492">
        <v>189325</v>
      </c>
      <c r="C1492" t="s">
        <v>117</v>
      </c>
      <c r="D1492" t="s">
        <v>136</v>
      </c>
      <c r="E1492" t="s">
        <v>118</v>
      </c>
      <c r="F1492" t="s">
        <v>137</v>
      </c>
      <c r="G1492" s="1">
        <v>42566</v>
      </c>
      <c r="H1492" t="s">
        <v>138</v>
      </c>
      <c r="I1492" s="1">
        <v>42689</v>
      </c>
      <c r="J1492" t="s">
        <v>6689</v>
      </c>
      <c r="K1492" t="s">
        <v>1366</v>
      </c>
      <c r="L1492" t="s">
        <v>123</v>
      </c>
      <c r="M1492" t="s">
        <v>139</v>
      </c>
      <c r="N1492" t="s">
        <v>1367</v>
      </c>
      <c r="O1492" t="s">
        <v>123</v>
      </c>
      <c r="P1492" t="s">
        <v>177</v>
      </c>
      <c r="Q1492" t="s">
        <v>1172</v>
      </c>
      <c r="R1492" t="s">
        <v>126</v>
      </c>
      <c r="S1492" t="s">
        <v>657</v>
      </c>
      <c r="T1492" t="s">
        <v>11354</v>
      </c>
      <c r="W1492">
        <v>114779</v>
      </c>
      <c r="X1492">
        <v>100216</v>
      </c>
      <c r="Y1492">
        <v>14563</v>
      </c>
      <c r="Z1492">
        <v>0</v>
      </c>
      <c r="AA1492">
        <v>85000</v>
      </c>
      <c r="AB1492">
        <v>74877</v>
      </c>
      <c r="AC1492">
        <v>10123</v>
      </c>
      <c r="AD1492">
        <v>0</v>
      </c>
      <c r="AE1492">
        <v>0</v>
      </c>
      <c r="AF1492" t="s">
        <v>143</v>
      </c>
      <c r="AG1492" t="s">
        <v>171</v>
      </c>
      <c r="AH1492" t="s">
        <v>10524</v>
      </c>
      <c r="AI1492" t="s">
        <v>183</v>
      </c>
      <c r="AJ1492" t="s">
        <v>128</v>
      </c>
      <c r="AK1492" t="s">
        <v>1334</v>
      </c>
      <c r="AL1492" t="s">
        <v>1371</v>
      </c>
      <c r="AM1492" t="s">
        <v>11355</v>
      </c>
      <c r="AN1492" t="s">
        <v>11356</v>
      </c>
      <c r="AO1492" t="s">
        <v>1374</v>
      </c>
      <c r="AP1492" t="s">
        <v>1375</v>
      </c>
      <c r="AQ1492" t="s">
        <v>1376</v>
      </c>
      <c r="AR1492" t="s">
        <v>981</v>
      </c>
      <c r="BO1492">
        <v>57389.5</v>
      </c>
      <c r="BP1492">
        <v>42500</v>
      </c>
      <c r="BQ1492">
        <v>11477.900000000001</v>
      </c>
      <c r="BR1492">
        <v>8500</v>
      </c>
      <c r="BS1492">
        <v>45911.600000000006</v>
      </c>
      <c r="BT1492">
        <v>34000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</row>
    <row r="1493" spans="1:116" x14ac:dyDescent="0.15">
      <c r="A1493" t="s">
        <v>116</v>
      </c>
      <c r="B1493">
        <v>189346</v>
      </c>
      <c r="C1493" t="s">
        <v>117</v>
      </c>
      <c r="D1493" t="s">
        <v>136</v>
      </c>
      <c r="E1493" t="s">
        <v>118</v>
      </c>
      <c r="F1493" t="s">
        <v>137</v>
      </c>
      <c r="G1493" s="1">
        <v>42576</v>
      </c>
      <c r="H1493" t="s">
        <v>138</v>
      </c>
      <c r="I1493" s="1">
        <v>42593</v>
      </c>
      <c r="J1493" t="s">
        <v>6689</v>
      </c>
      <c r="K1493" t="s">
        <v>2297</v>
      </c>
      <c r="L1493" t="s">
        <v>123</v>
      </c>
      <c r="M1493" t="s">
        <v>139</v>
      </c>
      <c r="P1493" t="s">
        <v>124</v>
      </c>
      <c r="Q1493" t="s">
        <v>558</v>
      </c>
      <c r="R1493" t="s">
        <v>126</v>
      </c>
      <c r="S1493" t="s">
        <v>441</v>
      </c>
      <c r="T1493" t="s">
        <v>11357</v>
      </c>
      <c r="W1493">
        <v>57000</v>
      </c>
      <c r="X1493">
        <v>36259</v>
      </c>
      <c r="Y1493">
        <v>20741</v>
      </c>
      <c r="Z1493">
        <v>0</v>
      </c>
      <c r="AA1493">
        <v>57000</v>
      </c>
      <c r="AB1493">
        <v>36259</v>
      </c>
      <c r="AC1493">
        <v>20741</v>
      </c>
      <c r="AD1493">
        <v>0</v>
      </c>
      <c r="AE1493">
        <v>57000</v>
      </c>
      <c r="AF1493" t="s">
        <v>143</v>
      </c>
      <c r="AG1493" t="s">
        <v>143</v>
      </c>
      <c r="AH1493" t="s">
        <v>11358</v>
      </c>
      <c r="AI1493" t="s">
        <v>4582</v>
      </c>
      <c r="AJ1493" t="s">
        <v>128</v>
      </c>
      <c r="AK1493" t="s">
        <v>303</v>
      </c>
      <c r="AL1493" t="s">
        <v>559</v>
      </c>
      <c r="AM1493" t="s">
        <v>11359</v>
      </c>
      <c r="AN1493" t="s">
        <v>11360</v>
      </c>
      <c r="AO1493" t="s">
        <v>2753</v>
      </c>
      <c r="AP1493" t="s">
        <v>2532</v>
      </c>
      <c r="BO1493">
        <v>57000</v>
      </c>
      <c r="BP1493">
        <v>57000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</row>
    <row r="1494" spans="1:116" x14ac:dyDescent="0.15">
      <c r="A1494" t="s">
        <v>116</v>
      </c>
      <c r="B1494">
        <v>189357</v>
      </c>
      <c r="C1494" t="s">
        <v>117</v>
      </c>
      <c r="D1494" t="s">
        <v>136</v>
      </c>
      <c r="E1494" t="s">
        <v>118</v>
      </c>
      <c r="F1494" t="s">
        <v>137</v>
      </c>
      <c r="G1494" s="1">
        <v>42522</v>
      </c>
      <c r="H1494" t="s">
        <v>138</v>
      </c>
      <c r="I1494" s="1">
        <v>42661</v>
      </c>
      <c r="J1494" t="s">
        <v>6689</v>
      </c>
      <c r="K1494" t="s">
        <v>5067</v>
      </c>
      <c r="L1494" t="s">
        <v>153</v>
      </c>
      <c r="M1494" t="s">
        <v>139</v>
      </c>
      <c r="P1494" t="s">
        <v>177</v>
      </c>
      <c r="Q1494" t="s">
        <v>1631</v>
      </c>
      <c r="R1494" t="s">
        <v>126</v>
      </c>
      <c r="S1494" t="s">
        <v>215</v>
      </c>
      <c r="T1494" t="s">
        <v>11361</v>
      </c>
      <c r="U1494" t="s">
        <v>11362</v>
      </c>
      <c r="W1494">
        <v>1000</v>
      </c>
      <c r="X1494">
        <v>1000</v>
      </c>
      <c r="Y1494">
        <v>0</v>
      </c>
      <c r="Z1494">
        <v>0</v>
      </c>
      <c r="AA1494">
        <v>1000</v>
      </c>
      <c r="AB1494">
        <v>1000</v>
      </c>
      <c r="AC1494">
        <v>0</v>
      </c>
      <c r="AD1494">
        <v>0</v>
      </c>
      <c r="AE1494">
        <v>1000</v>
      </c>
      <c r="AF1494" t="s">
        <v>143</v>
      </c>
      <c r="AG1494" t="s">
        <v>143</v>
      </c>
      <c r="AH1494" t="s">
        <v>141</v>
      </c>
      <c r="AI1494" t="s">
        <v>159</v>
      </c>
      <c r="AJ1494" t="s">
        <v>128</v>
      </c>
      <c r="AK1494" t="s">
        <v>1181</v>
      </c>
      <c r="AL1494" t="s">
        <v>1632</v>
      </c>
      <c r="AM1494" t="s">
        <v>11363</v>
      </c>
      <c r="AN1494" t="s">
        <v>11364</v>
      </c>
      <c r="AO1494" t="s">
        <v>2827</v>
      </c>
      <c r="AP1494" t="s">
        <v>2828</v>
      </c>
      <c r="BO1494">
        <v>1000</v>
      </c>
      <c r="BP1494">
        <v>1000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</row>
    <row r="1495" spans="1:116" x14ac:dyDescent="0.15">
      <c r="A1495" t="s">
        <v>116</v>
      </c>
      <c r="B1495">
        <v>189362</v>
      </c>
      <c r="C1495" t="s">
        <v>117</v>
      </c>
      <c r="D1495" t="s">
        <v>136</v>
      </c>
      <c r="E1495" t="s">
        <v>118</v>
      </c>
      <c r="F1495" t="s">
        <v>137</v>
      </c>
      <c r="G1495" s="1">
        <v>42571</v>
      </c>
      <c r="H1495" t="s">
        <v>138</v>
      </c>
      <c r="I1495" s="1">
        <v>42956</v>
      </c>
      <c r="J1495" t="s">
        <v>119</v>
      </c>
      <c r="K1495" t="s">
        <v>310</v>
      </c>
      <c r="L1495" t="s">
        <v>123</v>
      </c>
      <c r="M1495" t="s">
        <v>139</v>
      </c>
      <c r="P1495" t="s">
        <v>124</v>
      </c>
      <c r="Q1495" t="s">
        <v>125</v>
      </c>
      <c r="R1495" t="s">
        <v>126</v>
      </c>
      <c r="S1495" t="s">
        <v>215</v>
      </c>
      <c r="T1495" t="s">
        <v>11365</v>
      </c>
      <c r="W1495">
        <v>372682</v>
      </c>
      <c r="X1495">
        <v>372682</v>
      </c>
      <c r="Y1495">
        <v>0</v>
      </c>
      <c r="Z1495">
        <v>0</v>
      </c>
      <c r="AA1495">
        <v>370187</v>
      </c>
      <c r="AB1495">
        <v>370187</v>
      </c>
      <c r="AC1495">
        <v>0</v>
      </c>
      <c r="AD1495">
        <v>0</v>
      </c>
      <c r="AE1495">
        <v>370187</v>
      </c>
      <c r="AF1495" t="s">
        <v>143</v>
      </c>
      <c r="AG1495" t="s">
        <v>143</v>
      </c>
      <c r="AH1495" t="s">
        <v>2309</v>
      </c>
      <c r="AI1495" t="s">
        <v>5144</v>
      </c>
      <c r="AJ1495" t="s">
        <v>128</v>
      </c>
      <c r="AK1495" t="s">
        <v>236</v>
      </c>
      <c r="AL1495" t="s">
        <v>528</v>
      </c>
      <c r="AM1495" t="s">
        <v>11366</v>
      </c>
      <c r="AN1495" t="s">
        <v>11367</v>
      </c>
      <c r="AO1495" t="s">
        <v>679</v>
      </c>
      <c r="AP1495" t="s">
        <v>680</v>
      </c>
      <c r="BO1495">
        <v>372682</v>
      </c>
      <c r="BP1495">
        <v>370187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</row>
    <row r="1496" spans="1:116" x14ac:dyDescent="0.15">
      <c r="A1496" t="s">
        <v>116</v>
      </c>
      <c r="B1496">
        <v>189364</v>
      </c>
      <c r="C1496" t="s">
        <v>11368</v>
      </c>
      <c r="D1496" t="s">
        <v>136</v>
      </c>
      <c r="E1496" t="s">
        <v>118</v>
      </c>
      <c r="F1496" t="s">
        <v>137</v>
      </c>
      <c r="G1496" s="1">
        <v>42573</v>
      </c>
      <c r="H1496" t="s">
        <v>138</v>
      </c>
      <c r="I1496" s="1">
        <v>42605</v>
      </c>
      <c r="J1496" t="s">
        <v>6689</v>
      </c>
      <c r="K1496" t="s">
        <v>386</v>
      </c>
      <c r="L1496" t="s">
        <v>123</v>
      </c>
      <c r="M1496" t="s">
        <v>139</v>
      </c>
      <c r="P1496" t="s">
        <v>232</v>
      </c>
      <c r="Q1496" t="s">
        <v>263</v>
      </c>
      <c r="R1496" t="s">
        <v>126</v>
      </c>
      <c r="S1496" t="s">
        <v>657</v>
      </c>
      <c r="T1496" t="s">
        <v>11369</v>
      </c>
      <c r="W1496">
        <v>420427</v>
      </c>
      <c r="X1496">
        <v>355769</v>
      </c>
      <c r="Y1496">
        <v>64658</v>
      </c>
      <c r="Z1496">
        <v>0</v>
      </c>
      <c r="AA1496">
        <v>420427</v>
      </c>
      <c r="AB1496">
        <v>355769</v>
      </c>
      <c r="AC1496">
        <v>64658</v>
      </c>
      <c r="AD1496">
        <v>0</v>
      </c>
      <c r="AE1496">
        <v>640000</v>
      </c>
      <c r="AF1496" t="s">
        <v>171</v>
      </c>
      <c r="AG1496" t="s">
        <v>143</v>
      </c>
      <c r="AH1496" t="s">
        <v>2376</v>
      </c>
      <c r="AI1496" t="s">
        <v>235</v>
      </c>
      <c r="AJ1496" t="s">
        <v>128</v>
      </c>
      <c r="AK1496" t="s">
        <v>172</v>
      </c>
      <c r="AL1496" t="s">
        <v>267</v>
      </c>
      <c r="AM1496" t="s">
        <v>11370</v>
      </c>
      <c r="AN1496" t="s">
        <v>11371</v>
      </c>
      <c r="AO1496" t="s">
        <v>2386</v>
      </c>
      <c r="AP1496" t="s">
        <v>790</v>
      </c>
      <c r="BO1496">
        <v>420427</v>
      </c>
      <c r="BP1496">
        <v>420427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</row>
    <row r="1497" spans="1:116" x14ac:dyDescent="0.15">
      <c r="A1497" t="s">
        <v>116</v>
      </c>
      <c r="B1497">
        <v>189366</v>
      </c>
      <c r="C1497" t="s">
        <v>117</v>
      </c>
      <c r="D1497" t="s">
        <v>136</v>
      </c>
      <c r="E1497" t="s">
        <v>118</v>
      </c>
      <c r="F1497" t="s">
        <v>137</v>
      </c>
      <c r="G1497" s="1">
        <v>42572</v>
      </c>
      <c r="H1497" t="s">
        <v>138</v>
      </c>
      <c r="I1497" s="1">
        <v>42671</v>
      </c>
      <c r="J1497" t="s">
        <v>6689</v>
      </c>
      <c r="K1497" t="s">
        <v>1670</v>
      </c>
      <c r="L1497" t="s">
        <v>197</v>
      </c>
      <c r="M1497" t="s">
        <v>139</v>
      </c>
      <c r="P1497" t="s">
        <v>317</v>
      </c>
      <c r="Q1497" t="s">
        <v>1007</v>
      </c>
      <c r="R1497" t="s">
        <v>126</v>
      </c>
      <c r="S1497" t="s">
        <v>215</v>
      </c>
      <c r="T1497" t="s">
        <v>11372</v>
      </c>
      <c r="W1497">
        <v>37910</v>
      </c>
      <c r="X1497">
        <v>24114</v>
      </c>
      <c r="Y1497">
        <v>13796</v>
      </c>
      <c r="Z1497">
        <v>0</v>
      </c>
      <c r="AA1497">
        <v>37910</v>
      </c>
      <c r="AB1497">
        <v>24114</v>
      </c>
      <c r="AC1497">
        <v>13796</v>
      </c>
      <c r="AD1497">
        <v>0</v>
      </c>
      <c r="AE1497">
        <v>37910</v>
      </c>
      <c r="AF1497" t="s">
        <v>143</v>
      </c>
      <c r="AG1497" t="s">
        <v>171</v>
      </c>
      <c r="AH1497" t="s">
        <v>182</v>
      </c>
      <c r="AI1497" t="s">
        <v>225</v>
      </c>
      <c r="AJ1497" t="s">
        <v>128</v>
      </c>
      <c r="AK1497" t="s">
        <v>429</v>
      </c>
      <c r="AL1497" t="s">
        <v>1011</v>
      </c>
      <c r="AM1497" t="s">
        <v>11373</v>
      </c>
      <c r="AN1497" t="s">
        <v>11374</v>
      </c>
      <c r="AO1497" t="s">
        <v>9246</v>
      </c>
      <c r="AP1497" t="s">
        <v>2278</v>
      </c>
      <c r="AQ1497" t="s">
        <v>2277</v>
      </c>
      <c r="AR1497" t="s">
        <v>3328</v>
      </c>
      <c r="BO1497">
        <v>26537</v>
      </c>
      <c r="BP1497">
        <v>26537</v>
      </c>
      <c r="BQ1497">
        <v>5686.5</v>
      </c>
      <c r="BR1497">
        <v>5686.5</v>
      </c>
      <c r="BS1497">
        <v>5686.5</v>
      </c>
      <c r="BT1497">
        <v>5686.5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</row>
    <row r="1498" spans="1:116" x14ac:dyDescent="0.15">
      <c r="A1498" t="s">
        <v>116</v>
      </c>
      <c r="B1498">
        <v>189367</v>
      </c>
      <c r="C1498" t="s">
        <v>117</v>
      </c>
      <c r="D1498" t="s">
        <v>136</v>
      </c>
      <c r="E1498" t="s">
        <v>118</v>
      </c>
      <c r="F1498" t="s">
        <v>137</v>
      </c>
      <c r="G1498" s="1">
        <v>42573</v>
      </c>
      <c r="H1498" t="s">
        <v>138</v>
      </c>
      <c r="I1498" s="1">
        <v>43139</v>
      </c>
      <c r="J1498" t="s">
        <v>119</v>
      </c>
      <c r="K1498" t="s">
        <v>587</v>
      </c>
      <c r="L1498" t="s">
        <v>123</v>
      </c>
      <c r="M1498" t="s">
        <v>139</v>
      </c>
      <c r="P1498" t="s">
        <v>124</v>
      </c>
      <c r="Q1498" t="s">
        <v>125</v>
      </c>
      <c r="R1498" t="s">
        <v>126</v>
      </c>
      <c r="S1498" t="s">
        <v>215</v>
      </c>
      <c r="T1498" t="s">
        <v>11375</v>
      </c>
      <c r="W1498">
        <v>272530</v>
      </c>
      <c r="X1498">
        <v>272530</v>
      </c>
      <c r="Y1498">
        <v>0</v>
      </c>
      <c r="Z1498">
        <v>0</v>
      </c>
      <c r="AA1498">
        <v>272530</v>
      </c>
      <c r="AB1498">
        <v>272530</v>
      </c>
      <c r="AC1498">
        <v>0</v>
      </c>
      <c r="AD1498">
        <v>0</v>
      </c>
      <c r="AE1498">
        <v>272530</v>
      </c>
      <c r="AF1498" t="s">
        <v>143</v>
      </c>
      <c r="AG1498" t="s">
        <v>143</v>
      </c>
      <c r="AH1498" t="s">
        <v>520</v>
      </c>
      <c r="AI1498" t="s">
        <v>859</v>
      </c>
      <c r="AJ1498" t="s">
        <v>128</v>
      </c>
      <c r="AK1498" t="s">
        <v>527</v>
      </c>
      <c r="AL1498" t="s">
        <v>528</v>
      </c>
      <c r="AM1498" t="s">
        <v>11376</v>
      </c>
      <c r="AN1498" t="s">
        <v>11377</v>
      </c>
      <c r="AO1498" t="s">
        <v>5270</v>
      </c>
      <c r="AP1498" t="s">
        <v>4613</v>
      </c>
      <c r="BO1498">
        <v>272530</v>
      </c>
      <c r="BP1498">
        <v>272530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</row>
    <row r="1499" spans="1:116" x14ac:dyDescent="0.15">
      <c r="A1499" t="s">
        <v>116</v>
      </c>
      <c r="B1499">
        <v>189368</v>
      </c>
      <c r="C1499" t="s">
        <v>117</v>
      </c>
      <c r="D1499" t="s">
        <v>136</v>
      </c>
      <c r="E1499" t="s">
        <v>118</v>
      </c>
      <c r="F1499" t="s">
        <v>137</v>
      </c>
      <c r="G1499" s="1">
        <v>42572</v>
      </c>
      <c r="H1499" t="s">
        <v>138</v>
      </c>
      <c r="I1499" s="1">
        <v>42585</v>
      </c>
      <c r="J1499" t="s">
        <v>6689</v>
      </c>
      <c r="K1499" t="s">
        <v>213</v>
      </c>
      <c r="L1499" t="s">
        <v>123</v>
      </c>
      <c r="M1499" t="s">
        <v>139</v>
      </c>
      <c r="P1499" t="s">
        <v>317</v>
      </c>
      <c r="Q1499" t="s">
        <v>1168</v>
      </c>
      <c r="R1499" t="s">
        <v>126</v>
      </c>
      <c r="S1499" t="s">
        <v>215</v>
      </c>
      <c r="T1499" t="s">
        <v>11378</v>
      </c>
      <c r="W1499">
        <v>10000</v>
      </c>
      <c r="X1499">
        <v>10000</v>
      </c>
      <c r="Y1499">
        <v>0</v>
      </c>
      <c r="Z1499">
        <v>0</v>
      </c>
      <c r="AA1499">
        <v>10000</v>
      </c>
      <c r="AB1499">
        <v>10000</v>
      </c>
      <c r="AC1499">
        <v>0</v>
      </c>
      <c r="AD1499">
        <v>0</v>
      </c>
      <c r="AE1499">
        <v>10000</v>
      </c>
      <c r="AF1499" t="s">
        <v>143</v>
      </c>
      <c r="AG1499" t="s">
        <v>143</v>
      </c>
      <c r="AH1499" t="s">
        <v>516</v>
      </c>
      <c r="AI1499" t="s">
        <v>517</v>
      </c>
      <c r="AJ1499" t="s">
        <v>128</v>
      </c>
      <c r="AK1499" t="s">
        <v>321</v>
      </c>
      <c r="AL1499" t="s">
        <v>11379</v>
      </c>
      <c r="AM1499" t="s">
        <v>11380</v>
      </c>
      <c r="AN1499" t="s">
        <v>11381</v>
      </c>
      <c r="AO1499" t="s">
        <v>1170</v>
      </c>
      <c r="AP1499" t="s">
        <v>1171</v>
      </c>
      <c r="BO1499">
        <v>10000</v>
      </c>
      <c r="BP1499">
        <v>10000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</row>
    <row r="1500" spans="1:116" x14ac:dyDescent="0.15">
      <c r="A1500" t="s">
        <v>116</v>
      </c>
      <c r="B1500">
        <v>189371</v>
      </c>
      <c r="C1500" t="s">
        <v>117</v>
      </c>
      <c r="D1500" t="s">
        <v>136</v>
      </c>
      <c r="E1500" t="s">
        <v>118</v>
      </c>
      <c r="F1500" t="s">
        <v>137</v>
      </c>
      <c r="G1500" s="1">
        <v>42573</v>
      </c>
      <c r="H1500" t="s">
        <v>138</v>
      </c>
      <c r="I1500" s="1">
        <v>42836</v>
      </c>
      <c r="J1500" t="s">
        <v>6689</v>
      </c>
      <c r="K1500" t="s">
        <v>766</v>
      </c>
      <c r="L1500" t="s">
        <v>123</v>
      </c>
      <c r="M1500" t="s">
        <v>139</v>
      </c>
      <c r="P1500" t="s">
        <v>124</v>
      </c>
      <c r="Q1500" t="s">
        <v>709</v>
      </c>
      <c r="R1500" t="s">
        <v>126</v>
      </c>
      <c r="S1500" t="s">
        <v>140</v>
      </c>
      <c r="T1500" t="s">
        <v>11382</v>
      </c>
      <c r="W1500">
        <v>198340</v>
      </c>
      <c r="X1500">
        <v>198340</v>
      </c>
      <c r="Y1500">
        <v>0</v>
      </c>
      <c r="Z1500">
        <v>0</v>
      </c>
      <c r="AA1500">
        <v>49586</v>
      </c>
      <c r="AB1500">
        <v>49586</v>
      </c>
      <c r="AC1500">
        <v>0</v>
      </c>
      <c r="AD1500">
        <v>0</v>
      </c>
      <c r="AE1500">
        <v>198340</v>
      </c>
      <c r="AF1500" t="s">
        <v>143</v>
      </c>
      <c r="AG1500" t="s">
        <v>143</v>
      </c>
      <c r="AH1500" t="s">
        <v>11383</v>
      </c>
      <c r="AI1500" t="s">
        <v>5226</v>
      </c>
      <c r="AJ1500" t="s">
        <v>128</v>
      </c>
      <c r="AK1500" t="s">
        <v>390</v>
      </c>
      <c r="AL1500" t="s">
        <v>710</v>
      </c>
      <c r="AM1500" t="s">
        <v>11384</v>
      </c>
      <c r="AN1500" t="s">
        <v>11385</v>
      </c>
      <c r="AO1500" t="s">
        <v>2468</v>
      </c>
      <c r="AP1500" t="s">
        <v>2469</v>
      </c>
      <c r="AQ1500" t="s">
        <v>2795</v>
      </c>
      <c r="BO1500">
        <v>148755</v>
      </c>
      <c r="BP1500">
        <v>37189.5</v>
      </c>
      <c r="BQ1500">
        <v>49585</v>
      </c>
      <c r="BR1500">
        <v>12396.5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</row>
    <row r="1501" spans="1:116" x14ac:dyDescent="0.15">
      <c r="A1501" t="s">
        <v>116</v>
      </c>
      <c r="B1501">
        <v>189373</v>
      </c>
      <c r="C1501" t="s">
        <v>117</v>
      </c>
      <c r="D1501" t="s">
        <v>136</v>
      </c>
      <c r="E1501" t="s">
        <v>118</v>
      </c>
      <c r="F1501" t="s">
        <v>137</v>
      </c>
      <c r="G1501" s="1">
        <v>42551</v>
      </c>
      <c r="H1501" t="s">
        <v>138</v>
      </c>
      <c r="I1501" s="1">
        <v>42802</v>
      </c>
      <c r="J1501" t="s">
        <v>6689</v>
      </c>
      <c r="K1501" t="s">
        <v>5043</v>
      </c>
      <c r="L1501" t="s">
        <v>197</v>
      </c>
      <c r="M1501" t="s">
        <v>139</v>
      </c>
      <c r="N1501" t="s">
        <v>3161</v>
      </c>
      <c r="O1501" t="s">
        <v>169</v>
      </c>
      <c r="P1501" t="s">
        <v>299</v>
      </c>
      <c r="Q1501" t="s">
        <v>501</v>
      </c>
      <c r="R1501" t="s">
        <v>126</v>
      </c>
      <c r="S1501" t="s">
        <v>251</v>
      </c>
      <c r="T1501" t="s">
        <v>11386</v>
      </c>
      <c r="W1501">
        <v>100349</v>
      </c>
      <c r="X1501">
        <v>95570</v>
      </c>
      <c r="Y1501">
        <v>4779</v>
      </c>
      <c r="Z1501">
        <v>0</v>
      </c>
      <c r="AA1501">
        <v>31934</v>
      </c>
      <c r="AB1501">
        <v>30413</v>
      </c>
      <c r="AC1501">
        <v>1521</v>
      </c>
      <c r="AD1501">
        <v>0</v>
      </c>
      <c r="AE1501">
        <v>31934</v>
      </c>
      <c r="AF1501" t="s">
        <v>171</v>
      </c>
      <c r="AG1501" t="s">
        <v>143</v>
      </c>
      <c r="AH1501" t="s">
        <v>516</v>
      </c>
      <c r="AI1501" t="s">
        <v>192</v>
      </c>
      <c r="AJ1501" t="s">
        <v>128</v>
      </c>
      <c r="AK1501" t="s">
        <v>303</v>
      </c>
      <c r="AL1501" t="s">
        <v>502</v>
      </c>
      <c r="AM1501" t="s">
        <v>11387</v>
      </c>
      <c r="AN1501" t="s">
        <v>11388</v>
      </c>
      <c r="AO1501" t="s">
        <v>3165</v>
      </c>
      <c r="AP1501" t="s">
        <v>3166</v>
      </c>
      <c r="BO1501">
        <v>100349</v>
      </c>
      <c r="BP1501">
        <v>31934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</row>
    <row r="1502" spans="1:116" x14ac:dyDescent="0.15">
      <c r="A1502" t="s">
        <v>116</v>
      </c>
      <c r="B1502">
        <v>189379</v>
      </c>
      <c r="C1502" t="s">
        <v>117</v>
      </c>
      <c r="D1502" t="s">
        <v>136</v>
      </c>
      <c r="E1502" t="s">
        <v>118</v>
      </c>
      <c r="F1502" t="s">
        <v>137</v>
      </c>
      <c r="G1502" s="1">
        <v>42573</v>
      </c>
      <c r="H1502" t="s">
        <v>138</v>
      </c>
      <c r="I1502" s="1">
        <v>42684</v>
      </c>
      <c r="J1502" t="s">
        <v>6689</v>
      </c>
      <c r="K1502" t="s">
        <v>310</v>
      </c>
      <c r="L1502" t="s">
        <v>123</v>
      </c>
      <c r="M1502" t="s">
        <v>139</v>
      </c>
      <c r="P1502" t="s">
        <v>124</v>
      </c>
      <c r="Q1502" t="s">
        <v>668</v>
      </c>
      <c r="R1502" t="s">
        <v>126</v>
      </c>
      <c r="S1502" t="s">
        <v>215</v>
      </c>
      <c r="T1502" t="s">
        <v>11389</v>
      </c>
      <c r="W1502">
        <v>82574</v>
      </c>
      <c r="X1502">
        <v>82574</v>
      </c>
      <c r="Y1502">
        <v>0</v>
      </c>
      <c r="Z1502">
        <v>0</v>
      </c>
      <c r="AA1502">
        <v>82574</v>
      </c>
      <c r="AB1502">
        <v>82574</v>
      </c>
      <c r="AC1502">
        <v>0</v>
      </c>
      <c r="AD1502">
        <v>0</v>
      </c>
      <c r="AE1502">
        <v>82574</v>
      </c>
      <c r="AF1502" t="s">
        <v>143</v>
      </c>
      <c r="AG1502" t="s">
        <v>143</v>
      </c>
      <c r="AH1502" t="s">
        <v>1174</v>
      </c>
      <c r="AI1502" t="s">
        <v>526</v>
      </c>
      <c r="AJ1502" t="s">
        <v>128</v>
      </c>
      <c r="AK1502" t="s">
        <v>5939</v>
      </c>
      <c r="AL1502" t="s">
        <v>669</v>
      </c>
      <c r="AM1502" t="s">
        <v>11390</v>
      </c>
      <c r="AN1502" t="s">
        <v>11391</v>
      </c>
      <c r="AO1502" t="s">
        <v>930</v>
      </c>
      <c r="AP1502" t="s">
        <v>931</v>
      </c>
      <c r="BO1502">
        <v>82574</v>
      </c>
      <c r="BP1502">
        <v>82574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</row>
    <row r="1503" spans="1:116" x14ac:dyDescent="0.15">
      <c r="A1503" t="s">
        <v>116</v>
      </c>
      <c r="B1503">
        <v>189381</v>
      </c>
      <c r="C1503" t="s">
        <v>11392</v>
      </c>
      <c r="D1503" t="s">
        <v>136</v>
      </c>
      <c r="E1503" t="s">
        <v>118</v>
      </c>
      <c r="F1503" t="s">
        <v>137</v>
      </c>
      <c r="G1503" s="1">
        <v>42571</v>
      </c>
      <c r="H1503" t="s">
        <v>138</v>
      </c>
      <c r="I1503" s="1">
        <v>42814</v>
      </c>
      <c r="J1503" t="s">
        <v>6689</v>
      </c>
      <c r="K1503" t="s">
        <v>213</v>
      </c>
      <c r="L1503" t="s">
        <v>123</v>
      </c>
      <c r="M1503" t="s">
        <v>139</v>
      </c>
      <c r="P1503" t="s">
        <v>232</v>
      </c>
      <c r="Q1503" t="s">
        <v>263</v>
      </c>
      <c r="R1503" t="s">
        <v>126</v>
      </c>
      <c r="S1503" t="s">
        <v>215</v>
      </c>
      <c r="T1503" t="s">
        <v>4240</v>
      </c>
      <c r="W1503">
        <v>500000</v>
      </c>
      <c r="X1503">
        <v>351889</v>
      </c>
      <c r="Y1503">
        <v>148111</v>
      </c>
      <c r="Z1503">
        <v>0</v>
      </c>
      <c r="AA1503">
        <v>500000</v>
      </c>
      <c r="AB1503">
        <v>351889</v>
      </c>
      <c r="AC1503">
        <v>148111</v>
      </c>
      <c r="AD1503">
        <v>0</v>
      </c>
      <c r="AE1503">
        <v>0</v>
      </c>
      <c r="AF1503" t="s">
        <v>143</v>
      </c>
      <c r="AG1503" t="s">
        <v>171</v>
      </c>
      <c r="AH1503" t="s">
        <v>254</v>
      </c>
      <c r="AI1503" t="s">
        <v>230</v>
      </c>
      <c r="AJ1503" t="s">
        <v>128</v>
      </c>
      <c r="AK1503" t="s">
        <v>5770</v>
      </c>
      <c r="AL1503" t="s">
        <v>267</v>
      </c>
      <c r="AM1503" t="s">
        <v>11393</v>
      </c>
      <c r="AN1503" t="s">
        <v>4516</v>
      </c>
      <c r="AO1503" t="s">
        <v>1194</v>
      </c>
      <c r="AP1503" t="s">
        <v>716</v>
      </c>
      <c r="BO1503">
        <v>500000</v>
      </c>
      <c r="BP1503">
        <v>500000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</row>
    <row r="1504" spans="1:116" x14ac:dyDescent="0.15">
      <c r="A1504" t="s">
        <v>116</v>
      </c>
      <c r="B1504">
        <v>189383</v>
      </c>
      <c r="C1504" t="s">
        <v>117</v>
      </c>
      <c r="D1504" t="s">
        <v>136</v>
      </c>
      <c r="E1504" t="s">
        <v>118</v>
      </c>
      <c r="F1504" t="s">
        <v>137</v>
      </c>
      <c r="G1504" s="1">
        <v>42573</v>
      </c>
      <c r="H1504" t="s">
        <v>138</v>
      </c>
      <c r="I1504" s="1">
        <v>42944</v>
      </c>
      <c r="J1504" t="s">
        <v>119</v>
      </c>
      <c r="K1504" t="s">
        <v>122</v>
      </c>
      <c r="L1504" t="s">
        <v>123</v>
      </c>
      <c r="M1504" t="s">
        <v>139</v>
      </c>
      <c r="P1504" t="s">
        <v>317</v>
      </c>
      <c r="Q1504" t="s">
        <v>563</v>
      </c>
      <c r="R1504" t="s">
        <v>126</v>
      </c>
      <c r="S1504" t="s">
        <v>215</v>
      </c>
      <c r="T1504" t="s">
        <v>11394</v>
      </c>
      <c r="W1504">
        <v>821926</v>
      </c>
      <c r="X1504">
        <v>537023</v>
      </c>
      <c r="Y1504">
        <v>284903</v>
      </c>
      <c r="Z1504">
        <v>0</v>
      </c>
      <c r="AA1504">
        <v>99859</v>
      </c>
      <c r="AB1504">
        <v>99859</v>
      </c>
      <c r="AC1504">
        <v>0</v>
      </c>
      <c r="AD1504">
        <v>0</v>
      </c>
      <c r="AE1504">
        <v>821926</v>
      </c>
      <c r="AF1504" t="s">
        <v>143</v>
      </c>
      <c r="AG1504" t="s">
        <v>143</v>
      </c>
      <c r="AH1504" t="s">
        <v>217</v>
      </c>
      <c r="AI1504" t="s">
        <v>808</v>
      </c>
      <c r="AJ1504" t="s">
        <v>128</v>
      </c>
      <c r="AK1504" t="s">
        <v>543</v>
      </c>
      <c r="AL1504" t="s">
        <v>564</v>
      </c>
      <c r="AM1504" t="s">
        <v>11395</v>
      </c>
      <c r="AN1504" t="s">
        <v>11396</v>
      </c>
      <c r="AO1504" t="s">
        <v>4505</v>
      </c>
      <c r="AP1504" t="s">
        <v>3387</v>
      </c>
      <c r="AQ1504" t="s">
        <v>1560</v>
      </c>
      <c r="BO1504">
        <v>410963</v>
      </c>
      <c r="BP1504">
        <v>49929.5</v>
      </c>
      <c r="BQ1504">
        <v>410963</v>
      </c>
      <c r="BR1504">
        <v>49929.5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</row>
    <row r="1505" spans="1:116" x14ac:dyDescent="0.15">
      <c r="A1505" t="s">
        <v>116</v>
      </c>
      <c r="B1505">
        <v>189384</v>
      </c>
      <c r="C1505" t="s">
        <v>117</v>
      </c>
      <c r="D1505" t="s">
        <v>136</v>
      </c>
      <c r="E1505" t="s">
        <v>118</v>
      </c>
      <c r="F1505" t="s">
        <v>137</v>
      </c>
      <c r="G1505" s="1">
        <v>42572</v>
      </c>
      <c r="H1505" t="s">
        <v>138</v>
      </c>
      <c r="I1505" s="1">
        <v>42711</v>
      </c>
      <c r="J1505" t="s">
        <v>6689</v>
      </c>
      <c r="K1505" t="s">
        <v>1670</v>
      </c>
      <c r="L1505" t="s">
        <v>197</v>
      </c>
      <c r="M1505" t="s">
        <v>139</v>
      </c>
      <c r="N1505" t="s">
        <v>122</v>
      </c>
      <c r="O1505" t="s">
        <v>123</v>
      </c>
      <c r="P1505" t="s">
        <v>317</v>
      </c>
      <c r="Q1505" t="s">
        <v>1007</v>
      </c>
      <c r="R1505" t="s">
        <v>126</v>
      </c>
      <c r="S1505" t="s">
        <v>215</v>
      </c>
      <c r="T1505" t="s">
        <v>11397</v>
      </c>
      <c r="W1505">
        <v>154590</v>
      </c>
      <c r="X1505">
        <v>98340</v>
      </c>
      <c r="Y1505">
        <v>56250</v>
      </c>
      <c r="Z1505">
        <v>0</v>
      </c>
      <c r="AA1505">
        <v>154590</v>
      </c>
      <c r="AB1505">
        <v>154590</v>
      </c>
      <c r="AC1505">
        <v>0</v>
      </c>
      <c r="AD1505">
        <v>0</v>
      </c>
      <c r="AE1505">
        <v>154590</v>
      </c>
      <c r="AF1505" t="s">
        <v>143</v>
      </c>
      <c r="AG1505" t="s">
        <v>143</v>
      </c>
      <c r="AH1505" t="s">
        <v>191</v>
      </c>
      <c r="AI1505" t="s">
        <v>453</v>
      </c>
      <c r="AJ1505" t="s">
        <v>128</v>
      </c>
      <c r="AK1505" t="s">
        <v>429</v>
      </c>
      <c r="AL1505" t="s">
        <v>1011</v>
      </c>
      <c r="AM1505" t="s">
        <v>11398</v>
      </c>
      <c r="AN1505" t="s">
        <v>11399</v>
      </c>
      <c r="AO1505" t="s">
        <v>1795</v>
      </c>
      <c r="AP1505" t="s">
        <v>1796</v>
      </c>
      <c r="AQ1505" t="s">
        <v>4062</v>
      </c>
      <c r="BO1505">
        <v>154590</v>
      </c>
      <c r="BP1505">
        <v>154590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</row>
    <row r="1506" spans="1:116" x14ac:dyDescent="0.15">
      <c r="A1506" t="s">
        <v>116</v>
      </c>
      <c r="B1506">
        <v>189387</v>
      </c>
      <c r="C1506" t="s">
        <v>117</v>
      </c>
      <c r="D1506" t="s">
        <v>136</v>
      </c>
      <c r="E1506" t="s">
        <v>118</v>
      </c>
      <c r="F1506" t="s">
        <v>137</v>
      </c>
      <c r="G1506" s="1">
        <v>42592</v>
      </c>
      <c r="H1506" t="s">
        <v>138</v>
      </c>
      <c r="I1506" s="1">
        <v>42787</v>
      </c>
      <c r="J1506" t="s">
        <v>6689</v>
      </c>
      <c r="K1506" t="s">
        <v>122</v>
      </c>
      <c r="L1506" t="s">
        <v>123</v>
      </c>
      <c r="M1506" t="s">
        <v>139</v>
      </c>
      <c r="P1506" t="s">
        <v>317</v>
      </c>
      <c r="Q1506" t="s">
        <v>1007</v>
      </c>
      <c r="R1506" t="s">
        <v>126</v>
      </c>
      <c r="S1506" t="s">
        <v>215</v>
      </c>
      <c r="T1506" t="s">
        <v>11400</v>
      </c>
      <c r="W1506">
        <v>150741</v>
      </c>
      <c r="X1506">
        <v>95892</v>
      </c>
      <c r="Y1506">
        <v>54849</v>
      </c>
      <c r="Z1506">
        <v>0</v>
      </c>
      <c r="AA1506">
        <v>125000</v>
      </c>
      <c r="AB1506">
        <v>125000</v>
      </c>
      <c r="AC1506">
        <v>0</v>
      </c>
      <c r="AD1506">
        <v>0</v>
      </c>
      <c r="AE1506">
        <v>125000</v>
      </c>
      <c r="AF1506" t="s">
        <v>171</v>
      </c>
      <c r="AG1506" t="s">
        <v>171</v>
      </c>
      <c r="AH1506" t="s">
        <v>353</v>
      </c>
      <c r="AI1506" t="s">
        <v>859</v>
      </c>
      <c r="AJ1506" t="s">
        <v>128</v>
      </c>
      <c r="AK1506" t="s">
        <v>429</v>
      </c>
      <c r="AL1506" t="s">
        <v>1011</v>
      </c>
      <c r="AM1506" t="s">
        <v>11401</v>
      </c>
      <c r="AN1506" t="s">
        <v>11402</v>
      </c>
      <c r="AO1506" t="s">
        <v>1014</v>
      </c>
      <c r="AP1506" t="s">
        <v>1015</v>
      </c>
      <c r="BO1506">
        <v>150741</v>
      </c>
      <c r="BP1506">
        <v>125000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</row>
    <row r="1507" spans="1:116" x14ac:dyDescent="0.15">
      <c r="A1507" t="s">
        <v>116</v>
      </c>
      <c r="B1507">
        <v>189390</v>
      </c>
      <c r="C1507" t="s">
        <v>117</v>
      </c>
      <c r="D1507" t="s">
        <v>136</v>
      </c>
      <c r="E1507" t="s">
        <v>118</v>
      </c>
      <c r="F1507" t="s">
        <v>137</v>
      </c>
      <c r="G1507" s="1">
        <v>42587</v>
      </c>
      <c r="H1507" t="s">
        <v>138</v>
      </c>
      <c r="I1507" s="1">
        <v>42923</v>
      </c>
      <c r="J1507" t="s">
        <v>119</v>
      </c>
      <c r="K1507" t="s">
        <v>958</v>
      </c>
      <c r="L1507" t="s">
        <v>123</v>
      </c>
      <c r="M1507" t="s">
        <v>139</v>
      </c>
      <c r="P1507" t="s">
        <v>299</v>
      </c>
      <c r="Q1507" t="s">
        <v>300</v>
      </c>
      <c r="R1507" t="s">
        <v>126</v>
      </c>
      <c r="S1507" t="s">
        <v>215</v>
      </c>
      <c r="T1507" t="s">
        <v>11403</v>
      </c>
      <c r="W1507">
        <v>177222</v>
      </c>
      <c r="X1507">
        <v>177222</v>
      </c>
      <c r="Y1507">
        <v>0</v>
      </c>
      <c r="Z1507">
        <v>0</v>
      </c>
      <c r="AA1507">
        <v>57066</v>
      </c>
      <c r="AB1507">
        <v>57066</v>
      </c>
      <c r="AC1507">
        <v>0</v>
      </c>
      <c r="AD1507">
        <v>0</v>
      </c>
      <c r="AE1507">
        <v>177222</v>
      </c>
      <c r="AF1507" t="s">
        <v>143</v>
      </c>
      <c r="AG1507" t="s">
        <v>143</v>
      </c>
      <c r="AH1507" t="s">
        <v>132</v>
      </c>
      <c r="AI1507" t="s">
        <v>584</v>
      </c>
      <c r="AJ1507" t="s">
        <v>128</v>
      </c>
      <c r="AK1507" t="s">
        <v>604</v>
      </c>
      <c r="AL1507" t="s">
        <v>304</v>
      </c>
      <c r="AM1507" t="s">
        <v>11404</v>
      </c>
      <c r="AN1507" t="s">
        <v>5451</v>
      </c>
      <c r="AO1507" t="s">
        <v>5348</v>
      </c>
      <c r="AP1507" t="s">
        <v>5349</v>
      </c>
      <c r="BO1507">
        <v>177222</v>
      </c>
      <c r="BP1507">
        <v>57066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</row>
    <row r="1508" spans="1:116" x14ac:dyDescent="0.15">
      <c r="A1508" t="s">
        <v>116</v>
      </c>
      <c r="B1508">
        <v>189405</v>
      </c>
      <c r="C1508" t="s">
        <v>117</v>
      </c>
      <c r="D1508" t="s">
        <v>136</v>
      </c>
      <c r="E1508" t="s">
        <v>118</v>
      </c>
      <c r="F1508" t="s">
        <v>137</v>
      </c>
      <c r="G1508" s="1">
        <v>42572</v>
      </c>
      <c r="H1508" t="s">
        <v>138</v>
      </c>
      <c r="I1508" s="1">
        <v>42950</v>
      </c>
      <c r="J1508" t="s">
        <v>119</v>
      </c>
      <c r="K1508" t="s">
        <v>1670</v>
      </c>
      <c r="L1508" t="s">
        <v>197</v>
      </c>
      <c r="M1508" t="s">
        <v>139</v>
      </c>
      <c r="P1508" t="s">
        <v>317</v>
      </c>
      <c r="Q1508" t="s">
        <v>1007</v>
      </c>
      <c r="R1508" t="s">
        <v>126</v>
      </c>
      <c r="S1508" t="s">
        <v>215</v>
      </c>
      <c r="T1508" t="s">
        <v>11405</v>
      </c>
      <c r="W1508">
        <v>55942</v>
      </c>
      <c r="X1508">
        <v>35587</v>
      </c>
      <c r="Y1508">
        <v>20355</v>
      </c>
      <c r="Z1508">
        <v>0</v>
      </c>
      <c r="AA1508">
        <v>55975</v>
      </c>
      <c r="AB1508">
        <v>55975</v>
      </c>
      <c r="AC1508">
        <v>0</v>
      </c>
      <c r="AD1508">
        <v>0</v>
      </c>
      <c r="AE1508">
        <v>55975</v>
      </c>
      <c r="AF1508" t="s">
        <v>171</v>
      </c>
      <c r="AG1508" t="s">
        <v>143</v>
      </c>
      <c r="AH1508" t="s">
        <v>217</v>
      </c>
      <c r="AI1508" t="s">
        <v>891</v>
      </c>
      <c r="AJ1508" t="s">
        <v>128</v>
      </c>
      <c r="AK1508" t="s">
        <v>429</v>
      </c>
      <c r="AL1508" t="s">
        <v>1011</v>
      </c>
      <c r="AM1508" t="s">
        <v>11406</v>
      </c>
      <c r="AN1508" t="s">
        <v>11407</v>
      </c>
      <c r="AO1508" t="s">
        <v>1686</v>
      </c>
      <c r="AP1508" t="s">
        <v>1687</v>
      </c>
      <c r="AQ1508" t="s">
        <v>3624</v>
      </c>
      <c r="BO1508">
        <v>27971</v>
      </c>
      <c r="BP1508">
        <v>27987.5</v>
      </c>
      <c r="BQ1508">
        <v>27971</v>
      </c>
      <c r="BR1508">
        <v>27987.5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</row>
    <row r="1509" spans="1:116" x14ac:dyDescent="0.15">
      <c r="A1509" t="s">
        <v>116</v>
      </c>
      <c r="B1509">
        <v>189414</v>
      </c>
      <c r="C1509" t="s">
        <v>117</v>
      </c>
      <c r="D1509" t="s">
        <v>136</v>
      </c>
      <c r="E1509" t="s">
        <v>118</v>
      </c>
      <c r="F1509" t="s">
        <v>137</v>
      </c>
      <c r="G1509" s="1">
        <v>42580</v>
      </c>
      <c r="H1509" t="s">
        <v>138</v>
      </c>
      <c r="I1509" s="1">
        <v>42807</v>
      </c>
      <c r="J1509" t="s">
        <v>6689</v>
      </c>
      <c r="K1509" t="s">
        <v>1072</v>
      </c>
      <c r="L1509" t="s">
        <v>123</v>
      </c>
      <c r="M1509" t="s">
        <v>139</v>
      </c>
      <c r="P1509" t="s">
        <v>199</v>
      </c>
      <c r="Q1509" t="s">
        <v>327</v>
      </c>
      <c r="R1509" t="s">
        <v>126</v>
      </c>
      <c r="S1509" t="s">
        <v>215</v>
      </c>
      <c r="T1509" t="s">
        <v>11408</v>
      </c>
      <c r="W1509">
        <v>1911429</v>
      </c>
      <c r="X1509">
        <v>1250000</v>
      </c>
      <c r="Y1509">
        <v>661429</v>
      </c>
      <c r="Z1509">
        <v>0</v>
      </c>
      <c r="AA1509">
        <v>383010</v>
      </c>
      <c r="AB1509">
        <v>383010</v>
      </c>
      <c r="AC1509">
        <v>0</v>
      </c>
      <c r="AD1509">
        <v>0</v>
      </c>
      <c r="AE1509">
        <v>1911426</v>
      </c>
      <c r="AF1509" t="s">
        <v>143</v>
      </c>
      <c r="AG1509" t="s">
        <v>143</v>
      </c>
      <c r="AH1509" t="s">
        <v>353</v>
      </c>
      <c r="AI1509" t="s">
        <v>2072</v>
      </c>
      <c r="AJ1509" t="s">
        <v>128</v>
      </c>
      <c r="AK1509" t="s">
        <v>604</v>
      </c>
      <c r="AL1509" t="s">
        <v>371</v>
      </c>
      <c r="AM1509" t="s">
        <v>11409</v>
      </c>
      <c r="AN1509" t="s">
        <v>4743</v>
      </c>
      <c r="AO1509" t="s">
        <v>1528</v>
      </c>
      <c r="AP1509" t="s">
        <v>1529</v>
      </c>
      <c r="BO1509">
        <v>1911429</v>
      </c>
      <c r="BP1509">
        <v>383010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</row>
    <row r="1510" spans="1:116" x14ac:dyDescent="0.15">
      <c r="A1510" t="s">
        <v>116</v>
      </c>
      <c r="B1510">
        <v>189418</v>
      </c>
      <c r="C1510" t="s">
        <v>11410</v>
      </c>
      <c r="D1510" t="s">
        <v>136</v>
      </c>
      <c r="E1510" t="s">
        <v>118</v>
      </c>
      <c r="F1510" t="s">
        <v>137</v>
      </c>
      <c r="G1510" s="1">
        <v>42573</v>
      </c>
      <c r="H1510" t="s">
        <v>138</v>
      </c>
      <c r="I1510" s="1">
        <v>42767</v>
      </c>
      <c r="J1510" t="s">
        <v>6689</v>
      </c>
      <c r="K1510" t="s">
        <v>213</v>
      </c>
      <c r="L1510" t="s">
        <v>123</v>
      </c>
      <c r="M1510" t="s">
        <v>139</v>
      </c>
      <c r="P1510" t="s">
        <v>232</v>
      </c>
      <c r="Q1510" t="s">
        <v>263</v>
      </c>
      <c r="R1510" t="s">
        <v>126</v>
      </c>
      <c r="S1510" t="s">
        <v>215</v>
      </c>
      <c r="T1510" t="s">
        <v>11411</v>
      </c>
      <c r="W1510">
        <v>520000</v>
      </c>
      <c r="X1510">
        <v>348411</v>
      </c>
      <c r="Y1510">
        <v>171589</v>
      </c>
      <c r="Z1510">
        <v>0</v>
      </c>
      <c r="AA1510">
        <v>107054</v>
      </c>
      <c r="AB1510">
        <v>74394</v>
      </c>
      <c r="AC1510">
        <v>32660</v>
      </c>
      <c r="AD1510">
        <v>0</v>
      </c>
      <c r="AE1510">
        <v>0</v>
      </c>
      <c r="AF1510" t="s">
        <v>143</v>
      </c>
      <c r="AG1510" t="s">
        <v>171</v>
      </c>
      <c r="AH1510" t="s">
        <v>254</v>
      </c>
      <c r="AI1510" t="s">
        <v>230</v>
      </c>
      <c r="AJ1510" t="s">
        <v>128</v>
      </c>
      <c r="AK1510" t="s">
        <v>5770</v>
      </c>
      <c r="AL1510" t="s">
        <v>267</v>
      </c>
      <c r="AM1510" t="s">
        <v>11412</v>
      </c>
      <c r="AN1510" t="s">
        <v>11413</v>
      </c>
      <c r="AO1510" t="s">
        <v>4485</v>
      </c>
      <c r="AP1510" t="s">
        <v>3758</v>
      </c>
      <c r="BO1510">
        <v>520000</v>
      </c>
      <c r="BP1510">
        <v>107054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</row>
    <row r="1511" spans="1:116" x14ac:dyDescent="0.15">
      <c r="A1511" t="s">
        <v>116</v>
      </c>
      <c r="B1511">
        <v>189420</v>
      </c>
      <c r="C1511" t="s">
        <v>117</v>
      </c>
      <c r="D1511" t="s">
        <v>136</v>
      </c>
      <c r="E1511" t="s">
        <v>118</v>
      </c>
      <c r="F1511" t="s">
        <v>137</v>
      </c>
      <c r="G1511" s="1">
        <v>42573</v>
      </c>
      <c r="H1511" t="s">
        <v>138</v>
      </c>
      <c r="I1511" s="1">
        <v>42849</v>
      </c>
      <c r="J1511" t="s">
        <v>6689</v>
      </c>
      <c r="K1511" t="s">
        <v>310</v>
      </c>
      <c r="L1511" t="s">
        <v>123</v>
      </c>
      <c r="M1511" t="s">
        <v>139</v>
      </c>
      <c r="P1511" t="s">
        <v>124</v>
      </c>
      <c r="Q1511" t="s">
        <v>125</v>
      </c>
      <c r="R1511" t="s">
        <v>126</v>
      </c>
      <c r="S1511" t="s">
        <v>215</v>
      </c>
      <c r="T1511" t="s">
        <v>11414</v>
      </c>
      <c r="W1511">
        <v>490104</v>
      </c>
      <c r="X1511">
        <v>490104</v>
      </c>
      <c r="Y1511">
        <v>0</v>
      </c>
      <c r="Z1511">
        <v>0</v>
      </c>
      <c r="AA1511">
        <v>36250</v>
      </c>
      <c r="AB1511">
        <v>36250</v>
      </c>
      <c r="AC1511">
        <v>0</v>
      </c>
      <c r="AD1511">
        <v>0</v>
      </c>
      <c r="AE1511">
        <v>490104</v>
      </c>
      <c r="AF1511" t="s">
        <v>143</v>
      </c>
      <c r="AG1511" t="s">
        <v>143</v>
      </c>
      <c r="AH1511" t="s">
        <v>399</v>
      </c>
      <c r="AI1511" t="s">
        <v>800</v>
      </c>
      <c r="AJ1511" t="s">
        <v>128</v>
      </c>
      <c r="AK1511" t="s">
        <v>407</v>
      </c>
      <c r="AL1511" t="s">
        <v>528</v>
      </c>
      <c r="AM1511" t="s">
        <v>11415</v>
      </c>
      <c r="AN1511" t="s">
        <v>11416</v>
      </c>
      <c r="AO1511" t="s">
        <v>531</v>
      </c>
      <c r="AP1511" t="s">
        <v>532</v>
      </c>
      <c r="AQ1511" t="s">
        <v>535</v>
      </c>
      <c r="BO1511">
        <v>245052</v>
      </c>
      <c r="BP1511">
        <v>18125</v>
      </c>
      <c r="BQ1511">
        <v>245052</v>
      </c>
      <c r="BR1511">
        <v>18125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</row>
    <row r="1512" spans="1:116" x14ac:dyDescent="0.15">
      <c r="A1512" t="s">
        <v>116</v>
      </c>
      <c r="B1512">
        <v>189424</v>
      </c>
      <c r="C1512" t="s">
        <v>117</v>
      </c>
      <c r="D1512" t="s">
        <v>136</v>
      </c>
      <c r="E1512" t="s">
        <v>118</v>
      </c>
      <c r="F1512" t="s">
        <v>137</v>
      </c>
      <c r="G1512" s="1">
        <v>42580</v>
      </c>
      <c r="H1512" t="s">
        <v>138</v>
      </c>
      <c r="I1512" s="1">
        <v>42668</v>
      </c>
      <c r="J1512" t="s">
        <v>6689</v>
      </c>
      <c r="K1512" t="s">
        <v>2136</v>
      </c>
      <c r="L1512" t="s">
        <v>123</v>
      </c>
      <c r="M1512" t="s">
        <v>117</v>
      </c>
      <c r="N1512" t="s">
        <v>1426</v>
      </c>
      <c r="O1512" t="s">
        <v>123</v>
      </c>
      <c r="P1512" t="s">
        <v>124</v>
      </c>
      <c r="Q1512" t="s">
        <v>864</v>
      </c>
      <c r="R1512" t="s">
        <v>126</v>
      </c>
      <c r="S1512" t="s">
        <v>215</v>
      </c>
      <c r="T1512" t="s">
        <v>11417</v>
      </c>
      <c r="W1512">
        <v>0</v>
      </c>
      <c r="X1512">
        <v>0</v>
      </c>
      <c r="Y1512">
        <v>0</v>
      </c>
      <c r="Z1512">
        <v>0</v>
      </c>
      <c r="AA1512">
        <v>11500</v>
      </c>
      <c r="AB1512">
        <v>11500</v>
      </c>
      <c r="AC1512">
        <v>0</v>
      </c>
      <c r="AD1512">
        <v>0</v>
      </c>
      <c r="AE1512">
        <v>11500</v>
      </c>
      <c r="AH1512" t="s">
        <v>11201</v>
      </c>
      <c r="AI1512" t="s">
        <v>3526</v>
      </c>
      <c r="AK1512" t="s">
        <v>1334</v>
      </c>
      <c r="AL1512" t="s">
        <v>865</v>
      </c>
      <c r="AM1512" t="s">
        <v>11418</v>
      </c>
      <c r="AN1512" t="s">
        <v>11419</v>
      </c>
      <c r="AO1512" t="s">
        <v>920</v>
      </c>
      <c r="AP1512" t="s">
        <v>921</v>
      </c>
      <c r="BO1512">
        <v>0</v>
      </c>
      <c r="BP1512">
        <v>11500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</row>
    <row r="1513" spans="1:116" x14ac:dyDescent="0.15">
      <c r="A1513" t="s">
        <v>116</v>
      </c>
      <c r="B1513">
        <v>189451</v>
      </c>
      <c r="C1513" t="s">
        <v>117</v>
      </c>
      <c r="D1513" t="s">
        <v>136</v>
      </c>
      <c r="E1513" t="s">
        <v>118</v>
      </c>
      <c r="F1513" t="s">
        <v>137</v>
      </c>
      <c r="G1513" s="1">
        <v>42641</v>
      </c>
      <c r="H1513" t="s">
        <v>138</v>
      </c>
      <c r="I1513" s="1">
        <v>43006</v>
      </c>
      <c r="J1513" t="s">
        <v>119</v>
      </c>
      <c r="K1513" t="s">
        <v>1892</v>
      </c>
      <c r="L1513" t="s">
        <v>197</v>
      </c>
      <c r="M1513" t="s">
        <v>139</v>
      </c>
      <c r="N1513" t="s">
        <v>577</v>
      </c>
      <c r="O1513" t="s">
        <v>123</v>
      </c>
      <c r="P1513" t="s">
        <v>145</v>
      </c>
      <c r="Q1513" t="s">
        <v>578</v>
      </c>
      <c r="R1513" t="s">
        <v>126</v>
      </c>
      <c r="S1513" t="s">
        <v>251</v>
      </c>
      <c r="T1513" t="s">
        <v>11420</v>
      </c>
      <c r="W1513">
        <v>56237</v>
      </c>
      <c r="X1513">
        <v>37743</v>
      </c>
      <c r="Y1513">
        <v>18494</v>
      </c>
      <c r="Z1513">
        <v>0</v>
      </c>
      <c r="AA1513">
        <v>56237</v>
      </c>
      <c r="AB1513">
        <v>37743</v>
      </c>
      <c r="AC1513">
        <v>18494</v>
      </c>
      <c r="AD1513">
        <v>0</v>
      </c>
      <c r="AE1513">
        <v>943774</v>
      </c>
      <c r="AF1513" t="s">
        <v>143</v>
      </c>
      <c r="AG1513" t="s">
        <v>143</v>
      </c>
      <c r="AH1513" t="s">
        <v>11421</v>
      </c>
      <c r="AI1513" t="s">
        <v>418</v>
      </c>
      <c r="AJ1513" t="s">
        <v>128</v>
      </c>
      <c r="AK1513" t="s">
        <v>290</v>
      </c>
      <c r="AL1513" t="s">
        <v>1023</v>
      </c>
      <c r="AM1513" t="s">
        <v>11422</v>
      </c>
      <c r="AN1513" t="s">
        <v>11423</v>
      </c>
      <c r="AO1513" t="s">
        <v>5110</v>
      </c>
      <c r="AP1513" t="s">
        <v>5111</v>
      </c>
      <c r="BO1513">
        <v>56237</v>
      </c>
      <c r="BP1513">
        <v>56237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</row>
    <row r="1514" spans="1:116" x14ac:dyDescent="0.15">
      <c r="A1514" t="s">
        <v>116</v>
      </c>
      <c r="B1514">
        <v>189463</v>
      </c>
      <c r="C1514" t="s">
        <v>117</v>
      </c>
      <c r="D1514" t="s">
        <v>136</v>
      </c>
      <c r="E1514" t="s">
        <v>118</v>
      </c>
      <c r="F1514" t="s">
        <v>137</v>
      </c>
      <c r="G1514" s="1">
        <v>42578</v>
      </c>
      <c r="H1514" t="s">
        <v>138</v>
      </c>
      <c r="I1514" s="1">
        <v>42761</v>
      </c>
      <c r="J1514" t="s">
        <v>6689</v>
      </c>
      <c r="K1514" t="s">
        <v>2978</v>
      </c>
      <c r="L1514" t="s">
        <v>120</v>
      </c>
      <c r="M1514" t="s">
        <v>139</v>
      </c>
      <c r="N1514" t="s">
        <v>1085</v>
      </c>
      <c r="O1514" t="s">
        <v>123</v>
      </c>
      <c r="P1514" t="s">
        <v>124</v>
      </c>
      <c r="Q1514" t="s">
        <v>668</v>
      </c>
      <c r="R1514" t="s">
        <v>126</v>
      </c>
      <c r="S1514" t="s">
        <v>140</v>
      </c>
      <c r="T1514" t="s">
        <v>11424</v>
      </c>
      <c r="W1514">
        <v>30000</v>
      </c>
      <c r="X1514">
        <v>17647</v>
      </c>
      <c r="Y1514">
        <v>12353</v>
      </c>
      <c r="Z1514">
        <v>0</v>
      </c>
      <c r="AA1514">
        <v>30000</v>
      </c>
      <c r="AB1514">
        <v>17647</v>
      </c>
      <c r="AC1514">
        <v>12353</v>
      </c>
      <c r="AD1514">
        <v>0</v>
      </c>
      <c r="AE1514">
        <v>30000</v>
      </c>
      <c r="AF1514" t="s">
        <v>143</v>
      </c>
      <c r="AG1514" t="s">
        <v>171</v>
      </c>
      <c r="AH1514" t="s">
        <v>11112</v>
      </c>
      <c r="AI1514" t="s">
        <v>183</v>
      </c>
      <c r="AJ1514" t="s">
        <v>128</v>
      </c>
      <c r="AK1514" t="s">
        <v>236</v>
      </c>
      <c r="AL1514" t="s">
        <v>669</v>
      </c>
      <c r="AM1514" t="s">
        <v>11425</v>
      </c>
      <c r="AN1514" t="s">
        <v>11426</v>
      </c>
      <c r="AO1514" t="s">
        <v>2982</v>
      </c>
      <c r="AP1514" t="s">
        <v>2983</v>
      </c>
      <c r="BO1514">
        <v>30000</v>
      </c>
      <c r="BP1514">
        <v>30000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</row>
    <row r="1515" spans="1:116" x14ac:dyDescent="0.15">
      <c r="A1515" t="s">
        <v>116</v>
      </c>
      <c r="B1515">
        <v>189484</v>
      </c>
      <c r="C1515" t="s">
        <v>117</v>
      </c>
      <c r="D1515" t="s">
        <v>136</v>
      </c>
      <c r="E1515" t="s">
        <v>425</v>
      </c>
      <c r="F1515" t="s">
        <v>137</v>
      </c>
      <c r="G1515" s="1">
        <v>42579</v>
      </c>
      <c r="H1515" t="s">
        <v>138</v>
      </c>
      <c r="I1515" s="1">
        <v>42646</v>
      </c>
      <c r="J1515" t="s">
        <v>6689</v>
      </c>
      <c r="K1515" t="s">
        <v>1997</v>
      </c>
      <c r="L1515" t="s">
        <v>123</v>
      </c>
      <c r="M1515" t="s">
        <v>139</v>
      </c>
      <c r="P1515" t="s">
        <v>199</v>
      </c>
      <c r="Q1515" t="s">
        <v>446</v>
      </c>
      <c r="R1515" t="s">
        <v>126</v>
      </c>
      <c r="S1515" t="s">
        <v>657</v>
      </c>
      <c r="T1515" t="s">
        <v>11427</v>
      </c>
      <c r="W1515">
        <v>232673</v>
      </c>
      <c r="X1515">
        <v>190248</v>
      </c>
      <c r="Y1515">
        <v>42425</v>
      </c>
      <c r="Z1515">
        <v>0</v>
      </c>
      <c r="AA1515">
        <v>232673</v>
      </c>
      <c r="AB1515">
        <v>190248</v>
      </c>
      <c r="AC1515">
        <v>42425</v>
      </c>
      <c r="AD1515">
        <v>0</v>
      </c>
      <c r="AE1515">
        <v>232673</v>
      </c>
      <c r="AF1515" t="s">
        <v>143</v>
      </c>
      <c r="AG1515" t="s">
        <v>143</v>
      </c>
      <c r="AH1515" t="s">
        <v>9365</v>
      </c>
      <c r="AI1515" t="s">
        <v>520</v>
      </c>
      <c r="AJ1515" t="s">
        <v>128</v>
      </c>
      <c r="AK1515" t="s">
        <v>172</v>
      </c>
      <c r="AL1515" t="s">
        <v>7192</v>
      </c>
      <c r="AM1515" t="s">
        <v>11428</v>
      </c>
      <c r="AN1515" t="s">
        <v>11429</v>
      </c>
      <c r="AO1515" t="s">
        <v>11430</v>
      </c>
      <c r="AP1515" t="s">
        <v>10923</v>
      </c>
      <c r="AQ1515" t="s">
        <v>2566</v>
      </c>
      <c r="AR1515" t="s">
        <v>2586</v>
      </c>
      <c r="AS1515" t="s">
        <v>1740</v>
      </c>
      <c r="AT1515" t="s">
        <v>519</v>
      </c>
      <c r="BO1515">
        <v>116336.5</v>
      </c>
      <c r="BP1515">
        <v>116336.5</v>
      </c>
      <c r="BQ1515">
        <v>23267.300000000003</v>
      </c>
      <c r="BR1515">
        <v>23267.300000000003</v>
      </c>
      <c r="BS1515">
        <v>46534.600000000006</v>
      </c>
      <c r="BT1515">
        <v>46534.600000000006</v>
      </c>
      <c r="BU1515">
        <v>23267.300000000003</v>
      </c>
      <c r="BV1515">
        <v>23267.300000000003</v>
      </c>
      <c r="BW1515">
        <v>23267.300000000003</v>
      </c>
      <c r="BX1515">
        <v>23267.300000000003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</row>
    <row r="1516" spans="1:116" x14ac:dyDescent="0.15">
      <c r="A1516" t="s">
        <v>116</v>
      </c>
      <c r="B1516">
        <v>189485</v>
      </c>
      <c r="C1516" t="s">
        <v>117</v>
      </c>
      <c r="D1516" t="s">
        <v>136</v>
      </c>
      <c r="E1516" t="s">
        <v>118</v>
      </c>
      <c r="F1516" t="s">
        <v>137</v>
      </c>
      <c r="G1516" s="1">
        <v>42584</v>
      </c>
      <c r="H1516" t="s">
        <v>138</v>
      </c>
      <c r="I1516" s="1">
        <v>42944</v>
      </c>
      <c r="J1516" t="s">
        <v>119</v>
      </c>
      <c r="K1516" t="s">
        <v>213</v>
      </c>
      <c r="L1516" t="s">
        <v>123</v>
      </c>
      <c r="M1516" t="s">
        <v>139</v>
      </c>
      <c r="P1516" t="s">
        <v>199</v>
      </c>
      <c r="Q1516" t="s">
        <v>616</v>
      </c>
      <c r="R1516" t="s">
        <v>126</v>
      </c>
      <c r="S1516" t="s">
        <v>215</v>
      </c>
      <c r="T1516" t="s">
        <v>11431</v>
      </c>
      <c r="W1516">
        <v>1599768</v>
      </c>
      <c r="X1516">
        <v>1243075</v>
      </c>
      <c r="Y1516">
        <v>356693</v>
      </c>
      <c r="Z1516">
        <v>0</v>
      </c>
      <c r="AA1516">
        <v>1199999</v>
      </c>
      <c r="AB1516">
        <v>934665</v>
      </c>
      <c r="AC1516">
        <v>265334</v>
      </c>
      <c r="AD1516">
        <v>0</v>
      </c>
      <c r="AE1516">
        <v>1199999</v>
      </c>
      <c r="AF1516" t="s">
        <v>143</v>
      </c>
      <c r="AG1516" t="s">
        <v>143</v>
      </c>
      <c r="AH1516" t="s">
        <v>217</v>
      </c>
      <c r="AI1516" t="s">
        <v>808</v>
      </c>
      <c r="AJ1516" t="s">
        <v>128</v>
      </c>
      <c r="AK1516" t="s">
        <v>1508</v>
      </c>
      <c r="AL1516" t="s">
        <v>617</v>
      </c>
      <c r="AM1516" t="s">
        <v>11432</v>
      </c>
      <c r="AN1516" t="s">
        <v>11433</v>
      </c>
      <c r="AO1516" t="s">
        <v>11434</v>
      </c>
      <c r="AP1516" t="s">
        <v>8513</v>
      </c>
      <c r="AQ1516" t="s">
        <v>751</v>
      </c>
      <c r="BO1516">
        <v>1599768</v>
      </c>
      <c r="BP1516">
        <v>1199999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</row>
    <row r="1517" spans="1:116" x14ac:dyDescent="0.15">
      <c r="A1517" t="s">
        <v>116</v>
      </c>
      <c r="B1517">
        <v>189492</v>
      </c>
      <c r="C1517" t="s">
        <v>117</v>
      </c>
      <c r="D1517" t="s">
        <v>136</v>
      </c>
      <c r="E1517" t="s">
        <v>118</v>
      </c>
      <c r="F1517" t="s">
        <v>137</v>
      </c>
      <c r="G1517" s="1">
        <v>42578</v>
      </c>
      <c r="H1517" t="s">
        <v>138</v>
      </c>
      <c r="I1517" s="1">
        <v>42606</v>
      </c>
      <c r="J1517" t="s">
        <v>6689</v>
      </c>
      <c r="K1517" t="s">
        <v>3729</v>
      </c>
      <c r="L1517" t="s">
        <v>169</v>
      </c>
      <c r="M1517" t="s">
        <v>139</v>
      </c>
      <c r="P1517" t="s">
        <v>124</v>
      </c>
      <c r="Q1517" t="s">
        <v>709</v>
      </c>
      <c r="R1517" t="s">
        <v>126</v>
      </c>
      <c r="S1517" t="s">
        <v>215</v>
      </c>
      <c r="T1517" t="s">
        <v>3730</v>
      </c>
      <c r="U1517" t="s">
        <v>3486</v>
      </c>
      <c r="W1517">
        <v>25000</v>
      </c>
      <c r="X1517">
        <v>22726</v>
      </c>
      <c r="Y1517">
        <v>2274</v>
      </c>
      <c r="Z1517">
        <v>0</v>
      </c>
      <c r="AA1517">
        <v>25000</v>
      </c>
      <c r="AB1517">
        <v>22726</v>
      </c>
      <c r="AC1517">
        <v>2274</v>
      </c>
      <c r="AD1517">
        <v>0</v>
      </c>
      <c r="AE1517">
        <v>25000</v>
      </c>
      <c r="AF1517" t="s">
        <v>143</v>
      </c>
      <c r="AG1517" t="s">
        <v>143</v>
      </c>
      <c r="AH1517" t="s">
        <v>516</v>
      </c>
      <c r="AI1517" t="s">
        <v>517</v>
      </c>
      <c r="AJ1517" t="s">
        <v>128</v>
      </c>
      <c r="AK1517" t="s">
        <v>1181</v>
      </c>
      <c r="AL1517" t="s">
        <v>710</v>
      </c>
      <c r="AM1517" t="s">
        <v>11435</v>
      </c>
      <c r="AN1517" t="s">
        <v>11436</v>
      </c>
      <c r="AO1517" t="s">
        <v>907</v>
      </c>
      <c r="AP1517" t="s">
        <v>908</v>
      </c>
      <c r="BO1517">
        <v>25000</v>
      </c>
      <c r="BP1517">
        <v>25000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</row>
    <row r="1518" spans="1:116" x14ac:dyDescent="0.15">
      <c r="A1518" t="s">
        <v>116</v>
      </c>
      <c r="B1518">
        <v>189511</v>
      </c>
      <c r="C1518" t="s">
        <v>117</v>
      </c>
      <c r="D1518" t="s">
        <v>136</v>
      </c>
      <c r="E1518" t="s">
        <v>118</v>
      </c>
      <c r="F1518" t="s">
        <v>137</v>
      </c>
      <c r="G1518" s="1">
        <v>42622</v>
      </c>
      <c r="H1518" t="s">
        <v>138</v>
      </c>
      <c r="I1518" s="1">
        <v>42670</v>
      </c>
      <c r="J1518" t="s">
        <v>6689</v>
      </c>
      <c r="K1518" t="s">
        <v>4422</v>
      </c>
      <c r="L1518" t="s">
        <v>600</v>
      </c>
      <c r="M1518" t="s">
        <v>139</v>
      </c>
      <c r="N1518" t="s">
        <v>386</v>
      </c>
      <c r="O1518" t="s">
        <v>123</v>
      </c>
      <c r="P1518" t="s">
        <v>145</v>
      </c>
      <c r="Q1518" t="s">
        <v>214</v>
      </c>
      <c r="R1518" t="s">
        <v>126</v>
      </c>
      <c r="S1518" t="s">
        <v>540</v>
      </c>
      <c r="T1518" t="s">
        <v>11437</v>
      </c>
      <c r="W1518">
        <v>1007499</v>
      </c>
      <c r="X1518">
        <v>675299</v>
      </c>
      <c r="Y1518">
        <v>332200</v>
      </c>
      <c r="Z1518">
        <v>0</v>
      </c>
      <c r="AA1518">
        <v>113750</v>
      </c>
      <c r="AB1518">
        <v>113750</v>
      </c>
      <c r="AC1518">
        <v>0</v>
      </c>
      <c r="AD1518">
        <v>0</v>
      </c>
      <c r="AE1518">
        <v>113750</v>
      </c>
      <c r="AF1518" t="s">
        <v>143</v>
      </c>
      <c r="AG1518" t="s">
        <v>143</v>
      </c>
      <c r="AH1518" t="s">
        <v>11438</v>
      </c>
      <c r="AI1518" t="s">
        <v>2907</v>
      </c>
      <c r="AJ1518" t="s">
        <v>128</v>
      </c>
      <c r="AK1518" t="s">
        <v>5939</v>
      </c>
      <c r="AL1518" t="s">
        <v>220</v>
      </c>
      <c r="AM1518" t="s">
        <v>11439</v>
      </c>
      <c r="AN1518" t="s">
        <v>11440</v>
      </c>
      <c r="AO1518" t="s">
        <v>3329</v>
      </c>
      <c r="AP1518" t="s">
        <v>3330</v>
      </c>
      <c r="AQ1518" t="s">
        <v>2214</v>
      </c>
      <c r="BO1518">
        <v>705249.3</v>
      </c>
      <c r="BP1518">
        <v>79625</v>
      </c>
      <c r="BQ1518">
        <v>302249.7</v>
      </c>
      <c r="BR1518">
        <v>34125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</row>
    <row r="1519" spans="1:116" x14ac:dyDescent="0.15">
      <c r="A1519" t="s">
        <v>116</v>
      </c>
      <c r="B1519">
        <v>189516</v>
      </c>
      <c r="C1519" t="s">
        <v>117</v>
      </c>
      <c r="D1519" t="s">
        <v>136</v>
      </c>
      <c r="E1519" t="s">
        <v>118</v>
      </c>
      <c r="F1519" t="s">
        <v>137</v>
      </c>
      <c r="G1519" s="1">
        <v>42580</v>
      </c>
      <c r="H1519" t="s">
        <v>138</v>
      </c>
      <c r="I1519" s="1">
        <v>42815</v>
      </c>
      <c r="J1519" t="s">
        <v>6689</v>
      </c>
      <c r="K1519" t="s">
        <v>4612</v>
      </c>
      <c r="L1519" t="s">
        <v>197</v>
      </c>
      <c r="M1519" t="s">
        <v>139</v>
      </c>
      <c r="N1519" t="s">
        <v>766</v>
      </c>
      <c r="O1519" t="s">
        <v>123</v>
      </c>
      <c r="P1519" t="s">
        <v>124</v>
      </c>
      <c r="Q1519" t="s">
        <v>1030</v>
      </c>
      <c r="R1519" t="s">
        <v>126</v>
      </c>
      <c r="S1519" t="s">
        <v>251</v>
      </c>
      <c r="T1519" t="s">
        <v>11441</v>
      </c>
      <c r="U1519" t="s">
        <v>11442</v>
      </c>
      <c r="W1519">
        <v>125000</v>
      </c>
      <c r="X1519">
        <v>79700</v>
      </c>
      <c r="Y1519">
        <v>45300</v>
      </c>
      <c r="Z1519">
        <v>0</v>
      </c>
      <c r="AA1519">
        <v>125000</v>
      </c>
      <c r="AB1519">
        <v>79700</v>
      </c>
      <c r="AC1519">
        <v>45300</v>
      </c>
      <c r="AD1519">
        <v>0</v>
      </c>
      <c r="AE1519">
        <v>125000</v>
      </c>
      <c r="AF1519" t="s">
        <v>143</v>
      </c>
      <c r="AG1519" t="s">
        <v>143</v>
      </c>
      <c r="AH1519" t="s">
        <v>8589</v>
      </c>
      <c r="AI1519" t="s">
        <v>148</v>
      </c>
      <c r="AJ1519" t="s">
        <v>128</v>
      </c>
      <c r="AK1519" t="s">
        <v>1181</v>
      </c>
      <c r="AL1519" t="s">
        <v>1033</v>
      </c>
      <c r="AM1519" t="s">
        <v>11443</v>
      </c>
      <c r="AN1519" t="s">
        <v>11444</v>
      </c>
      <c r="AO1519" t="s">
        <v>4158</v>
      </c>
      <c r="AP1519" t="s">
        <v>4159</v>
      </c>
      <c r="AQ1519" t="s">
        <v>2379</v>
      </c>
      <c r="BO1519">
        <v>75000</v>
      </c>
      <c r="BP1519">
        <v>75000</v>
      </c>
      <c r="BQ1519">
        <v>50000</v>
      </c>
      <c r="BR1519">
        <v>50000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</row>
    <row r="1520" spans="1:116" x14ac:dyDescent="0.15">
      <c r="A1520" t="s">
        <v>116</v>
      </c>
      <c r="B1520">
        <v>189524</v>
      </c>
      <c r="C1520" t="s">
        <v>11445</v>
      </c>
      <c r="D1520" t="s">
        <v>136</v>
      </c>
      <c r="E1520" t="s">
        <v>118</v>
      </c>
      <c r="F1520" t="s">
        <v>137</v>
      </c>
      <c r="G1520" s="1">
        <v>42580</v>
      </c>
      <c r="H1520" t="s">
        <v>138</v>
      </c>
      <c r="I1520" s="1">
        <v>42642</v>
      </c>
      <c r="J1520" t="s">
        <v>6689</v>
      </c>
      <c r="K1520" t="s">
        <v>287</v>
      </c>
      <c r="L1520" t="s">
        <v>123</v>
      </c>
      <c r="M1520" t="s">
        <v>139</v>
      </c>
      <c r="N1520" t="s">
        <v>2668</v>
      </c>
      <c r="O1520" t="s">
        <v>123</v>
      </c>
      <c r="P1520" t="s">
        <v>232</v>
      </c>
      <c r="Q1520" t="s">
        <v>1050</v>
      </c>
      <c r="R1520" t="s">
        <v>126</v>
      </c>
      <c r="S1520" t="s">
        <v>657</v>
      </c>
      <c r="T1520" t="s">
        <v>11446</v>
      </c>
      <c r="W1520">
        <v>188500</v>
      </c>
      <c r="X1520">
        <v>188500</v>
      </c>
      <c r="Y1520">
        <v>0</v>
      </c>
      <c r="Z1520">
        <v>0</v>
      </c>
      <c r="AA1520">
        <v>188500</v>
      </c>
      <c r="AB1520">
        <v>188500</v>
      </c>
      <c r="AC1520">
        <v>0</v>
      </c>
      <c r="AD1520">
        <v>0</v>
      </c>
      <c r="AE1520">
        <v>188500</v>
      </c>
      <c r="AF1520" t="s">
        <v>143</v>
      </c>
      <c r="AG1520" t="s">
        <v>143</v>
      </c>
      <c r="AH1520" t="s">
        <v>516</v>
      </c>
      <c r="AI1520" t="s">
        <v>805</v>
      </c>
      <c r="AJ1520" t="s">
        <v>128</v>
      </c>
      <c r="AK1520" t="s">
        <v>236</v>
      </c>
      <c r="AL1520" t="s">
        <v>1052</v>
      </c>
      <c r="AM1520" t="s">
        <v>11447</v>
      </c>
      <c r="AN1520" t="s">
        <v>11448</v>
      </c>
      <c r="AO1520" t="s">
        <v>2672</v>
      </c>
      <c r="AP1520" t="s">
        <v>1905</v>
      </c>
      <c r="AQ1520" t="s">
        <v>2673</v>
      </c>
      <c r="BO1520">
        <v>150800</v>
      </c>
      <c r="BP1520">
        <v>150800</v>
      </c>
      <c r="BQ1520">
        <v>37700</v>
      </c>
      <c r="BR1520">
        <v>37700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</row>
    <row r="1521" spans="1:116" x14ac:dyDescent="0.15">
      <c r="A1521" t="s">
        <v>116</v>
      </c>
      <c r="B1521">
        <v>189525</v>
      </c>
      <c r="C1521" t="s">
        <v>117</v>
      </c>
      <c r="D1521" t="s">
        <v>136</v>
      </c>
      <c r="E1521" t="s">
        <v>118</v>
      </c>
      <c r="F1521" t="s">
        <v>137</v>
      </c>
      <c r="G1521" s="1">
        <v>42578</v>
      </c>
      <c r="H1521" t="s">
        <v>138</v>
      </c>
      <c r="I1521" s="1">
        <v>43152</v>
      </c>
      <c r="J1521" t="s">
        <v>119</v>
      </c>
      <c r="K1521" t="s">
        <v>2424</v>
      </c>
      <c r="L1521" t="s">
        <v>120</v>
      </c>
      <c r="M1521" t="s">
        <v>139</v>
      </c>
      <c r="P1521" t="s">
        <v>317</v>
      </c>
      <c r="Q1521" t="s">
        <v>563</v>
      </c>
      <c r="R1521" t="s">
        <v>126</v>
      </c>
      <c r="S1521" t="s">
        <v>397</v>
      </c>
      <c r="T1521" t="s">
        <v>11449</v>
      </c>
      <c r="W1521">
        <v>102000</v>
      </c>
      <c r="X1521">
        <v>62886</v>
      </c>
      <c r="Y1521">
        <v>39114</v>
      </c>
      <c r="Z1521">
        <v>0</v>
      </c>
      <c r="AA1521">
        <v>100000</v>
      </c>
      <c r="AB1521">
        <v>100000</v>
      </c>
      <c r="AC1521">
        <v>0</v>
      </c>
      <c r="AD1521">
        <v>0</v>
      </c>
      <c r="AE1521">
        <v>100000</v>
      </c>
      <c r="AF1521" t="s">
        <v>143</v>
      </c>
      <c r="AG1521" t="s">
        <v>171</v>
      </c>
      <c r="AH1521" t="s">
        <v>191</v>
      </c>
      <c r="AI1521" t="s">
        <v>212</v>
      </c>
      <c r="AJ1521" t="s">
        <v>128</v>
      </c>
      <c r="AK1521" t="s">
        <v>659</v>
      </c>
      <c r="AL1521" t="s">
        <v>564</v>
      </c>
      <c r="AM1521" t="s">
        <v>11450</v>
      </c>
      <c r="AN1521" t="s">
        <v>11451</v>
      </c>
      <c r="AO1521" t="s">
        <v>1946</v>
      </c>
      <c r="AP1521" t="s">
        <v>1947</v>
      </c>
      <c r="AQ1521" t="s">
        <v>3830</v>
      </c>
      <c r="BO1521">
        <v>102000</v>
      </c>
      <c r="BP1521">
        <v>100000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</row>
    <row r="1522" spans="1:116" x14ac:dyDescent="0.15">
      <c r="A1522" t="s">
        <v>116</v>
      </c>
      <c r="B1522">
        <v>189530</v>
      </c>
      <c r="C1522" t="s">
        <v>117</v>
      </c>
      <c r="D1522" t="s">
        <v>136</v>
      </c>
      <c r="E1522" t="s">
        <v>118</v>
      </c>
      <c r="F1522" t="s">
        <v>137</v>
      </c>
      <c r="G1522" s="1">
        <v>42593</v>
      </c>
      <c r="H1522" t="s">
        <v>138</v>
      </c>
      <c r="I1522" s="1">
        <v>42837</v>
      </c>
      <c r="J1522" t="s">
        <v>6689</v>
      </c>
      <c r="K1522" t="s">
        <v>198</v>
      </c>
      <c r="L1522" t="s">
        <v>123</v>
      </c>
      <c r="M1522" t="s">
        <v>139</v>
      </c>
      <c r="P1522" t="s">
        <v>199</v>
      </c>
      <c r="Q1522" t="s">
        <v>200</v>
      </c>
      <c r="R1522" t="s">
        <v>126</v>
      </c>
      <c r="S1522" t="s">
        <v>215</v>
      </c>
      <c r="T1522" t="s">
        <v>11452</v>
      </c>
      <c r="W1522">
        <v>470000</v>
      </c>
      <c r="X1522">
        <v>346598</v>
      </c>
      <c r="Y1522">
        <v>123402</v>
      </c>
      <c r="Z1522">
        <v>0</v>
      </c>
      <c r="AA1522">
        <v>470000</v>
      </c>
      <c r="AB1522">
        <v>346598</v>
      </c>
      <c r="AC1522">
        <v>123402</v>
      </c>
      <c r="AD1522">
        <v>0</v>
      </c>
      <c r="AE1522">
        <v>470000</v>
      </c>
      <c r="AF1522" t="s">
        <v>143</v>
      </c>
      <c r="AG1522" t="s">
        <v>143</v>
      </c>
      <c r="AH1522" t="s">
        <v>10906</v>
      </c>
      <c r="AI1522" t="s">
        <v>11453</v>
      </c>
      <c r="AJ1522" t="s">
        <v>128</v>
      </c>
      <c r="AK1522" t="s">
        <v>512</v>
      </c>
      <c r="AL1522" t="s">
        <v>203</v>
      </c>
      <c r="AM1522" t="s">
        <v>11454</v>
      </c>
      <c r="AN1522" t="s">
        <v>11455</v>
      </c>
      <c r="AO1522" t="s">
        <v>1329</v>
      </c>
      <c r="AP1522" t="s">
        <v>1330</v>
      </c>
      <c r="AQ1522" t="s">
        <v>4599</v>
      </c>
      <c r="BO1522">
        <v>305500</v>
      </c>
      <c r="BP1522">
        <v>305500</v>
      </c>
      <c r="BQ1522">
        <v>164500</v>
      </c>
      <c r="BR1522">
        <v>164500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</row>
    <row r="1523" spans="1:116" x14ac:dyDescent="0.15">
      <c r="A1523" t="s">
        <v>116</v>
      </c>
      <c r="B1523">
        <v>189539</v>
      </c>
      <c r="C1523" t="s">
        <v>117</v>
      </c>
      <c r="D1523" t="s">
        <v>136</v>
      </c>
      <c r="E1523" t="s">
        <v>118</v>
      </c>
      <c r="F1523" t="s">
        <v>137</v>
      </c>
      <c r="G1523" s="1">
        <v>42597</v>
      </c>
      <c r="H1523" t="s">
        <v>138</v>
      </c>
      <c r="I1523" s="1">
        <v>42726</v>
      </c>
      <c r="J1523" t="s">
        <v>6689</v>
      </c>
      <c r="K1523" t="s">
        <v>2027</v>
      </c>
      <c r="L1523" t="s">
        <v>197</v>
      </c>
      <c r="M1523" t="s">
        <v>139</v>
      </c>
      <c r="N1523" t="s">
        <v>213</v>
      </c>
      <c r="O1523" t="s">
        <v>123</v>
      </c>
      <c r="P1523" t="s">
        <v>124</v>
      </c>
      <c r="Q1523" t="s">
        <v>311</v>
      </c>
      <c r="R1523" t="s">
        <v>126</v>
      </c>
      <c r="S1523" t="s">
        <v>540</v>
      </c>
      <c r="T1523" t="s">
        <v>11456</v>
      </c>
      <c r="W1523">
        <v>30000</v>
      </c>
      <c r="X1523">
        <v>28399</v>
      </c>
      <c r="Y1523">
        <v>1601</v>
      </c>
      <c r="Z1523">
        <v>0</v>
      </c>
      <c r="AA1523">
        <v>30000</v>
      </c>
      <c r="AB1523">
        <v>28399</v>
      </c>
      <c r="AC1523">
        <v>1601</v>
      </c>
      <c r="AD1523">
        <v>0</v>
      </c>
      <c r="AE1523">
        <v>30000</v>
      </c>
      <c r="AF1523" t="s">
        <v>143</v>
      </c>
      <c r="AG1523" t="s">
        <v>143</v>
      </c>
      <c r="AH1523" t="s">
        <v>11457</v>
      </c>
      <c r="AI1523" t="s">
        <v>183</v>
      </c>
      <c r="AJ1523" t="s">
        <v>128</v>
      </c>
      <c r="AK1523" t="s">
        <v>1181</v>
      </c>
      <c r="AL1523" t="s">
        <v>314</v>
      </c>
      <c r="AM1523" t="s">
        <v>11458</v>
      </c>
      <c r="AN1523" t="s">
        <v>11459</v>
      </c>
      <c r="AO1523" t="s">
        <v>315</v>
      </c>
      <c r="AP1523" t="s">
        <v>316</v>
      </c>
      <c r="AQ1523" t="s">
        <v>9060</v>
      </c>
      <c r="BO1523">
        <v>30000</v>
      </c>
      <c r="BP1523">
        <v>30000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</row>
    <row r="1524" spans="1:116" x14ac:dyDescent="0.15">
      <c r="A1524" t="s">
        <v>116</v>
      </c>
      <c r="B1524">
        <v>189550</v>
      </c>
      <c r="C1524" t="s">
        <v>117</v>
      </c>
      <c r="D1524" t="s">
        <v>136</v>
      </c>
      <c r="E1524" t="s">
        <v>118</v>
      </c>
      <c r="F1524" t="s">
        <v>137</v>
      </c>
      <c r="G1524" s="1">
        <v>42580</v>
      </c>
      <c r="H1524" t="s">
        <v>138</v>
      </c>
      <c r="I1524" s="1">
        <v>42858</v>
      </c>
      <c r="J1524" t="s">
        <v>6689</v>
      </c>
      <c r="K1524" t="s">
        <v>11460</v>
      </c>
      <c r="L1524" t="s">
        <v>197</v>
      </c>
      <c r="M1524" t="s">
        <v>139</v>
      </c>
      <c r="N1524" t="s">
        <v>3199</v>
      </c>
      <c r="O1524" t="s">
        <v>169</v>
      </c>
      <c r="P1524" t="s">
        <v>145</v>
      </c>
      <c r="Q1524" t="s">
        <v>146</v>
      </c>
      <c r="R1524" t="s">
        <v>126</v>
      </c>
      <c r="S1524" t="s">
        <v>540</v>
      </c>
      <c r="T1524" t="s">
        <v>11461</v>
      </c>
      <c r="W1524">
        <v>9458</v>
      </c>
      <c r="X1524">
        <v>9458</v>
      </c>
      <c r="Y1524">
        <v>0</v>
      </c>
      <c r="Z1524">
        <v>0</v>
      </c>
      <c r="AA1524">
        <v>9458</v>
      </c>
      <c r="AB1524">
        <v>9458</v>
      </c>
      <c r="AC1524">
        <v>0</v>
      </c>
      <c r="AD1524">
        <v>0</v>
      </c>
      <c r="AE1524">
        <v>9458</v>
      </c>
      <c r="AF1524" t="s">
        <v>143</v>
      </c>
      <c r="AG1524" t="s">
        <v>171</v>
      </c>
      <c r="AH1524" t="s">
        <v>1174</v>
      </c>
      <c r="AI1524" t="s">
        <v>526</v>
      </c>
      <c r="AJ1524" t="s">
        <v>128</v>
      </c>
      <c r="AK1524" t="s">
        <v>160</v>
      </c>
      <c r="AL1524" t="s">
        <v>149</v>
      </c>
      <c r="AM1524" t="s">
        <v>11462</v>
      </c>
      <c r="AN1524" t="s">
        <v>11463</v>
      </c>
      <c r="AO1524" t="s">
        <v>2830</v>
      </c>
      <c r="AP1524" t="s">
        <v>1150</v>
      </c>
      <c r="BO1524">
        <v>9458</v>
      </c>
      <c r="BP1524">
        <v>9458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</row>
    <row r="1525" spans="1:116" x14ac:dyDescent="0.15">
      <c r="A1525" t="s">
        <v>116</v>
      </c>
      <c r="B1525">
        <v>189554</v>
      </c>
      <c r="C1525" t="s">
        <v>117</v>
      </c>
      <c r="D1525" t="s">
        <v>136</v>
      </c>
      <c r="E1525" t="s">
        <v>118</v>
      </c>
      <c r="F1525" t="s">
        <v>137</v>
      </c>
      <c r="G1525" s="1">
        <v>42587</v>
      </c>
      <c r="H1525" t="s">
        <v>138</v>
      </c>
      <c r="I1525" s="1">
        <v>42928</v>
      </c>
      <c r="J1525" t="s">
        <v>119</v>
      </c>
      <c r="K1525" t="s">
        <v>1543</v>
      </c>
      <c r="L1525" t="s">
        <v>197</v>
      </c>
      <c r="M1525" t="s">
        <v>139</v>
      </c>
      <c r="N1525" t="s">
        <v>11464</v>
      </c>
      <c r="O1525" t="s">
        <v>169</v>
      </c>
      <c r="P1525" t="s">
        <v>199</v>
      </c>
      <c r="Q1525" t="s">
        <v>623</v>
      </c>
      <c r="R1525" t="s">
        <v>126</v>
      </c>
      <c r="S1525" t="s">
        <v>758</v>
      </c>
      <c r="T1525" t="s">
        <v>11465</v>
      </c>
      <c r="V1525" t="s">
        <v>11466</v>
      </c>
      <c r="W1525">
        <v>0</v>
      </c>
      <c r="X1525">
        <v>0</v>
      </c>
      <c r="Y1525">
        <v>0</v>
      </c>
      <c r="Z1525">
        <v>0</v>
      </c>
      <c r="AA1525">
        <v>17183</v>
      </c>
      <c r="AB1525">
        <v>17183</v>
      </c>
      <c r="AC1525">
        <v>0</v>
      </c>
      <c r="AD1525">
        <v>0</v>
      </c>
      <c r="AE1525">
        <v>17183</v>
      </c>
      <c r="AH1525" t="s">
        <v>1402</v>
      </c>
      <c r="AI1525" t="s">
        <v>266</v>
      </c>
      <c r="AK1525" t="s">
        <v>236</v>
      </c>
      <c r="AL1525" t="s">
        <v>625</v>
      </c>
      <c r="AM1525" t="s">
        <v>11467</v>
      </c>
      <c r="AN1525" t="s">
        <v>11468</v>
      </c>
      <c r="AO1525" t="s">
        <v>8197</v>
      </c>
      <c r="AP1525" t="s">
        <v>8198</v>
      </c>
      <c r="AQ1525" t="s">
        <v>11469</v>
      </c>
      <c r="BO1525">
        <v>0</v>
      </c>
      <c r="BP1525">
        <v>1718.3000000000002</v>
      </c>
      <c r="BQ1525">
        <v>0</v>
      </c>
      <c r="BR1525">
        <v>15464.7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</row>
    <row r="1526" spans="1:116" x14ac:dyDescent="0.15">
      <c r="A1526" t="s">
        <v>116</v>
      </c>
      <c r="B1526">
        <v>189559</v>
      </c>
      <c r="C1526" t="s">
        <v>117</v>
      </c>
      <c r="D1526" t="s">
        <v>136</v>
      </c>
      <c r="E1526" t="s">
        <v>118</v>
      </c>
      <c r="F1526" t="s">
        <v>137</v>
      </c>
      <c r="G1526" s="1">
        <v>42582</v>
      </c>
      <c r="H1526" t="s">
        <v>138</v>
      </c>
      <c r="I1526" s="1">
        <v>42607</v>
      </c>
      <c r="J1526" t="s">
        <v>6689</v>
      </c>
      <c r="K1526" t="s">
        <v>1385</v>
      </c>
      <c r="L1526" t="s">
        <v>120</v>
      </c>
      <c r="M1526" t="s">
        <v>139</v>
      </c>
      <c r="P1526" t="s">
        <v>124</v>
      </c>
      <c r="Q1526" t="s">
        <v>154</v>
      </c>
      <c r="R1526" t="s">
        <v>126</v>
      </c>
      <c r="S1526" t="s">
        <v>397</v>
      </c>
      <c r="T1526" t="s">
        <v>1386</v>
      </c>
      <c r="W1526">
        <v>170000</v>
      </c>
      <c r="X1526">
        <v>129318</v>
      </c>
      <c r="Y1526">
        <v>40682</v>
      </c>
      <c r="Z1526">
        <v>0</v>
      </c>
      <c r="AA1526">
        <v>170000</v>
      </c>
      <c r="AB1526">
        <v>129318</v>
      </c>
      <c r="AC1526">
        <v>40682</v>
      </c>
      <c r="AD1526">
        <v>0</v>
      </c>
      <c r="AE1526">
        <v>280000</v>
      </c>
      <c r="AF1526" t="s">
        <v>143</v>
      </c>
      <c r="AG1526" t="s">
        <v>143</v>
      </c>
      <c r="AH1526" t="s">
        <v>3462</v>
      </c>
      <c r="AI1526" t="s">
        <v>142</v>
      </c>
      <c r="AJ1526" t="s">
        <v>128</v>
      </c>
      <c r="AK1526" t="s">
        <v>160</v>
      </c>
      <c r="AL1526" t="s">
        <v>161</v>
      </c>
      <c r="AM1526" t="s">
        <v>1387</v>
      </c>
      <c r="AN1526" t="s">
        <v>1388</v>
      </c>
      <c r="AO1526" t="s">
        <v>1389</v>
      </c>
      <c r="AP1526" t="s">
        <v>1390</v>
      </c>
      <c r="BO1526">
        <v>170000</v>
      </c>
      <c r="BP1526">
        <v>170000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</row>
    <row r="1527" spans="1:116" x14ac:dyDescent="0.15">
      <c r="A1527" t="s">
        <v>116</v>
      </c>
      <c r="B1527">
        <v>189562</v>
      </c>
      <c r="C1527" t="s">
        <v>117</v>
      </c>
      <c r="D1527" t="s">
        <v>136</v>
      </c>
      <c r="E1527" t="s">
        <v>118</v>
      </c>
      <c r="F1527" t="s">
        <v>137</v>
      </c>
      <c r="G1527" s="1">
        <v>42586</v>
      </c>
      <c r="H1527" t="s">
        <v>138</v>
      </c>
      <c r="I1527" s="1">
        <v>42584</v>
      </c>
      <c r="J1527" t="s">
        <v>6689</v>
      </c>
      <c r="K1527" t="s">
        <v>3123</v>
      </c>
      <c r="L1527" t="s">
        <v>120</v>
      </c>
      <c r="M1527" t="s">
        <v>139</v>
      </c>
      <c r="P1527" t="s">
        <v>145</v>
      </c>
      <c r="Q1527" t="s">
        <v>214</v>
      </c>
      <c r="R1527" t="s">
        <v>126</v>
      </c>
      <c r="S1527" t="s">
        <v>571</v>
      </c>
      <c r="T1527" t="s">
        <v>11470</v>
      </c>
      <c r="W1527">
        <v>0</v>
      </c>
      <c r="X1527">
        <v>0</v>
      </c>
      <c r="Y1527">
        <v>0</v>
      </c>
      <c r="Z1527">
        <v>0</v>
      </c>
      <c r="AA1527">
        <v>30000</v>
      </c>
      <c r="AB1527">
        <v>18496</v>
      </c>
      <c r="AC1527">
        <v>11504</v>
      </c>
      <c r="AD1527">
        <v>0</v>
      </c>
      <c r="AE1527">
        <v>46000</v>
      </c>
      <c r="AH1527" t="s">
        <v>2822</v>
      </c>
      <c r="AI1527" t="s">
        <v>361</v>
      </c>
      <c r="AK1527" t="s">
        <v>955</v>
      </c>
      <c r="AL1527" t="s">
        <v>184</v>
      </c>
      <c r="AN1527" t="s">
        <v>11471</v>
      </c>
      <c r="AO1527" t="s">
        <v>572</v>
      </c>
      <c r="AP1527" t="s">
        <v>573</v>
      </c>
      <c r="BO1527">
        <v>0</v>
      </c>
      <c r="BP1527">
        <v>30000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</row>
    <row r="1528" spans="1:116" x14ac:dyDescent="0.15">
      <c r="A1528" t="s">
        <v>116</v>
      </c>
      <c r="B1528">
        <v>189565</v>
      </c>
      <c r="C1528" t="s">
        <v>117</v>
      </c>
      <c r="D1528" t="s">
        <v>136</v>
      </c>
      <c r="E1528" t="s">
        <v>118</v>
      </c>
      <c r="F1528" t="s">
        <v>137</v>
      </c>
      <c r="G1528" s="1">
        <v>42591</v>
      </c>
      <c r="H1528" t="s">
        <v>138</v>
      </c>
      <c r="I1528" s="1">
        <v>42608</v>
      </c>
      <c r="J1528" t="s">
        <v>6689</v>
      </c>
      <c r="K1528" t="s">
        <v>213</v>
      </c>
      <c r="L1528" t="s">
        <v>123</v>
      </c>
      <c r="M1528" t="s">
        <v>139</v>
      </c>
      <c r="P1528" t="s">
        <v>124</v>
      </c>
      <c r="Q1528" t="s">
        <v>154</v>
      </c>
      <c r="R1528" t="s">
        <v>126</v>
      </c>
      <c r="S1528" t="s">
        <v>215</v>
      </c>
      <c r="T1528" t="s">
        <v>11472</v>
      </c>
      <c r="V1528" t="s">
        <v>1896</v>
      </c>
      <c r="W1528">
        <v>502810</v>
      </c>
      <c r="X1528">
        <v>339137</v>
      </c>
      <c r="Y1528">
        <v>163673</v>
      </c>
      <c r="Z1528">
        <v>0</v>
      </c>
      <c r="AA1528">
        <v>502810</v>
      </c>
      <c r="AB1528">
        <v>339137</v>
      </c>
      <c r="AC1528">
        <v>163673</v>
      </c>
      <c r="AD1528">
        <v>0</v>
      </c>
      <c r="AE1528">
        <v>502810</v>
      </c>
      <c r="AF1528" t="s">
        <v>143</v>
      </c>
      <c r="AG1528" t="s">
        <v>143</v>
      </c>
      <c r="AH1528" t="s">
        <v>3486</v>
      </c>
      <c r="AI1528" t="s">
        <v>320</v>
      </c>
      <c r="AJ1528" t="s">
        <v>128</v>
      </c>
      <c r="AK1528" t="s">
        <v>513</v>
      </c>
      <c r="AL1528" t="s">
        <v>161</v>
      </c>
      <c r="AM1528" t="s">
        <v>11473</v>
      </c>
      <c r="AN1528" t="s">
        <v>11474</v>
      </c>
      <c r="AO1528" t="s">
        <v>2190</v>
      </c>
      <c r="AP1528" t="s">
        <v>2191</v>
      </c>
      <c r="BO1528">
        <v>502810</v>
      </c>
      <c r="BP1528">
        <v>502810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</row>
    <row r="1529" spans="1:116" x14ac:dyDescent="0.15">
      <c r="A1529" t="s">
        <v>116</v>
      </c>
      <c r="B1529">
        <v>189614</v>
      </c>
      <c r="C1529" t="s">
        <v>117</v>
      </c>
      <c r="D1529" t="s">
        <v>136</v>
      </c>
      <c r="E1529" t="s">
        <v>118</v>
      </c>
      <c r="F1529" t="s">
        <v>137</v>
      </c>
      <c r="G1529" s="1">
        <v>42586</v>
      </c>
      <c r="H1529" t="s">
        <v>138</v>
      </c>
      <c r="I1529" s="1">
        <v>42641</v>
      </c>
      <c r="J1529" t="s">
        <v>6689</v>
      </c>
      <c r="K1529" t="s">
        <v>198</v>
      </c>
      <c r="L1529" t="s">
        <v>123</v>
      </c>
      <c r="M1529" t="s">
        <v>139</v>
      </c>
      <c r="P1529" t="s">
        <v>145</v>
      </c>
      <c r="Q1529" t="s">
        <v>146</v>
      </c>
      <c r="R1529" t="s">
        <v>126</v>
      </c>
      <c r="S1529" t="s">
        <v>215</v>
      </c>
      <c r="T1529" t="s">
        <v>1540</v>
      </c>
      <c r="W1529">
        <v>405000</v>
      </c>
      <c r="X1529">
        <v>321429</v>
      </c>
      <c r="Y1529">
        <v>83571</v>
      </c>
      <c r="Z1529">
        <v>0</v>
      </c>
      <c r="AA1529">
        <v>405900</v>
      </c>
      <c r="AB1529">
        <v>322143</v>
      </c>
      <c r="AC1529">
        <v>83757</v>
      </c>
      <c r="AD1529">
        <v>0</v>
      </c>
      <c r="AE1529">
        <v>405900</v>
      </c>
      <c r="AF1529" t="s">
        <v>143</v>
      </c>
      <c r="AG1529" t="s">
        <v>143</v>
      </c>
      <c r="AH1529" t="s">
        <v>516</v>
      </c>
      <c r="AI1529" t="s">
        <v>517</v>
      </c>
      <c r="AJ1529" t="s">
        <v>128</v>
      </c>
      <c r="AK1529" t="s">
        <v>160</v>
      </c>
      <c r="AL1529" t="s">
        <v>1000</v>
      </c>
      <c r="AM1529" t="s">
        <v>1541</v>
      </c>
      <c r="AN1529" t="s">
        <v>1542</v>
      </c>
      <c r="AO1529" t="s">
        <v>1071</v>
      </c>
      <c r="AP1529" t="s">
        <v>1004</v>
      </c>
      <c r="AQ1529" t="s">
        <v>11475</v>
      </c>
      <c r="BO1529">
        <v>364500</v>
      </c>
      <c r="BP1529">
        <v>365310</v>
      </c>
      <c r="BQ1529">
        <v>40500</v>
      </c>
      <c r="BR1529">
        <v>40590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</row>
    <row r="1530" spans="1:116" x14ac:dyDescent="0.15">
      <c r="A1530" t="s">
        <v>116</v>
      </c>
      <c r="B1530">
        <v>189620</v>
      </c>
      <c r="C1530" t="s">
        <v>117</v>
      </c>
      <c r="D1530" t="s">
        <v>136</v>
      </c>
      <c r="E1530" t="s">
        <v>425</v>
      </c>
      <c r="F1530" t="s">
        <v>137</v>
      </c>
      <c r="G1530" s="1">
        <v>42583</v>
      </c>
      <c r="H1530" t="s">
        <v>138</v>
      </c>
      <c r="I1530" s="1">
        <v>42765</v>
      </c>
      <c r="J1530" t="s">
        <v>6689</v>
      </c>
      <c r="K1530" t="s">
        <v>3220</v>
      </c>
      <c r="L1530" t="s">
        <v>169</v>
      </c>
      <c r="M1530" t="s">
        <v>139</v>
      </c>
      <c r="P1530" t="s">
        <v>199</v>
      </c>
      <c r="Q1530" t="s">
        <v>804</v>
      </c>
      <c r="R1530" t="s">
        <v>126</v>
      </c>
      <c r="S1530" t="s">
        <v>215</v>
      </c>
      <c r="T1530" t="s">
        <v>11476</v>
      </c>
      <c r="W1530">
        <v>28084</v>
      </c>
      <c r="X1530">
        <v>28084</v>
      </c>
      <c r="Y1530">
        <v>0</v>
      </c>
      <c r="Z1530">
        <v>0</v>
      </c>
      <c r="AA1530">
        <v>28084</v>
      </c>
      <c r="AB1530">
        <v>28084</v>
      </c>
      <c r="AC1530">
        <v>0</v>
      </c>
      <c r="AD1530">
        <v>0</v>
      </c>
      <c r="AE1530">
        <v>28084</v>
      </c>
      <c r="AF1530" t="s">
        <v>171</v>
      </c>
      <c r="AG1530" t="s">
        <v>143</v>
      </c>
      <c r="AH1530" t="s">
        <v>11477</v>
      </c>
      <c r="AI1530" t="s">
        <v>650</v>
      </c>
      <c r="AJ1530" t="s">
        <v>128</v>
      </c>
      <c r="AK1530" t="s">
        <v>172</v>
      </c>
      <c r="AL1530" t="s">
        <v>7192</v>
      </c>
      <c r="AM1530" t="s">
        <v>11478</v>
      </c>
      <c r="AN1530" t="s">
        <v>11479</v>
      </c>
      <c r="AO1530" t="s">
        <v>3668</v>
      </c>
      <c r="AP1530" t="s">
        <v>3669</v>
      </c>
      <c r="AQ1530" t="s">
        <v>11067</v>
      </c>
      <c r="BO1530">
        <v>28084</v>
      </c>
      <c r="BP1530">
        <v>28084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</row>
    <row r="1531" spans="1:116" x14ac:dyDescent="0.15">
      <c r="A1531" t="s">
        <v>116</v>
      </c>
      <c r="B1531">
        <v>189630</v>
      </c>
      <c r="C1531" t="s">
        <v>117</v>
      </c>
      <c r="D1531" t="s">
        <v>136</v>
      </c>
      <c r="E1531" t="s">
        <v>118</v>
      </c>
      <c r="F1531" t="s">
        <v>137</v>
      </c>
      <c r="G1531" s="1">
        <v>42585</v>
      </c>
      <c r="H1531" t="s">
        <v>138</v>
      </c>
      <c r="I1531" s="1">
        <v>42850</v>
      </c>
      <c r="J1531" t="s">
        <v>6689</v>
      </c>
      <c r="K1531" t="s">
        <v>213</v>
      </c>
      <c r="L1531" t="s">
        <v>123</v>
      </c>
      <c r="M1531" t="s">
        <v>139</v>
      </c>
      <c r="P1531" t="s">
        <v>299</v>
      </c>
      <c r="Q1531" t="s">
        <v>2755</v>
      </c>
      <c r="R1531" t="s">
        <v>126</v>
      </c>
      <c r="S1531" t="s">
        <v>215</v>
      </c>
      <c r="T1531" t="s">
        <v>11480</v>
      </c>
      <c r="W1531">
        <v>282955</v>
      </c>
      <c r="X1531">
        <v>179997</v>
      </c>
      <c r="Y1531">
        <v>102958</v>
      </c>
      <c r="Z1531">
        <v>0</v>
      </c>
      <c r="AA1531">
        <v>226364</v>
      </c>
      <c r="AB1531">
        <v>143997</v>
      </c>
      <c r="AC1531">
        <v>82367</v>
      </c>
      <c r="AD1531">
        <v>0</v>
      </c>
      <c r="AE1531">
        <v>226364</v>
      </c>
      <c r="AF1531" t="s">
        <v>143</v>
      </c>
      <c r="AG1531" t="s">
        <v>143</v>
      </c>
      <c r="AH1531" t="s">
        <v>1379</v>
      </c>
      <c r="AI1531" t="s">
        <v>248</v>
      </c>
      <c r="AJ1531" t="s">
        <v>128</v>
      </c>
      <c r="AK1531" t="s">
        <v>1106</v>
      </c>
      <c r="AL1531" t="s">
        <v>2758</v>
      </c>
      <c r="AM1531" t="s">
        <v>11481</v>
      </c>
      <c r="AN1531" t="s">
        <v>11482</v>
      </c>
      <c r="AO1531" t="s">
        <v>11483</v>
      </c>
      <c r="AP1531" t="s">
        <v>11484</v>
      </c>
      <c r="BO1531">
        <v>282955</v>
      </c>
      <c r="BP1531">
        <v>226364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</row>
    <row r="1532" spans="1:116" x14ac:dyDescent="0.15">
      <c r="A1532" t="s">
        <v>116</v>
      </c>
      <c r="B1532">
        <v>189636</v>
      </c>
      <c r="C1532" t="s">
        <v>117</v>
      </c>
      <c r="D1532" t="s">
        <v>136</v>
      </c>
      <c r="E1532" t="s">
        <v>118</v>
      </c>
      <c r="F1532" t="s">
        <v>137</v>
      </c>
      <c r="G1532" s="1">
        <v>42598</v>
      </c>
      <c r="H1532" t="s">
        <v>138</v>
      </c>
      <c r="I1532" s="1">
        <v>42633</v>
      </c>
      <c r="J1532" t="s">
        <v>6689</v>
      </c>
      <c r="K1532" t="s">
        <v>198</v>
      </c>
      <c r="L1532" t="s">
        <v>123</v>
      </c>
      <c r="M1532" t="s">
        <v>139</v>
      </c>
      <c r="P1532" t="s">
        <v>145</v>
      </c>
      <c r="Q1532" t="s">
        <v>146</v>
      </c>
      <c r="R1532" t="s">
        <v>126</v>
      </c>
      <c r="S1532" t="s">
        <v>215</v>
      </c>
      <c r="T1532" t="s">
        <v>11485</v>
      </c>
      <c r="W1532">
        <v>540000</v>
      </c>
      <c r="X1532">
        <v>435615</v>
      </c>
      <c r="Y1532">
        <v>104385</v>
      </c>
      <c r="Z1532">
        <v>0</v>
      </c>
      <c r="AA1532">
        <v>540000</v>
      </c>
      <c r="AB1532">
        <v>435615</v>
      </c>
      <c r="AC1532">
        <v>104385</v>
      </c>
      <c r="AD1532">
        <v>0</v>
      </c>
      <c r="AE1532">
        <v>1177726</v>
      </c>
      <c r="AF1532" t="s">
        <v>143</v>
      </c>
      <c r="AG1532" t="s">
        <v>143</v>
      </c>
      <c r="AH1532" t="s">
        <v>5787</v>
      </c>
      <c r="AI1532" t="s">
        <v>517</v>
      </c>
      <c r="AJ1532" t="s">
        <v>128</v>
      </c>
      <c r="AK1532" t="s">
        <v>160</v>
      </c>
      <c r="AL1532" t="s">
        <v>149</v>
      </c>
      <c r="AM1532" t="s">
        <v>11486</v>
      </c>
      <c r="AN1532" t="s">
        <v>11487</v>
      </c>
      <c r="AO1532" t="s">
        <v>1071</v>
      </c>
      <c r="AP1532" t="s">
        <v>1004</v>
      </c>
      <c r="AQ1532" t="s">
        <v>1003</v>
      </c>
      <c r="AR1532" t="s">
        <v>11488</v>
      </c>
      <c r="AS1532" t="s">
        <v>11489</v>
      </c>
      <c r="BO1532">
        <v>432000</v>
      </c>
      <c r="BP1532">
        <v>432000</v>
      </c>
      <c r="BQ1532">
        <v>54000</v>
      </c>
      <c r="BR1532">
        <v>54000</v>
      </c>
      <c r="BS1532">
        <v>27000</v>
      </c>
      <c r="BT1532">
        <v>27000</v>
      </c>
      <c r="BU1532">
        <v>27000</v>
      </c>
      <c r="BV1532">
        <v>27000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</row>
    <row r="1533" spans="1:116" x14ac:dyDescent="0.15">
      <c r="A1533" t="s">
        <v>116</v>
      </c>
      <c r="B1533">
        <v>189660</v>
      </c>
      <c r="C1533" t="s">
        <v>117</v>
      </c>
      <c r="D1533" t="s">
        <v>136</v>
      </c>
      <c r="E1533" t="s">
        <v>118</v>
      </c>
      <c r="F1533" t="s">
        <v>137</v>
      </c>
      <c r="G1533" s="1">
        <v>42585</v>
      </c>
      <c r="H1533" t="s">
        <v>138</v>
      </c>
      <c r="I1533" s="1">
        <v>42739</v>
      </c>
      <c r="J1533" t="s">
        <v>6689</v>
      </c>
      <c r="K1533" t="s">
        <v>213</v>
      </c>
      <c r="L1533" t="s">
        <v>123</v>
      </c>
      <c r="M1533" t="s">
        <v>139</v>
      </c>
      <c r="P1533" t="s">
        <v>299</v>
      </c>
      <c r="Q1533" t="s">
        <v>2755</v>
      </c>
      <c r="R1533" t="s">
        <v>126</v>
      </c>
      <c r="S1533" t="s">
        <v>215</v>
      </c>
      <c r="T1533" t="s">
        <v>11490</v>
      </c>
      <c r="W1533">
        <v>11957</v>
      </c>
      <c r="X1533">
        <v>9490</v>
      </c>
      <c r="Y1533">
        <v>2467</v>
      </c>
      <c r="Z1533">
        <v>0</v>
      </c>
      <c r="AA1533">
        <v>11957</v>
      </c>
      <c r="AB1533">
        <v>9490</v>
      </c>
      <c r="AC1533">
        <v>2467</v>
      </c>
      <c r="AD1533">
        <v>0</v>
      </c>
      <c r="AE1533">
        <v>11957</v>
      </c>
      <c r="AF1533" t="s">
        <v>143</v>
      </c>
      <c r="AG1533" t="s">
        <v>143</v>
      </c>
      <c r="AH1533" t="s">
        <v>284</v>
      </c>
      <c r="AI1533" t="s">
        <v>440</v>
      </c>
      <c r="AJ1533" t="s">
        <v>128</v>
      </c>
      <c r="AK1533" t="s">
        <v>219</v>
      </c>
      <c r="AL1533" t="s">
        <v>2758</v>
      </c>
      <c r="AM1533" t="s">
        <v>11491</v>
      </c>
      <c r="AN1533" t="s">
        <v>11492</v>
      </c>
      <c r="AO1533" t="s">
        <v>11493</v>
      </c>
      <c r="AP1533" t="s">
        <v>11494</v>
      </c>
      <c r="AQ1533" t="s">
        <v>11495</v>
      </c>
      <c r="BO1533">
        <v>11957</v>
      </c>
      <c r="BP1533">
        <v>11957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</row>
    <row r="1534" spans="1:116" x14ac:dyDescent="0.15">
      <c r="A1534" t="s">
        <v>116</v>
      </c>
      <c r="B1534">
        <v>189664</v>
      </c>
      <c r="C1534" t="s">
        <v>117</v>
      </c>
      <c r="D1534" t="s">
        <v>136</v>
      </c>
      <c r="E1534" t="s">
        <v>118</v>
      </c>
      <c r="F1534" t="s">
        <v>137</v>
      </c>
      <c r="G1534" s="1">
        <v>42599</v>
      </c>
      <c r="H1534" t="s">
        <v>138</v>
      </c>
      <c r="I1534" s="1">
        <v>42682</v>
      </c>
      <c r="J1534" t="s">
        <v>6689</v>
      </c>
      <c r="K1534" t="s">
        <v>4762</v>
      </c>
      <c r="L1534" t="s">
        <v>197</v>
      </c>
      <c r="M1534" t="s">
        <v>139</v>
      </c>
      <c r="N1534" t="s">
        <v>2769</v>
      </c>
      <c r="O1534" t="s">
        <v>123</v>
      </c>
      <c r="P1534" t="s">
        <v>124</v>
      </c>
      <c r="Q1534" t="s">
        <v>125</v>
      </c>
      <c r="R1534" t="s">
        <v>126</v>
      </c>
      <c r="S1534" t="s">
        <v>251</v>
      </c>
      <c r="T1534" t="s">
        <v>11496</v>
      </c>
      <c r="W1534">
        <v>115067</v>
      </c>
      <c r="X1534">
        <v>79383</v>
      </c>
      <c r="Y1534">
        <v>35684</v>
      </c>
      <c r="Z1534">
        <v>0</v>
      </c>
      <c r="AA1534">
        <v>115067</v>
      </c>
      <c r="AB1534">
        <v>79383</v>
      </c>
      <c r="AC1534">
        <v>35684</v>
      </c>
      <c r="AD1534">
        <v>0</v>
      </c>
      <c r="AE1534">
        <v>115067</v>
      </c>
      <c r="AF1534" t="s">
        <v>143</v>
      </c>
      <c r="AG1534" t="s">
        <v>143</v>
      </c>
      <c r="AH1534" t="s">
        <v>147</v>
      </c>
      <c r="AI1534" t="s">
        <v>526</v>
      </c>
      <c r="AJ1534" t="s">
        <v>128</v>
      </c>
      <c r="AK1534" t="s">
        <v>1032</v>
      </c>
      <c r="AL1534" t="s">
        <v>528</v>
      </c>
      <c r="AM1534" t="s">
        <v>11497</v>
      </c>
      <c r="AN1534" t="s">
        <v>11498</v>
      </c>
      <c r="AO1534" t="s">
        <v>2333</v>
      </c>
      <c r="AP1534" t="s">
        <v>789</v>
      </c>
      <c r="BO1534">
        <v>115067</v>
      </c>
      <c r="BP1534">
        <v>115067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</row>
    <row r="1535" spans="1:116" x14ac:dyDescent="0.15">
      <c r="A1535" t="s">
        <v>116</v>
      </c>
      <c r="B1535">
        <v>189670</v>
      </c>
      <c r="C1535" t="s">
        <v>117</v>
      </c>
      <c r="D1535" t="s">
        <v>136</v>
      </c>
      <c r="E1535" t="s">
        <v>118</v>
      </c>
      <c r="F1535" t="s">
        <v>137</v>
      </c>
      <c r="G1535" s="1">
        <v>42587</v>
      </c>
      <c r="H1535" t="s">
        <v>138</v>
      </c>
      <c r="I1535" s="1">
        <v>42633</v>
      </c>
      <c r="J1535" t="s">
        <v>6689</v>
      </c>
      <c r="K1535" t="s">
        <v>1366</v>
      </c>
      <c r="L1535" t="s">
        <v>123</v>
      </c>
      <c r="M1535" t="s">
        <v>139</v>
      </c>
      <c r="N1535" t="s">
        <v>1367</v>
      </c>
      <c r="O1535" t="s">
        <v>123</v>
      </c>
      <c r="P1535" t="s">
        <v>177</v>
      </c>
      <c r="Q1535" t="s">
        <v>1172</v>
      </c>
      <c r="R1535" t="s">
        <v>126</v>
      </c>
      <c r="S1535" t="s">
        <v>657</v>
      </c>
      <c r="T1535" t="s">
        <v>1580</v>
      </c>
      <c r="U1535" t="s">
        <v>11499</v>
      </c>
      <c r="V1535" t="s">
        <v>7406</v>
      </c>
      <c r="W1535">
        <v>83757</v>
      </c>
      <c r="X1535">
        <v>71282</v>
      </c>
      <c r="Y1535">
        <v>12475</v>
      </c>
      <c r="Z1535">
        <v>0</v>
      </c>
      <c r="AA1535">
        <v>83757</v>
      </c>
      <c r="AB1535">
        <v>71282</v>
      </c>
      <c r="AC1535">
        <v>12475</v>
      </c>
      <c r="AD1535">
        <v>0</v>
      </c>
      <c r="AE1535">
        <v>83757</v>
      </c>
      <c r="AF1535" t="s">
        <v>143</v>
      </c>
      <c r="AG1535" t="s">
        <v>143</v>
      </c>
      <c r="AH1535" t="s">
        <v>516</v>
      </c>
      <c r="AI1535" t="s">
        <v>517</v>
      </c>
      <c r="AJ1535" t="s">
        <v>128</v>
      </c>
      <c r="AK1535" t="s">
        <v>1334</v>
      </c>
      <c r="AL1535" t="s">
        <v>1371</v>
      </c>
      <c r="AM1535" t="s">
        <v>11500</v>
      </c>
      <c r="AN1535" t="s">
        <v>11501</v>
      </c>
      <c r="AO1535" t="s">
        <v>1374</v>
      </c>
      <c r="AP1535" t="s">
        <v>1375</v>
      </c>
      <c r="BO1535">
        <v>83757</v>
      </c>
      <c r="BP1535">
        <v>83757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</row>
    <row r="1536" spans="1:116" x14ac:dyDescent="0.15">
      <c r="A1536" t="s">
        <v>116</v>
      </c>
      <c r="B1536">
        <v>189672</v>
      </c>
      <c r="C1536" t="s">
        <v>117</v>
      </c>
      <c r="D1536" t="s">
        <v>136</v>
      </c>
      <c r="E1536" t="s">
        <v>168</v>
      </c>
      <c r="F1536" t="s">
        <v>137</v>
      </c>
      <c r="G1536" s="1">
        <v>42590</v>
      </c>
      <c r="H1536" t="s">
        <v>138</v>
      </c>
      <c r="I1536" s="1">
        <v>42830</v>
      </c>
      <c r="J1536" t="s">
        <v>6689</v>
      </c>
      <c r="K1536" t="s">
        <v>1741</v>
      </c>
      <c r="L1536" t="s">
        <v>169</v>
      </c>
      <c r="M1536" t="s">
        <v>139</v>
      </c>
      <c r="N1536" t="s">
        <v>4943</v>
      </c>
      <c r="O1536" t="s">
        <v>120</v>
      </c>
      <c r="P1536" t="s">
        <v>199</v>
      </c>
      <c r="Q1536" t="s">
        <v>1570</v>
      </c>
      <c r="R1536" t="s">
        <v>126</v>
      </c>
      <c r="S1536" t="s">
        <v>215</v>
      </c>
      <c r="T1536" t="s">
        <v>11502</v>
      </c>
      <c r="W1536">
        <v>122500</v>
      </c>
      <c r="X1536">
        <v>122500</v>
      </c>
      <c r="Y1536">
        <v>0</v>
      </c>
      <c r="Z1536">
        <v>0</v>
      </c>
      <c r="AA1536">
        <v>122500</v>
      </c>
      <c r="AB1536">
        <v>122500</v>
      </c>
      <c r="AC1536">
        <v>0</v>
      </c>
      <c r="AD1536">
        <v>0</v>
      </c>
      <c r="AE1536">
        <v>122500</v>
      </c>
      <c r="AF1536" t="s">
        <v>143</v>
      </c>
      <c r="AG1536" t="s">
        <v>143</v>
      </c>
      <c r="AH1536" t="s">
        <v>516</v>
      </c>
      <c r="AI1536" t="s">
        <v>418</v>
      </c>
      <c r="AJ1536" t="s">
        <v>128</v>
      </c>
      <c r="AK1536" t="s">
        <v>407</v>
      </c>
      <c r="AL1536" t="s">
        <v>7192</v>
      </c>
      <c r="AM1536" t="s">
        <v>11503</v>
      </c>
      <c r="AN1536" t="s">
        <v>11504</v>
      </c>
      <c r="AO1536" t="s">
        <v>1745</v>
      </c>
      <c r="AP1536" t="s">
        <v>1746</v>
      </c>
      <c r="AQ1536" t="s">
        <v>1747</v>
      </c>
      <c r="BO1536">
        <v>61250</v>
      </c>
      <c r="BP1536">
        <v>61250</v>
      </c>
      <c r="BQ1536">
        <v>61250</v>
      </c>
      <c r="BR1536">
        <v>61250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</row>
    <row r="1537" spans="1:116" x14ac:dyDescent="0.15">
      <c r="A1537" t="s">
        <v>116</v>
      </c>
      <c r="B1537">
        <v>189678</v>
      </c>
      <c r="C1537" t="s">
        <v>117</v>
      </c>
      <c r="D1537" t="s">
        <v>136</v>
      </c>
      <c r="E1537" t="s">
        <v>118</v>
      </c>
      <c r="F1537" t="s">
        <v>137</v>
      </c>
      <c r="G1537" s="1">
        <v>42586</v>
      </c>
      <c r="H1537" t="s">
        <v>138</v>
      </c>
      <c r="I1537" s="1">
        <v>42606</v>
      </c>
      <c r="J1537" t="s">
        <v>6689</v>
      </c>
      <c r="K1537" t="s">
        <v>4993</v>
      </c>
      <c r="L1537" t="s">
        <v>153</v>
      </c>
      <c r="M1537" t="s">
        <v>139</v>
      </c>
      <c r="P1537" t="s">
        <v>177</v>
      </c>
      <c r="Q1537" t="s">
        <v>1172</v>
      </c>
      <c r="R1537" t="s">
        <v>126</v>
      </c>
      <c r="S1537" t="s">
        <v>397</v>
      </c>
      <c r="T1537" t="s">
        <v>11505</v>
      </c>
      <c r="W1537">
        <v>24000</v>
      </c>
      <c r="X1537">
        <v>20870</v>
      </c>
      <c r="Y1537">
        <v>3130</v>
      </c>
      <c r="Z1537">
        <v>0</v>
      </c>
      <c r="AA1537">
        <v>24000</v>
      </c>
      <c r="AB1537">
        <v>24000</v>
      </c>
      <c r="AC1537">
        <v>0</v>
      </c>
      <c r="AD1537">
        <v>0</v>
      </c>
      <c r="AE1537">
        <v>24000</v>
      </c>
      <c r="AF1537" t="s">
        <v>143</v>
      </c>
      <c r="AG1537" t="s">
        <v>171</v>
      </c>
      <c r="AH1537" t="s">
        <v>516</v>
      </c>
      <c r="AI1537" t="s">
        <v>259</v>
      </c>
      <c r="AJ1537" t="s">
        <v>128</v>
      </c>
      <c r="AK1537" t="s">
        <v>518</v>
      </c>
      <c r="AL1537" t="s">
        <v>1371</v>
      </c>
      <c r="AM1537" t="s">
        <v>11506</v>
      </c>
      <c r="AN1537" t="s">
        <v>11507</v>
      </c>
      <c r="AO1537" t="s">
        <v>4816</v>
      </c>
      <c r="AP1537" t="s">
        <v>1376</v>
      </c>
      <c r="BO1537">
        <v>24000</v>
      </c>
      <c r="BP1537">
        <v>24000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</row>
    <row r="1538" spans="1:116" x14ac:dyDescent="0.15">
      <c r="A1538" t="s">
        <v>116</v>
      </c>
      <c r="B1538">
        <v>189708</v>
      </c>
      <c r="C1538" t="s">
        <v>117</v>
      </c>
      <c r="D1538" t="s">
        <v>136</v>
      </c>
      <c r="E1538" t="s">
        <v>118</v>
      </c>
      <c r="F1538" t="s">
        <v>137</v>
      </c>
      <c r="G1538" s="1">
        <v>42594</v>
      </c>
      <c r="H1538" t="s">
        <v>138</v>
      </c>
      <c r="I1538" s="1">
        <v>42655</v>
      </c>
      <c r="J1538" t="s">
        <v>6689</v>
      </c>
      <c r="K1538" t="s">
        <v>3286</v>
      </c>
      <c r="L1538" t="s">
        <v>123</v>
      </c>
      <c r="M1538" t="s">
        <v>139</v>
      </c>
      <c r="P1538" t="s">
        <v>124</v>
      </c>
      <c r="Q1538" t="s">
        <v>125</v>
      </c>
      <c r="R1538" t="s">
        <v>126</v>
      </c>
      <c r="S1538" t="s">
        <v>140</v>
      </c>
      <c r="T1538" t="s">
        <v>11508</v>
      </c>
      <c r="U1538" t="s">
        <v>11509</v>
      </c>
      <c r="W1538">
        <v>835426</v>
      </c>
      <c r="X1538">
        <v>677005</v>
      </c>
      <c r="Y1538">
        <v>158421</v>
      </c>
      <c r="Z1538">
        <v>0</v>
      </c>
      <c r="AA1538">
        <v>180000</v>
      </c>
      <c r="AB1538">
        <v>180000</v>
      </c>
      <c r="AC1538">
        <v>0</v>
      </c>
      <c r="AD1538">
        <v>0</v>
      </c>
      <c r="AE1538">
        <v>835426</v>
      </c>
      <c r="AF1538" t="s">
        <v>171</v>
      </c>
      <c r="AG1538" t="s">
        <v>171</v>
      </c>
      <c r="AH1538" t="s">
        <v>11510</v>
      </c>
      <c r="AI1538" t="s">
        <v>526</v>
      </c>
      <c r="AJ1538" t="s">
        <v>128</v>
      </c>
      <c r="AK1538" t="s">
        <v>1032</v>
      </c>
      <c r="AL1538" t="s">
        <v>408</v>
      </c>
      <c r="AM1538" t="s">
        <v>11511</v>
      </c>
      <c r="AN1538" t="s">
        <v>11512</v>
      </c>
      <c r="AO1538" t="s">
        <v>4277</v>
      </c>
      <c r="AP1538" t="s">
        <v>3939</v>
      </c>
      <c r="AQ1538" t="s">
        <v>7134</v>
      </c>
      <c r="AR1538" t="s">
        <v>11513</v>
      </c>
      <c r="BO1538">
        <v>584798.20000000007</v>
      </c>
      <c r="BP1538">
        <v>126000</v>
      </c>
      <c r="BQ1538">
        <v>208856.5</v>
      </c>
      <c r="BR1538">
        <v>45000</v>
      </c>
      <c r="BS1538">
        <v>41771.300000000003</v>
      </c>
      <c r="BT1538">
        <v>9000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</row>
    <row r="1539" spans="1:116" x14ac:dyDescent="0.15">
      <c r="A1539" t="s">
        <v>116</v>
      </c>
      <c r="B1539">
        <v>189713</v>
      </c>
      <c r="C1539" t="s">
        <v>117</v>
      </c>
      <c r="D1539" t="s">
        <v>136</v>
      </c>
      <c r="E1539" t="s">
        <v>118</v>
      </c>
      <c r="F1539" t="s">
        <v>137</v>
      </c>
      <c r="G1539" s="1">
        <v>42587</v>
      </c>
      <c r="H1539" t="s">
        <v>138</v>
      </c>
      <c r="I1539" s="1">
        <v>42916</v>
      </c>
      <c r="J1539" t="s">
        <v>6689</v>
      </c>
      <c r="K1539" t="s">
        <v>2117</v>
      </c>
      <c r="L1539" t="s">
        <v>600</v>
      </c>
      <c r="M1539" t="s">
        <v>139</v>
      </c>
      <c r="N1539" t="s">
        <v>386</v>
      </c>
      <c r="O1539" t="s">
        <v>123</v>
      </c>
      <c r="P1539" t="s">
        <v>124</v>
      </c>
      <c r="Q1539" t="s">
        <v>125</v>
      </c>
      <c r="R1539" t="s">
        <v>126</v>
      </c>
      <c r="S1539" t="s">
        <v>140</v>
      </c>
      <c r="T1539" t="s">
        <v>2118</v>
      </c>
      <c r="U1539" t="s">
        <v>11514</v>
      </c>
      <c r="W1539">
        <v>309692</v>
      </c>
      <c r="X1539">
        <v>216555</v>
      </c>
      <c r="Y1539">
        <v>93137</v>
      </c>
      <c r="Z1539">
        <v>0</v>
      </c>
      <c r="AA1539">
        <v>50000</v>
      </c>
      <c r="AB1539">
        <v>50000</v>
      </c>
      <c r="AC1539">
        <v>0</v>
      </c>
      <c r="AD1539">
        <v>0</v>
      </c>
      <c r="AE1539">
        <v>309692</v>
      </c>
      <c r="AF1539" t="s">
        <v>143</v>
      </c>
      <c r="AG1539" t="s">
        <v>171</v>
      </c>
      <c r="AH1539" t="s">
        <v>11515</v>
      </c>
      <c r="AI1539" t="s">
        <v>526</v>
      </c>
      <c r="AJ1539" t="s">
        <v>128</v>
      </c>
      <c r="AK1539" t="s">
        <v>1032</v>
      </c>
      <c r="AL1539" t="s">
        <v>528</v>
      </c>
      <c r="AM1539" t="s">
        <v>11516</v>
      </c>
      <c r="AN1539" t="s">
        <v>11517</v>
      </c>
      <c r="AO1539" t="s">
        <v>1812</v>
      </c>
      <c r="AP1539" t="s">
        <v>1813</v>
      </c>
      <c r="BO1539">
        <v>309692</v>
      </c>
      <c r="BP1539">
        <v>50000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</row>
    <row r="1540" spans="1:116" x14ac:dyDescent="0.15">
      <c r="A1540" t="s">
        <v>116</v>
      </c>
      <c r="B1540">
        <v>189726</v>
      </c>
      <c r="C1540" t="s">
        <v>11518</v>
      </c>
      <c r="D1540" t="s">
        <v>136</v>
      </c>
      <c r="E1540" t="s">
        <v>118</v>
      </c>
      <c r="F1540" t="s">
        <v>137</v>
      </c>
      <c r="G1540" s="1">
        <v>42587</v>
      </c>
      <c r="H1540" t="s">
        <v>138</v>
      </c>
      <c r="I1540" s="1">
        <v>42940</v>
      </c>
      <c r="J1540" t="s">
        <v>119</v>
      </c>
      <c r="K1540" t="s">
        <v>213</v>
      </c>
      <c r="L1540" t="s">
        <v>123</v>
      </c>
      <c r="M1540" t="s">
        <v>139</v>
      </c>
      <c r="P1540" t="s">
        <v>232</v>
      </c>
      <c r="Q1540" t="s">
        <v>825</v>
      </c>
      <c r="R1540" t="s">
        <v>126</v>
      </c>
      <c r="S1540" t="s">
        <v>215</v>
      </c>
      <c r="T1540" t="s">
        <v>11519</v>
      </c>
      <c r="W1540">
        <v>484560</v>
      </c>
      <c r="X1540">
        <v>324929</v>
      </c>
      <c r="Y1540">
        <v>159631</v>
      </c>
      <c r="Z1540">
        <v>0</v>
      </c>
      <c r="AA1540">
        <v>484560</v>
      </c>
      <c r="AB1540">
        <v>324929</v>
      </c>
      <c r="AC1540">
        <v>159631</v>
      </c>
      <c r="AD1540">
        <v>0</v>
      </c>
      <c r="AE1540">
        <v>484560</v>
      </c>
      <c r="AF1540" t="s">
        <v>143</v>
      </c>
      <c r="AG1540" t="s">
        <v>143</v>
      </c>
      <c r="AH1540" t="s">
        <v>399</v>
      </c>
      <c r="AI1540" t="s">
        <v>159</v>
      </c>
      <c r="AJ1540" t="s">
        <v>128</v>
      </c>
      <c r="AK1540" t="s">
        <v>1508</v>
      </c>
      <c r="AL1540" t="s">
        <v>827</v>
      </c>
      <c r="AM1540" t="s">
        <v>11520</v>
      </c>
      <c r="AN1540" t="s">
        <v>11521</v>
      </c>
      <c r="AO1540" t="s">
        <v>3081</v>
      </c>
      <c r="AP1540" t="s">
        <v>570</v>
      </c>
      <c r="BO1540">
        <v>484560</v>
      </c>
      <c r="BP1540">
        <v>484560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</row>
    <row r="1541" spans="1:116" x14ac:dyDescent="0.15">
      <c r="A1541" t="s">
        <v>116</v>
      </c>
      <c r="B1541">
        <v>189730</v>
      </c>
      <c r="C1541" t="s">
        <v>117</v>
      </c>
      <c r="D1541" t="s">
        <v>136</v>
      </c>
      <c r="E1541" t="s">
        <v>118</v>
      </c>
      <c r="F1541" t="s">
        <v>137</v>
      </c>
      <c r="G1541" s="1">
        <v>42591</v>
      </c>
      <c r="H1541" t="s">
        <v>138</v>
      </c>
      <c r="I1541" s="1">
        <v>42607</v>
      </c>
      <c r="J1541" t="s">
        <v>6689</v>
      </c>
      <c r="K1541" t="s">
        <v>213</v>
      </c>
      <c r="L1541" t="s">
        <v>123</v>
      </c>
      <c r="M1541" t="s">
        <v>139</v>
      </c>
      <c r="P1541" t="s">
        <v>124</v>
      </c>
      <c r="Q1541" t="s">
        <v>154</v>
      </c>
      <c r="R1541" t="s">
        <v>126</v>
      </c>
      <c r="S1541" t="s">
        <v>215</v>
      </c>
      <c r="T1541" t="s">
        <v>11522</v>
      </c>
      <c r="V1541" t="s">
        <v>1896</v>
      </c>
      <c r="W1541">
        <v>82817</v>
      </c>
      <c r="X1541">
        <v>60308</v>
      </c>
      <c r="Y1541">
        <v>22509</v>
      </c>
      <c r="Z1541">
        <v>0</v>
      </c>
      <c r="AA1541">
        <v>82817</v>
      </c>
      <c r="AB1541">
        <v>60308</v>
      </c>
      <c r="AC1541">
        <v>22509</v>
      </c>
      <c r="AD1541">
        <v>0</v>
      </c>
      <c r="AE1541">
        <v>82817</v>
      </c>
      <c r="AF1541" t="s">
        <v>143</v>
      </c>
      <c r="AG1541" t="s">
        <v>143</v>
      </c>
      <c r="AH1541" t="s">
        <v>516</v>
      </c>
      <c r="AI1541" t="s">
        <v>526</v>
      </c>
      <c r="AJ1541" t="s">
        <v>128</v>
      </c>
      <c r="AK1541" t="s">
        <v>313</v>
      </c>
      <c r="AL1541" t="s">
        <v>161</v>
      </c>
      <c r="AM1541" t="s">
        <v>11523</v>
      </c>
      <c r="AN1541" t="s">
        <v>11524</v>
      </c>
      <c r="AO1541" t="s">
        <v>2190</v>
      </c>
      <c r="AP1541" t="s">
        <v>2191</v>
      </c>
      <c r="BO1541">
        <v>82817</v>
      </c>
      <c r="BP1541">
        <v>82817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</row>
    <row r="1542" spans="1:116" x14ac:dyDescent="0.15">
      <c r="A1542" t="s">
        <v>116</v>
      </c>
      <c r="B1542">
        <v>189731</v>
      </c>
      <c r="C1542" t="s">
        <v>117</v>
      </c>
      <c r="D1542" t="s">
        <v>136</v>
      </c>
      <c r="E1542" t="s">
        <v>118</v>
      </c>
      <c r="F1542" t="s">
        <v>137</v>
      </c>
      <c r="G1542" s="1">
        <v>42590</v>
      </c>
      <c r="H1542" t="s">
        <v>138</v>
      </c>
      <c r="I1542" s="1">
        <v>42900</v>
      </c>
      <c r="J1542" t="s">
        <v>6689</v>
      </c>
      <c r="K1542" t="s">
        <v>998</v>
      </c>
      <c r="L1542" t="s">
        <v>123</v>
      </c>
      <c r="M1542" t="s">
        <v>139</v>
      </c>
      <c r="P1542" t="s">
        <v>299</v>
      </c>
      <c r="Q1542" t="s">
        <v>501</v>
      </c>
      <c r="R1542" t="s">
        <v>126</v>
      </c>
      <c r="S1542" t="s">
        <v>215</v>
      </c>
      <c r="T1542" t="s">
        <v>11525</v>
      </c>
      <c r="W1542">
        <v>63340</v>
      </c>
      <c r="X1542">
        <v>63340</v>
      </c>
      <c r="Y1542">
        <v>0</v>
      </c>
      <c r="Z1542">
        <v>0</v>
      </c>
      <c r="AA1542">
        <v>29990</v>
      </c>
      <c r="AB1542">
        <v>29990</v>
      </c>
      <c r="AC1542">
        <v>0</v>
      </c>
      <c r="AD1542">
        <v>0</v>
      </c>
      <c r="AE1542">
        <v>60064</v>
      </c>
      <c r="AF1542" t="s">
        <v>143</v>
      </c>
      <c r="AG1542" t="s">
        <v>143</v>
      </c>
      <c r="AH1542" t="s">
        <v>254</v>
      </c>
      <c r="AI1542" t="s">
        <v>255</v>
      </c>
      <c r="AJ1542" t="s">
        <v>128</v>
      </c>
      <c r="AK1542" t="s">
        <v>513</v>
      </c>
      <c r="AL1542" t="s">
        <v>502</v>
      </c>
      <c r="AM1542" t="s">
        <v>11526</v>
      </c>
      <c r="AN1542" t="s">
        <v>5531</v>
      </c>
      <c r="AO1542" t="s">
        <v>3165</v>
      </c>
      <c r="AP1542" t="s">
        <v>3166</v>
      </c>
      <c r="AQ1542" t="s">
        <v>5532</v>
      </c>
      <c r="BO1542">
        <v>12668</v>
      </c>
      <c r="BP1542">
        <v>5998</v>
      </c>
      <c r="BQ1542">
        <v>50672</v>
      </c>
      <c r="BR1542">
        <v>23992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</row>
    <row r="1543" spans="1:116" x14ac:dyDescent="0.15">
      <c r="A1543" t="s">
        <v>116</v>
      </c>
      <c r="B1543">
        <v>189752</v>
      </c>
      <c r="C1543" t="s">
        <v>117</v>
      </c>
      <c r="D1543" t="s">
        <v>136</v>
      </c>
      <c r="E1543" t="s">
        <v>118</v>
      </c>
      <c r="F1543" t="s">
        <v>137</v>
      </c>
      <c r="G1543" s="1">
        <v>42594</v>
      </c>
      <c r="H1543" t="s">
        <v>138</v>
      </c>
      <c r="I1543" s="1">
        <v>42675</v>
      </c>
      <c r="J1543" t="s">
        <v>6689</v>
      </c>
      <c r="K1543" t="s">
        <v>1998</v>
      </c>
      <c r="L1543" t="s">
        <v>227</v>
      </c>
      <c r="M1543" t="s">
        <v>139</v>
      </c>
      <c r="P1543" t="s">
        <v>177</v>
      </c>
      <c r="Q1543" t="s">
        <v>1631</v>
      </c>
      <c r="R1543" t="s">
        <v>126</v>
      </c>
      <c r="S1543" t="s">
        <v>215</v>
      </c>
      <c r="T1543" t="s">
        <v>5374</v>
      </c>
      <c r="W1543">
        <v>683107</v>
      </c>
      <c r="X1543">
        <v>683107</v>
      </c>
      <c r="Y1543">
        <v>0</v>
      </c>
      <c r="Z1543">
        <v>0</v>
      </c>
      <c r="AA1543">
        <v>683107</v>
      </c>
      <c r="AB1543">
        <v>683107</v>
      </c>
      <c r="AC1543">
        <v>0</v>
      </c>
      <c r="AD1543">
        <v>0</v>
      </c>
      <c r="AE1543">
        <v>0</v>
      </c>
      <c r="AF1543" t="s">
        <v>171</v>
      </c>
      <c r="AG1543" t="s">
        <v>143</v>
      </c>
      <c r="AH1543" t="s">
        <v>182</v>
      </c>
      <c r="AI1543" t="s">
        <v>342</v>
      </c>
      <c r="AJ1543" t="s">
        <v>128</v>
      </c>
      <c r="AK1543" t="s">
        <v>160</v>
      </c>
      <c r="AL1543" t="s">
        <v>1632</v>
      </c>
      <c r="AM1543" t="s">
        <v>11527</v>
      </c>
      <c r="AN1543" t="s">
        <v>11528</v>
      </c>
      <c r="AO1543" t="s">
        <v>5368</v>
      </c>
      <c r="AP1543" t="s">
        <v>5369</v>
      </c>
      <c r="BO1543">
        <v>683107</v>
      </c>
      <c r="BP1543">
        <v>683107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</row>
    <row r="1544" spans="1:116" x14ac:dyDescent="0.15">
      <c r="A1544" t="s">
        <v>116</v>
      </c>
      <c r="B1544">
        <v>189757</v>
      </c>
      <c r="C1544" t="s">
        <v>117</v>
      </c>
      <c r="D1544" t="s">
        <v>136</v>
      </c>
      <c r="E1544" t="s">
        <v>118</v>
      </c>
      <c r="F1544" t="s">
        <v>137</v>
      </c>
      <c r="G1544" s="1">
        <v>42643</v>
      </c>
      <c r="H1544" t="s">
        <v>138</v>
      </c>
      <c r="I1544" s="1">
        <v>43209</v>
      </c>
      <c r="J1544" t="s">
        <v>119</v>
      </c>
      <c r="K1544" t="s">
        <v>2473</v>
      </c>
      <c r="L1544" t="s">
        <v>600</v>
      </c>
      <c r="M1544" t="s">
        <v>139</v>
      </c>
      <c r="N1544" t="s">
        <v>386</v>
      </c>
      <c r="O1544" t="s">
        <v>123</v>
      </c>
      <c r="P1544" t="s">
        <v>124</v>
      </c>
      <c r="Q1544" t="s">
        <v>704</v>
      </c>
      <c r="R1544" t="s">
        <v>126</v>
      </c>
      <c r="S1544" t="s">
        <v>540</v>
      </c>
      <c r="T1544" t="s">
        <v>11529</v>
      </c>
      <c r="W1544">
        <v>3285000</v>
      </c>
      <c r="X1544">
        <v>2219690</v>
      </c>
      <c r="Y1544">
        <v>1065310</v>
      </c>
      <c r="Z1544">
        <v>0</v>
      </c>
      <c r="AA1544">
        <v>148971</v>
      </c>
      <c r="AB1544">
        <v>148971</v>
      </c>
      <c r="AC1544">
        <v>0</v>
      </c>
      <c r="AD1544">
        <v>0</v>
      </c>
      <c r="AE1544">
        <v>1030000</v>
      </c>
      <c r="AF1544" t="s">
        <v>171</v>
      </c>
      <c r="AG1544" t="s">
        <v>143</v>
      </c>
      <c r="AH1544" t="s">
        <v>3336</v>
      </c>
      <c r="AI1544" t="s">
        <v>309</v>
      </c>
      <c r="AJ1544" t="s">
        <v>128</v>
      </c>
      <c r="AK1544" t="s">
        <v>390</v>
      </c>
      <c r="AL1544" t="s">
        <v>705</v>
      </c>
      <c r="AM1544" t="s">
        <v>11530</v>
      </c>
      <c r="AN1544" t="s">
        <v>11531</v>
      </c>
      <c r="AO1544" t="s">
        <v>3563</v>
      </c>
      <c r="AP1544" t="s">
        <v>3564</v>
      </c>
      <c r="AQ1544" t="s">
        <v>5111</v>
      </c>
      <c r="BO1544">
        <v>2430900</v>
      </c>
      <c r="BP1544">
        <v>110238.54000000001</v>
      </c>
      <c r="BQ1544">
        <v>854100</v>
      </c>
      <c r="BR1544">
        <v>38732.46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</row>
    <row r="1545" spans="1:116" x14ac:dyDescent="0.15">
      <c r="A1545" t="s">
        <v>116</v>
      </c>
      <c r="B1545">
        <v>189759</v>
      </c>
      <c r="C1545" t="s">
        <v>117</v>
      </c>
      <c r="D1545" t="s">
        <v>136</v>
      </c>
      <c r="E1545" t="s">
        <v>118</v>
      </c>
      <c r="F1545" t="s">
        <v>137</v>
      </c>
      <c r="G1545" s="1">
        <v>42591</v>
      </c>
      <c r="H1545" t="s">
        <v>138</v>
      </c>
      <c r="I1545" s="1">
        <v>42657</v>
      </c>
      <c r="J1545" t="s">
        <v>6689</v>
      </c>
      <c r="K1545" t="s">
        <v>122</v>
      </c>
      <c r="L1545" t="s">
        <v>123</v>
      </c>
      <c r="M1545" t="s">
        <v>139</v>
      </c>
      <c r="P1545" t="s">
        <v>317</v>
      </c>
      <c r="Q1545" t="s">
        <v>1007</v>
      </c>
      <c r="R1545" t="s">
        <v>126</v>
      </c>
      <c r="S1545" t="s">
        <v>215</v>
      </c>
      <c r="T1545" t="s">
        <v>11532</v>
      </c>
      <c r="W1545">
        <v>45000</v>
      </c>
      <c r="X1545">
        <v>28626</v>
      </c>
      <c r="Y1545">
        <v>16374</v>
      </c>
      <c r="Z1545">
        <v>0</v>
      </c>
      <c r="AA1545">
        <v>45000</v>
      </c>
      <c r="AB1545">
        <v>28626</v>
      </c>
      <c r="AC1545">
        <v>16374</v>
      </c>
      <c r="AD1545">
        <v>0</v>
      </c>
      <c r="AE1545">
        <v>45000</v>
      </c>
      <c r="AF1545" t="s">
        <v>143</v>
      </c>
      <c r="AG1545" t="s">
        <v>171</v>
      </c>
      <c r="AH1545" t="s">
        <v>1174</v>
      </c>
      <c r="AI1545" t="s">
        <v>341</v>
      </c>
      <c r="AJ1545" t="s">
        <v>128</v>
      </c>
      <c r="AK1545" t="s">
        <v>429</v>
      </c>
      <c r="AL1545" t="s">
        <v>1011</v>
      </c>
      <c r="AM1545" t="s">
        <v>11533</v>
      </c>
      <c r="AN1545" t="s">
        <v>11534</v>
      </c>
      <c r="AO1545" t="s">
        <v>4858</v>
      </c>
      <c r="AP1545" t="s">
        <v>4859</v>
      </c>
      <c r="BO1545">
        <v>45000</v>
      </c>
      <c r="BP1545">
        <v>45000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</row>
    <row r="1546" spans="1:116" x14ac:dyDescent="0.15">
      <c r="A1546" t="s">
        <v>116</v>
      </c>
      <c r="B1546">
        <v>189760</v>
      </c>
      <c r="C1546" t="s">
        <v>117</v>
      </c>
      <c r="D1546" t="s">
        <v>136</v>
      </c>
      <c r="E1546" t="s">
        <v>118</v>
      </c>
      <c r="F1546" t="s">
        <v>137</v>
      </c>
      <c r="G1546" s="1">
        <v>42591</v>
      </c>
      <c r="H1546" t="s">
        <v>138</v>
      </c>
      <c r="I1546" s="1">
        <v>42635</v>
      </c>
      <c r="J1546" t="s">
        <v>6689</v>
      </c>
      <c r="K1546" t="s">
        <v>122</v>
      </c>
      <c r="L1546" t="s">
        <v>123</v>
      </c>
      <c r="M1546" t="s">
        <v>139</v>
      </c>
      <c r="P1546" t="s">
        <v>317</v>
      </c>
      <c r="Q1546" t="s">
        <v>1007</v>
      </c>
      <c r="R1546" t="s">
        <v>126</v>
      </c>
      <c r="S1546" t="s">
        <v>215</v>
      </c>
      <c r="T1546" t="s">
        <v>11535</v>
      </c>
      <c r="W1546">
        <v>60000</v>
      </c>
      <c r="X1546">
        <v>38168</v>
      </c>
      <c r="Y1546">
        <v>21832</v>
      </c>
      <c r="Z1546">
        <v>0</v>
      </c>
      <c r="AA1546">
        <v>60000</v>
      </c>
      <c r="AB1546">
        <v>38168</v>
      </c>
      <c r="AC1546">
        <v>21832</v>
      </c>
      <c r="AD1546">
        <v>0</v>
      </c>
      <c r="AE1546">
        <v>60000</v>
      </c>
      <c r="AF1546" t="s">
        <v>143</v>
      </c>
      <c r="AG1546" t="s">
        <v>171</v>
      </c>
      <c r="AH1546" t="s">
        <v>1174</v>
      </c>
      <c r="AI1546" t="s">
        <v>341</v>
      </c>
      <c r="AJ1546" t="s">
        <v>128</v>
      </c>
      <c r="AK1546" t="s">
        <v>429</v>
      </c>
      <c r="AL1546" t="s">
        <v>1011</v>
      </c>
      <c r="AM1546" t="s">
        <v>11536</v>
      </c>
      <c r="AN1546" t="s">
        <v>11537</v>
      </c>
      <c r="AO1546" t="s">
        <v>4858</v>
      </c>
      <c r="AP1546" t="s">
        <v>4859</v>
      </c>
      <c r="BO1546">
        <v>60000</v>
      </c>
      <c r="BP1546">
        <v>60000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</row>
    <row r="1547" spans="1:116" x14ac:dyDescent="0.15">
      <c r="A1547" t="s">
        <v>116</v>
      </c>
      <c r="B1547">
        <v>189821</v>
      </c>
      <c r="C1547" t="s">
        <v>117</v>
      </c>
      <c r="D1547" t="s">
        <v>136</v>
      </c>
      <c r="E1547" t="s">
        <v>118</v>
      </c>
      <c r="F1547" t="s">
        <v>137</v>
      </c>
      <c r="G1547" s="1">
        <v>42594</v>
      </c>
      <c r="H1547" t="s">
        <v>138</v>
      </c>
      <c r="I1547" s="1">
        <v>42635</v>
      </c>
      <c r="J1547" t="s">
        <v>6689</v>
      </c>
      <c r="K1547" t="s">
        <v>273</v>
      </c>
      <c r="L1547" t="s">
        <v>123</v>
      </c>
      <c r="M1547" t="s">
        <v>139</v>
      </c>
      <c r="P1547" t="s">
        <v>317</v>
      </c>
      <c r="Q1547" t="s">
        <v>609</v>
      </c>
      <c r="R1547" t="s">
        <v>126</v>
      </c>
      <c r="S1547" t="s">
        <v>1875</v>
      </c>
      <c r="T1547" t="s">
        <v>11538</v>
      </c>
      <c r="W1547">
        <v>55914</v>
      </c>
      <c r="X1547">
        <v>55914</v>
      </c>
      <c r="Y1547">
        <v>0</v>
      </c>
      <c r="Z1547">
        <v>0</v>
      </c>
      <c r="AA1547">
        <v>55914</v>
      </c>
      <c r="AB1547">
        <v>55914</v>
      </c>
      <c r="AC1547">
        <v>0</v>
      </c>
      <c r="AD1547">
        <v>0</v>
      </c>
      <c r="AE1547">
        <v>55914</v>
      </c>
      <c r="AF1547" t="s">
        <v>143</v>
      </c>
      <c r="AG1547" t="s">
        <v>143</v>
      </c>
      <c r="AH1547" t="s">
        <v>11539</v>
      </c>
      <c r="AI1547" t="s">
        <v>1829</v>
      </c>
      <c r="AJ1547" t="s">
        <v>128</v>
      </c>
      <c r="AK1547" t="s">
        <v>303</v>
      </c>
      <c r="AL1547" t="s">
        <v>610</v>
      </c>
      <c r="AM1547" t="s">
        <v>11540</v>
      </c>
      <c r="AN1547" t="s">
        <v>11541</v>
      </c>
      <c r="AO1547" t="s">
        <v>3625</v>
      </c>
      <c r="AP1547" t="s">
        <v>3626</v>
      </c>
      <c r="BO1547">
        <v>55914</v>
      </c>
      <c r="BP1547">
        <v>55914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</row>
    <row r="1548" spans="1:116" x14ac:dyDescent="0.15">
      <c r="A1548" t="s">
        <v>116</v>
      </c>
      <c r="B1548">
        <v>189825</v>
      </c>
      <c r="C1548" t="s">
        <v>117</v>
      </c>
      <c r="D1548" t="s">
        <v>136</v>
      </c>
      <c r="E1548" t="s">
        <v>118</v>
      </c>
      <c r="F1548" t="s">
        <v>137</v>
      </c>
      <c r="G1548" s="1">
        <v>42598</v>
      </c>
      <c r="H1548" t="s">
        <v>138</v>
      </c>
      <c r="I1548" s="1">
        <v>42626</v>
      </c>
      <c r="J1548" t="s">
        <v>6689</v>
      </c>
      <c r="K1548" t="s">
        <v>287</v>
      </c>
      <c r="L1548" t="s">
        <v>123</v>
      </c>
      <c r="M1548" t="s">
        <v>139</v>
      </c>
      <c r="P1548" t="s">
        <v>199</v>
      </c>
      <c r="Q1548" t="s">
        <v>2984</v>
      </c>
      <c r="R1548" t="s">
        <v>126</v>
      </c>
      <c r="S1548" t="s">
        <v>657</v>
      </c>
      <c r="T1548" t="s">
        <v>7382</v>
      </c>
      <c r="W1548">
        <v>30000</v>
      </c>
      <c r="X1548">
        <v>30000</v>
      </c>
      <c r="Y1548">
        <v>0</v>
      </c>
      <c r="Z1548">
        <v>0</v>
      </c>
      <c r="AA1548">
        <v>30000</v>
      </c>
      <c r="AB1548">
        <v>30000</v>
      </c>
      <c r="AC1548">
        <v>0</v>
      </c>
      <c r="AD1548">
        <v>0</v>
      </c>
      <c r="AE1548">
        <v>150000</v>
      </c>
      <c r="AF1548" t="s">
        <v>143</v>
      </c>
      <c r="AG1548" t="s">
        <v>143</v>
      </c>
      <c r="AH1548" t="s">
        <v>1146</v>
      </c>
      <c r="AI1548" t="s">
        <v>1066</v>
      </c>
      <c r="AJ1548" t="s">
        <v>128</v>
      </c>
      <c r="AK1548" t="s">
        <v>172</v>
      </c>
      <c r="AL1548" t="s">
        <v>806</v>
      </c>
      <c r="AM1548" t="s">
        <v>7383</v>
      </c>
      <c r="AN1548" t="s">
        <v>9306</v>
      </c>
      <c r="AO1548" t="s">
        <v>5327</v>
      </c>
      <c r="AP1548" t="s">
        <v>5328</v>
      </c>
      <c r="BO1548">
        <v>30000</v>
      </c>
      <c r="BP1548">
        <v>30000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</row>
    <row r="1549" spans="1:116" x14ac:dyDescent="0.15">
      <c r="A1549" t="s">
        <v>116</v>
      </c>
      <c r="B1549">
        <v>189826</v>
      </c>
      <c r="C1549" t="s">
        <v>117</v>
      </c>
      <c r="D1549" t="s">
        <v>136</v>
      </c>
      <c r="E1549" t="s">
        <v>118</v>
      </c>
      <c r="F1549" t="s">
        <v>137</v>
      </c>
      <c r="G1549" s="1">
        <v>42593</v>
      </c>
      <c r="H1549" t="s">
        <v>138</v>
      </c>
      <c r="I1549" s="1">
        <v>42598</v>
      </c>
      <c r="J1549" t="s">
        <v>6689</v>
      </c>
      <c r="K1549" t="s">
        <v>122</v>
      </c>
      <c r="L1549" t="s">
        <v>123</v>
      </c>
      <c r="M1549" t="s">
        <v>139</v>
      </c>
      <c r="P1549" t="s">
        <v>317</v>
      </c>
      <c r="Q1549" t="s">
        <v>1007</v>
      </c>
      <c r="R1549" t="s">
        <v>126</v>
      </c>
      <c r="S1549" t="s">
        <v>215</v>
      </c>
      <c r="T1549" t="s">
        <v>4847</v>
      </c>
      <c r="W1549">
        <v>73675</v>
      </c>
      <c r="X1549">
        <v>73675</v>
      </c>
      <c r="Y1549">
        <v>0</v>
      </c>
      <c r="Z1549">
        <v>0</v>
      </c>
      <c r="AA1549">
        <v>73675</v>
      </c>
      <c r="AB1549">
        <v>73675</v>
      </c>
      <c r="AC1549">
        <v>0</v>
      </c>
      <c r="AD1549">
        <v>0</v>
      </c>
      <c r="AE1549">
        <v>211105</v>
      </c>
      <c r="AF1549" t="s">
        <v>143</v>
      </c>
      <c r="AG1549" t="s">
        <v>143</v>
      </c>
      <c r="AH1549" t="s">
        <v>3486</v>
      </c>
      <c r="AI1549" t="s">
        <v>142</v>
      </c>
      <c r="AJ1549" t="s">
        <v>128</v>
      </c>
      <c r="AK1549" t="s">
        <v>429</v>
      </c>
      <c r="AL1549" t="s">
        <v>1011</v>
      </c>
      <c r="AM1549" t="s">
        <v>4848</v>
      </c>
      <c r="AN1549" t="s">
        <v>11542</v>
      </c>
      <c r="AO1549" t="s">
        <v>4399</v>
      </c>
      <c r="AP1549" t="s">
        <v>4400</v>
      </c>
      <c r="BO1549">
        <v>73675</v>
      </c>
      <c r="BP1549">
        <v>73675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</row>
    <row r="1550" spans="1:116" x14ac:dyDescent="0.15">
      <c r="A1550" t="s">
        <v>116</v>
      </c>
      <c r="B1550">
        <v>189831</v>
      </c>
      <c r="C1550" t="s">
        <v>117</v>
      </c>
      <c r="D1550" t="s">
        <v>136</v>
      </c>
      <c r="E1550" t="s">
        <v>118</v>
      </c>
      <c r="F1550" t="s">
        <v>137</v>
      </c>
      <c r="G1550" s="1">
        <v>42594</v>
      </c>
      <c r="H1550" t="s">
        <v>138</v>
      </c>
      <c r="I1550" s="1">
        <v>42636</v>
      </c>
      <c r="J1550" t="s">
        <v>6689</v>
      </c>
      <c r="K1550" t="s">
        <v>287</v>
      </c>
      <c r="L1550" t="s">
        <v>123</v>
      </c>
      <c r="M1550" t="s">
        <v>139</v>
      </c>
      <c r="P1550" t="s">
        <v>199</v>
      </c>
      <c r="Q1550" t="s">
        <v>944</v>
      </c>
      <c r="R1550" t="s">
        <v>126</v>
      </c>
      <c r="S1550" t="s">
        <v>657</v>
      </c>
      <c r="T1550" t="s">
        <v>11543</v>
      </c>
      <c r="W1550">
        <v>230040</v>
      </c>
      <c r="X1550">
        <v>230040</v>
      </c>
      <c r="Y1550">
        <v>0</v>
      </c>
      <c r="Z1550">
        <v>0</v>
      </c>
      <c r="AA1550">
        <v>58880</v>
      </c>
      <c r="AB1550">
        <v>58880</v>
      </c>
      <c r="AC1550">
        <v>0</v>
      </c>
      <c r="AD1550">
        <v>0</v>
      </c>
      <c r="AE1550">
        <v>58880</v>
      </c>
      <c r="AF1550" t="s">
        <v>171</v>
      </c>
      <c r="AG1550" t="s">
        <v>143</v>
      </c>
      <c r="AH1550" t="s">
        <v>516</v>
      </c>
      <c r="AI1550" t="s">
        <v>202</v>
      </c>
      <c r="AJ1550" t="s">
        <v>128</v>
      </c>
      <c r="AK1550" t="s">
        <v>737</v>
      </c>
      <c r="AL1550" t="s">
        <v>2490</v>
      </c>
      <c r="AM1550" t="s">
        <v>11544</v>
      </c>
      <c r="AN1550" t="s">
        <v>11545</v>
      </c>
      <c r="AO1550" t="s">
        <v>949</v>
      </c>
      <c r="AP1550" t="s">
        <v>950</v>
      </c>
      <c r="AQ1550" t="s">
        <v>5310</v>
      </c>
      <c r="BO1550">
        <v>138024</v>
      </c>
      <c r="BP1550">
        <v>35328</v>
      </c>
      <c r="BQ1550">
        <v>92016</v>
      </c>
      <c r="BR1550">
        <v>23552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</row>
    <row r="1551" spans="1:116" x14ac:dyDescent="0.15">
      <c r="A1551" t="s">
        <v>116</v>
      </c>
      <c r="B1551">
        <v>189832</v>
      </c>
      <c r="C1551" t="s">
        <v>11546</v>
      </c>
      <c r="D1551" t="s">
        <v>136</v>
      </c>
      <c r="E1551" t="s">
        <v>118</v>
      </c>
      <c r="F1551" t="s">
        <v>137</v>
      </c>
      <c r="G1551" s="1">
        <v>42594</v>
      </c>
      <c r="H1551" t="s">
        <v>138</v>
      </c>
      <c r="I1551" s="1">
        <v>42660</v>
      </c>
      <c r="J1551" t="s">
        <v>6689</v>
      </c>
      <c r="K1551" t="s">
        <v>1786</v>
      </c>
      <c r="L1551" t="s">
        <v>120</v>
      </c>
      <c r="M1551" t="s">
        <v>139</v>
      </c>
      <c r="N1551" t="s">
        <v>231</v>
      </c>
      <c r="O1551" t="s">
        <v>123</v>
      </c>
      <c r="P1551" t="s">
        <v>232</v>
      </c>
      <c r="Q1551" t="s">
        <v>233</v>
      </c>
      <c r="R1551" t="s">
        <v>126</v>
      </c>
      <c r="S1551" t="s">
        <v>540</v>
      </c>
      <c r="T1551" t="s">
        <v>1787</v>
      </c>
      <c r="U1551" t="s">
        <v>11547</v>
      </c>
      <c r="W1551">
        <v>50876</v>
      </c>
      <c r="X1551">
        <v>32364</v>
      </c>
      <c r="Y1551">
        <v>18512</v>
      </c>
      <c r="Z1551">
        <v>0</v>
      </c>
      <c r="AA1551">
        <v>50876</v>
      </c>
      <c r="AB1551">
        <v>32364</v>
      </c>
      <c r="AC1551">
        <v>18512</v>
      </c>
      <c r="AD1551">
        <v>0</v>
      </c>
      <c r="AE1551">
        <v>50876</v>
      </c>
      <c r="AF1551" t="s">
        <v>143</v>
      </c>
      <c r="AG1551" t="s">
        <v>143</v>
      </c>
      <c r="AH1551" t="s">
        <v>516</v>
      </c>
      <c r="AI1551" t="s">
        <v>517</v>
      </c>
      <c r="AJ1551" t="s">
        <v>128</v>
      </c>
      <c r="AK1551" t="s">
        <v>527</v>
      </c>
      <c r="AL1551" t="s">
        <v>237</v>
      </c>
      <c r="AM1551" t="s">
        <v>11548</v>
      </c>
      <c r="AN1551" t="s">
        <v>1789</v>
      </c>
      <c r="AO1551" t="s">
        <v>1790</v>
      </c>
      <c r="AP1551" t="s">
        <v>1791</v>
      </c>
      <c r="AQ1551" t="s">
        <v>4188</v>
      </c>
      <c r="BO1551">
        <v>50876</v>
      </c>
      <c r="BP1551">
        <v>50876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</row>
    <row r="1552" spans="1:116" x14ac:dyDescent="0.15">
      <c r="A1552" t="s">
        <v>116</v>
      </c>
      <c r="B1552">
        <v>189837</v>
      </c>
      <c r="C1552" t="s">
        <v>117</v>
      </c>
      <c r="D1552" t="s">
        <v>136</v>
      </c>
      <c r="E1552" t="s">
        <v>118</v>
      </c>
      <c r="F1552" t="s">
        <v>137</v>
      </c>
      <c r="G1552" s="1">
        <v>42572</v>
      </c>
      <c r="H1552" t="s">
        <v>138</v>
      </c>
      <c r="I1552" s="1">
        <v>42769</v>
      </c>
      <c r="J1552" t="s">
        <v>6689</v>
      </c>
      <c r="K1552" t="s">
        <v>1999</v>
      </c>
      <c r="L1552" t="s">
        <v>123</v>
      </c>
      <c r="M1552" t="s">
        <v>139</v>
      </c>
      <c r="P1552" t="s">
        <v>199</v>
      </c>
      <c r="Q1552" t="s">
        <v>369</v>
      </c>
      <c r="R1552" t="s">
        <v>126</v>
      </c>
      <c r="S1552" t="s">
        <v>215</v>
      </c>
      <c r="T1552" t="s">
        <v>2000</v>
      </c>
      <c r="W1552">
        <v>7379</v>
      </c>
      <c r="X1552">
        <v>6709</v>
      </c>
      <c r="Y1552">
        <v>670</v>
      </c>
      <c r="Z1552">
        <v>0</v>
      </c>
      <c r="AA1552">
        <v>7380</v>
      </c>
      <c r="AB1552">
        <v>7380</v>
      </c>
      <c r="AC1552">
        <v>0</v>
      </c>
      <c r="AD1552">
        <v>0</v>
      </c>
      <c r="AE1552">
        <v>129821</v>
      </c>
      <c r="AF1552" t="s">
        <v>171</v>
      </c>
      <c r="AG1552" t="s">
        <v>143</v>
      </c>
      <c r="AH1552" t="s">
        <v>11549</v>
      </c>
      <c r="AI1552" t="s">
        <v>183</v>
      </c>
      <c r="AJ1552" t="s">
        <v>128</v>
      </c>
      <c r="AK1552" t="s">
        <v>290</v>
      </c>
      <c r="AL1552" t="s">
        <v>642</v>
      </c>
      <c r="AM1552" t="s">
        <v>2001</v>
      </c>
      <c r="AN1552" t="s">
        <v>2002</v>
      </c>
      <c r="AO1552" t="s">
        <v>2003</v>
      </c>
      <c r="AP1552" t="s">
        <v>2004</v>
      </c>
      <c r="AQ1552" t="s">
        <v>4388</v>
      </c>
      <c r="BO1552">
        <v>6641.1</v>
      </c>
      <c r="BP1552">
        <v>6642</v>
      </c>
      <c r="BQ1552">
        <v>737.90000000000009</v>
      </c>
      <c r="BR1552">
        <v>738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</row>
    <row r="1553" spans="1:116" x14ac:dyDescent="0.15">
      <c r="A1553" t="s">
        <v>116</v>
      </c>
      <c r="B1553">
        <v>189843</v>
      </c>
      <c r="C1553" t="s">
        <v>117</v>
      </c>
      <c r="D1553" t="s">
        <v>136</v>
      </c>
      <c r="E1553" t="s">
        <v>118</v>
      </c>
      <c r="F1553" t="s">
        <v>137</v>
      </c>
      <c r="G1553" s="1">
        <v>42621</v>
      </c>
      <c r="H1553" t="s">
        <v>138</v>
      </c>
      <c r="I1553" s="1">
        <v>43026</v>
      </c>
      <c r="J1553" t="s">
        <v>119</v>
      </c>
      <c r="K1553" t="s">
        <v>11550</v>
      </c>
      <c r="L1553" t="s">
        <v>120</v>
      </c>
      <c r="M1553" t="s">
        <v>139</v>
      </c>
      <c r="N1553" t="s">
        <v>4593</v>
      </c>
      <c r="O1553" t="s">
        <v>123</v>
      </c>
      <c r="P1553" t="s">
        <v>124</v>
      </c>
      <c r="Q1553" t="s">
        <v>704</v>
      </c>
      <c r="R1553" t="s">
        <v>126</v>
      </c>
      <c r="S1553" t="s">
        <v>1524</v>
      </c>
      <c r="T1553" t="s">
        <v>11551</v>
      </c>
      <c r="V1553" t="s">
        <v>11552</v>
      </c>
      <c r="W1553">
        <v>292432</v>
      </c>
      <c r="X1553">
        <v>186025</v>
      </c>
      <c r="Y1553">
        <v>106407</v>
      </c>
      <c r="Z1553">
        <v>0</v>
      </c>
      <c r="AA1553">
        <v>25000</v>
      </c>
      <c r="AB1553">
        <v>15903</v>
      </c>
      <c r="AC1553">
        <v>9097</v>
      </c>
      <c r="AD1553">
        <v>0</v>
      </c>
      <c r="AE1553">
        <v>292432</v>
      </c>
      <c r="AF1553" t="s">
        <v>143</v>
      </c>
      <c r="AG1553" t="s">
        <v>143</v>
      </c>
      <c r="AH1553" t="s">
        <v>11553</v>
      </c>
      <c r="AI1553" t="s">
        <v>11554</v>
      </c>
      <c r="AJ1553" t="s">
        <v>128</v>
      </c>
      <c r="AK1553" t="s">
        <v>390</v>
      </c>
      <c r="AL1553" t="s">
        <v>705</v>
      </c>
      <c r="AM1553" t="s">
        <v>11555</v>
      </c>
      <c r="AN1553" t="s">
        <v>11556</v>
      </c>
      <c r="AO1553" t="s">
        <v>5581</v>
      </c>
      <c r="AP1553" t="s">
        <v>2798</v>
      </c>
      <c r="BO1553">
        <v>292432</v>
      </c>
      <c r="BP1553">
        <v>25000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</row>
    <row r="1554" spans="1:116" x14ac:dyDescent="0.15">
      <c r="A1554" t="s">
        <v>116</v>
      </c>
      <c r="B1554">
        <v>189852</v>
      </c>
      <c r="C1554" t="s">
        <v>117</v>
      </c>
      <c r="D1554" t="s">
        <v>136</v>
      </c>
      <c r="E1554" t="s">
        <v>118</v>
      </c>
      <c r="F1554" t="s">
        <v>137</v>
      </c>
      <c r="G1554" s="1">
        <v>42599</v>
      </c>
      <c r="H1554" t="s">
        <v>138</v>
      </c>
      <c r="I1554" s="1">
        <v>42817</v>
      </c>
      <c r="J1554" t="s">
        <v>6689</v>
      </c>
      <c r="K1554" t="s">
        <v>198</v>
      </c>
      <c r="L1554" t="s">
        <v>123</v>
      </c>
      <c r="M1554" t="s">
        <v>139</v>
      </c>
      <c r="N1554" t="s">
        <v>577</v>
      </c>
      <c r="O1554" t="s">
        <v>123</v>
      </c>
      <c r="P1554" t="s">
        <v>199</v>
      </c>
      <c r="Q1554" t="s">
        <v>717</v>
      </c>
      <c r="R1554" t="s">
        <v>126</v>
      </c>
      <c r="S1554" t="s">
        <v>215</v>
      </c>
      <c r="T1554" t="s">
        <v>11557</v>
      </c>
      <c r="W1554">
        <v>461187</v>
      </c>
      <c r="X1554">
        <v>379917</v>
      </c>
      <c r="Y1554">
        <v>81270</v>
      </c>
      <c r="Z1554">
        <v>0</v>
      </c>
      <c r="AA1554">
        <v>461187</v>
      </c>
      <c r="AB1554">
        <v>379917</v>
      </c>
      <c r="AC1554">
        <v>81270</v>
      </c>
      <c r="AD1554">
        <v>0</v>
      </c>
      <c r="AE1554">
        <v>461187</v>
      </c>
      <c r="AF1554" t="s">
        <v>143</v>
      </c>
      <c r="AG1554" t="s">
        <v>143</v>
      </c>
      <c r="AH1554" t="s">
        <v>649</v>
      </c>
      <c r="AI1554" t="s">
        <v>754</v>
      </c>
      <c r="AJ1554" t="s">
        <v>128</v>
      </c>
      <c r="AK1554" t="s">
        <v>512</v>
      </c>
      <c r="AL1554" t="s">
        <v>718</v>
      </c>
      <c r="AM1554" t="s">
        <v>11558</v>
      </c>
      <c r="AN1554" t="s">
        <v>11559</v>
      </c>
      <c r="AO1554" t="s">
        <v>4265</v>
      </c>
      <c r="AP1554" t="s">
        <v>1501</v>
      </c>
      <c r="BO1554">
        <v>461187</v>
      </c>
      <c r="BP1554">
        <v>461187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</row>
    <row r="1555" spans="1:116" x14ac:dyDescent="0.15">
      <c r="A1555" t="s">
        <v>116</v>
      </c>
      <c r="B1555">
        <v>189853</v>
      </c>
      <c r="C1555" t="s">
        <v>117</v>
      </c>
      <c r="D1555" t="s">
        <v>136</v>
      </c>
      <c r="E1555" t="s">
        <v>118</v>
      </c>
      <c r="F1555" t="s">
        <v>137</v>
      </c>
      <c r="G1555" s="1">
        <v>42599</v>
      </c>
      <c r="H1555" t="s">
        <v>138</v>
      </c>
      <c r="I1555" s="1">
        <v>42677</v>
      </c>
      <c r="J1555" t="s">
        <v>6689</v>
      </c>
      <c r="K1555" t="s">
        <v>4594</v>
      </c>
      <c r="L1555" t="s">
        <v>169</v>
      </c>
      <c r="M1555" t="s">
        <v>139</v>
      </c>
      <c r="N1555" t="s">
        <v>2044</v>
      </c>
      <c r="O1555" t="s">
        <v>123</v>
      </c>
      <c r="P1555" t="s">
        <v>199</v>
      </c>
      <c r="Q1555" t="s">
        <v>1022</v>
      </c>
      <c r="R1555" t="s">
        <v>126</v>
      </c>
      <c r="S1555" t="s">
        <v>251</v>
      </c>
      <c r="T1555" t="s">
        <v>11560</v>
      </c>
      <c r="W1555">
        <v>19990</v>
      </c>
      <c r="X1555">
        <v>12716</v>
      </c>
      <c r="Y1555">
        <v>7274</v>
      </c>
      <c r="Z1555">
        <v>0</v>
      </c>
      <c r="AA1555">
        <v>19990</v>
      </c>
      <c r="AB1555">
        <v>12716</v>
      </c>
      <c r="AC1555">
        <v>7274</v>
      </c>
      <c r="AD1555">
        <v>0</v>
      </c>
      <c r="AE1555">
        <v>0</v>
      </c>
      <c r="AF1555" t="s">
        <v>171</v>
      </c>
      <c r="AG1555" t="s">
        <v>143</v>
      </c>
      <c r="AH1555" t="s">
        <v>3437</v>
      </c>
      <c r="AI1555" t="s">
        <v>500</v>
      </c>
      <c r="AJ1555" t="s">
        <v>128</v>
      </c>
      <c r="AK1555" t="s">
        <v>731</v>
      </c>
      <c r="AL1555" t="s">
        <v>1023</v>
      </c>
      <c r="AM1555" t="s">
        <v>11561</v>
      </c>
      <c r="AN1555" t="s">
        <v>11562</v>
      </c>
      <c r="AO1555" t="s">
        <v>11563</v>
      </c>
      <c r="AP1555" t="s">
        <v>11564</v>
      </c>
      <c r="AQ1555" t="s">
        <v>9769</v>
      </c>
      <c r="AR1555" t="s">
        <v>11565</v>
      </c>
      <c r="AS1555" t="s">
        <v>4285</v>
      </c>
      <c r="BO1555">
        <v>15992</v>
      </c>
      <c r="BP1555">
        <v>15992</v>
      </c>
      <c r="BQ1555">
        <v>1999</v>
      </c>
      <c r="BR1555">
        <v>1999</v>
      </c>
      <c r="BS1555">
        <v>999.5</v>
      </c>
      <c r="BT1555">
        <v>999.5</v>
      </c>
      <c r="BU1555">
        <v>999.5</v>
      </c>
      <c r="BV1555">
        <v>999.5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</row>
    <row r="1556" spans="1:116" x14ac:dyDescent="0.15">
      <c r="A1556" t="s">
        <v>116</v>
      </c>
      <c r="B1556">
        <v>189874</v>
      </c>
      <c r="C1556" t="s">
        <v>117</v>
      </c>
      <c r="D1556" t="s">
        <v>136</v>
      </c>
      <c r="E1556" t="s">
        <v>118</v>
      </c>
      <c r="F1556" t="s">
        <v>137</v>
      </c>
      <c r="G1556" s="1">
        <v>42601</v>
      </c>
      <c r="H1556" t="s">
        <v>138</v>
      </c>
      <c r="I1556" s="1">
        <v>42997</v>
      </c>
      <c r="J1556" t="s">
        <v>119</v>
      </c>
      <c r="K1556" t="s">
        <v>1432</v>
      </c>
      <c r="L1556" t="s">
        <v>123</v>
      </c>
      <c r="M1556" t="s">
        <v>139</v>
      </c>
      <c r="P1556" t="s">
        <v>199</v>
      </c>
      <c r="Q1556" t="s">
        <v>616</v>
      </c>
      <c r="R1556" t="s">
        <v>126</v>
      </c>
      <c r="S1556" t="s">
        <v>657</v>
      </c>
      <c r="T1556" t="s">
        <v>11566</v>
      </c>
      <c r="W1556">
        <v>60095</v>
      </c>
      <c r="X1556">
        <v>51081</v>
      </c>
      <c r="Y1556">
        <v>9014</v>
      </c>
      <c r="Z1556">
        <v>0</v>
      </c>
      <c r="AA1556">
        <v>60095</v>
      </c>
      <c r="AB1556">
        <v>51081</v>
      </c>
      <c r="AC1556">
        <v>9014</v>
      </c>
      <c r="AD1556">
        <v>0</v>
      </c>
      <c r="AE1556">
        <v>60095</v>
      </c>
      <c r="AF1556" t="s">
        <v>143</v>
      </c>
      <c r="AG1556" t="s">
        <v>143</v>
      </c>
      <c r="AH1556" t="s">
        <v>132</v>
      </c>
      <c r="AI1556" t="s">
        <v>418</v>
      </c>
      <c r="AJ1556" t="s">
        <v>128</v>
      </c>
      <c r="AK1556" t="s">
        <v>543</v>
      </c>
      <c r="AL1556" t="s">
        <v>617</v>
      </c>
      <c r="AM1556" t="s">
        <v>11567</v>
      </c>
      <c r="AN1556" t="s">
        <v>11568</v>
      </c>
      <c r="AO1556" t="s">
        <v>878</v>
      </c>
      <c r="AP1556" t="s">
        <v>879</v>
      </c>
      <c r="BO1556">
        <v>60095</v>
      </c>
      <c r="BP1556">
        <v>60095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</row>
    <row r="1557" spans="1:116" x14ac:dyDescent="0.15">
      <c r="A1557" t="s">
        <v>116</v>
      </c>
      <c r="B1557">
        <v>189882</v>
      </c>
      <c r="C1557" t="s">
        <v>117</v>
      </c>
      <c r="D1557" t="s">
        <v>136</v>
      </c>
      <c r="E1557" t="s">
        <v>118</v>
      </c>
      <c r="F1557" t="s">
        <v>137</v>
      </c>
      <c r="G1557" s="1">
        <v>42614</v>
      </c>
      <c r="H1557" t="s">
        <v>138</v>
      </c>
      <c r="I1557" s="1">
        <v>42671</v>
      </c>
      <c r="J1557" t="s">
        <v>6689</v>
      </c>
      <c r="K1557" t="s">
        <v>2473</v>
      </c>
      <c r="L1557" t="s">
        <v>600</v>
      </c>
      <c r="M1557" t="s">
        <v>139</v>
      </c>
      <c r="N1557" t="s">
        <v>386</v>
      </c>
      <c r="O1557" t="s">
        <v>123</v>
      </c>
      <c r="P1557" t="s">
        <v>124</v>
      </c>
      <c r="Q1557" t="s">
        <v>125</v>
      </c>
      <c r="R1557" t="s">
        <v>126</v>
      </c>
      <c r="S1557" t="s">
        <v>540</v>
      </c>
      <c r="T1557" t="s">
        <v>2943</v>
      </c>
      <c r="W1557">
        <v>120000</v>
      </c>
      <c r="X1557">
        <v>82558</v>
      </c>
      <c r="Y1557">
        <v>37442</v>
      </c>
      <c r="Z1557">
        <v>0</v>
      </c>
      <c r="AA1557">
        <v>60000</v>
      </c>
      <c r="AB1557">
        <v>60000</v>
      </c>
      <c r="AC1557">
        <v>0</v>
      </c>
      <c r="AD1557">
        <v>0</v>
      </c>
      <c r="AE1557">
        <v>699638</v>
      </c>
      <c r="AF1557" t="s">
        <v>171</v>
      </c>
      <c r="AG1557" t="s">
        <v>143</v>
      </c>
      <c r="AH1557" t="s">
        <v>11569</v>
      </c>
      <c r="AI1557" t="s">
        <v>183</v>
      </c>
      <c r="AJ1557" t="s">
        <v>128</v>
      </c>
      <c r="AK1557" t="s">
        <v>527</v>
      </c>
      <c r="AL1557" t="s">
        <v>528</v>
      </c>
      <c r="AM1557" t="s">
        <v>11570</v>
      </c>
      <c r="AN1557" t="s">
        <v>2945</v>
      </c>
      <c r="AO1557" t="s">
        <v>2123</v>
      </c>
      <c r="AP1557" t="s">
        <v>2124</v>
      </c>
      <c r="BO1557">
        <v>120000</v>
      </c>
      <c r="BP1557">
        <v>60000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</row>
    <row r="1558" spans="1:116" x14ac:dyDescent="0.15">
      <c r="A1558" t="s">
        <v>116</v>
      </c>
      <c r="B1558">
        <v>189884</v>
      </c>
      <c r="C1558" t="s">
        <v>117</v>
      </c>
      <c r="D1558" t="s">
        <v>136</v>
      </c>
      <c r="E1558" t="s">
        <v>118</v>
      </c>
      <c r="F1558" t="s">
        <v>137</v>
      </c>
      <c r="G1558" s="1">
        <v>42605</v>
      </c>
      <c r="H1558" t="s">
        <v>138</v>
      </c>
      <c r="I1558" s="1">
        <v>42619</v>
      </c>
      <c r="J1558" t="s">
        <v>6689</v>
      </c>
      <c r="K1558" t="s">
        <v>3475</v>
      </c>
      <c r="L1558" t="s">
        <v>120</v>
      </c>
      <c r="M1558" t="s">
        <v>139</v>
      </c>
      <c r="P1558" t="s">
        <v>145</v>
      </c>
      <c r="Q1558" t="s">
        <v>214</v>
      </c>
      <c r="R1558" t="s">
        <v>126</v>
      </c>
      <c r="S1558" t="s">
        <v>571</v>
      </c>
      <c r="T1558" t="s">
        <v>11571</v>
      </c>
      <c r="W1558">
        <v>0</v>
      </c>
      <c r="X1558">
        <v>0</v>
      </c>
      <c r="Y1558">
        <v>0</v>
      </c>
      <c r="Z1558">
        <v>0</v>
      </c>
      <c r="AA1558">
        <v>5000</v>
      </c>
      <c r="AB1558">
        <v>3083</v>
      </c>
      <c r="AC1558">
        <v>1917</v>
      </c>
      <c r="AD1558">
        <v>0</v>
      </c>
      <c r="AE1558">
        <v>10000</v>
      </c>
      <c r="AH1558" t="s">
        <v>7500</v>
      </c>
      <c r="AI1558" t="s">
        <v>174</v>
      </c>
      <c r="AK1558" t="s">
        <v>1181</v>
      </c>
      <c r="AL1558" t="s">
        <v>184</v>
      </c>
      <c r="AN1558" t="s">
        <v>3477</v>
      </c>
      <c r="AO1558" t="s">
        <v>572</v>
      </c>
      <c r="AP1558" t="s">
        <v>573</v>
      </c>
      <c r="BO1558">
        <v>0</v>
      </c>
      <c r="BP1558">
        <v>5000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</row>
    <row r="1559" spans="1:116" x14ac:dyDescent="0.15">
      <c r="A1559" t="s">
        <v>116</v>
      </c>
      <c r="B1559">
        <v>189886</v>
      </c>
      <c r="C1559" t="s">
        <v>117</v>
      </c>
      <c r="D1559" t="s">
        <v>136</v>
      </c>
      <c r="E1559" t="s">
        <v>118</v>
      </c>
      <c r="F1559" t="s">
        <v>137</v>
      </c>
      <c r="G1559" s="1">
        <v>42606</v>
      </c>
      <c r="H1559" t="s">
        <v>138</v>
      </c>
      <c r="I1559" s="1">
        <v>42818</v>
      </c>
      <c r="J1559" t="s">
        <v>6689</v>
      </c>
      <c r="K1559" t="s">
        <v>213</v>
      </c>
      <c r="L1559" t="s">
        <v>123</v>
      </c>
      <c r="M1559" t="s">
        <v>139</v>
      </c>
      <c r="P1559" t="s">
        <v>124</v>
      </c>
      <c r="Q1559" t="s">
        <v>704</v>
      </c>
      <c r="R1559" t="s">
        <v>126</v>
      </c>
      <c r="S1559" t="s">
        <v>215</v>
      </c>
      <c r="T1559" t="s">
        <v>11572</v>
      </c>
      <c r="W1559">
        <v>375105</v>
      </c>
      <c r="X1559">
        <v>324032</v>
      </c>
      <c r="Y1559">
        <v>51073</v>
      </c>
      <c r="Z1559">
        <v>0</v>
      </c>
      <c r="AA1559">
        <v>375105</v>
      </c>
      <c r="AB1559">
        <v>324032</v>
      </c>
      <c r="AC1559">
        <v>51073</v>
      </c>
      <c r="AD1559">
        <v>0</v>
      </c>
      <c r="AE1559">
        <v>0</v>
      </c>
      <c r="AF1559" t="s">
        <v>143</v>
      </c>
      <c r="AG1559" t="s">
        <v>143</v>
      </c>
      <c r="AH1559" t="s">
        <v>755</v>
      </c>
      <c r="AI1559" t="s">
        <v>1505</v>
      </c>
      <c r="AJ1559" t="s">
        <v>128</v>
      </c>
      <c r="AK1559" t="s">
        <v>5770</v>
      </c>
      <c r="AL1559" t="s">
        <v>705</v>
      </c>
      <c r="AM1559" t="s">
        <v>11573</v>
      </c>
      <c r="AN1559" t="s">
        <v>11574</v>
      </c>
      <c r="AO1559" t="s">
        <v>912</v>
      </c>
      <c r="AP1559" t="s">
        <v>913</v>
      </c>
      <c r="AQ1559" t="s">
        <v>3148</v>
      </c>
      <c r="AR1559" t="s">
        <v>922</v>
      </c>
      <c r="BO1559">
        <v>180050.4</v>
      </c>
      <c r="BP1559">
        <v>180050.4</v>
      </c>
      <c r="BQ1559">
        <v>176299.35</v>
      </c>
      <c r="BR1559">
        <v>176299.35</v>
      </c>
      <c r="BS1559">
        <v>18755.25</v>
      </c>
      <c r="BT1559">
        <v>18755.25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</row>
    <row r="1560" spans="1:116" x14ac:dyDescent="0.15">
      <c r="A1560" t="s">
        <v>116</v>
      </c>
      <c r="B1560">
        <v>189889</v>
      </c>
      <c r="C1560" t="s">
        <v>117</v>
      </c>
      <c r="D1560" t="s">
        <v>136</v>
      </c>
      <c r="E1560" t="s">
        <v>168</v>
      </c>
      <c r="F1560" t="s">
        <v>137</v>
      </c>
      <c r="G1560" s="1">
        <v>42613</v>
      </c>
      <c r="H1560" t="s">
        <v>138</v>
      </c>
      <c r="I1560" s="1">
        <v>42713</v>
      </c>
      <c r="J1560" t="s">
        <v>6689</v>
      </c>
      <c r="K1560" t="s">
        <v>1251</v>
      </c>
      <c r="L1560" t="s">
        <v>227</v>
      </c>
      <c r="M1560" t="s">
        <v>139</v>
      </c>
      <c r="N1560" t="s">
        <v>5513</v>
      </c>
      <c r="O1560" t="s">
        <v>123</v>
      </c>
      <c r="P1560" t="s">
        <v>177</v>
      </c>
      <c r="Q1560" t="s">
        <v>288</v>
      </c>
      <c r="R1560" t="s">
        <v>126</v>
      </c>
      <c r="S1560" t="s">
        <v>441</v>
      </c>
      <c r="T1560" t="s">
        <v>471</v>
      </c>
      <c r="U1560" t="s">
        <v>11575</v>
      </c>
      <c r="W1560">
        <v>208894</v>
      </c>
      <c r="X1560">
        <v>170804</v>
      </c>
      <c r="Y1560">
        <v>38090</v>
      </c>
      <c r="Z1560">
        <v>0</v>
      </c>
      <c r="AA1560">
        <v>208894</v>
      </c>
      <c r="AB1560">
        <v>208894</v>
      </c>
      <c r="AC1560">
        <v>0</v>
      </c>
      <c r="AD1560">
        <v>0</v>
      </c>
      <c r="AE1560">
        <v>208894</v>
      </c>
      <c r="AF1560" t="s">
        <v>143</v>
      </c>
      <c r="AG1560" t="s">
        <v>143</v>
      </c>
      <c r="AH1560" t="s">
        <v>11576</v>
      </c>
      <c r="AI1560" t="s">
        <v>183</v>
      </c>
      <c r="AJ1560" t="s">
        <v>128</v>
      </c>
      <c r="AK1560" t="s">
        <v>290</v>
      </c>
      <c r="AL1560" t="s">
        <v>4729</v>
      </c>
      <c r="AM1560" t="s">
        <v>11577</v>
      </c>
      <c r="AN1560" t="s">
        <v>11578</v>
      </c>
      <c r="AO1560" t="s">
        <v>3087</v>
      </c>
      <c r="AP1560" t="s">
        <v>3088</v>
      </c>
      <c r="AQ1560" t="s">
        <v>9250</v>
      </c>
      <c r="AR1560" t="s">
        <v>3089</v>
      </c>
      <c r="AS1560" t="s">
        <v>3090</v>
      </c>
      <c r="BO1560">
        <v>104447</v>
      </c>
      <c r="BP1560">
        <v>104447</v>
      </c>
      <c r="BQ1560">
        <v>52223.5</v>
      </c>
      <c r="BR1560">
        <v>52223.5</v>
      </c>
      <c r="BS1560">
        <v>41778.800000000003</v>
      </c>
      <c r="BT1560">
        <v>41778.800000000003</v>
      </c>
      <c r="BU1560">
        <v>10444.700000000001</v>
      </c>
      <c r="BV1560">
        <v>10444.700000000001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</row>
    <row r="1561" spans="1:116" x14ac:dyDescent="0.15">
      <c r="A1561" t="s">
        <v>116</v>
      </c>
      <c r="B1561">
        <v>189891</v>
      </c>
      <c r="C1561" t="s">
        <v>117</v>
      </c>
      <c r="D1561" t="s">
        <v>136</v>
      </c>
      <c r="E1561" t="s">
        <v>118</v>
      </c>
      <c r="F1561" t="s">
        <v>137</v>
      </c>
      <c r="G1561" s="1">
        <v>42501</v>
      </c>
      <c r="H1561" t="s">
        <v>138</v>
      </c>
      <c r="I1561" s="1">
        <v>42691</v>
      </c>
      <c r="J1561" t="s">
        <v>6689</v>
      </c>
      <c r="K1561" t="s">
        <v>2916</v>
      </c>
      <c r="L1561" t="s">
        <v>197</v>
      </c>
      <c r="M1561" t="s">
        <v>139</v>
      </c>
      <c r="N1561" t="s">
        <v>2885</v>
      </c>
      <c r="O1561" t="s">
        <v>123</v>
      </c>
      <c r="P1561" t="s">
        <v>317</v>
      </c>
      <c r="Q1561" t="s">
        <v>318</v>
      </c>
      <c r="R1561" t="s">
        <v>126</v>
      </c>
      <c r="S1561" t="s">
        <v>251</v>
      </c>
      <c r="T1561" t="s">
        <v>11579</v>
      </c>
      <c r="W1561">
        <v>14969</v>
      </c>
      <c r="X1561">
        <v>13472</v>
      </c>
      <c r="Y1561">
        <v>1497</v>
      </c>
      <c r="Z1561">
        <v>0</v>
      </c>
      <c r="AA1561">
        <v>14969</v>
      </c>
      <c r="AB1561">
        <v>13473</v>
      </c>
      <c r="AC1561">
        <v>1496</v>
      </c>
      <c r="AD1561">
        <v>0</v>
      </c>
      <c r="AE1561">
        <v>14969</v>
      </c>
      <c r="AF1561" t="s">
        <v>143</v>
      </c>
      <c r="AG1561" t="s">
        <v>143</v>
      </c>
      <c r="AH1561" t="s">
        <v>10716</v>
      </c>
      <c r="AI1561" t="s">
        <v>341</v>
      </c>
      <c r="AJ1561" t="s">
        <v>128</v>
      </c>
      <c r="AK1561" t="s">
        <v>236</v>
      </c>
      <c r="AL1561" t="s">
        <v>322</v>
      </c>
      <c r="AM1561" t="s">
        <v>11580</v>
      </c>
      <c r="AN1561" t="s">
        <v>11581</v>
      </c>
      <c r="AO1561" t="s">
        <v>840</v>
      </c>
      <c r="AP1561" t="s">
        <v>841</v>
      </c>
      <c r="BO1561">
        <v>14969</v>
      </c>
      <c r="BP1561">
        <v>14969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</row>
    <row r="1562" spans="1:116" x14ac:dyDescent="0.15">
      <c r="A1562" t="s">
        <v>116</v>
      </c>
      <c r="B1562">
        <v>189899</v>
      </c>
      <c r="C1562" t="s">
        <v>117</v>
      </c>
      <c r="D1562" t="s">
        <v>136</v>
      </c>
      <c r="E1562" t="s">
        <v>118</v>
      </c>
      <c r="F1562" t="s">
        <v>137</v>
      </c>
      <c r="H1562" t="s">
        <v>117</v>
      </c>
      <c r="I1562" s="1">
        <v>42599</v>
      </c>
      <c r="J1562" t="s">
        <v>6689</v>
      </c>
      <c r="K1562" t="s">
        <v>213</v>
      </c>
      <c r="L1562" t="s">
        <v>123</v>
      </c>
      <c r="M1562" t="s">
        <v>139</v>
      </c>
      <c r="P1562" t="s">
        <v>317</v>
      </c>
      <c r="Q1562" t="s">
        <v>609</v>
      </c>
      <c r="R1562" t="s">
        <v>126</v>
      </c>
      <c r="S1562" t="s">
        <v>215</v>
      </c>
      <c r="T1562" t="s">
        <v>8884</v>
      </c>
      <c r="W1562">
        <v>0</v>
      </c>
      <c r="X1562">
        <v>0</v>
      </c>
      <c r="Y1562">
        <v>0</v>
      </c>
      <c r="Z1562">
        <v>0</v>
      </c>
      <c r="AA1562">
        <v>56148</v>
      </c>
      <c r="AB1562">
        <v>56148</v>
      </c>
      <c r="AC1562">
        <v>0</v>
      </c>
      <c r="AD1562">
        <v>0</v>
      </c>
      <c r="AE1562">
        <v>285701</v>
      </c>
      <c r="AH1562" t="s">
        <v>7484</v>
      </c>
      <c r="AI1562" t="s">
        <v>212</v>
      </c>
      <c r="AK1562" t="s">
        <v>321</v>
      </c>
      <c r="AL1562" t="s">
        <v>6130</v>
      </c>
      <c r="AM1562" t="s">
        <v>11582</v>
      </c>
      <c r="AN1562" t="s">
        <v>8886</v>
      </c>
      <c r="AO1562" t="s">
        <v>5136</v>
      </c>
      <c r="AP1562" t="s">
        <v>5137</v>
      </c>
      <c r="BO1562">
        <v>0</v>
      </c>
      <c r="BP1562">
        <v>56148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</row>
    <row r="1563" spans="1:116" x14ac:dyDescent="0.15">
      <c r="A1563" t="s">
        <v>116</v>
      </c>
      <c r="B1563">
        <v>189910</v>
      </c>
      <c r="C1563" t="s">
        <v>117</v>
      </c>
      <c r="D1563" t="s">
        <v>136</v>
      </c>
      <c r="E1563" t="s">
        <v>118</v>
      </c>
      <c r="F1563" t="s">
        <v>137</v>
      </c>
      <c r="G1563" s="1">
        <v>42601</v>
      </c>
      <c r="H1563" t="s">
        <v>138</v>
      </c>
      <c r="I1563" s="1">
        <v>42635</v>
      </c>
      <c r="J1563" t="s">
        <v>6689</v>
      </c>
      <c r="K1563" t="s">
        <v>1392</v>
      </c>
      <c r="L1563" t="s">
        <v>123</v>
      </c>
      <c r="M1563" t="s">
        <v>139</v>
      </c>
      <c r="P1563" t="s">
        <v>199</v>
      </c>
      <c r="Q1563" t="s">
        <v>6618</v>
      </c>
      <c r="R1563" t="s">
        <v>126</v>
      </c>
      <c r="S1563" t="s">
        <v>215</v>
      </c>
      <c r="T1563" t="s">
        <v>11583</v>
      </c>
      <c r="W1563">
        <v>77240</v>
      </c>
      <c r="X1563">
        <v>77240</v>
      </c>
      <c r="Y1563">
        <v>0</v>
      </c>
      <c r="Z1563">
        <v>0</v>
      </c>
      <c r="AA1563">
        <v>77240</v>
      </c>
      <c r="AB1563">
        <v>70214</v>
      </c>
      <c r="AC1563">
        <v>7026</v>
      </c>
      <c r="AD1563">
        <v>0</v>
      </c>
      <c r="AE1563">
        <v>77240</v>
      </c>
      <c r="AF1563" t="s">
        <v>171</v>
      </c>
      <c r="AG1563" t="s">
        <v>171</v>
      </c>
      <c r="AH1563" t="s">
        <v>182</v>
      </c>
      <c r="AI1563" t="s">
        <v>3648</v>
      </c>
      <c r="AJ1563" t="s">
        <v>128</v>
      </c>
      <c r="AK1563" t="s">
        <v>737</v>
      </c>
      <c r="AL1563" t="s">
        <v>2441</v>
      </c>
      <c r="AM1563" t="s">
        <v>11584</v>
      </c>
      <c r="AN1563" t="s">
        <v>11585</v>
      </c>
      <c r="AO1563" t="s">
        <v>11586</v>
      </c>
      <c r="AP1563" t="s">
        <v>11587</v>
      </c>
      <c r="AQ1563" t="s">
        <v>11588</v>
      </c>
      <c r="BO1563">
        <v>77240</v>
      </c>
      <c r="BP1563">
        <v>77240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</row>
    <row r="1564" spans="1:116" x14ac:dyDescent="0.15">
      <c r="A1564" t="s">
        <v>116</v>
      </c>
      <c r="B1564">
        <v>189911</v>
      </c>
      <c r="C1564" t="s">
        <v>117</v>
      </c>
      <c r="D1564" t="s">
        <v>136</v>
      </c>
      <c r="E1564" t="s">
        <v>118</v>
      </c>
      <c r="F1564" t="s">
        <v>137</v>
      </c>
      <c r="G1564" s="1">
        <v>42601</v>
      </c>
      <c r="H1564" t="s">
        <v>138</v>
      </c>
      <c r="I1564" s="1">
        <v>43027</v>
      </c>
      <c r="J1564" t="s">
        <v>119</v>
      </c>
      <c r="K1564" t="s">
        <v>11589</v>
      </c>
      <c r="L1564" t="s">
        <v>197</v>
      </c>
      <c r="M1564" t="s">
        <v>139</v>
      </c>
      <c r="N1564" t="s">
        <v>198</v>
      </c>
      <c r="O1564" t="s">
        <v>123</v>
      </c>
      <c r="P1564" t="s">
        <v>199</v>
      </c>
      <c r="Q1564" t="s">
        <v>623</v>
      </c>
      <c r="R1564" t="s">
        <v>126</v>
      </c>
      <c r="S1564" t="s">
        <v>251</v>
      </c>
      <c r="T1564" t="s">
        <v>11590</v>
      </c>
      <c r="W1564">
        <v>170873</v>
      </c>
      <c r="X1564">
        <v>121751</v>
      </c>
      <c r="Y1564">
        <v>49122</v>
      </c>
      <c r="Z1564">
        <v>0</v>
      </c>
      <c r="AA1564">
        <v>170873</v>
      </c>
      <c r="AB1564">
        <v>170873</v>
      </c>
      <c r="AC1564">
        <v>0</v>
      </c>
      <c r="AD1564">
        <v>0</v>
      </c>
      <c r="AE1564">
        <v>170873</v>
      </c>
      <c r="AF1564" t="s">
        <v>143</v>
      </c>
      <c r="AG1564" t="s">
        <v>143</v>
      </c>
      <c r="AH1564" t="s">
        <v>132</v>
      </c>
      <c r="AI1564" t="s">
        <v>584</v>
      </c>
      <c r="AJ1564" t="s">
        <v>128</v>
      </c>
      <c r="AK1564" t="s">
        <v>236</v>
      </c>
      <c r="AL1564" t="s">
        <v>625</v>
      </c>
      <c r="AM1564" t="s">
        <v>11591</v>
      </c>
      <c r="AN1564" t="s">
        <v>11592</v>
      </c>
      <c r="AO1564" t="s">
        <v>5466</v>
      </c>
      <c r="AP1564" t="s">
        <v>3234</v>
      </c>
      <c r="BO1564">
        <v>170873</v>
      </c>
      <c r="BP1564">
        <v>170873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</row>
    <row r="1565" spans="1:116" x14ac:dyDescent="0.15">
      <c r="A1565" t="s">
        <v>116</v>
      </c>
      <c r="B1565">
        <v>189912</v>
      </c>
      <c r="C1565" t="s">
        <v>117</v>
      </c>
      <c r="D1565" t="s">
        <v>136</v>
      </c>
      <c r="E1565" t="s">
        <v>118</v>
      </c>
      <c r="F1565" t="s">
        <v>137</v>
      </c>
      <c r="G1565" s="1">
        <v>42618</v>
      </c>
      <c r="H1565" t="s">
        <v>138</v>
      </c>
      <c r="I1565" s="1">
        <v>42859</v>
      </c>
      <c r="J1565" t="s">
        <v>6689</v>
      </c>
      <c r="K1565" t="s">
        <v>766</v>
      </c>
      <c r="L1565" t="s">
        <v>123</v>
      </c>
      <c r="M1565" t="s">
        <v>139</v>
      </c>
      <c r="P1565" t="s">
        <v>124</v>
      </c>
      <c r="Q1565" t="s">
        <v>1030</v>
      </c>
      <c r="R1565" t="s">
        <v>126</v>
      </c>
      <c r="S1565" t="s">
        <v>215</v>
      </c>
      <c r="T1565" t="s">
        <v>11593</v>
      </c>
      <c r="W1565">
        <v>23323</v>
      </c>
      <c r="X1565">
        <v>23050</v>
      </c>
      <c r="Y1565">
        <v>273</v>
      </c>
      <c r="Z1565">
        <v>0</v>
      </c>
      <c r="AA1565">
        <v>23323</v>
      </c>
      <c r="AB1565">
        <v>23050</v>
      </c>
      <c r="AC1565">
        <v>273</v>
      </c>
      <c r="AD1565">
        <v>0</v>
      </c>
      <c r="AE1565">
        <v>23323</v>
      </c>
      <c r="AF1565" t="s">
        <v>143</v>
      </c>
      <c r="AG1565" t="s">
        <v>143</v>
      </c>
      <c r="AH1565" t="s">
        <v>254</v>
      </c>
      <c r="AI1565" t="s">
        <v>255</v>
      </c>
      <c r="AJ1565" t="s">
        <v>128</v>
      </c>
      <c r="AK1565" t="s">
        <v>236</v>
      </c>
      <c r="AL1565" t="s">
        <v>1033</v>
      </c>
      <c r="AM1565" t="s">
        <v>11594</v>
      </c>
      <c r="AN1565" t="s">
        <v>11595</v>
      </c>
      <c r="AO1565" t="s">
        <v>2699</v>
      </c>
      <c r="AP1565" t="s">
        <v>2700</v>
      </c>
      <c r="BO1565">
        <v>23323</v>
      </c>
      <c r="BP1565">
        <v>23323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</row>
    <row r="1566" spans="1:116" x14ac:dyDescent="0.15">
      <c r="A1566" t="s">
        <v>116</v>
      </c>
      <c r="B1566">
        <v>189914</v>
      </c>
      <c r="C1566" t="s">
        <v>117</v>
      </c>
      <c r="D1566" t="s">
        <v>136</v>
      </c>
      <c r="E1566" t="s">
        <v>118</v>
      </c>
      <c r="F1566" t="s">
        <v>137</v>
      </c>
      <c r="G1566" s="1">
        <v>42606</v>
      </c>
      <c r="H1566" t="s">
        <v>138</v>
      </c>
      <c r="I1566" s="1">
        <v>42838</v>
      </c>
      <c r="J1566" t="s">
        <v>6689</v>
      </c>
      <c r="K1566" t="s">
        <v>5028</v>
      </c>
      <c r="L1566" t="s">
        <v>227</v>
      </c>
      <c r="M1566" t="s">
        <v>139</v>
      </c>
      <c r="P1566" t="s">
        <v>124</v>
      </c>
      <c r="Q1566" t="s">
        <v>4722</v>
      </c>
      <c r="R1566" t="s">
        <v>126</v>
      </c>
      <c r="S1566" t="s">
        <v>140</v>
      </c>
      <c r="T1566" t="s">
        <v>5257</v>
      </c>
      <c r="W1566">
        <v>325708</v>
      </c>
      <c r="X1566">
        <v>325708</v>
      </c>
      <c r="Y1566">
        <v>0</v>
      </c>
      <c r="Z1566">
        <v>0</v>
      </c>
      <c r="AA1566">
        <v>325708</v>
      </c>
      <c r="AB1566">
        <v>325708</v>
      </c>
      <c r="AC1566">
        <v>0</v>
      </c>
      <c r="AD1566">
        <v>0</v>
      </c>
      <c r="AE1566">
        <v>325708</v>
      </c>
      <c r="AF1566" t="s">
        <v>143</v>
      </c>
      <c r="AG1566" t="s">
        <v>143</v>
      </c>
      <c r="AH1566" t="s">
        <v>649</v>
      </c>
      <c r="AI1566" t="s">
        <v>375</v>
      </c>
      <c r="AJ1566" t="s">
        <v>128</v>
      </c>
      <c r="AK1566" t="s">
        <v>518</v>
      </c>
      <c r="AL1566" t="s">
        <v>5250</v>
      </c>
      <c r="AM1566" t="s">
        <v>11596</v>
      </c>
      <c r="AN1566" t="s">
        <v>5260</v>
      </c>
      <c r="AO1566" t="s">
        <v>4723</v>
      </c>
      <c r="AP1566" t="s">
        <v>4724</v>
      </c>
      <c r="AQ1566" t="s">
        <v>6336</v>
      </c>
      <c r="BO1566">
        <v>325708</v>
      </c>
      <c r="BP1566">
        <v>325708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</row>
    <row r="1567" spans="1:116" x14ac:dyDescent="0.15">
      <c r="A1567" t="s">
        <v>116</v>
      </c>
      <c r="B1567">
        <v>189916</v>
      </c>
      <c r="C1567" t="s">
        <v>117</v>
      </c>
      <c r="D1567" t="s">
        <v>136</v>
      </c>
      <c r="E1567" t="s">
        <v>118</v>
      </c>
      <c r="F1567" t="s">
        <v>137</v>
      </c>
      <c r="G1567" s="1">
        <v>42608</v>
      </c>
      <c r="H1567" t="s">
        <v>138</v>
      </c>
      <c r="I1567" s="1">
        <v>42634</v>
      </c>
      <c r="J1567" t="s">
        <v>6689</v>
      </c>
      <c r="K1567" t="s">
        <v>198</v>
      </c>
      <c r="L1567" t="s">
        <v>123</v>
      </c>
      <c r="M1567" t="s">
        <v>139</v>
      </c>
      <c r="P1567" t="s">
        <v>145</v>
      </c>
      <c r="Q1567" t="s">
        <v>146</v>
      </c>
      <c r="R1567" t="s">
        <v>126</v>
      </c>
      <c r="S1567" t="s">
        <v>215</v>
      </c>
      <c r="T1567" t="s">
        <v>11597</v>
      </c>
      <c r="W1567">
        <v>1237273</v>
      </c>
      <c r="X1567">
        <v>996267</v>
      </c>
      <c r="Y1567">
        <v>241006</v>
      </c>
      <c r="Z1567">
        <v>0</v>
      </c>
      <c r="AA1567">
        <v>1237273</v>
      </c>
      <c r="AB1567">
        <v>1237273</v>
      </c>
      <c r="AC1567">
        <v>0</v>
      </c>
      <c r="AD1567">
        <v>0</v>
      </c>
      <c r="AE1567">
        <v>2691819</v>
      </c>
      <c r="AF1567" t="s">
        <v>143</v>
      </c>
      <c r="AG1567" t="s">
        <v>143</v>
      </c>
      <c r="AH1567" t="s">
        <v>5720</v>
      </c>
      <c r="AI1567" t="s">
        <v>418</v>
      </c>
      <c r="AJ1567" t="s">
        <v>128</v>
      </c>
      <c r="AK1567" t="s">
        <v>160</v>
      </c>
      <c r="AL1567" t="s">
        <v>1000</v>
      </c>
      <c r="AM1567" t="s">
        <v>11598</v>
      </c>
      <c r="AN1567" t="s">
        <v>11599</v>
      </c>
      <c r="AO1567" t="s">
        <v>1071</v>
      </c>
      <c r="AP1567" t="s">
        <v>1004</v>
      </c>
      <c r="AQ1567" t="s">
        <v>1003</v>
      </c>
      <c r="BO1567">
        <v>1113545.7</v>
      </c>
      <c r="BP1567">
        <v>1113545.7</v>
      </c>
      <c r="BQ1567">
        <v>123727.3</v>
      </c>
      <c r="BR1567">
        <v>123727.3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</row>
    <row r="1568" spans="1:116" x14ac:dyDescent="0.15">
      <c r="A1568" t="s">
        <v>116</v>
      </c>
      <c r="B1568">
        <v>189917</v>
      </c>
      <c r="C1568" t="s">
        <v>117</v>
      </c>
      <c r="D1568" t="s">
        <v>136</v>
      </c>
      <c r="E1568" t="s">
        <v>118</v>
      </c>
      <c r="F1568" t="s">
        <v>137</v>
      </c>
      <c r="G1568" s="1">
        <v>42619</v>
      </c>
      <c r="H1568" t="s">
        <v>138</v>
      </c>
      <c r="I1568" s="1">
        <v>42762</v>
      </c>
      <c r="J1568" t="s">
        <v>6689</v>
      </c>
      <c r="K1568" t="s">
        <v>1969</v>
      </c>
      <c r="L1568" t="s">
        <v>197</v>
      </c>
      <c r="M1568" t="s">
        <v>139</v>
      </c>
      <c r="N1568" t="s">
        <v>122</v>
      </c>
      <c r="O1568" t="s">
        <v>123</v>
      </c>
      <c r="P1568" t="s">
        <v>317</v>
      </c>
      <c r="Q1568" t="s">
        <v>1007</v>
      </c>
      <c r="R1568" t="s">
        <v>126</v>
      </c>
      <c r="S1568" t="s">
        <v>251</v>
      </c>
      <c r="T1568" t="s">
        <v>11600</v>
      </c>
      <c r="W1568">
        <v>52000</v>
      </c>
      <c r="X1568">
        <v>33079</v>
      </c>
      <c r="Y1568">
        <v>18921</v>
      </c>
      <c r="Z1568">
        <v>0</v>
      </c>
      <c r="AA1568">
        <v>52000</v>
      </c>
      <c r="AB1568">
        <v>33079</v>
      </c>
      <c r="AC1568">
        <v>18921</v>
      </c>
      <c r="AD1568">
        <v>0</v>
      </c>
      <c r="AE1568">
        <v>52000</v>
      </c>
      <c r="AF1568" t="s">
        <v>143</v>
      </c>
      <c r="AG1568" t="s">
        <v>171</v>
      </c>
      <c r="AH1568" t="s">
        <v>1174</v>
      </c>
      <c r="AI1568" t="s">
        <v>341</v>
      </c>
      <c r="AJ1568" t="s">
        <v>128</v>
      </c>
      <c r="AK1568" t="s">
        <v>429</v>
      </c>
      <c r="AL1568" t="s">
        <v>1011</v>
      </c>
      <c r="AM1568" t="s">
        <v>11601</v>
      </c>
      <c r="AN1568" t="s">
        <v>11602</v>
      </c>
      <c r="AO1568" t="s">
        <v>3592</v>
      </c>
      <c r="AP1568" t="s">
        <v>3469</v>
      </c>
      <c r="AQ1568" t="s">
        <v>3470</v>
      </c>
      <c r="BO1568">
        <v>52000</v>
      </c>
      <c r="BP1568">
        <v>52000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</row>
    <row r="1569" spans="1:116" x14ac:dyDescent="0.15">
      <c r="A1569" t="s">
        <v>116</v>
      </c>
      <c r="B1569">
        <v>189919</v>
      </c>
      <c r="C1569" t="s">
        <v>117</v>
      </c>
      <c r="D1569" t="s">
        <v>136</v>
      </c>
      <c r="E1569" t="s">
        <v>118</v>
      </c>
      <c r="F1569" t="s">
        <v>137</v>
      </c>
      <c r="G1569" s="1">
        <v>42620</v>
      </c>
      <c r="H1569" t="s">
        <v>138</v>
      </c>
      <c r="I1569" s="1">
        <v>42816</v>
      </c>
      <c r="J1569" t="s">
        <v>6689</v>
      </c>
      <c r="K1569" t="s">
        <v>1969</v>
      </c>
      <c r="L1569" t="s">
        <v>197</v>
      </c>
      <c r="M1569" t="s">
        <v>139</v>
      </c>
      <c r="N1569" t="s">
        <v>122</v>
      </c>
      <c r="O1569" t="s">
        <v>123</v>
      </c>
      <c r="P1569" t="s">
        <v>317</v>
      </c>
      <c r="Q1569" t="s">
        <v>1007</v>
      </c>
      <c r="R1569" t="s">
        <v>126</v>
      </c>
      <c r="S1569" t="s">
        <v>251</v>
      </c>
      <c r="T1569" t="s">
        <v>11603</v>
      </c>
      <c r="W1569">
        <v>42455</v>
      </c>
      <c r="X1569">
        <v>27009</v>
      </c>
      <c r="Y1569">
        <v>15446</v>
      </c>
      <c r="Z1569">
        <v>0</v>
      </c>
      <c r="AA1569">
        <v>42456</v>
      </c>
      <c r="AB1569">
        <v>27009</v>
      </c>
      <c r="AC1569">
        <v>15447</v>
      </c>
      <c r="AD1569">
        <v>0</v>
      </c>
      <c r="AE1569">
        <v>42456</v>
      </c>
      <c r="AF1569" t="s">
        <v>143</v>
      </c>
      <c r="AG1569" t="s">
        <v>171</v>
      </c>
      <c r="AH1569" t="s">
        <v>11604</v>
      </c>
      <c r="AI1569" t="s">
        <v>11605</v>
      </c>
      <c r="AJ1569" t="s">
        <v>128</v>
      </c>
      <c r="AK1569" t="s">
        <v>955</v>
      </c>
      <c r="AL1569" t="s">
        <v>1011</v>
      </c>
      <c r="AM1569" t="s">
        <v>11606</v>
      </c>
      <c r="AN1569" t="s">
        <v>11607</v>
      </c>
      <c r="AO1569" t="s">
        <v>3592</v>
      </c>
      <c r="AP1569" t="s">
        <v>3469</v>
      </c>
      <c r="AQ1569" t="s">
        <v>3470</v>
      </c>
      <c r="BO1569">
        <v>42455</v>
      </c>
      <c r="BP1569">
        <v>42456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</row>
    <row r="1570" spans="1:116" x14ac:dyDescent="0.15">
      <c r="A1570" t="s">
        <v>116</v>
      </c>
      <c r="B1570">
        <v>189921</v>
      </c>
      <c r="C1570" t="s">
        <v>117</v>
      </c>
      <c r="D1570" t="s">
        <v>136</v>
      </c>
      <c r="E1570" t="s">
        <v>168</v>
      </c>
      <c r="F1570" t="s">
        <v>137</v>
      </c>
      <c r="G1570" s="1">
        <v>42601</v>
      </c>
      <c r="H1570" t="s">
        <v>138</v>
      </c>
      <c r="I1570" s="1">
        <v>42718</v>
      </c>
      <c r="J1570" t="s">
        <v>6689</v>
      </c>
      <c r="K1570" t="s">
        <v>11608</v>
      </c>
      <c r="L1570" t="s">
        <v>1498</v>
      </c>
      <c r="M1570" t="s">
        <v>139</v>
      </c>
      <c r="N1570" t="s">
        <v>273</v>
      </c>
      <c r="O1570" t="s">
        <v>123</v>
      </c>
      <c r="P1570" t="s">
        <v>199</v>
      </c>
      <c r="Q1570" t="s">
        <v>623</v>
      </c>
      <c r="R1570" t="s">
        <v>126</v>
      </c>
      <c r="S1570" t="s">
        <v>251</v>
      </c>
      <c r="T1570" t="s">
        <v>11609</v>
      </c>
      <c r="W1570">
        <v>80111</v>
      </c>
      <c r="X1570">
        <v>65502</v>
      </c>
      <c r="Y1570">
        <v>14609</v>
      </c>
      <c r="Z1570">
        <v>0</v>
      </c>
      <c r="AA1570">
        <v>80000</v>
      </c>
      <c r="AB1570">
        <v>80000</v>
      </c>
      <c r="AC1570">
        <v>0</v>
      </c>
      <c r="AD1570">
        <v>0</v>
      </c>
      <c r="AE1570">
        <v>80000</v>
      </c>
      <c r="AF1570" t="s">
        <v>143</v>
      </c>
      <c r="AG1570" t="s">
        <v>143</v>
      </c>
      <c r="AH1570" t="s">
        <v>1174</v>
      </c>
      <c r="AI1570" t="s">
        <v>341</v>
      </c>
      <c r="AJ1570" t="s">
        <v>128</v>
      </c>
      <c r="AK1570" t="s">
        <v>236</v>
      </c>
      <c r="AL1570" t="s">
        <v>625</v>
      </c>
      <c r="AM1570" t="s">
        <v>11610</v>
      </c>
      <c r="AN1570" t="s">
        <v>11611</v>
      </c>
      <c r="AO1570" t="s">
        <v>1617</v>
      </c>
      <c r="AP1570" t="s">
        <v>1618</v>
      </c>
      <c r="BO1570">
        <v>80111</v>
      </c>
      <c r="BP1570">
        <v>80000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</row>
    <row r="1571" spans="1:116" x14ac:dyDescent="0.15">
      <c r="A1571" t="s">
        <v>116</v>
      </c>
      <c r="B1571">
        <v>189924</v>
      </c>
      <c r="C1571" t="s">
        <v>117</v>
      </c>
      <c r="D1571" t="s">
        <v>136</v>
      </c>
      <c r="E1571" t="s">
        <v>118</v>
      </c>
      <c r="F1571" t="s">
        <v>137</v>
      </c>
      <c r="G1571" s="1">
        <v>42601</v>
      </c>
      <c r="H1571" t="s">
        <v>138</v>
      </c>
      <c r="I1571" s="1">
        <v>42629</v>
      </c>
      <c r="J1571" t="s">
        <v>6689</v>
      </c>
      <c r="K1571" t="s">
        <v>11612</v>
      </c>
      <c r="L1571" t="s">
        <v>123</v>
      </c>
      <c r="M1571" t="s">
        <v>139</v>
      </c>
      <c r="N1571" t="s">
        <v>577</v>
      </c>
      <c r="O1571" t="s">
        <v>123</v>
      </c>
      <c r="P1571" t="s">
        <v>199</v>
      </c>
      <c r="Q1571" t="s">
        <v>623</v>
      </c>
      <c r="R1571" t="s">
        <v>126</v>
      </c>
      <c r="S1571" t="s">
        <v>657</v>
      </c>
      <c r="T1571" t="s">
        <v>11613</v>
      </c>
      <c r="W1571">
        <v>30000</v>
      </c>
      <c r="X1571">
        <v>30000</v>
      </c>
      <c r="Y1571">
        <v>0</v>
      </c>
      <c r="Z1571">
        <v>0</v>
      </c>
      <c r="AA1571">
        <v>30000</v>
      </c>
      <c r="AB1571">
        <v>30000</v>
      </c>
      <c r="AC1571">
        <v>0</v>
      </c>
      <c r="AD1571">
        <v>0</v>
      </c>
      <c r="AE1571">
        <v>30000</v>
      </c>
      <c r="AF1571" t="s">
        <v>143</v>
      </c>
      <c r="AG1571" t="s">
        <v>143</v>
      </c>
      <c r="AH1571" t="s">
        <v>11614</v>
      </c>
      <c r="AI1571" t="s">
        <v>1341</v>
      </c>
      <c r="AJ1571" t="s">
        <v>128</v>
      </c>
      <c r="AK1571" t="s">
        <v>527</v>
      </c>
      <c r="AL1571" t="s">
        <v>625</v>
      </c>
      <c r="AM1571" t="s">
        <v>11615</v>
      </c>
      <c r="AN1571" t="s">
        <v>11616</v>
      </c>
      <c r="AO1571" t="s">
        <v>2495</v>
      </c>
      <c r="AP1571" t="s">
        <v>630</v>
      </c>
      <c r="AQ1571" t="s">
        <v>5495</v>
      </c>
      <c r="BO1571">
        <v>18000</v>
      </c>
      <c r="BP1571">
        <v>18000</v>
      </c>
      <c r="BQ1571">
        <v>12000</v>
      </c>
      <c r="BR1571">
        <v>12000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</row>
    <row r="1572" spans="1:116" x14ac:dyDescent="0.15">
      <c r="A1572" t="s">
        <v>116</v>
      </c>
      <c r="B1572">
        <v>189938</v>
      </c>
      <c r="C1572" t="s">
        <v>117</v>
      </c>
      <c r="D1572" t="s">
        <v>136</v>
      </c>
      <c r="E1572" t="s">
        <v>118</v>
      </c>
      <c r="F1572" t="s">
        <v>137</v>
      </c>
      <c r="G1572" s="1">
        <v>42601</v>
      </c>
      <c r="H1572" t="s">
        <v>138</v>
      </c>
      <c r="I1572" s="1">
        <v>43046</v>
      </c>
      <c r="J1572" t="s">
        <v>119</v>
      </c>
      <c r="K1572" t="s">
        <v>1597</v>
      </c>
      <c r="L1572" t="s">
        <v>197</v>
      </c>
      <c r="M1572" t="s">
        <v>139</v>
      </c>
      <c r="N1572" t="s">
        <v>198</v>
      </c>
      <c r="O1572" t="s">
        <v>123</v>
      </c>
      <c r="P1572" t="s">
        <v>199</v>
      </c>
      <c r="Q1572" t="s">
        <v>623</v>
      </c>
      <c r="R1572" t="s">
        <v>126</v>
      </c>
      <c r="S1572" t="s">
        <v>251</v>
      </c>
      <c r="T1572" t="s">
        <v>11617</v>
      </c>
      <c r="W1572">
        <v>140440</v>
      </c>
      <c r="X1572">
        <v>98307</v>
      </c>
      <c r="Y1572">
        <v>42133</v>
      </c>
      <c r="Z1572">
        <v>0</v>
      </c>
      <c r="AA1572">
        <v>45271</v>
      </c>
      <c r="AB1572">
        <v>31689</v>
      </c>
      <c r="AC1572">
        <v>13582</v>
      </c>
      <c r="AD1572">
        <v>0</v>
      </c>
      <c r="AE1572">
        <v>140440</v>
      </c>
      <c r="AF1572" t="s">
        <v>143</v>
      </c>
      <c r="AG1572" t="s">
        <v>171</v>
      </c>
      <c r="AH1572" t="s">
        <v>217</v>
      </c>
      <c r="AI1572" t="s">
        <v>218</v>
      </c>
      <c r="AJ1572" t="s">
        <v>128</v>
      </c>
      <c r="AK1572" t="s">
        <v>236</v>
      </c>
      <c r="AL1572" t="s">
        <v>1130</v>
      </c>
      <c r="AM1572" t="s">
        <v>11618</v>
      </c>
      <c r="AN1572" t="s">
        <v>11619</v>
      </c>
      <c r="AO1572" t="s">
        <v>628</v>
      </c>
      <c r="AP1572" t="s">
        <v>629</v>
      </c>
      <c r="BO1572">
        <v>140440</v>
      </c>
      <c r="BP1572">
        <v>45271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</row>
    <row r="1573" spans="1:116" x14ac:dyDescent="0.15">
      <c r="A1573" t="s">
        <v>116</v>
      </c>
      <c r="B1573">
        <v>189939</v>
      </c>
      <c r="C1573" t="s">
        <v>117</v>
      </c>
      <c r="D1573" t="s">
        <v>136</v>
      </c>
      <c r="E1573" t="s">
        <v>425</v>
      </c>
      <c r="F1573" t="s">
        <v>137</v>
      </c>
      <c r="G1573" s="1">
        <v>42604</v>
      </c>
      <c r="H1573" t="s">
        <v>138</v>
      </c>
      <c r="I1573" s="1">
        <v>42675</v>
      </c>
      <c r="J1573" t="s">
        <v>6689</v>
      </c>
      <c r="K1573" t="s">
        <v>1094</v>
      </c>
      <c r="L1573" t="s">
        <v>197</v>
      </c>
      <c r="M1573" t="s">
        <v>139</v>
      </c>
      <c r="N1573" t="s">
        <v>144</v>
      </c>
      <c r="O1573" t="s">
        <v>123</v>
      </c>
      <c r="P1573" t="s">
        <v>177</v>
      </c>
      <c r="Q1573" t="s">
        <v>1266</v>
      </c>
      <c r="R1573" t="s">
        <v>126</v>
      </c>
      <c r="S1573" t="s">
        <v>251</v>
      </c>
      <c r="T1573" t="s">
        <v>11620</v>
      </c>
      <c r="W1573">
        <v>15000</v>
      </c>
      <c r="X1573">
        <v>15000</v>
      </c>
      <c r="Y1573">
        <v>0</v>
      </c>
      <c r="Z1573">
        <v>0</v>
      </c>
      <c r="AA1573">
        <v>15000</v>
      </c>
      <c r="AB1573">
        <v>15000</v>
      </c>
      <c r="AC1573">
        <v>0</v>
      </c>
      <c r="AD1573">
        <v>0</v>
      </c>
      <c r="AE1573">
        <v>15000</v>
      </c>
      <c r="AF1573" t="s">
        <v>143</v>
      </c>
      <c r="AG1573" t="s">
        <v>143</v>
      </c>
      <c r="AH1573" t="s">
        <v>516</v>
      </c>
      <c r="AI1573" t="s">
        <v>142</v>
      </c>
      <c r="AJ1573" t="s">
        <v>128</v>
      </c>
      <c r="AK1573" t="s">
        <v>160</v>
      </c>
      <c r="AL1573" t="s">
        <v>4805</v>
      </c>
      <c r="AM1573" t="s">
        <v>11621</v>
      </c>
      <c r="AN1573" t="s">
        <v>11622</v>
      </c>
      <c r="AO1573" t="s">
        <v>1271</v>
      </c>
      <c r="AP1573" t="s">
        <v>1272</v>
      </c>
      <c r="AQ1573" t="s">
        <v>1273</v>
      </c>
      <c r="BO1573">
        <v>0</v>
      </c>
      <c r="BP1573">
        <v>0</v>
      </c>
      <c r="BQ1573">
        <v>15000</v>
      </c>
      <c r="BR1573">
        <v>15000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</row>
    <row r="1574" spans="1:116" x14ac:dyDescent="0.15">
      <c r="A1574" t="s">
        <v>116</v>
      </c>
      <c r="B1574">
        <v>189942</v>
      </c>
      <c r="C1574" t="s">
        <v>117</v>
      </c>
      <c r="D1574" t="s">
        <v>136</v>
      </c>
      <c r="E1574" t="s">
        <v>118</v>
      </c>
      <c r="F1574" t="s">
        <v>137</v>
      </c>
      <c r="G1574" s="1">
        <v>42608</v>
      </c>
      <c r="H1574" t="s">
        <v>138</v>
      </c>
      <c r="I1574" s="1">
        <v>42635</v>
      </c>
      <c r="J1574" t="s">
        <v>6689</v>
      </c>
      <c r="K1574" t="s">
        <v>198</v>
      </c>
      <c r="L1574" t="s">
        <v>123</v>
      </c>
      <c r="M1574" t="s">
        <v>139</v>
      </c>
      <c r="P1574" t="s">
        <v>145</v>
      </c>
      <c r="Q1574" t="s">
        <v>146</v>
      </c>
      <c r="R1574" t="s">
        <v>126</v>
      </c>
      <c r="S1574" t="s">
        <v>215</v>
      </c>
      <c r="T1574" t="s">
        <v>11623</v>
      </c>
      <c r="W1574">
        <v>883172</v>
      </c>
      <c r="X1574">
        <v>740110</v>
      </c>
      <c r="Y1574">
        <v>143062</v>
      </c>
      <c r="Z1574">
        <v>0</v>
      </c>
      <c r="AA1574">
        <v>883172</v>
      </c>
      <c r="AB1574">
        <v>740110</v>
      </c>
      <c r="AC1574">
        <v>143062</v>
      </c>
      <c r="AD1574">
        <v>0</v>
      </c>
      <c r="AE1574">
        <v>5100934</v>
      </c>
      <c r="AF1574" t="s">
        <v>143</v>
      </c>
      <c r="AG1574" t="s">
        <v>143</v>
      </c>
      <c r="AH1574" t="s">
        <v>5787</v>
      </c>
      <c r="AI1574" t="s">
        <v>517</v>
      </c>
      <c r="AJ1574" t="s">
        <v>128</v>
      </c>
      <c r="AK1574" t="s">
        <v>160</v>
      </c>
      <c r="AL1574" t="s">
        <v>149</v>
      </c>
      <c r="AM1574" t="s">
        <v>11624</v>
      </c>
      <c r="AN1574" t="s">
        <v>11625</v>
      </c>
      <c r="AO1574" t="s">
        <v>1071</v>
      </c>
      <c r="AP1574" t="s">
        <v>1004</v>
      </c>
      <c r="AQ1574" t="s">
        <v>1003</v>
      </c>
      <c r="AR1574" t="s">
        <v>1957</v>
      </c>
      <c r="BO1574">
        <v>618220.4</v>
      </c>
      <c r="BP1574">
        <v>618220.4</v>
      </c>
      <c r="BQ1574">
        <v>132475.80000000002</v>
      </c>
      <c r="BR1574">
        <v>132475.80000000002</v>
      </c>
      <c r="BS1574">
        <v>132475.80000000002</v>
      </c>
      <c r="BT1574">
        <v>132475.80000000002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</row>
    <row r="1575" spans="1:116" x14ac:dyDescent="0.15">
      <c r="A1575" t="s">
        <v>116</v>
      </c>
      <c r="B1575">
        <v>189945</v>
      </c>
      <c r="C1575" t="s">
        <v>117</v>
      </c>
      <c r="D1575" t="s">
        <v>136</v>
      </c>
      <c r="E1575" t="s">
        <v>118</v>
      </c>
      <c r="F1575" t="s">
        <v>137</v>
      </c>
      <c r="G1575" s="1">
        <v>42613</v>
      </c>
      <c r="H1575" t="s">
        <v>138</v>
      </c>
      <c r="I1575" s="1">
        <v>42741</v>
      </c>
      <c r="J1575" t="s">
        <v>6689</v>
      </c>
      <c r="K1575" t="s">
        <v>2477</v>
      </c>
      <c r="L1575" t="s">
        <v>120</v>
      </c>
      <c r="M1575" t="s">
        <v>139</v>
      </c>
      <c r="P1575" t="s">
        <v>145</v>
      </c>
      <c r="Q1575" t="s">
        <v>214</v>
      </c>
      <c r="R1575" t="s">
        <v>126</v>
      </c>
      <c r="S1575" t="s">
        <v>1250</v>
      </c>
      <c r="T1575" t="s">
        <v>4502</v>
      </c>
      <c r="W1575">
        <v>15000</v>
      </c>
      <c r="X1575">
        <v>13040</v>
      </c>
      <c r="Y1575">
        <v>1960</v>
      </c>
      <c r="Z1575">
        <v>0</v>
      </c>
      <c r="AA1575">
        <v>15000</v>
      </c>
      <c r="AB1575">
        <v>13040</v>
      </c>
      <c r="AC1575">
        <v>1960</v>
      </c>
      <c r="AD1575">
        <v>0</v>
      </c>
      <c r="AE1575">
        <v>15000</v>
      </c>
      <c r="AF1575" t="s">
        <v>143</v>
      </c>
      <c r="AG1575" t="s">
        <v>171</v>
      </c>
      <c r="AH1575" t="s">
        <v>1174</v>
      </c>
      <c r="AI1575" t="s">
        <v>526</v>
      </c>
      <c r="AJ1575" t="s">
        <v>128</v>
      </c>
      <c r="AK1575" t="s">
        <v>1181</v>
      </c>
      <c r="AL1575" t="s">
        <v>184</v>
      </c>
      <c r="AN1575" t="s">
        <v>11626</v>
      </c>
      <c r="AO1575" t="s">
        <v>572</v>
      </c>
      <c r="AP1575" t="s">
        <v>573</v>
      </c>
      <c r="BO1575">
        <v>15000</v>
      </c>
      <c r="BP1575">
        <v>15000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</row>
    <row r="1576" spans="1:116" x14ac:dyDescent="0.15">
      <c r="A1576" t="s">
        <v>116</v>
      </c>
      <c r="B1576">
        <v>189947</v>
      </c>
      <c r="C1576" t="s">
        <v>117</v>
      </c>
      <c r="D1576" t="s">
        <v>136</v>
      </c>
      <c r="E1576" t="s">
        <v>118</v>
      </c>
      <c r="F1576" t="s">
        <v>137</v>
      </c>
      <c r="G1576" s="1">
        <v>42607</v>
      </c>
      <c r="H1576" t="s">
        <v>138</v>
      </c>
      <c r="I1576" s="1">
        <v>42865</v>
      </c>
      <c r="J1576" t="s">
        <v>6689</v>
      </c>
      <c r="K1576" t="s">
        <v>4593</v>
      </c>
      <c r="L1576" t="s">
        <v>123</v>
      </c>
      <c r="M1576" t="s">
        <v>139</v>
      </c>
      <c r="N1576" t="s">
        <v>386</v>
      </c>
      <c r="O1576" t="s">
        <v>123</v>
      </c>
      <c r="P1576" t="s">
        <v>124</v>
      </c>
      <c r="Q1576" t="s">
        <v>125</v>
      </c>
      <c r="R1576" t="s">
        <v>126</v>
      </c>
      <c r="S1576" t="s">
        <v>657</v>
      </c>
      <c r="T1576" t="s">
        <v>11627</v>
      </c>
      <c r="W1576">
        <v>3000000</v>
      </c>
      <c r="X1576">
        <v>2332043</v>
      </c>
      <c r="Y1576">
        <v>667957</v>
      </c>
      <c r="Z1576">
        <v>0</v>
      </c>
      <c r="AA1576">
        <v>3000000</v>
      </c>
      <c r="AB1576">
        <v>3000000</v>
      </c>
      <c r="AC1576">
        <v>0</v>
      </c>
      <c r="AD1576">
        <v>0</v>
      </c>
      <c r="AE1576">
        <v>3000000</v>
      </c>
      <c r="AF1576" t="s">
        <v>143</v>
      </c>
      <c r="AG1576" t="s">
        <v>143</v>
      </c>
      <c r="AH1576" t="s">
        <v>8291</v>
      </c>
      <c r="AI1576" t="s">
        <v>11628</v>
      </c>
      <c r="AJ1576" t="s">
        <v>128</v>
      </c>
      <c r="AK1576" t="s">
        <v>1032</v>
      </c>
      <c r="AL1576" t="s">
        <v>528</v>
      </c>
      <c r="AM1576" t="s">
        <v>11629</v>
      </c>
      <c r="AN1576" t="s">
        <v>11630</v>
      </c>
      <c r="AO1576" t="s">
        <v>6406</v>
      </c>
      <c r="AP1576" t="s">
        <v>6407</v>
      </c>
      <c r="AQ1576" t="s">
        <v>4056</v>
      </c>
      <c r="AR1576" t="s">
        <v>4165</v>
      </c>
      <c r="BO1576">
        <v>1020000</v>
      </c>
      <c r="BP1576">
        <v>1020000</v>
      </c>
      <c r="BQ1576">
        <v>990000</v>
      </c>
      <c r="BR1576">
        <v>990000</v>
      </c>
      <c r="BS1576">
        <v>990000</v>
      </c>
      <c r="BT1576">
        <v>990000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</row>
    <row r="1577" spans="1:116" x14ac:dyDescent="0.15">
      <c r="A1577" t="s">
        <v>116</v>
      </c>
      <c r="B1577">
        <v>189950</v>
      </c>
      <c r="C1577" t="s">
        <v>117</v>
      </c>
      <c r="D1577" t="s">
        <v>136</v>
      </c>
      <c r="E1577" t="s">
        <v>118</v>
      </c>
      <c r="F1577" t="s">
        <v>137</v>
      </c>
      <c r="G1577" s="1">
        <v>42608</v>
      </c>
      <c r="H1577" t="s">
        <v>138</v>
      </c>
      <c r="I1577" s="1">
        <v>42627</v>
      </c>
      <c r="J1577" t="s">
        <v>6689</v>
      </c>
      <c r="K1577" t="s">
        <v>1062</v>
      </c>
      <c r="L1577" t="s">
        <v>197</v>
      </c>
      <c r="M1577" t="s">
        <v>139</v>
      </c>
      <c r="N1577" t="s">
        <v>964</v>
      </c>
      <c r="O1577" t="s">
        <v>123</v>
      </c>
      <c r="P1577" t="s">
        <v>299</v>
      </c>
      <c r="Q1577" t="s">
        <v>501</v>
      </c>
      <c r="R1577" t="s">
        <v>126</v>
      </c>
      <c r="S1577" t="s">
        <v>251</v>
      </c>
      <c r="T1577" t="s">
        <v>11631</v>
      </c>
      <c r="W1577">
        <v>50366</v>
      </c>
      <c r="X1577">
        <v>32039</v>
      </c>
      <c r="Y1577">
        <v>18327</v>
      </c>
      <c r="Z1577">
        <v>0</v>
      </c>
      <c r="AA1577">
        <v>50366</v>
      </c>
      <c r="AB1577">
        <v>32039</v>
      </c>
      <c r="AC1577">
        <v>18327</v>
      </c>
      <c r="AD1577">
        <v>0</v>
      </c>
      <c r="AE1577">
        <v>50366</v>
      </c>
      <c r="AF1577" t="s">
        <v>143</v>
      </c>
      <c r="AG1577" t="s">
        <v>143</v>
      </c>
      <c r="AH1577" t="s">
        <v>8412</v>
      </c>
      <c r="AI1577" t="s">
        <v>756</v>
      </c>
      <c r="AJ1577" t="s">
        <v>128</v>
      </c>
      <c r="AK1577" t="s">
        <v>303</v>
      </c>
      <c r="AL1577" t="s">
        <v>502</v>
      </c>
      <c r="AM1577" t="s">
        <v>11632</v>
      </c>
      <c r="AN1577" t="s">
        <v>11633</v>
      </c>
      <c r="AO1577" t="s">
        <v>968</v>
      </c>
      <c r="AP1577" t="s">
        <v>969</v>
      </c>
      <c r="BO1577">
        <v>50366</v>
      </c>
      <c r="BP1577">
        <v>50366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</row>
    <row r="1578" spans="1:116" x14ac:dyDescent="0.15">
      <c r="A1578" t="s">
        <v>116</v>
      </c>
      <c r="B1578">
        <v>189951</v>
      </c>
      <c r="C1578" t="s">
        <v>117</v>
      </c>
      <c r="D1578" t="s">
        <v>136</v>
      </c>
      <c r="E1578" t="s">
        <v>425</v>
      </c>
      <c r="F1578" t="s">
        <v>137</v>
      </c>
      <c r="G1578" s="1">
        <v>42606</v>
      </c>
      <c r="H1578" t="s">
        <v>138</v>
      </c>
      <c r="I1578" s="1">
        <v>42788</v>
      </c>
      <c r="J1578" t="s">
        <v>6689</v>
      </c>
      <c r="K1578" t="s">
        <v>4594</v>
      </c>
      <c r="L1578" t="s">
        <v>169</v>
      </c>
      <c r="M1578" t="s">
        <v>139</v>
      </c>
      <c r="N1578" t="s">
        <v>2044</v>
      </c>
      <c r="O1578" t="s">
        <v>123</v>
      </c>
      <c r="P1578" t="s">
        <v>199</v>
      </c>
      <c r="Q1578" t="s">
        <v>1022</v>
      </c>
      <c r="R1578" t="s">
        <v>126</v>
      </c>
      <c r="S1578" t="s">
        <v>251</v>
      </c>
      <c r="T1578" t="s">
        <v>11634</v>
      </c>
      <c r="W1578">
        <v>101079</v>
      </c>
      <c r="X1578">
        <v>68296</v>
      </c>
      <c r="Y1578">
        <v>32783</v>
      </c>
      <c r="Z1578">
        <v>0</v>
      </c>
      <c r="AA1578">
        <v>101079</v>
      </c>
      <c r="AB1578">
        <v>101079</v>
      </c>
      <c r="AC1578">
        <v>0</v>
      </c>
      <c r="AD1578">
        <v>0</v>
      </c>
      <c r="AE1578">
        <v>0</v>
      </c>
      <c r="AF1578" t="s">
        <v>143</v>
      </c>
      <c r="AG1578" t="s">
        <v>143</v>
      </c>
      <c r="AH1578" t="s">
        <v>3437</v>
      </c>
      <c r="AI1578" t="s">
        <v>500</v>
      </c>
      <c r="AJ1578" t="s">
        <v>128</v>
      </c>
      <c r="AK1578" t="s">
        <v>731</v>
      </c>
      <c r="AL1578" t="s">
        <v>1023</v>
      </c>
      <c r="AM1578" t="s">
        <v>11635</v>
      </c>
      <c r="AN1578" t="s">
        <v>11636</v>
      </c>
      <c r="AO1578" t="s">
        <v>9768</v>
      </c>
      <c r="AP1578" t="s">
        <v>9769</v>
      </c>
      <c r="AQ1578" t="s">
        <v>9770</v>
      </c>
      <c r="AR1578" t="s">
        <v>2598</v>
      </c>
      <c r="BO1578">
        <v>15161.85</v>
      </c>
      <c r="BP1578">
        <v>15161.85</v>
      </c>
      <c r="BQ1578">
        <v>60647.4</v>
      </c>
      <c r="BR1578">
        <v>60647.4</v>
      </c>
      <c r="BS1578">
        <v>25269.75</v>
      </c>
      <c r="BT1578">
        <v>25269.75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</row>
    <row r="1579" spans="1:116" x14ac:dyDescent="0.15">
      <c r="A1579" t="s">
        <v>116</v>
      </c>
      <c r="B1579">
        <v>189956</v>
      </c>
      <c r="C1579" t="s">
        <v>117</v>
      </c>
      <c r="D1579" t="s">
        <v>136</v>
      </c>
      <c r="E1579" t="s">
        <v>118</v>
      </c>
      <c r="F1579" t="s">
        <v>137</v>
      </c>
      <c r="G1579" s="1">
        <v>42457</v>
      </c>
      <c r="H1579" t="s">
        <v>138</v>
      </c>
      <c r="I1579" s="1">
        <v>42662</v>
      </c>
      <c r="J1579" t="s">
        <v>6689</v>
      </c>
      <c r="K1579" t="s">
        <v>11637</v>
      </c>
      <c r="L1579" t="s">
        <v>120</v>
      </c>
      <c r="M1579" t="s">
        <v>139</v>
      </c>
      <c r="P1579" t="s">
        <v>124</v>
      </c>
      <c r="Q1579" t="s">
        <v>709</v>
      </c>
      <c r="R1579" t="s">
        <v>126</v>
      </c>
      <c r="S1579" t="s">
        <v>140</v>
      </c>
      <c r="T1579" t="s">
        <v>11638</v>
      </c>
      <c r="W1579">
        <v>200001</v>
      </c>
      <c r="X1579">
        <v>139457</v>
      </c>
      <c r="Y1579">
        <v>60544</v>
      </c>
      <c r="Z1579">
        <v>0</v>
      </c>
      <c r="AA1579">
        <v>66667</v>
      </c>
      <c r="AB1579">
        <v>46300</v>
      </c>
      <c r="AC1579">
        <v>20367</v>
      </c>
      <c r="AD1579">
        <v>0</v>
      </c>
      <c r="AE1579">
        <v>66667</v>
      </c>
      <c r="AF1579" t="s">
        <v>171</v>
      </c>
      <c r="AG1579" t="s">
        <v>143</v>
      </c>
      <c r="AH1579" t="s">
        <v>182</v>
      </c>
      <c r="AI1579" t="s">
        <v>183</v>
      </c>
      <c r="AJ1579" t="s">
        <v>128</v>
      </c>
      <c r="AK1579" t="s">
        <v>1181</v>
      </c>
      <c r="AL1579" t="s">
        <v>710</v>
      </c>
      <c r="AM1579" t="s">
        <v>11639</v>
      </c>
      <c r="AN1579" t="s">
        <v>10451</v>
      </c>
      <c r="AO1579" t="s">
        <v>2991</v>
      </c>
      <c r="AP1579" t="s">
        <v>1844</v>
      </c>
      <c r="AQ1579" t="s">
        <v>10452</v>
      </c>
      <c r="AR1579" t="s">
        <v>1152</v>
      </c>
      <c r="BO1579">
        <v>68000.34</v>
      </c>
      <c r="BP1579">
        <v>22666.780000000002</v>
      </c>
      <c r="BQ1579">
        <v>66000.33</v>
      </c>
      <c r="BR1579">
        <v>22000.11</v>
      </c>
      <c r="BS1579">
        <v>66000.33</v>
      </c>
      <c r="BT1579">
        <v>22000.11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</row>
    <row r="1580" spans="1:116" x14ac:dyDescent="0.15">
      <c r="A1580" t="s">
        <v>116</v>
      </c>
      <c r="B1580">
        <v>189962</v>
      </c>
      <c r="C1580" t="s">
        <v>117</v>
      </c>
      <c r="D1580" t="s">
        <v>136</v>
      </c>
      <c r="E1580" t="s">
        <v>118</v>
      </c>
      <c r="F1580" t="s">
        <v>137</v>
      </c>
      <c r="G1580" s="1">
        <v>42613</v>
      </c>
      <c r="H1580" t="s">
        <v>138</v>
      </c>
      <c r="I1580" s="1">
        <v>42838</v>
      </c>
      <c r="J1580" t="s">
        <v>6689</v>
      </c>
      <c r="K1580" t="s">
        <v>11640</v>
      </c>
      <c r="L1580" t="s">
        <v>120</v>
      </c>
      <c r="M1580" t="s">
        <v>139</v>
      </c>
      <c r="N1580" t="s">
        <v>2819</v>
      </c>
      <c r="O1580" t="s">
        <v>123</v>
      </c>
      <c r="P1580" t="s">
        <v>124</v>
      </c>
      <c r="Q1580" t="s">
        <v>125</v>
      </c>
      <c r="R1580" t="s">
        <v>126</v>
      </c>
      <c r="S1580" t="s">
        <v>441</v>
      </c>
      <c r="T1580" t="s">
        <v>11641</v>
      </c>
      <c r="W1580">
        <v>221066</v>
      </c>
      <c r="X1580">
        <v>153176</v>
      </c>
      <c r="Y1580">
        <v>67890</v>
      </c>
      <c r="Z1580">
        <v>0</v>
      </c>
      <c r="AA1580">
        <v>107684</v>
      </c>
      <c r="AB1580">
        <v>107684</v>
      </c>
      <c r="AC1580">
        <v>0</v>
      </c>
      <c r="AD1580">
        <v>0</v>
      </c>
      <c r="AE1580">
        <v>221066</v>
      </c>
      <c r="AF1580" t="s">
        <v>171</v>
      </c>
      <c r="AG1580" t="s">
        <v>143</v>
      </c>
      <c r="AH1580" t="s">
        <v>182</v>
      </c>
      <c r="AI1580" t="s">
        <v>7230</v>
      </c>
      <c r="AJ1580" t="s">
        <v>128</v>
      </c>
      <c r="AK1580" t="s">
        <v>1032</v>
      </c>
      <c r="AL1580" t="s">
        <v>528</v>
      </c>
      <c r="AM1580" t="s">
        <v>11642</v>
      </c>
      <c r="AN1580" t="s">
        <v>2794</v>
      </c>
      <c r="AO1580" t="s">
        <v>1812</v>
      </c>
      <c r="AP1580" t="s">
        <v>1813</v>
      </c>
      <c r="BO1580">
        <v>221066</v>
      </c>
      <c r="BP1580">
        <v>107684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</row>
    <row r="1581" spans="1:116" x14ac:dyDescent="0.15">
      <c r="A1581" t="s">
        <v>116</v>
      </c>
      <c r="B1581">
        <v>189963</v>
      </c>
      <c r="C1581" t="s">
        <v>117</v>
      </c>
      <c r="D1581" t="s">
        <v>136</v>
      </c>
      <c r="E1581" t="s">
        <v>118</v>
      </c>
      <c r="F1581" t="s">
        <v>137</v>
      </c>
      <c r="G1581" s="1">
        <v>42613</v>
      </c>
      <c r="H1581" t="s">
        <v>138</v>
      </c>
      <c r="I1581" s="1">
        <v>42795</v>
      </c>
      <c r="J1581" t="s">
        <v>6689</v>
      </c>
      <c r="K1581" t="s">
        <v>11643</v>
      </c>
      <c r="L1581" t="s">
        <v>197</v>
      </c>
      <c r="M1581" t="s">
        <v>139</v>
      </c>
      <c r="N1581" t="s">
        <v>3916</v>
      </c>
      <c r="O1581" t="s">
        <v>123</v>
      </c>
      <c r="P1581" t="s">
        <v>124</v>
      </c>
      <c r="Q1581" t="s">
        <v>1030</v>
      </c>
      <c r="R1581" t="s">
        <v>126</v>
      </c>
      <c r="S1581" t="s">
        <v>251</v>
      </c>
      <c r="T1581" t="s">
        <v>11644</v>
      </c>
      <c r="W1581">
        <v>319459</v>
      </c>
      <c r="X1581">
        <v>203218</v>
      </c>
      <c r="Y1581">
        <v>116241</v>
      </c>
      <c r="Z1581">
        <v>0</v>
      </c>
      <c r="AA1581">
        <v>103983</v>
      </c>
      <c r="AB1581">
        <v>66147</v>
      </c>
      <c r="AC1581">
        <v>37836</v>
      </c>
      <c r="AD1581">
        <v>0</v>
      </c>
      <c r="AE1581">
        <v>319459</v>
      </c>
      <c r="AF1581" t="s">
        <v>143</v>
      </c>
      <c r="AG1581" t="s">
        <v>143</v>
      </c>
      <c r="AH1581" t="s">
        <v>1174</v>
      </c>
      <c r="AI1581" t="s">
        <v>526</v>
      </c>
      <c r="AJ1581" t="s">
        <v>128</v>
      </c>
      <c r="AK1581" t="s">
        <v>236</v>
      </c>
      <c r="AL1581" t="s">
        <v>1033</v>
      </c>
      <c r="AM1581" t="s">
        <v>11645</v>
      </c>
      <c r="AN1581" t="s">
        <v>11646</v>
      </c>
      <c r="AO1581" t="s">
        <v>7188</v>
      </c>
      <c r="AP1581" t="s">
        <v>7189</v>
      </c>
      <c r="BO1581">
        <v>319459</v>
      </c>
      <c r="BP1581">
        <v>103983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</row>
    <row r="1582" spans="1:116" x14ac:dyDescent="0.15">
      <c r="A1582" t="s">
        <v>116</v>
      </c>
      <c r="B1582">
        <v>189967</v>
      </c>
      <c r="C1582" t="s">
        <v>117</v>
      </c>
      <c r="D1582" t="s">
        <v>136</v>
      </c>
      <c r="E1582" t="s">
        <v>118</v>
      </c>
      <c r="F1582" t="s">
        <v>137</v>
      </c>
      <c r="G1582" s="1">
        <v>42613</v>
      </c>
      <c r="H1582" t="s">
        <v>138</v>
      </c>
      <c r="I1582" s="1">
        <v>42690</v>
      </c>
      <c r="J1582" t="s">
        <v>6689</v>
      </c>
      <c r="K1582" t="s">
        <v>5046</v>
      </c>
      <c r="L1582" t="s">
        <v>197</v>
      </c>
      <c r="M1582" t="s">
        <v>139</v>
      </c>
      <c r="N1582" t="s">
        <v>213</v>
      </c>
      <c r="O1582" t="s">
        <v>123</v>
      </c>
      <c r="P1582" t="s">
        <v>124</v>
      </c>
      <c r="Q1582" t="s">
        <v>154</v>
      </c>
      <c r="R1582" t="s">
        <v>126</v>
      </c>
      <c r="S1582" t="s">
        <v>251</v>
      </c>
      <c r="T1582" t="s">
        <v>11647</v>
      </c>
      <c r="W1582">
        <v>85611</v>
      </c>
      <c r="X1582">
        <v>58561</v>
      </c>
      <c r="Y1582">
        <v>27050</v>
      </c>
      <c r="Z1582">
        <v>0</v>
      </c>
      <c r="AA1582">
        <v>85611</v>
      </c>
      <c r="AB1582">
        <v>85611</v>
      </c>
      <c r="AC1582">
        <v>0</v>
      </c>
      <c r="AD1582">
        <v>0</v>
      </c>
      <c r="AE1582">
        <v>85611</v>
      </c>
      <c r="AF1582" t="s">
        <v>143</v>
      </c>
      <c r="AG1582" t="s">
        <v>143</v>
      </c>
      <c r="AH1582" t="s">
        <v>3486</v>
      </c>
      <c r="AI1582" t="s">
        <v>218</v>
      </c>
      <c r="AJ1582" t="s">
        <v>128</v>
      </c>
      <c r="AK1582" t="s">
        <v>160</v>
      </c>
      <c r="AL1582" t="s">
        <v>161</v>
      </c>
      <c r="AM1582" t="s">
        <v>11648</v>
      </c>
      <c r="AN1582" t="s">
        <v>11649</v>
      </c>
      <c r="AO1582" t="s">
        <v>2190</v>
      </c>
      <c r="AP1582" t="s">
        <v>2191</v>
      </c>
      <c r="BO1582">
        <v>85611</v>
      </c>
      <c r="BP1582">
        <v>85611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</row>
    <row r="1583" spans="1:116" x14ac:dyDescent="0.15">
      <c r="A1583" t="s">
        <v>116</v>
      </c>
      <c r="B1583">
        <v>189969</v>
      </c>
      <c r="C1583" t="s">
        <v>117</v>
      </c>
      <c r="D1583" t="s">
        <v>136</v>
      </c>
      <c r="E1583" t="s">
        <v>118</v>
      </c>
      <c r="F1583" t="s">
        <v>137</v>
      </c>
      <c r="G1583" s="1">
        <v>42613</v>
      </c>
      <c r="H1583" t="s">
        <v>138</v>
      </c>
      <c r="I1583" s="1">
        <v>42696</v>
      </c>
      <c r="J1583" t="s">
        <v>6689</v>
      </c>
      <c r="K1583" t="s">
        <v>985</v>
      </c>
      <c r="L1583" t="s">
        <v>197</v>
      </c>
      <c r="M1583" t="s">
        <v>139</v>
      </c>
      <c r="N1583" t="s">
        <v>144</v>
      </c>
      <c r="O1583" t="s">
        <v>123</v>
      </c>
      <c r="P1583" t="s">
        <v>177</v>
      </c>
      <c r="Q1583" t="s">
        <v>459</v>
      </c>
      <c r="R1583" t="s">
        <v>126</v>
      </c>
      <c r="S1583" t="s">
        <v>251</v>
      </c>
      <c r="T1583" t="s">
        <v>11650</v>
      </c>
      <c r="W1583">
        <v>0</v>
      </c>
      <c r="X1583">
        <v>0</v>
      </c>
      <c r="Y1583">
        <v>0</v>
      </c>
      <c r="Z1583">
        <v>0</v>
      </c>
      <c r="AA1583">
        <v>17394</v>
      </c>
      <c r="AB1583">
        <v>17394</v>
      </c>
      <c r="AC1583">
        <v>0</v>
      </c>
      <c r="AD1583">
        <v>0</v>
      </c>
      <c r="AE1583">
        <v>37336</v>
      </c>
      <c r="AH1583" t="s">
        <v>3486</v>
      </c>
      <c r="AI1583" t="s">
        <v>142</v>
      </c>
      <c r="AK1583" t="s">
        <v>543</v>
      </c>
      <c r="AL1583" t="s">
        <v>2031</v>
      </c>
      <c r="AM1583" t="s">
        <v>11651</v>
      </c>
      <c r="AN1583" t="s">
        <v>11652</v>
      </c>
      <c r="AO1583" t="s">
        <v>1938</v>
      </c>
      <c r="AP1583" t="s">
        <v>381</v>
      </c>
      <c r="BO1583">
        <v>0</v>
      </c>
      <c r="BP1583">
        <v>17394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0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</row>
    <row r="1584" spans="1:116" x14ac:dyDescent="0.15">
      <c r="A1584" t="s">
        <v>116</v>
      </c>
      <c r="B1584">
        <v>189974</v>
      </c>
      <c r="C1584" t="s">
        <v>117</v>
      </c>
      <c r="D1584" t="s">
        <v>136</v>
      </c>
      <c r="E1584" t="s">
        <v>118</v>
      </c>
      <c r="F1584" t="s">
        <v>137</v>
      </c>
      <c r="G1584" s="1">
        <v>42611</v>
      </c>
      <c r="H1584" t="s">
        <v>138</v>
      </c>
      <c r="I1584" s="1">
        <v>42852</v>
      </c>
      <c r="J1584" t="s">
        <v>6689</v>
      </c>
      <c r="K1584" t="s">
        <v>310</v>
      </c>
      <c r="L1584" t="s">
        <v>123</v>
      </c>
      <c r="M1584" t="s">
        <v>139</v>
      </c>
      <c r="P1584" t="s">
        <v>124</v>
      </c>
      <c r="Q1584" t="s">
        <v>154</v>
      </c>
      <c r="R1584" t="s">
        <v>126</v>
      </c>
      <c r="S1584" t="s">
        <v>215</v>
      </c>
      <c r="T1584" t="s">
        <v>11653</v>
      </c>
      <c r="W1584">
        <v>2988416</v>
      </c>
      <c r="X1584">
        <v>2094725</v>
      </c>
      <c r="Y1584">
        <v>893691</v>
      </c>
      <c r="Z1584">
        <v>0</v>
      </c>
      <c r="AA1584">
        <v>20000</v>
      </c>
      <c r="AB1584">
        <v>20000</v>
      </c>
      <c r="AC1584">
        <v>0</v>
      </c>
      <c r="AD1584">
        <v>0</v>
      </c>
      <c r="AE1584">
        <v>1791863</v>
      </c>
      <c r="AF1584" t="s">
        <v>143</v>
      </c>
      <c r="AG1584" t="s">
        <v>143</v>
      </c>
      <c r="AH1584" t="s">
        <v>132</v>
      </c>
      <c r="AI1584" t="s">
        <v>584</v>
      </c>
      <c r="AJ1584" t="s">
        <v>128</v>
      </c>
      <c r="AK1584" t="s">
        <v>160</v>
      </c>
      <c r="AL1584" t="s">
        <v>161</v>
      </c>
      <c r="AM1584" t="s">
        <v>11654</v>
      </c>
      <c r="AN1584" t="s">
        <v>11655</v>
      </c>
      <c r="AO1584" t="s">
        <v>5559</v>
      </c>
      <c r="AP1584" t="s">
        <v>5560</v>
      </c>
      <c r="BO1584">
        <v>2988416</v>
      </c>
      <c r="BP1584">
        <v>20000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</row>
    <row r="1585" spans="1:116" x14ac:dyDescent="0.15">
      <c r="A1585" t="s">
        <v>116</v>
      </c>
      <c r="B1585">
        <v>189979</v>
      </c>
      <c r="C1585" t="s">
        <v>117</v>
      </c>
      <c r="D1585" t="s">
        <v>136</v>
      </c>
      <c r="E1585" t="s">
        <v>118</v>
      </c>
      <c r="F1585" t="s">
        <v>137</v>
      </c>
      <c r="G1585" s="1">
        <v>42606</v>
      </c>
      <c r="H1585" t="s">
        <v>138</v>
      </c>
      <c r="I1585" s="1">
        <v>42780</v>
      </c>
      <c r="J1585" t="s">
        <v>6689</v>
      </c>
      <c r="K1585" t="s">
        <v>213</v>
      </c>
      <c r="L1585" t="s">
        <v>123</v>
      </c>
      <c r="M1585" t="s">
        <v>139</v>
      </c>
      <c r="P1585" t="s">
        <v>317</v>
      </c>
      <c r="Q1585" t="s">
        <v>563</v>
      </c>
      <c r="R1585" t="s">
        <v>126</v>
      </c>
      <c r="S1585" t="s">
        <v>215</v>
      </c>
      <c r="T1585" t="s">
        <v>11656</v>
      </c>
      <c r="W1585">
        <v>286038</v>
      </c>
      <c r="X1585">
        <v>266940</v>
      </c>
      <c r="Y1585">
        <v>19098</v>
      </c>
      <c r="Z1585">
        <v>0</v>
      </c>
      <c r="AA1585">
        <v>286038</v>
      </c>
      <c r="AB1585">
        <v>286038</v>
      </c>
      <c r="AC1585">
        <v>0</v>
      </c>
      <c r="AD1585">
        <v>0</v>
      </c>
      <c r="AE1585">
        <v>286038</v>
      </c>
      <c r="AF1585" t="s">
        <v>143</v>
      </c>
      <c r="AG1585" t="s">
        <v>143</v>
      </c>
      <c r="AH1585" t="s">
        <v>254</v>
      </c>
      <c r="AI1585" t="s">
        <v>255</v>
      </c>
      <c r="AJ1585" t="s">
        <v>128</v>
      </c>
      <c r="AK1585" t="s">
        <v>321</v>
      </c>
      <c r="AL1585" t="s">
        <v>5925</v>
      </c>
      <c r="AM1585" t="s">
        <v>11657</v>
      </c>
      <c r="AN1585" t="s">
        <v>11658</v>
      </c>
      <c r="AO1585" t="s">
        <v>4958</v>
      </c>
      <c r="AP1585" t="s">
        <v>3037</v>
      </c>
      <c r="AQ1585" t="s">
        <v>11659</v>
      </c>
      <c r="BO1585">
        <v>286038</v>
      </c>
      <c r="BP1585">
        <v>286038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</row>
    <row r="1586" spans="1:116" x14ac:dyDescent="0.15">
      <c r="A1586" t="s">
        <v>116</v>
      </c>
      <c r="B1586">
        <v>189981</v>
      </c>
      <c r="C1586" t="s">
        <v>11660</v>
      </c>
      <c r="D1586" t="s">
        <v>136</v>
      </c>
      <c r="E1586" t="s">
        <v>118</v>
      </c>
      <c r="F1586" t="s">
        <v>137</v>
      </c>
      <c r="G1586" s="1">
        <v>42614</v>
      </c>
      <c r="H1586" t="s">
        <v>138</v>
      </c>
      <c r="I1586" s="1">
        <v>42647</v>
      </c>
      <c r="J1586" t="s">
        <v>6689</v>
      </c>
      <c r="K1586" t="s">
        <v>1258</v>
      </c>
      <c r="L1586" t="s">
        <v>227</v>
      </c>
      <c r="M1586" t="s">
        <v>139</v>
      </c>
      <c r="N1586" t="s">
        <v>2624</v>
      </c>
      <c r="O1586" t="s">
        <v>123</v>
      </c>
      <c r="P1586" t="s">
        <v>232</v>
      </c>
      <c r="Q1586" t="s">
        <v>2011</v>
      </c>
      <c r="R1586" t="s">
        <v>126</v>
      </c>
      <c r="S1586" t="s">
        <v>441</v>
      </c>
      <c r="T1586" t="s">
        <v>471</v>
      </c>
      <c r="U1586" t="s">
        <v>11661</v>
      </c>
      <c r="W1586">
        <v>299911</v>
      </c>
      <c r="X1586">
        <v>260793</v>
      </c>
      <c r="Y1586">
        <v>39118</v>
      </c>
      <c r="Z1586">
        <v>0</v>
      </c>
      <c r="AA1586">
        <v>299505</v>
      </c>
      <c r="AB1586">
        <v>299505</v>
      </c>
      <c r="AC1586">
        <v>0</v>
      </c>
      <c r="AD1586">
        <v>0</v>
      </c>
      <c r="AE1586">
        <v>299911</v>
      </c>
      <c r="AF1586" t="s">
        <v>171</v>
      </c>
      <c r="AG1586" t="s">
        <v>143</v>
      </c>
      <c r="AH1586" t="s">
        <v>182</v>
      </c>
      <c r="AI1586" t="s">
        <v>183</v>
      </c>
      <c r="AJ1586" t="s">
        <v>128</v>
      </c>
      <c r="AK1586" t="s">
        <v>512</v>
      </c>
      <c r="AL1586" t="s">
        <v>2013</v>
      </c>
      <c r="AM1586" t="s">
        <v>11662</v>
      </c>
      <c r="AN1586" t="s">
        <v>2015</v>
      </c>
      <c r="AO1586" t="s">
        <v>2016</v>
      </c>
      <c r="AP1586" t="s">
        <v>2017</v>
      </c>
      <c r="BO1586">
        <v>299911</v>
      </c>
      <c r="BP1586">
        <v>299505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</row>
    <row r="1587" spans="1:116" x14ac:dyDescent="0.15">
      <c r="A1587" t="s">
        <v>116</v>
      </c>
      <c r="B1587">
        <v>189986</v>
      </c>
      <c r="C1587" t="s">
        <v>11663</v>
      </c>
      <c r="D1587" t="s">
        <v>136</v>
      </c>
      <c r="E1587" t="s">
        <v>118</v>
      </c>
      <c r="F1587" t="s">
        <v>137</v>
      </c>
      <c r="G1587" s="1">
        <v>42611</v>
      </c>
      <c r="H1587" t="s">
        <v>138</v>
      </c>
      <c r="I1587" s="1">
        <v>42747</v>
      </c>
      <c r="J1587" t="s">
        <v>6689</v>
      </c>
      <c r="K1587" t="s">
        <v>7915</v>
      </c>
      <c r="L1587" t="s">
        <v>120</v>
      </c>
      <c r="M1587" t="s">
        <v>3134</v>
      </c>
      <c r="P1587" t="s">
        <v>232</v>
      </c>
      <c r="Q1587" t="s">
        <v>263</v>
      </c>
      <c r="R1587" t="s">
        <v>126</v>
      </c>
      <c r="S1587" t="s">
        <v>397</v>
      </c>
      <c r="T1587" t="s">
        <v>7916</v>
      </c>
      <c r="W1587">
        <v>120000</v>
      </c>
      <c r="X1587">
        <v>76482</v>
      </c>
      <c r="Y1587">
        <v>43518</v>
      </c>
      <c r="Z1587">
        <v>0</v>
      </c>
      <c r="AA1587">
        <v>120000</v>
      </c>
      <c r="AB1587">
        <v>76482</v>
      </c>
      <c r="AC1587">
        <v>43518</v>
      </c>
      <c r="AD1587">
        <v>0</v>
      </c>
      <c r="AE1587">
        <v>240000</v>
      </c>
      <c r="AF1587" t="s">
        <v>171</v>
      </c>
      <c r="AG1587" t="s">
        <v>143</v>
      </c>
      <c r="AH1587" t="s">
        <v>2376</v>
      </c>
      <c r="AI1587" t="s">
        <v>650</v>
      </c>
      <c r="AJ1587" t="s">
        <v>128</v>
      </c>
      <c r="AK1587" t="s">
        <v>172</v>
      </c>
      <c r="AL1587" t="s">
        <v>267</v>
      </c>
      <c r="AM1587" t="s">
        <v>7917</v>
      </c>
      <c r="AN1587" t="s">
        <v>11664</v>
      </c>
      <c r="AO1587" t="s">
        <v>3907</v>
      </c>
      <c r="AP1587" t="s">
        <v>3817</v>
      </c>
      <c r="BO1587">
        <v>120000</v>
      </c>
      <c r="BP1587">
        <v>120000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</row>
    <row r="1588" spans="1:116" x14ac:dyDescent="0.15">
      <c r="A1588" t="s">
        <v>116</v>
      </c>
      <c r="B1588">
        <v>189998</v>
      </c>
      <c r="C1588" t="s">
        <v>117</v>
      </c>
      <c r="D1588" t="s">
        <v>136</v>
      </c>
      <c r="E1588" t="s">
        <v>425</v>
      </c>
      <c r="F1588" t="s">
        <v>137</v>
      </c>
      <c r="G1588" s="1">
        <v>42607</v>
      </c>
      <c r="H1588" t="s">
        <v>138</v>
      </c>
      <c r="I1588" s="1">
        <v>42901</v>
      </c>
      <c r="J1588" t="s">
        <v>6689</v>
      </c>
      <c r="K1588" t="s">
        <v>1741</v>
      </c>
      <c r="L1588" t="s">
        <v>169</v>
      </c>
      <c r="M1588" t="s">
        <v>139</v>
      </c>
      <c r="N1588" t="s">
        <v>2574</v>
      </c>
      <c r="O1588" t="s">
        <v>123</v>
      </c>
      <c r="P1588" t="s">
        <v>199</v>
      </c>
      <c r="Q1588" t="s">
        <v>1570</v>
      </c>
      <c r="R1588" t="s">
        <v>126</v>
      </c>
      <c r="S1588" t="s">
        <v>251</v>
      </c>
      <c r="T1588" t="s">
        <v>11665</v>
      </c>
      <c r="W1588">
        <v>84387</v>
      </c>
      <c r="X1588">
        <v>69685</v>
      </c>
      <c r="Y1588">
        <v>14702</v>
      </c>
      <c r="Z1588">
        <v>0</v>
      </c>
      <c r="AA1588">
        <v>84387</v>
      </c>
      <c r="AB1588">
        <v>69685</v>
      </c>
      <c r="AC1588">
        <v>14702</v>
      </c>
      <c r="AD1588">
        <v>0</v>
      </c>
      <c r="AE1588">
        <v>84387</v>
      </c>
      <c r="AF1588" t="s">
        <v>171</v>
      </c>
      <c r="AG1588" t="s">
        <v>143</v>
      </c>
      <c r="AH1588" t="s">
        <v>191</v>
      </c>
      <c r="AI1588" t="s">
        <v>255</v>
      </c>
      <c r="AJ1588" t="s">
        <v>128</v>
      </c>
      <c r="AK1588" t="s">
        <v>407</v>
      </c>
      <c r="AL1588" t="s">
        <v>7192</v>
      </c>
      <c r="AM1588" t="s">
        <v>11666</v>
      </c>
      <c r="AN1588" t="s">
        <v>11667</v>
      </c>
      <c r="AO1588" t="s">
        <v>2578</v>
      </c>
      <c r="AP1588" t="s">
        <v>2579</v>
      </c>
      <c r="AQ1588" t="s">
        <v>11668</v>
      </c>
      <c r="BO1588">
        <v>42193.5</v>
      </c>
      <c r="BP1588">
        <v>42193.5</v>
      </c>
      <c r="BQ1588">
        <v>42193.5</v>
      </c>
      <c r="BR1588">
        <v>42193.5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0</v>
      </c>
      <c r="CW1588">
        <v>0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</row>
    <row r="1589" spans="1:116" x14ac:dyDescent="0.15">
      <c r="A1589" t="s">
        <v>116</v>
      </c>
      <c r="B1589">
        <v>189999</v>
      </c>
      <c r="C1589" t="s">
        <v>117</v>
      </c>
      <c r="D1589" t="s">
        <v>136</v>
      </c>
      <c r="E1589" t="s">
        <v>118</v>
      </c>
      <c r="F1589" t="s">
        <v>137</v>
      </c>
      <c r="G1589" s="1">
        <v>42660</v>
      </c>
      <c r="H1589" t="s">
        <v>138</v>
      </c>
      <c r="I1589" s="1">
        <v>42892</v>
      </c>
      <c r="J1589" t="s">
        <v>6689</v>
      </c>
      <c r="K1589" t="s">
        <v>1072</v>
      </c>
      <c r="L1589" t="s">
        <v>123</v>
      </c>
      <c r="M1589" t="s">
        <v>139</v>
      </c>
      <c r="P1589" t="s">
        <v>317</v>
      </c>
      <c r="Q1589" t="s">
        <v>552</v>
      </c>
      <c r="R1589" t="s">
        <v>126</v>
      </c>
      <c r="S1589" t="s">
        <v>215</v>
      </c>
      <c r="T1589" t="s">
        <v>11669</v>
      </c>
      <c r="W1589">
        <v>422059</v>
      </c>
      <c r="X1589">
        <v>275000</v>
      </c>
      <c r="Y1589">
        <v>147059</v>
      </c>
      <c r="Z1589">
        <v>0</v>
      </c>
      <c r="AA1589">
        <v>191119</v>
      </c>
      <c r="AB1589">
        <v>191119</v>
      </c>
      <c r="AC1589">
        <v>0</v>
      </c>
      <c r="AD1589">
        <v>0</v>
      </c>
      <c r="AE1589">
        <v>421288</v>
      </c>
      <c r="AF1589" t="s">
        <v>143</v>
      </c>
      <c r="AG1589" t="s">
        <v>143</v>
      </c>
      <c r="AH1589" t="s">
        <v>254</v>
      </c>
      <c r="AI1589" t="s">
        <v>259</v>
      </c>
      <c r="AJ1589" t="s">
        <v>128</v>
      </c>
      <c r="AK1589" t="s">
        <v>513</v>
      </c>
      <c r="AL1589" t="s">
        <v>555</v>
      </c>
      <c r="AM1589" t="s">
        <v>11670</v>
      </c>
      <c r="AN1589" t="s">
        <v>5488</v>
      </c>
      <c r="AO1589" t="s">
        <v>872</v>
      </c>
      <c r="AP1589" t="s">
        <v>443</v>
      </c>
      <c r="BO1589">
        <v>422059</v>
      </c>
      <c r="BP1589">
        <v>191119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0</v>
      </c>
      <c r="DA1589">
        <v>0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</row>
    <row r="1590" spans="1:116" x14ac:dyDescent="0.15">
      <c r="A1590" t="s">
        <v>116</v>
      </c>
      <c r="B1590">
        <v>190027</v>
      </c>
      <c r="C1590" t="s">
        <v>11671</v>
      </c>
      <c r="D1590" t="s">
        <v>136</v>
      </c>
      <c r="E1590" t="s">
        <v>118</v>
      </c>
      <c r="F1590" t="s">
        <v>137</v>
      </c>
      <c r="G1590" s="1">
        <v>42613</v>
      </c>
      <c r="H1590" t="s">
        <v>138</v>
      </c>
      <c r="I1590" s="1">
        <v>42846</v>
      </c>
      <c r="J1590" t="s">
        <v>6689</v>
      </c>
      <c r="K1590" t="s">
        <v>213</v>
      </c>
      <c r="L1590" t="s">
        <v>123</v>
      </c>
      <c r="M1590" t="s">
        <v>139</v>
      </c>
      <c r="P1590" t="s">
        <v>232</v>
      </c>
      <c r="Q1590" t="s">
        <v>1050</v>
      </c>
      <c r="R1590" t="s">
        <v>126</v>
      </c>
      <c r="S1590" t="s">
        <v>215</v>
      </c>
      <c r="T1590" t="s">
        <v>11672</v>
      </c>
      <c r="W1590">
        <v>373925</v>
      </c>
      <c r="X1590">
        <v>291750</v>
      </c>
      <c r="Y1590">
        <v>82175</v>
      </c>
      <c r="Z1590">
        <v>0</v>
      </c>
      <c r="AA1590">
        <v>86529</v>
      </c>
      <c r="AB1590">
        <v>55044</v>
      </c>
      <c r="AC1590">
        <v>31485</v>
      </c>
      <c r="AD1590">
        <v>0</v>
      </c>
      <c r="AE1590">
        <v>373925</v>
      </c>
      <c r="AF1590" t="s">
        <v>143</v>
      </c>
      <c r="AG1590" t="s">
        <v>143</v>
      </c>
      <c r="AH1590" t="s">
        <v>5556</v>
      </c>
      <c r="AI1590" t="s">
        <v>309</v>
      </c>
      <c r="AJ1590" t="s">
        <v>128</v>
      </c>
      <c r="AK1590" t="s">
        <v>1508</v>
      </c>
      <c r="AL1590" t="s">
        <v>1052</v>
      </c>
      <c r="AM1590" t="s">
        <v>11673</v>
      </c>
      <c r="AN1590" t="s">
        <v>11674</v>
      </c>
      <c r="AO1590" t="s">
        <v>11675</v>
      </c>
      <c r="AP1590" t="s">
        <v>4163</v>
      </c>
      <c r="BO1590">
        <v>373925</v>
      </c>
      <c r="BP1590">
        <v>86529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</row>
    <row r="1591" spans="1:116" x14ac:dyDescent="0.15">
      <c r="A1591" t="s">
        <v>116</v>
      </c>
      <c r="B1591">
        <v>190034</v>
      </c>
      <c r="C1591" t="s">
        <v>117</v>
      </c>
      <c r="D1591" t="s">
        <v>136</v>
      </c>
      <c r="E1591" t="s">
        <v>118</v>
      </c>
      <c r="F1591" t="s">
        <v>137</v>
      </c>
      <c r="G1591" s="1">
        <v>42615</v>
      </c>
      <c r="H1591" t="s">
        <v>138</v>
      </c>
      <c r="I1591" s="1">
        <v>42643</v>
      </c>
      <c r="J1591" t="s">
        <v>6689</v>
      </c>
      <c r="K1591" t="s">
        <v>11676</v>
      </c>
      <c r="L1591" t="s">
        <v>169</v>
      </c>
      <c r="M1591" t="s">
        <v>139</v>
      </c>
      <c r="P1591" t="s">
        <v>317</v>
      </c>
      <c r="Q1591" t="s">
        <v>318</v>
      </c>
      <c r="R1591" t="s">
        <v>126</v>
      </c>
      <c r="S1591" t="s">
        <v>758</v>
      </c>
      <c r="T1591" t="s">
        <v>11677</v>
      </c>
      <c r="U1591" t="s">
        <v>11678</v>
      </c>
      <c r="W1591">
        <v>50000</v>
      </c>
      <c r="X1591">
        <v>50000</v>
      </c>
      <c r="Y1591">
        <v>0</v>
      </c>
      <c r="Z1591">
        <v>0</v>
      </c>
      <c r="AA1591">
        <v>50000</v>
      </c>
      <c r="AB1591">
        <v>50000</v>
      </c>
      <c r="AC1591">
        <v>0</v>
      </c>
      <c r="AD1591">
        <v>0</v>
      </c>
      <c r="AE1591">
        <v>50000</v>
      </c>
      <c r="AF1591" t="s">
        <v>143</v>
      </c>
      <c r="AG1591" t="s">
        <v>143</v>
      </c>
      <c r="AH1591" t="s">
        <v>516</v>
      </c>
      <c r="AI1591" t="s">
        <v>418</v>
      </c>
      <c r="AJ1591" t="s">
        <v>128</v>
      </c>
      <c r="AK1591" t="s">
        <v>236</v>
      </c>
      <c r="AL1591" t="s">
        <v>322</v>
      </c>
      <c r="AM1591" t="s">
        <v>11679</v>
      </c>
      <c r="AN1591" t="s">
        <v>11680</v>
      </c>
      <c r="AO1591" t="s">
        <v>5538</v>
      </c>
      <c r="AP1591" t="s">
        <v>565</v>
      </c>
      <c r="AQ1591" t="s">
        <v>11681</v>
      </c>
      <c r="BO1591">
        <v>37500</v>
      </c>
      <c r="BP1591">
        <v>37500</v>
      </c>
      <c r="BQ1591">
        <v>12500</v>
      </c>
      <c r="BR1591">
        <v>12500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</row>
    <row r="1592" spans="1:116" x14ac:dyDescent="0.15">
      <c r="A1592" t="s">
        <v>116</v>
      </c>
      <c r="B1592">
        <v>190045</v>
      </c>
      <c r="C1592" t="s">
        <v>117</v>
      </c>
      <c r="D1592" t="s">
        <v>136</v>
      </c>
      <c r="E1592" t="s">
        <v>118</v>
      </c>
      <c r="F1592" t="s">
        <v>137</v>
      </c>
      <c r="G1592" s="1">
        <v>42619</v>
      </c>
      <c r="H1592" t="s">
        <v>138</v>
      </c>
      <c r="I1592" s="1">
        <v>42619</v>
      </c>
      <c r="J1592" t="s">
        <v>6689</v>
      </c>
      <c r="K1592" t="s">
        <v>2433</v>
      </c>
      <c r="L1592" t="s">
        <v>120</v>
      </c>
      <c r="M1592" t="s">
        <v>139</v>
      </c>
      <c r="P1592" t="s">
        <v>145</v>
      </c>
      <c r="Q1592" t="s">
        <v>214</v>
      </c>
      <c r="R1592" t="s">
        <v>126</v>
      </c>
      <c r="S1592" t="s">
        <v>571</v>
      </c>
      <c r="T1592" t="s">
        <v>11682</v>
      </c>
      <c r="W1592">
        <v>0</v>
      </c>
      <c r="X1592">
        <v>0</v>
      </c>
      <c r="Y1592">
        <v>0</v>
      </c>
      <c r="Z1592">
        <v>0</v>
      </c>
      <c r="AA1592">
        <v>6500</v>
      </c>
      <c r="AB1592">
        <v>4007</v>
      </c>
      <c r="AC1592">
        <v>2493</v>
      </c>
      <c r="AD1592">
        <v>0</v>
      </c>
      <c r="AE1592">
        <v>6500</v>
      </c>
      <c r="AH1592" t="s">
        <v>182</v>
      </c>
      <c r="AI1592" t="s">
        <v>174</v>
      </c>
      <c r="AK1592" t="s">
        <v>1181</v>
      </c>
      <c r="AL1592" t="s">
        <v>184</v>
      </c>
      <c r="AN1592" t="s">
        <v>11683</v>
      </c>
      <c r="AO1592" t="s">
        <v>572</v>
      </c>
      <c r="AP1592" t="s">
        <v>573</v>
      </c>
      <c r="BO1592">
        <v>0</v>
      </c>
      <c r="BP1592">
        <v>6500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0</v>
      </c>
      <c r="CW1592">
        <v>0</v>
      </c>
      <c r="CX1592">
        <v>0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</row>
    <row r="1593" spans="1:116" x14ac:dyDescent="0.15">
      <c r="A1593" t="s">
        <v>116</v>
      </c>
      <c r="B1593">
        <v>190060</v>
      </c>
      <c r="C1593" t="s">
        <v>117</v>
      </c>
      <c r="D1593" t="s">
        <v>136</v>
      </c>
      <c r="E1593" t="s">
        <v>118</v>
      </c>
      <c r="F1593" t="s">
        <v>137</v>
      </c>
      <c r="G1593" s="1">
        <v>42615</v>
      </c>
      <c r="H1593" t="s">
        <v>138</v>
      </c>
      <c r="I1593" s="1">
        <v>42691</v>
      </c>
      <c r="J1593" t="s">
        <v>6689</v>
      </c>
      <c r="K1593" t="s">
        <v>11684</v>
      </c>
      <c r="L1593" t="s">
        <v>169</v>
      </c>
      <c r="M1593" t="s">
        <v>139</v>
      </c>
      <c r="N1593" t="s">
        <v>1814</v>
      </c>
      <c r="O1593" t="s">
        <v>227</v>
      </c>
      <c r="P1593" t="s">
        <v>199</v>
      </c>
      <c r="Q1593" t="s">
        <v>656</v>
      </c>
      <c r="R1593" t="s">
        <v>126</v>
      </c>
      <c r="S1593" t="s">
        <v>251</v>
      </c>
      <c r="T1593" t="s">
        <v>11685</v>
      </c>
      <c r="W1593">
        <v>17180</v>
      </c>
      <c r="X1593">
        <v>16845</v>
      </c>
      <c r="Y1593">
        <v>335</v>
      </c>
      <c r="Z1593">
        <v>0</v>
      </c>
      <c r="AA1593">
        <v>17180</v>
      </c>
      <c r="AB1593">
        <v>17180</v>
      </c>
      <c r="AC1593">
        <v>0</v>
      </c>
      <c r="AD1593">
        <v>0</v>
      </c>
      <c r="AE1593">
        <v>17180</v>
      </c>
      <c r="AF1593" t="s">
        <v>143</v>
      </c>
      <c r="AG1593" t="s">
        <v>143</v>
      </c>
      <c r="AH1593" t="s">
        <v>516</v>
      </c>
      <c r="AI1593" t="s">
        <v>526</v>
      </c>
      <c r="AJ1593" t="s">
        <v>128</v>
      </c>
      <c r="AK1593" t="s">
        <v>659</v>
      </c>
      <c r="AL1593" t="s">
        <v>744</v>
      </c>
      <c r="AM1593" t="s">
        <v>11686</v>
      </c>
      <c r="AN1593" t="s">
        <v>11687</v>
      </c>
      <c r="AO1593" t="s">
        <v>1344</v>
      </c>
      <c r="AP1593" t="s">
        <v>1345</v>
      </c>
      <c r="BO1593">
        <v>17180</v>
      </c>
      <c r="BP1593">
        <v>17180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</row>
    <row r="1594" spans="1:116" x14ac:dyDescent="0.15">
      <c r="A1594" t="s">
        <v>116</v>
      </c>
      <c r="B1594">
        <v>190062</v>
      </c>
      <c r="C1594" t="s">
        <v>117</v>
      </c>
      <c r="D1594" t="s">
        <v>136</v>
      </c>
      <c r="E1594" t="s">
        <v>118</v>
      </c>
      <c r="F1594" t="s">
        <v>137</v>
      </c>
      <c r="G1594" s="1">
        <v>42621</v>
      </c>
      <c r="H1594" t="s">
        <v>138</v>
      </c>
      <c r="I1594" s="1">
        <v>42629</v>
      </c>
      <c r="J1594" t="s">
        <v>6689</v>
      </c>
      <c r="K1594" t="s">
        <v>10004</v>
      </c>
      <c r="L1594" t="s">
        <v>600</v>
      </c>
      <c r="M1594" t="s">
        <v>139</v>
      </c>
      <c r="N1594" t="s">
        <v>386</v>
      </c>
      <c r="O1594" t="s">
        <v>123</v>
      </c>
      <c r="P1594" t="s">
        <v>124</v>
      </c>
      <c r="Q1594" t="s">
        <v>125</v>
      </c>
      <c r="R1594" t="s">
        <v>126</v>
      </c>
      <c r="S1594" t="s">
        <v>540</v>
      </c>
      <c r="T1594" t="s">
        <v>11688</v>
      </c>
      <c r="W1594">
        <v>205539</v>
      </c>
      <c r="X1594">
        <v>143194</v>
      </c>
      <c r="Y1594">
        <v>62345</v>
      </c>
      <c r="Z1594">
        <v>0</v>
      </c>
      <c r="AA1594">
        <v>100000</v>
      </c>
      <c r="AB1594">
        <v>100000</v>
      </c>
      <c r="AC1594">
        <v>0</v>
      </c>
      <c r="AD1594">
        <v>0</v>
      </c>
      <c r="AE1594">
        <v>305539</v>
      </c>
      <c r="AF1594" t="s">
        <v>171</v>
      </c>
      <c r="AG1594" t="s">
        <v>143</v>
      </c>
      <c r="AH1594" t="s">
        <v>182</v>
      </c>
      <c r="AI1594" t="s">
        <v>235</v>
      </c>
      <c r="AJ1594" t="s">
        <v>128</v>
      </c>
      <c r="AK1594" t="s">
        <v>1032</v>
      </c>
      <c r="AL1594" t="s">
        <v>528</v>
      </c>
      <c r="AM1594" t="s">
        <v>11689</v>
      </c>
      <c r="AN1594" t="s">
        <v>11690</v>
      </c>
      <c r="AO1594" t="s">
        <v>1931</v>
      </c>
      <c r="AP1594" t="s">
        <v>1932</v>
      </c>
      <c r="AQ1594" t="s">
        <v>10234</v>
      </c>
      <c r="AR1594" t="s">
        <v>1759</v>
      </c>
      <c r="BO1594">
        <v>205539</v>
      </c>
      <c r="BP1594">
        <v>100000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</row>
    <row r="1595" spans="1:116" x14ac:dyDescent="0.15">
      <c r="A1595" t="s">
        <v>116</v>
      </c>
      <c r="B1595">
        <v>190066</v>
      </c>
      <c r="C1595" t="s">
        <v>117</v>
      </c>
      <c r="D1595" t="s">
        <v>136</v>
      </c>
      <c r="E1595" t="s">
        <v>118</v>
      </c>
      <c r="F1595" t="s">
        <v>137</v>
      </c>
      <c r="G1595" s="1">
        <v>42620</v>
      </c>
      <c r="H1595" t="s">
        <v>138</v>
      </c>
      <c r="I1595" s="1">
        <v>43024</v>
      </c>
      <c r="J1595" t="s">
        <v>119</v>
      </c>
      <c r="K1595" t="s">
        <v>2916</v>
      </c>
      <c r="L1595" t="s">
        <v>197</v>
      </c>
      <c r="M1595" t="s">
        <v>139</v>
      </c>
      <c r="N1595" t="s">
        <v>198</v>
      </c>
      <c r="O1595" t="s">
        <v>123</v>
      </c>
      <c r="P1595" t="s">
        <v>199</v>
      </c>
      <c r="Q1595" t="s">
        <v>641</v>
      </c>
      <c r="R1595" t="s">
        <v>126</v>
      </c>
      <c r="S1595" t="s">
        <v>251</v>
      </c>
      <c r="T1595" t="s">
        <v>11691</v>
      </c>
      <c r="W1595">
        <v>14571</v>
      </c>
      <c r="X1595">
        <v>10200</v>
      </c>
      <c r="Y1595">
        <v>4371</v>
      </c>
      <c r="Z1595">
        <v>0</v>
      </c>
      <c r="AA1595">
        <v>14571</v>
      </c>
      <c r="AB1595">
        <v>14571</v>
      </c>
      <c r="AC1595">
        <v>0</v>
      </c>
      <c r="AD1595">
        <v>0</v>
      </c>
      <c r="AE1595">
        <v>14571</v>
      </c>
      <c r="AF1595" t="s">
        <v>171</v>
      </c>
      <c r="AG1595" t="s">
        <v>143</v>
      </c>
      <c r="AH1595" t="s">
        <v>132</v>
      </c>
      <c r="AI1595" t="s">
        <v>418</v>
      </c>
      <c r="AJ1595" t="s">
        <v>128</v>
      </c>
      <c r="AK1595" t="s">
        <v>290</v>
      </c>
      <c r="AL1595" t="s">
        <v>642</v>
      </c>
      <c r="AM1595" t="s">
        <v>11692</v>
      </c>
      <c r="AN1595" t="s">
        <v>11693</v>
      </c>
      <c r="AO1595" t="s">
        <v>11694</v>
      </c>
      <c r="AP1595" t="s">
        <v>11695</v>
      </c>
      <c r="BO1595">
        <v>14571</v>
      </c>
      <c r="BP1595">
        <v>14571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</row>
    <row r="1596" spans="1:116" x14ac:dyDescent="0.15">
      <c r="A1596" t="s">
        <v>116</v>
      </c>
      <c r="B1596">
        <v>190068</v>
      </c>
      <c r="C1596" t="s">
        <v>11696</v>
      </c>
      <c r="D1596" t="s">
        <v>136</v>
      </c>
      <c r="E1596" t="s">
        <v>118</v>
      </c>
      <c r="F1596" t="s">
        <v>137</v>
      </c>
      <c r="G1596" s="1">
        <v>42613</v>
      </c>
      <c r="H1596" t="s">
        <v>138</v>
      </c>
      <c r="I1596" s="1">
        <v>42648</v>
      </c>
      <c r="J1596" t="s">
        <v>6689</v>
      </c>
      <c r="K1596" t="s">
        <v>11697</v>
      </c>
      <c r="L1596" t="s">
        <v>120</v>
      </c>
      <c r="M1596" t="s">
        <v>139</v>
      </c>
      <c r="P1596" t="s">
        <v>232</v>
      </c>
      <c r="Q1596" t="s">
        <v>263</v>
      </c>
      <c r="R1596" t="s">
        <v>126</v>
      </c>
      <c r="S1596" t="s">
        <v>397</v>
      </c>
      <c r="T1596" t="s">
        <v>11698</v>
      </c>
      <c r="W1596">
        <v>35000</v>
      </c>
      <c r="X1596">
        <v>21578</v>
      </c>
      <c r="Y1596">
        <v>13422</v>
      </c>
      <c r="Z1596">
        <v>0</v>
      </c>
      <c r="AA1596">
        <v>35000</v>
      </c>
      <c r="AB1596">
        <v>21578</v>
      </c>
      <c r="AC1596">
        <v>13422</v>
      </c>
      <c r="AD1596">
        <v>0</v>
      </c>
      <c r="AE1596">
        <v>35000</v>
      </c>
      <c r="AF1596" t="s">
        <v>171</v>
      </c>
      <c r="AG1596" t="s">
        <v>143</v>
      </c>
      <c r="AH1596" t="s">
        <v>182</v>
      </c>
      <c r="AI1596" t="s">
        <v>183</v>
      </c>
      <c r="AJ1596" t="s">
        <v>128</v>
      </c>
      <c r="AK1596" t="s">
        <v>172</v>
      </c>
      <c r="AL1596" t="s">
        <v>267</v>
      </c>
      <c r="AM1596" t="s">
        <v>11699</v>
      </c>
      <c r="AN1596" t="s">
        <v>11700</v>
      </c>
      <c r="AO1596" t="s">
        <v>11701</v>
      </c>
      <c r="AP1596" t="s">
        <v>9237</v>
      </c>
      <c r="BO1596">
        <v>35000</v>
      </c>
      <c r="BP1596">
        <v>35000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</row>
    <row r="1597" spans="1:116" x14ac:dyDescent="0.15">
      <c r="A1597" t="s">
        <v>116</v>
      </c>
      <c r="B1597">
        <v>190074</v>
      </c>
      <c r="C1597" t="s">
        <v>117</v>
      </c>
      <c r="D1597" t="s">
        <v>136</v>
      </c>
      <c r="E1597" t="s">
        <v>118</v>
      </c>
      <c r="F1597" t="s">
        <v>137</v>
      </c>
      <c r="G1597" s="1">
        <v>42614</v>
      </c>
      <c r="H1597" t="s">
        <v>138</v>
      </c>
      <c r="I1597" s="1">
        <v>42664</v>
      </c>
      <c r="J1597" t="s">
        <v>6689</v>
      </c>
      <c r="K1597" t="s">
        <v>198</v>
      </c>
      <c r="L1597" t="s">
        <v>123</v>
      </c>
      <c r="M1597" t="s">
        <v>139</v>
      </c>
      <c r="P1597" t="s">
        <v>145</v>
      </c>
      <c r="Q1597" t="s">
        <v>146</v>
      </c>
      <c r="R1597" t="s">
        <v>126</v>
      </c>
      <c r="S1597" t="s">
        <v>215</v>
      </c>
      <c r="T1597" t="s">
        <v>1767</v>
      </c>
      <c r="W1597">
        <v>144900</v>
      </c>
      <c r="X1597">
        <v>115001</v>
      </c>
      <c r="Y1597">
        <v>29899</v>
      </c>
      <c r="Z1597">
        <v>0</v>
      </c>
      <c r="AA1597">
        <v>144900</v>
      </c>
      <c r="AB1597">
        <v>115001</v>
      </c>
      <c r="AC1597">
        <v>29899</v>
      </c>
      <c r="AD1597">
        <v>0</v>
      </c>
      <c r="AE1597">
        <v>144900</v>
      </c>
      <c r="AF1597" t="s">
        <v>171</v>
      </c>
      <c r="AG1597" t="s">
        <v>143</v>
      </c>
      <c r="AH1597" t="s">
        <v>3437</v>
      </c>
      <c r="AI1597" t="s">
        <v>500</v>
      </c>
      <c r="AJ1597" t="s">
        <v>128</v>
      </c>
      <c r="AK1597" t="s">
        <v>160</v>
      </c>
      <c r="AL1597" t="s">
        <v>1000</v>
      </c>
      <c r="AM1597" t="s">
        <v>1768</v>
      </c>
      <c r="AN1597" t="s">
        <v>1769</v>
      </c>
      <c r="AO1597" t="s">
        <v>1770</v>
      </c>
      <c r="AP1597" t="s">
        <v>1771</v>
      </c>
      <c r="AQ1597" t="s">
        <v>11488</v>
      </c>
      <c r="AR1597" t="s">
        <v>11489</v>
      </c>
      <c r="BO1597">
        <v>101430</v>
      </c>
      <c r="BP1597">
        <v>101430</v>
      </c>
      <c r="BQ1597">
        <v>21735</v>
      </c>
      <c r="BR1597">
        <v>21735</v>
      </c>
      <c r="BS1597">
        <v>21735</v>
      </c>
      <c r="BT1597">
        <v>21735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</row>
    <row r="1598" spans="1:116" x14ac:dyDescent="0.15">
      <c r="A1598" t="s">
        <v>116</v>
      </c>
      <c r="B1598">
        <v>190080</v>
      </c>
      <c r="C1598" t="s">
        <v>117</v>
      </c>
      <c r="D1598" t="s">
        <v>136</v>
      </c>
      <c r="E1598" t="s">
        <v>118</v>
      </c>
      <c r="F1598" t="s">
        <v>137</v>
      </c>
      <c r="G1598" s="1">
        <v>42620</v>
      </c>
      <c r="H1598" t="s">
        <v>138</v>
      </c>
      <c r="I1598" s="1">
        <v>42636</v>
      </c>
      <c r="J1598" t="s">
        <v>6689</v>
      </c>
      <c r="K1598" t="s">
        <v>198</v>
      </c>
      <c r="L1598" t="s">
        <v>123</v>
      </c>
      <c r="M1598" t="s">
        <v>139</v>
      </c>
      <c r="P1598" t="s">
        <v>145</v>
      </c>
      <c r="Q1598" t="s">
        <v>146</v>
      </c>
      <c r="R1598" t="s">
        <v>126</v>
      </c>
      <c r="S1598" t="s">
        <v>215</v>
      </c>
      <c r="T1598" t="s">
        <v>1585</v>
      </c>
      <c r="W1598">
        <v>1700000</v>
      </c>
      <c r="X1598">
        <v>1359793</v>
      </c>
      <c r="Y1598">
        <v>340207</v>
      </c>
      <c r="Z1598">
        <v>0</v>
      </c>
      <c r="AA1598">
        <v>1700000</v>
      </c>
      <c r="AB1598">
        <v>1359793</v>
      </c>
      <c r="AC1598">
        <v>340207</v>
      </c>
      <c r="AD1598">
        <v>0</v>
      </c>
      <c r="AE1598">
        <v>1700000</v>
      </c>
      <c r="AF1598" t="s">
        <v>171</v>
      </c>
      <c r="AG1598" t="s">
        <v>143</v>
      </c>
      <c r="AH1598" t="s">
        <v>516</v>
      </c>
      <c r="AI1598" t="s">
        <v>517</v>
      </c>
      <c r="AJ1598" t="s">
        <v>128</v>
      </c>
      <c r="AK1598" t="s">
        <v>160</v>
      </c>
      <c r="AL1598" t="s">
        <v>1000</v>
      </c>
      <c r="AM1598" t="s">
        <v>1586</v>
      </c>
      <c r="AN1598" t="s">
        <v>1587</v>
      </c>
      <c r="AO1598" t="s">
        <v>1071</v>
      </c>
      <c r="AP1598" t="s">
        <v>1004</v>
      </c>
      <c r="AQ1598" t="s">
        <v>1003</v>
      </c>
      <c r="AR1598" t="s">
        <v>1588</v>
      </c>
      <c r="BO1598">
        <v>1360000</v>
      </c>
      <c r="BP1598">
        <v>1360000</v>
      </c>
      <c r="BQ1598">
        <v>170000</v>
      </c>
      <c r="BR1598">
        <v>170000</v>
      </c>
      <c r="BS1598">
        <v>170000</v>
      </c>
      <c r="BT1598">
        <v>170000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</row>
    <row r="1599" spans="1:116" x14ac:dyDescent="0.15">
      <c r="A1599" t="s">
        <v>116</v>
      </c>
      <c r="B1599">
        <v>190089</v>
      </c>
      <c r="C1599" t="s">
        <v>117</v>
      </c>
      <c r="D1599" t="s">
        <v>136</v>
      </c>
      <c r="E1599" t="s">
        <v>118</v>
      </c>
      <c r="F1599" t="s">
        <v>137</v>
      </c>
      <c r="G1599" s="1">
        <v>42614</v>
      </c>
      <c r="H1599" t="s">
        <v>138</v>
      </c>
      <c r="I1599" s="1">
        <v>42866</v>
      </c>
      <c r="J1599" t="s">
        <v>6689</v>
      </c>
      <c r="K1599" t="s">
        <v>9794</v>
      </c>
      <c r="L1599" t="s">
        <v>120</v>
      </c>
      <c r="M1599" t="s">
        <v>139</v>
      </c>
      <c r="N1599" t="s">
        <v>144</v>
      </c>
      <c r="O1599" t="s">
        <v>123</v>
      </c>
      <c r="P1599" t="s">
        <v>177</v>
      </c>
      <c r="Q1599" t="s">
        <v>459</v>
      </c>
      <c r="R1599" t="s">
        <v>126</v>
      </c>
      <c r="S1599" t="s">
        <v>1524</v>
      </c>
      <c r="T1599" t="s">
        <v>11702</v>
      </c>
      <c r="W1599">
        <v>230000</v>
      </c>
      <c r="X1599">
        <v>146312</v>
      </c>
      <c r="Y1599">
        <v>83688</v>
      </c>
      <c r="Z1599">
        <v>0</v>
      </c>
      <c r="AA1599">
        <v>115000</v>
      </c>
      <c r="AB1599">
        <v>73156</v>
      </c>
      <c r="AC1599">
        <v>41844</v>
      </c>
      <c r="AD1599">
        <v>0</v>
      </c>
      <c r="AE1599">
        <v>230000</v>
      </c>
      <c r="AF1599" t="s">
        <v>143</v>
      </c>
      <c r="AG1599" t="s">
        <v>143</v>
      </c>
      <c r="AH1599" t="s">
        <v>755</v>
      </c>
      <c r="AI1599" t="s">
        <v>756</v>
      </c>
      <c r="AJ1599" t="s">
        <v>128</v>
      </c>
      <c r="AK1599" t="s">
        <v>429</v>
      </c>
      <c r="AL1599" t="s">
        <v>460</v>
      </c>
      <c r="AM1599" t="s">
        <v>11703</v>
      </c>
      <c r="AN1599" t="s">
        <v>11704</v>
      </c>
      <c r="AO1599" t="s">
        <v>461</v>
      </c>
      <c r="AP1599" t="s">
        <v>385</v>
      </c>
      <c r="AQ1599" t="s">
        <v>463</v>
      </c>
      <c r="BO1599">
        <v>230000</v>
      </c>
      <c r="BP1599">
        <v>115000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</row>
    <row r="1600" spans="1:116" x14ac:dyDescent="0.15">
      <c r="A1600" t="s">
        <v>116</v>
      </c>
      <c r="B1600">
        <v>190096</v>
      </c>
      <c r="C1600" t="s">
        <v>11705</v>
      </c>
      <c r="D1600" t="s">
        <v>136</v>
      </c>
      <c r="E1600" t="s">
        <v>118</v>
      </c>
      <c r="F1600" t="s">
        <v>137</v>
      </c>
      <c r="G1600" s="1">
        <v>42628</v>
      </c>
      <c r="H1600" t="s">
        <v>138</v>
      </c>
      <c r="I1600" s="1">
        <v>42675</v>
      </c>
      <c r="J1600" t="s">
        <v>6689</v>
      </c>
      <c r="K1600" t="s">
        <v>1258</v>
      </c>
      <c r="L1600" t="s">
        <v>227</v>
      </c>
      <c r="M1600" t="s">
        <v>139</v>
      </c>
      <c r="N1600" t="s">
        <v>1259</v>
      </c>
      <c r="O1600" t="s">
        <v>123</v>
      </c>
      <c r="P1600" t="s">
        <v>232</v>
      </c>
      <c r="Q1600" t="s">
        <v>825</v>
      </c>
      <c r="R1600" t="s">
        <v>126</v>
      </c>
      <c r="S1600" t="s">
        <v>441</v>
      </c>
      <c r="T1600" t="s">
        <v>471</v>
      </c>
      <c r="U1600" t="s">
        <v>11706</v>
      </c>
      <c r="W1600">
        <v>98500</v>
      </c>
      <c r="X1600">
        <v>64481</v>
      </c>
      <c r="Y1600">
        <v>34019</v>
      </c>
      <c r="Z1600">
        <v>0</v>
      </c>
      <c r="AA1600">
        <v>98500</v>
      </c>
      <c r="AB1600">
        <v>64481</v>
      </c>
      <c r="AC1600">
        <v>34019</v>
      </c>
      <c r="AD1600">
        <v>0</v>
      </c>
      <c r="AE1600">
        <v>98500</v>
      </c>
      <c r="AF1600" t="s">
        <v>171</v>
      </c>
      <c r="AG1600" t="s">
        <v>143</v>
      </c>
      <c r="AH1600" t="s">
        <v>191</v>
      </c>
      <c r="AI1600" t="s">
        <v>183</v>
      </c>
      <c r="AJ1600" t="s">
        <v>128</v>
      </c>
      <c r="AK1600" t="s">
        <v>1334</v>
      </c>
      <c r="AL1600" t="s">
        <v>827</v>
      </c>
      <c r="AM1600" t="s">
        <v>11707</v>
      </c>
      <c r="AN1600" t="s">
        <v>11708</v>
      </c>
      <c r="AO1600" t="s">
        <v>830</v>
      </c>
      <c r="AP1600" t="s">
        <v>831</v>
      </c>
      <c r="AQ1600" t="s">
        <v>4749</v>
      </c>
      <c r="BO1600">
        <v>73875</v>
      </c>
      <c r="BP1600">
        <v>73875</v>
      </c>
      <c r="BQ1600">
        <v>24625</v>
      </c>
      <c r="BR1600">
        <v>24625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</row>
    <row r="1601" spans="1:116" x14ac:dyDescent="0.15">
      <c r="A1601" t="s">
        <v>116</v>
      </c>
      <c r="B1601">
        <v>190107</v>
      </c>
      <c r="C1601" t="s">
        <v>117</v>
      </c>
      <c r="D1601" t="s">
        <v>136</v>
      </c>
      <c r="E1601" t="s">
        <v>118</v>
      </c>
      <c r="F1601" t="s">
        <v>137</v>
      </c>
      <c r="G1601" s="1">
        <v>42620</v>
      </c>
      <c r="H1601" t="s">
        <v>138</v>
      </c>
      <c r="I1601" s="1">
        <v>42681</v>
      </c>
      <c r="J1601" t="s">
        <v>6689</v>
      </c>
      <c r="K1601" t="s">
        <v>577</v>
      </c>
      <c r="L1601" t="s">
        <v>123</v>
      </c>
      <c r="M1601" t="s">
        <v>139</v>
      </c>
      <c r="P1601" t="s">
        <v>145</v>
      </c>
      <c r="Q1601" t="s">
        <v>146</v>
      </c>
      <c r="R1601" t="s">
        <v>126</v>
      </c>
      <c r="S1601" t="s">
        <v>215</v>
      </c>
      <c r="T1601" t="s">
        <v>11709</v>
      </c>
      <c r="W1601">
        <v>403200</v>
      </c>
      <c r="X1601">
        <v>323531</v>
      </c>
      <c r="Y1601">
        <v>79669</v>
      </c>
      <c r="Z1601">
        <v>0</v>
      </c>
      <c r="AA1601">
        <v>1</v>
      </c>
      <c r="AB1601">
        <v>1</v>
      </c>
      <c r="AC1601">
        <v>0</v>
      </c>
      <c r="AD1601">
        <v>0</v>
      </c>
      <c r="AE1601">
        <v>407991</v>
      </c>
      <c r="AF1601" t="s">
        <v>171</v>
      </c>
      <c r="AG1601" t="s">
        <v>143</v>
      </c>
      <c r="AH1601" t="s">
        <v>516</v>
      </c>
      <c r="AI1601" t="s">
        <v>517</v>
      </c>
      <c r="AJ1601" t="s">
        <v>128</v>
      </c>
      <c r="AK1601" t="s">
        <v>160</v>
      </c>
      <c r="AL1601" t="s">
        <v>1000</v>
      </c>
      <c r="AM1601" t="s">
        <v>11710</v>
      </c>
      <c r="AN1601" t="s">
        <v>11711</v>
      </c>
      <c r="AO1601" t="s">
        <v>1002</v>
      </c>
      <c r="AP1601" t="s">
        <v>1003</v>
      </c>
      <c r="AQ1601" t="s">
        <v>1004</v>
      </c>
      <c r="AR1601" t="s">
        <v>1504</v>
      </c>
      <c r="BO1601">
        <v>161280</v>
      </c>
      <c r="BP1601">
        <v>0.4</v>
      </c>
      <c r="BQ1601">
        <v>141120</v>
      </c>
      <c r="BR1601">
        <v>0.35000000000000003</v>
      </c>
      <c r="BS1601">
        <v>100800</v>
      </c>
      <c r="BT1601">
        <v>0.25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</row>
    <row r="1602" spans="1:116" x14ac:dyDescent="0.15">
      <c r="A1602" t="s">
        <v>116</v>
      </c>
      <c r="B1602">
        <v>190127</v>
      </c>
      <c r="C1602" t="s">
        <v>117</v>
      </c>
      <c r="D1602" t="s">
        <v>136</v>
      </c>
      <c r="E1602" t="s">
        <v>118</v>
      </c>
      <c r="F1602" t="s">
        <v>137</v>
      </c>
      <c r="G1602" s="1">
        <v>42620</v>
      </c>
      <c r="H1602" t="s">
        <v>138</v>
      </c>
      <c r="I1602" s="1">
        <v>42863</v>
      </c>
      <c r="J1602" t="s">
        <v>6689</v>
      </c>
      <c r="K1602" t="s">
        <v>2027</v>
      </c>
      <c r="L1602" t="s">
        <v>197</v>
      </c>
      <c r="M1602" t="s">
        <v>139</v>
      </c>
      <c r="N1602" t="s">
        <v>213</v>
      </c>
      <c r="O1602" t="s">
        <v>123</v>
      </c>
      <c r="P1602" t="s">
        <v>124</v>
      </c>
      <c r="Q1602" t="s">
        <v>311</v>
      </c>
      <c r="R1602" t="s">
        <v>126</v>
      </c>
      <c r="S1602" t="s">
        <v>251</v>
      </c>
      <c r="T1602" t="s">
        <v>11712</v>
      </c>
      <c r="W1602">
        <v>182500</v>
      </c>
      <c r="X1602">
        <v>116095</v>
      </c>
      <c r="Y1602">
        <v>66405</v>
      </c>
      <c r="Z1602">
        <v>0</v>
      </c>
      <c r="AA1602">
        <v>182500</v>
      </c>
      <c r="AB1602">
        <v>116095</v>
      </c>
      <c r="AC1602">
        <v>66405</v>
      </c>
      <c r="AD1602">
        <v>0</v>
      </c>
      <c r="AE1602">
        <v>182500</v>
      </c>
      <c r="AF1602" t="s">
        <v>143</v>
      </c>
      <c r="AG1602" t="s">
        <v>143</v>
      </c>
      <c r="AH1602" t="s">
        <v>516</v>
      </c>
      <c r="AI1602" t="s">
        <v>133</v>
      </c>
      <c r="AJ1602" t="s">
        <v>128</v>
      </c>
      <c r="AK1602" t="s">
        <v>236</v>
      </c>
      <c r="AL1602" t="s">
        <v>314</v>
      </c>
      <c r="AM1602" t="s">
        <v>11713</v>
      </c>
      <c r="AN1602" t="s">
        <v>11714</v>
      </c>
      <c r="AO1602" t="s">
        <v>315</v>
      </c>
      <c r="AP1602" t="s">
        <v>316</v>
      </c>
      <c r="BO1602">
        <v>182500</v>
      </c>
      <c r="BP1602">
        <v>182500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</row>
    <row r="1603" spans="1:116" x14ac:dyDescent="0.15">
      <c r="A1603" t="s">
        <v>116</v>
      </c>
      <c r="B1603">
        <v>190130</v>
      </c>
      <c r="C1603" t="s">
        <v>11715</v>
      </c>
      <c r="D1603" t="s">
        <v>136</v>
      </c>
      <c r="E1603" t="s">
        <v>118</v>
      </c>
      <c r="F1603" t="s">
        <v>137</v>
      </c>
      <c r="G1603" s="1">
        <v>42619</v>
      </c>
      <c r="H1603" t="s">
        <v>138</v>
      </c>
      <c r="I1603" s="1">
        <v>42620</v>
      </c>
      <c r="J1603" t="s">
        <v>6689</v>
      </c>
      <c r="K1603" t="s">
        <v>122</v>
      </c>
      <c r="L1603" t="s">
        <v>123</v>
      </c>
      <c r="M1603" t="s">
        <v>139</v>
      </c>
      <c r="P1603" t="s">
        <v>232</v>
      </c>
      <c r="Q1603" t="s">
        <v>233</v>
      </c>
      <c r="R1603" t="s">
        <v>126</v>
      </c>
      <c r="S1603" t="s">
        <v>215</v>
      </c>
      <c r="T1603" t="s">
        <v>6299</v>
      </c>
      <c r="W1603">
        <v>63243</v>
      </c>
      <c r="X1603">
        <v>41634</v>
      </c>
      <c r="Y1603">
        <v>21609</v>
      </c>
      <c r="Z1603">
        <v>0</v>
      </c>
      <c r="AA1603">
        <v>367259</v>
      </c>
      <c r="AB1603">
        <v>367259</v>
      </c>
      <c r="AC1603">
        <v>0</v>
      </c>
      <c r="AD1603">
        <v>0</v>
      </c>
      <c r="AE1603">
        <v>1602952</v>
      </c>
      <c r="AF1603" t="s">
        <v>143</v>
      </c>
      <c r="AG1603" t="s">
        <v>143</v>
      </c>
      <c r="AH1603" t="s">
        <v>6158</v>
      </c>
      <c r="AI1603" t="s">
        <v>255</v>
      </c>
      <c r="AJ1603" t="s">
        <v>128</v>
      </c>
      <c r="AK1603" t="s">
        <v>527</v>
      </c>
      <c r="AL1603" t="s">
        <v>237</v>
      </c>
      <c r="AM1603" t="s">
        <v>6301</v>
      </c>
      <c r="AN1603" t="s">
        <v>6302</v>
      </c>
      <c r="AO1603" t="s">
        <v>1286</v>
      </c>
      <c r="AP1603" t="s">
        <v>1287</v>
      </c>
      <c r="BO1603">
        <v>63243</v>
      </c>
      <c r="BP1603">
        <v>367259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</row>
    <row r="1604" spans="1:116" x14ac:dyDescent="0.15">
      <c r="A1604" t="s">
        <v>116</v>
      </c>
      <c r="B1604">
        <v>190134</v>
      </c>
      <c r="C1604" t="s">
        <v>11716</v>
      </c>
      <c r="D1604" t="s">
        <v>136</v>
      </c>
      <c r="E1604" t="s">
        <v>118</v>
      </c>
      <c r="F1604" t="s">
        <v>137</v>
      </c>
      <c r="G1604" s="1">
        <v>42628</v>
      </c>
      <c r="H1604" t="s">
        <v>138</v>
      </c>
      <c r="I1604" s="1">
        <v>42885</v>
      </c>
      <c r="J1604" t="s">
        <v>6689</v>
      </c>
      <c r="K1604" t="s">
        <v>213</v>
      </c>
      <c r="L1604" t="s">
        <v>123</v>
      </c>
      <c r="M1604" t="s">
        <v>139</v>
      </c>
      <c r="P1604" t="s">
        <v>232</v>
      </c>
      <c r="Q1604" t="s">
        <v>263</v>
      </c>
      <c r="R1604" t="s">
        <v>126</v>
      </c>
      <c r="S1604" t="s">
        <v>215</v>
      </c>
      <c r="T1604" t="s">
        <v>4625</v>
      </c>
      <c r="W1604">
        <v>333412</v>
      </c>
      <c r="X1604">
        <v>235619</v>
      </c>
      <c r="Y1604">
        <v>97793</v>
      </c>
      <c r="Z1604">
        <v>0</v>
      </c>
      <c r="AA1604">
        <v>333412</v>
      </c>
      <c r="AB1604">
        <v>235619</v>
      </c>
      <c r="AC1604">
        <v>97793</v>
      </c>
      <c r="AD1604">
        <v>0</v>
      </c>
      <c r="AE1604">
        <v>333412</v>
      </c>
      <c r="AF1604" t="s">
        <v>143</v>
      </c>
      <c r="AG1604" t="s">
        <v>143</v>
      </c>
      <c r="AH1604" t="s">
        <v>284</v>
      </c>
      <c r="AI1604" t="s">
        <v>159</v>
      </c>
      <c r="AJ1604" t="s">
        <v>128</v>
      </c>
      <c r="AK1604" t="s">
        <v>1508</v>
      </c>
      <c r="AL1604" t="s">
        <v>267</v>
      </c>
      <c r="AM1604" t="s">
        <v>11717</v>
      </c>
      <c r="AN1604" t="s">
        <v>4627</v>
      </c>
      <c r="AO1604" t="s">
        <v>2386</v>
      </c>
      <c r="AP1604" t="s">
        <v>790</v>
      </c>
      <c r="BO1604">
        <v>333412</v>
      </c>
      <c r="BP1604">
        <v>333412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</row>
    <row r="1605" spans="1:116" x14ac:dyDescent="0.15">
      <c r="A1605" t="s">
        <v>116</v>
      </c>
      <c r="B1605">
        <v>190135</v>
      </c>
      <c r="C1605" t="s">
        <v>11718</v>
      </c>
      <c r="D1605" t="s">
        <v>136</v>
      </c>
      <c r="E1605" t="s">
        <v>118</v>
      </c>
      <c r="F1605" t="s">
        <v>137</v>
      </c>
      <c r="G1605" s="1">
        <v>42622</v>
      </c>
      <c r="H1605" t="s">
        <v>138</v>
      </c>
      <c r="I1605" s="1">
        <v>42697</v>
      </c>
      <c r="J1605" t="s">
        <v>6689</v>
      </c>
      <c r="K1605" t="s">
        <v>2473</v>
      </c>
      <c r="L1605" t="s">
        <v>600</v>
      </c>
      <c r="M1605" t="s">
        <v>139</v>
      </c>
      <c r="N1605" t="s">
        <v>386</v>
      </c>
      <c r="O1605" t="s">
        <v>123</v>
      </c>
      <c r="P1605" t="s">
        <v>232</v>
      </c>
      <c r="Q1605" t="s">
        <v>263</v>
      </c>
      <c r="R1605" t="s">
        <v>126</v>
      </c>
      <c r="S1605" t="s">
        <v>540</v>
      </c>
      <c r="T1605" t="s">
        <v>11719</v>
      </c>
      <c r="W1605">
        <v>80000</v>
      </c>
      <c r="X1605">
        <v>50891</v>
      </c>
      <c r="Y1605">
        <v>29109</v>
      </c>
      <c r="Z1605">
        <v>0</v>
      </c>
      <c r="AA1605">
        <v>50000</v>
      </c>
      <c r="AB1605">
        <v>50000</v>
      </c>
      <c r="AC1605">
        <v>0</v>
      </c>
      <c r="AD1605">
        <v>0</v>
      </c>
      <c r="AE1605">
        <v>80000</v>
      </c>
      <c r="AF1605" t="s">
        <v>171</v>
      </c>
      <c r="AG1605" t="s">
        <v>143</v>
      </c>
      <c r="AH1605" t="s">
        <v>11720</v>
      </c>
      <c r="AI1605" t="s">
        <v>418</v>
      </c>
      <c r="AJ1605" t="s">
        <v>128</v>
      </c>
      <c r="AK1605" t="s">
        <v>172</v>
      </c>
      <c r="AL1605" t="s">
        <v>267</v>
      </c>
      <c r="AM1605" t="s">
        <v>11721</v>
      </c>
      <c r="AN1605" t="s">
        <v>11722</v>
      </c>
      <c r="AO1605" t="s">
        <v>3039</v>
      </c>
      <c r="AP1605" t="s">
        <v>3040</v>
      </c>
      <c r="BO1605">
        <v>80000</v>
      </c>
      <c r="BP1605">
        <v>50000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</row>
    <row r="1606" spans="1:116" x14ac:dyDescent="0.15">
      <c r="A1606" t="s">
        <v>116</v>
      </c>
      <c r="B1606">
        <v>190138</v>
      </c>
      <c r="C1606" t="s">
        <v>11723</v>
      </c>
      <c r="D1606" t="s">
        <v>136</v>
      </c>
      <c r="E1606" t="s">
        <v>118</v>
      </c>
      <c r="F1606" t="s">
        <v>137</v>
      </c>
      <c r="G1606" s="1">
        <v>42626</v>
      </c>
      <c r="H1606" t="s">
        <v>138</v>
      </c>
      <c r="I1606" s="1">
        <v>42837</v>
      </c>
      <c r="J1606" t="s">
        <v>6689</v>
      </c>
      <c r="K1606" t="s">
        <v>213</v>
      </c>
      <c r="L1606" t="s">
        <v>123</v>
      </c>
      <c r="M1606" t="s">
        <v>139</v>
      </c>
      <c r="P1606" t="s">
        <v>232</v>
      </c>
      <c r="Q1606" t="s">
        <v>233</v>
      </c>
      <c r="R1606" t="s">
        <v>126</v>
      </c>
      <c r="S1606" t="s">
        <v>215</v>
      </c>
      <c r="T1606" t="s">
        <v>11724</v>
      </c>
      <c r="W1606">
        <v>367691</v>
      </c>
      <c r="X1606">
        <v>251051</v>
      </c>
      <c r="Y1606">
        <v>116640</v>
      </c>
      <c r="Z1606">
        <v>0</v>
      </c>
      <c r="AA1606">
        <v>19205</v>
      </c>
      <c r="AB1606">
        <v>12218</v>
      </c>
      <c r="AC1606">
        <v>6987</v>
      </c>
      <c r="AD1606">
        <v>0</v>
      </c>
      <c r="AE1606">
        <v>367691</v>
      </c>
      <c r="AF1606" t="s">
        <v>143</v>
      </c>
      <c r="AG1606" t="s">
        <v>143</v>
      </c>
      <c r="AH1606" t="s">
        <v>1379</v>
      </c>
      <c r="AI1606" t="s">
        <v>808</v>
      </c>
      <c r="AJ1606" t="s">
        <v>128</v>
      </c>
      <c r="AK1606" t="s">
        <v>1508</v>
      </c>
      <c r="AL1606" t="s">
        <v>237</v>
      </c>
      <c r="AM1606" t="s">
        <v>11725</v>
      </c>
      <c r="AN1606" t="s">
        <v>11726</v>
      </c>
      <c r="AO1606" t="s">
        <v>4548</v>
      </c>
      <c r="AP1606" t="s">
        <v>4427</v>
      </c>
      <c r="BO1606">
        <v>367691</v>
      </c>
      <c r="BP1606">
        <v>19205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</row>
    <row r="1607" spans="1:116" x14ac:dyDescent="0.15">
      <c r="A1607" t="s">
        <v>116</v>
      </c>
      <c r="B1607">
        <v>190150</v>
      </c>
      <c r="C1607" t="s">
        <v>117</v>
      </c>
      <c r="D1607" t="s">
        <v>136</v>
      </c>
      <c r="E1607" t="s">
        <v>118</v>
      </c>
      <c r="F1607" t="s">
        <v>137</v>
      </c>
      <c r="G1607" s="1">
        <v>42621</v>
      </c>
      <c r="H1607" t="s">
        <v>138</v>
      </c>
      <c r="I1607" s="1">
        <v>42901</v>
      </c>
      <c r="J1607" t="s">
        <v>6689</v>
      </c>
      <c r="K1607" t="s">
        <v>213</v>
      </c>
      <c r="L1607" t="s">
        <v>123</v>
      </c>
      <c r="M1607" t="s">
        <v>139</v>
      </c>
      <c r="P1607" t="s">
        <v>299</v>
      </c>
      <c r="Q1607" t="s">
        <v>501</v>
      </c>
      <c r="R1607" t="s">
        <v>126</v>
      </c>
      <c r="S1607" t="s">
        <v>215</v>
      </c>
      <c r="T1607" t="s">
        <v>11727</v>
      </c>
      <c r="W1607">
        <v>2281522</v>
      </c>
      <c r="X1607">
        <v>1715992</v>
      </c>
      <c r="Y1607">
        <v>565530</v>
      </c>
      <c r="Z1607">
        <v>0</v>
      </c>
      <c r="AA1607">
        <v>1364976</v>
      </c>
      <c r="AB1607">
        <v>1040227</v>
      </c>
      <c r="AC1607">
        <v>324749</v>
      </c>
      <c r="AD1607">
        <v>0</v>
      </c>
      <c r="AE1607">
        <v>2281522</v>
      </c>
      <c r="AF1607" t="s">
        <v>143</v>
      </c>
      <c r="AG1607" t="s">
        <v>143</v>
      </c>
      <c r="AH1607" t="s">
        <v>541</v>
      </c>
      <c r="AI1607" t="s">
        <v>743</v>
      </c>
      <c r="AJ1607" t="s">
        <v>128</v>
      </c>
      <c r="AK1607" t="s">
        <v>219</v>
      </c>
      <c r="AL1607" t="s">
        <v>502</v>
      </c>
      <c r="AM1607" t="s">
        <v>11728</v>
      </c>
      <c r="AN1607" t="s">
        <v>11729</v>
      </c>
      <c r="AO1607" t="s">
        <v>11730</v>
      </c>
      <c r="AP1607" t="s">
        <v>11731</v>
      </c>
      <c r="AQ1607" t="s">
        <v>381</v>
      </c>
      <c r="BO1607">
        <v>2053369.8</v>
      </c>
      <c r="BP1607">
        <v>1228478.4000000001</v>
      </c>
      <c r="BQ1607">
        <v>228152.2</v>
      </c>
      <c r="BR1607">
        <v>136497.60000000001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</row>
    <row r="1608" spans="1:116" x14ac:dyDescent="0.15">
      <c r="A1608" t="s">
        <v>116</v>
      </c>
      <c r="B1608">
        <v>190151</v>
      </c>
      <c r="C1608" t="s">
        <v>117</v>
      </c>
      <c r="D1608" t="s">
        <v>136</v>
      </c>
      <c r="E1608" t="s">
        <v>118</v>
      </c>
      <c r="F1608" t="s">
        <v>137</v>
      </c>
      <c r="G1608" s="1">
        <v>42623</v>
      </c>
      <c r="H1608" t="s">
        <v>138</v>
      </c>
      <c r="I1608" s="1">
        <v>42689</v>
      </c>
      <c r="J1608" t="s">
        <v>6689</v>
      </c>
      <c r="K1608" t="s">
        <v>1306</v>
      </c>
      <c r="L1608" t="s">
        <v>120</v>
      </c>
      <c r="M1608" t="s">
        <v>139</v>
      </c>
      <c r="P1608" t="s">
        <v>124</v>
      </c>
      <c r="Q1608" t="s">
        <v>154</v>
      </c>
      <c r="R1608" t="s">
        <v>126</v>
      </c>
      <c r="S1608" t="s">
        <v>140</v>
      </c>
      <c r="T1608" t="s">
        <v>1307</v>
      </c>
      <c r="U1608" t="s">
        <v>11732</v>
      </c>
      <c r="W1608">
        <v>200000</v>
      </c>
      <c r="X1608">
        <v>131970</v>
      </c>
      <c r="Y1608">
        <v>68030</v>
      </c>
      <c r="Z1608">
        <v>0</v>
      </c>
      <c r="AA1608">
        <v>200000</v>
      </c>
      <c r="AB1608">
        <v>131970</v>
      </c>
      <c r="AC1608">
        <v>68030</v>
      </c>
      <c r="AD1608">
        <v>0</v>
      </c>
      <c r="AE1608">
        <v>200000</v>
      </c>
      <c r="AF1608" t="s">
        <v>171</v>
      </c>
      <c r="AG1608" t="s">
        <v>143</v>
      </c>
      <c r="AH1608" t="s">
        <v>182</v>
      </c>
      <c r="AI1608" t="s">
        <v>526</v>
      </c>
      <c r="AJ1608" t="s">
        <v>128</v>
      </c>
      <c r="AK1608" t="s">
        <v>955</v>
      </c>
      <c r="AL1608" t="s">
        <v>161</v>
      </c>
      <c r="AM1608" t="s">
        <v>11733</v>
      </c>
      <c r="AN1608" t="s">
        <v>11734</v>
      </c>
      <c r="AO1608" t="s">
        <v>164</v>
      </c>
      <c r="AP1608" t="s">
        <v>165</v>
      </c>
      <c r="BO1608">
        <v>200000</v>
      </c>
      <c r="BP1608">
        <v>200000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</row>
    <row r="1609" spans="1:116" x14ac:dyDescent="0.15">
      <c r="A1609" t="s">
        <v>116</v>
      </c>
      <c r="B1609">
        <v>190152</v>
      </c>
      <c r="C1609" t="s">
        <v>117</v>
      </c>
      <c r="D1609" t="s">
        <v>136</v>
      </c>
      <c r="E1609" t="s">
        <v>118</v>
      </c>
      <c r="F1609" t="s">
        <v>137</v>
      </c>
      <c r="G1609" s="1">
        <v>42628</v>
      </c>
      <c r="H1609" t="s">
        <v>138</v>
      </c>
      <c r="I1609" s="1">
        <v>42921</v>
      </c>
      <c r="J1609" t="s">
        <v>119</v>
      </c>
      <c r="K1609" t="s">
        <v>213</v>
      </c>
      <c r="L1609" t="s">
        <v>123</v>
      </c>
      <c r="M1609" t="s">
        <v>139</v>
      </c>
      <c r="P1609" t="s">
        <v>124</v>
      </c>
      <c r="Q1609" t="s">
        <v>125</v>
      </c>
      <c r="R1609" t="s">
        <v>126</v>
      </c>
      <c r="S1609" t="s">
        <v>215</v>
      </c>
      <c r="T1609" t="s">
        <v>11735</v>
      </c>
      <c r="W1609">
        <v>567353</v>
      </c>
      <c r="X1609">
        <v>400315</v>
      </c>
      <c r="Y1609">
        <v>167038</v>
      </c>
      <c r="Z1609">
        <v>0</v>
      </c>
      <c r="AA1609">
        <v>567353</v>
      </c>
      <c r="AB1609">
        <v>400310</v>
      </c>
      <c r="AC1609">
        <v>167043</v>
      </c>
      <c r="AD1609">
        <v>0</v>
      </c>
      <c r="AE1609">
        <v>567353</v>
      </c>
      <c r="AF1609" t="s">
        <v>143</v>
      </c>
      <c r="AG1609" t="s">
        <v>143</v>
      </c>
      <c r="AH1609" t="s">
        <v>399</v>
      </c>
      <c r="AI1609" t="s">
        <v>159</v>
      </c>
      <c r="AJ1609" t="s">
        <v>128</v>
      </c>
      <c r="AK1609" t="s">
        <v>313</v>
      </c>
      <c r="AL1609" t="s">
        <v>528</v>
      </c>
      <c r="AM1609" t="s">
        <v>11736</v>
      </c>
      <c r="AN1609" t="s">
        <v>11737</v>
      </c>
      <c r="AO1609" t="s">
        <v>2767</v>
      </c>
      <c r="AP1609" t="s">
        <v>2768</v>
      </c>
      <c r="AQ1609" t="s">
        <v>2307</v>
      </c>
      <c r="AR1609" t="s">
        <v>1966</v>
      </c>
      <c r="BO1609">
        <v>192900.02000000002</v>
      </c>
      <c r="BP1609">
        <v>192900.02000000002</v>
      </c>
      <c r="BQ1609">
        <v>187226.49000000002</v>
      </c>
      <c r="BR1609">
        <v>187226.49000000002</v>
      </c>
      <c r="BS1609">
        <v>187226.49000000002</v>
      </c>
      <c r="BT1609">
        <v>187226.49000000002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</row>
    <row r="1610" spans="1:116" x14ac:dyDescent="0.15">
      <c r="A1610" t="s">
        <v>116</v>
      </c>
      <c r="B1610">
        <v>190154</v>
      </c>
      <c r="C1610" t="s">
        <v>117</v>
      </c>
      <c r="D1610" t="s">
        <v>136</v>
      </c>
      <c r="E1610" t="s">
        <v>118</v>
      </c>
      <c r="F1610" t="s">
        <v>137</v>
      </c>
      <c r="G1610" s="1">
        <v>42620</v>
      </c>
      <c r="H1610" t="s">
        <v>138</v>
      </c>
      <c r="I1610" s="1">
        <v>42741</v>
      </c>
      <c r="J1610" t="s">
        <v>6689</v>
      </c>
      <c r="K1610" t="s">
        <v>213</v>
      </c>
      <c r="L1610" t="s">
        <v>123</v>
      </c>
      <c r="M1610" t="s">
        <v>139</v>
      </c>
      <c r="P1610" t="s">
        <v>299</v>
      </c>
      <c r="Q1610" t="s">
        <v>501</v>
      </c>
      <c r="R1610" t="s">
        <v>126</v>
      </c>
      <c r="S1610" t="s">
        <v>215</v>
      </c>
      <c r="T1610" t="s">
        <v>11738</v>
      </c>
      <c r="W1610">
        <v>228918</v>
      </c>
      <c r="X1610">
        <v>156433</v>
      </c>
      <c r="Y1610">
        <v>72485</v>
      </c>
      <c r="Z1610">
        <v>0</v>
      </c>
      <c r="AA1610">
        <v>228918</v>
      </c>
      <c r="AB1610">
        <v>228918</v>
      </c>
      <c r="AC1610">
        <v>0</v>
      </c>
      <c r="AD1610">
        <v>0</v>
      </c>
      <c r="AE1610">
        <v>228918</v>
      </c>
      <c r="AF1610" t="s">
        <v>143</v>
      </c>
      <c r="AG1610" t="s">
        <v>143</v>
      </c>
      <c r="AH1610" t="s">
        <v>3486</v>
      </c>
      <c r="AI1610" t="s">
        <v>859</v>
      </c>
      <c r="AJ1610" t="s">
        <v>128</v>
      </c>
      <c r="AK1610" t="s">
        <v>2484</v>
      </c>
      <c r="AL1610" t="s">
        <v>502</v>
      </c>
      <c r="AM1610" t="s">
        <v>11739</v>
      </c>
      <c r="AN1610" t="s">
        <v>11740</v>
      </c>
      <c r="AO1610" t="s">
        <v>3918</v>
      </c>
      <c r="AP1610" t="s">
        <v>3919</v>
      </c>
      <c r="BO1610">
        <v>228918</v>
      </c>
      <c r="BP1610">
        <v>228918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</row>
    <row r="1611" spans="1:116" x14ac:dyDescent="0.15">
      <c r="A1611" t="s">
        <v>116</v>
      </c>
      <c r="B1611">
        <v>190156</v>
      </c>
      <c r="C1611" t="s">
        <v>117</v>
      </c>
      <c r="D1611" t="s">
        <v>136</v>
      </c>
      <c r="E1611" t="s">
        <v>118</v>
      </c>
      <c r="F1611" t="s">
        <v>137</v>
      </c>
      <c r="G1611" s="1">
        <v>42623</v>
      </c>
      <c r="H1611" t="s">
        <v>138</v>
      </c>
      <c r="I1611" s="1">
        <v>42690</v>
      </c>
      <c r="J1611" t="s">
        <v>6689</v>
      </c>
      <c r="K1611" t="s">
        <v>1306</v>
      </c>
      <c r="L1611" t="s">
        <v>120</v>
      </c>
      <c r="M1611" t="s">
        <v>139</v>
      </c>
      <c r="P1611" t="s">
        <v>124</v>
      </c>
      <c r="Q1611" t="s">
        <v>154</v>
      </c>
      <c r="R1611" t="s">
        <v>126</v>
      </c>
      <c r="S1611" t="s">
        <v>140</v>
      </c>
      <c r="T1611" t="s">
        <v>1307</v>
      </c>
      <c r="U1611" t="s">
        <v>11741</v>
      </c>
      <c r="W1611">
        <v>200000</v>
      </c>
      <c r="X1611">
        <v>131970</v>
      </c>
      <c r="Y1611">
        <v>68030</v>
      </c>
      <c r="Z1611">
        <v>0</v>
      </c>
      <c r="AA1611">
        <v>200000</v>
      </c>
      <c r="AB1611">
        <v>131970</v>
      </c>
      <c r="AC1611">
        <v>68030</v>
      </c>
      <c r="AD1611">
        <v>0</v>
      </c>
      <c r="AE1611">
        <v>200000</v>
      </c>
      <c r="AF1611" t="s">
        <v>171</v>
      </c>
      <c r="AG1611" t="s">
        <v>143</v>
      </c>
      <c r="AH1611" t="s">
        <v>182</v>
      </c>
      <c r="AI1611" t="s">
        <v>526</v>
      </c>
      <c r="AJ1611" t="s">
        <v>128</v>
      </c>
      <c r="AK1611" t="s">
        <v>955</v>
      </c>
      <c r="AL1611" t="s">
        <v>161</v>
      </c>
      <c r="AM1611" t="s">
        <v>11742</v>
      </c>
      <c r="AN1611" t="s">
        <v>1315</v>
      </c>
      <c r="AO1611" t="s">
        <v>164</v>
      </c>
      <c r="AP1611" t="s">
        <v>165</v>
      </c>
      <c r="BO1611">
        <v>200000</v>
      </c>
      <c r="BP1611">
        <v>200000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</row>
    <row r="1612" spans="1:116" x14ac:dyDescent="0.15">
      <c r="A1612" t="s">
        <v>116</v>
      </c>
      <c r="B1612">
        <v>190162</v>
      </c>
      <c r="C1612" t="s">
        <v>117</v>
      </c>
      <c r="D1612" t="s">
        <v>136</v>
      </c>
      <c r="E1612" t="s">
        <v>118</v>
      </c>
      <c r="F1612" t="s">
        <v>137</v>
      </c>
      <c r="G1612" s="1">
        <v>42622</v>
      </c>
      <c r="H1612" t="s">
        <v>138</v>
      </c>
      <c r="I1612" s="1">
        <v>42955</v>
      </c>
      <c r="J1612" t="s">
        <v>119</v>
      </c>
      <c r="K1612" t="s">
        <v>213</v>
      </c>
      <c r="L1612" t="s">
        <v>123</v>
      </c>
      <c r="M1612" t="s">
        <v>139</v>
      </c>
      <c r="P1612" t="s">
        <v>299</v>
      </c>
      <c r="Q1612" t="s">
        <v>300</v>
      </c>
      <c r="R1612" t="s">
        <v>126</v>
      </c>
      <c r="S1612" t="s">
        <v>215</v>
      </c>
      <c r="T1612" t="s">
        <v>11743</v>
      </c>
      <c r="W1612">
        <v>505997</v>
      </c>
      <c r="X1612">
        <v>319644</v>
      </c>
      <c r="Y1612">
        <v>186353</v>
      </c>
      <c r="Z1612">
        <v>0</v>
      </c>
      <c r="AA1612">
        <v>110000</v>
      </c>
      <c r="AB1612">
        <v>69488</v>
      </c>
      <c r="AC1612">
        <v>40512</v>
      </c>
      <c r="AD1612">
        <v>0</v>
      </c>
      <c r="AE1612">
        <v>505997</v>
      </c>
      <c r="AF1612" t="s">
        <v>143</v>
      </c>
      <c r="AG1612" t="s">
        <v>143</v>
      </c>
      <c r="AH1612" t="s">
        <v>132</v>
      </c>
      <c r="AI1612" t="s">
        <v>584</v>
      </c>
      <c r="AJ1612" t="s">
        <v>128</v>
      </c>
      <c r="AK1612" t="s">
        <v>1508</v>
      </c>
      <c r="AL1612" t="s">
        <v>304</v>
      </c>
      <c r="AM1612" t="s">
        <v>11744</v>
      </c>
      <c r="AN1612" t="s">
        <v>11745</v>
      </c>
      <c r="AO1612" t="s">
        <v>1185</v>
      </c>
      <c r="AP1612" t="s">
        <v>1186</v>
      </c>
      <c r="AQ1612" t="s">
        <v>7999</v>
      </c>
      <c r="AR1612" t="s">
        <v>990</v>
      </c>
      <c r="BO1612">
        <v>379497.75</v>
      </c>
      <c r="BP1612">
        <v>82500</v>
      </c>
      <c r="BQ1612">
        <v>75899.55</v>
      </c>
      <c r="BR1612">
        <v>16500</v>
      </c>
      <c r="BS1612">
        <v>50599.700000000004</v>
      </c>
      <c r="BT1612">
        <v>11000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</row>
    <row r="1613" spans="1:116" x14ac:dyDescent="0.15">
      <c r="A1613" t="s">
        <v>116</v>
      </c>
      <c r="B1613">
        <v>190175</v>
      </c>
      <c r="C1613" t="s">
        <v>117</v>
      </c>
      <c r="D1613" t="s">
        <v>136</v>
      </c>
      <c r="E1613" t="s">
        <v>118</v>
      </c>
      <c r="F1613" t="s">
        <v>137</v>
      </c>
      <c r="G1613" s="1">
        <v>42643</v>
      </c>
      <c r="H1613" t="s">
        <v>138</v>
      </c>
      <c r="I1613" s="1">
        <v>42787</v>
      </c>
      <c r="J1613" t="s">
        <v>6689</v>
      </c>
      <c r="K1613" t="s">
        <v>3123</v>
      </c>
      <c r="L1613" t="s">
        <v>120</v>
      </c>
      <c r="M1613" t="s">
        <v>139</v>
      </c>
      <c r="P1613" t="s">
        <v>145</v>
      </c>
      <c r="Q1613" t="s">
        <v>214</v>
      </c>
      <c r="R1613" t="s">
        <v>126</v>
      </c>
      <c r="S1613" t="s">
        <v>633</v>
      </c>
      <c r="T1613" t="s">
        <v>3520</v>
      </c>
      <c r="W1613">
        <v>7500</v>
      </c>
      <c r="X1613">
        <v>4624</v>
      </c>
      <c r="Y1613">
        <v>2876</v>
      </c>
      <c r="Z1613">
        <v>0</v>
      </c>
      <c r="AA1613">
        <v>7500</v>
      </c>
      <c r="AB1613">
        <v>4902</v>
      </c>
      <c r="AC1613">
        <v>2598</v>
      </c>
      <c r="AD1613">
        <v>0</v>
      </c>
      <c r="AE1613">
        <v>7500</v>
      </c>
      <c r="AF1613" t="s">
        <v>143</v>
      </c>
      <c r="AG1613" t="s">
        <v>143</v>
      </c>
      <c r="AH1613" t="s">
        <v>516</v>
      </c>
      <c r="AI1613" t="s">
        <v>517</v>
      </c>
      <c r="AJ1613" t="s">
        <v>128</v>
      </c>
      <c r="AK1613" t="s">
        <v>1181</v>
      </c>
      <c r="AL1613" t="s">
        <v>184</v>
      </c>
      <c r="AN1613" t="s">
        <v>11746</v>
      </c>
      <c r="AO1613" t="s">
        <v>3125</v>
      </c>
      <c r="AP1613" t="s">
        <v>3126</v>
      </c>
      <c r="BO1613">
        <v>7500</v>
      </c>
      <c r="BP1613">
        <v>7500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</row>
    <row r="1614" spans="1:116" x14ac:dyDescent="0.15">
      <c r="A1614" t="s">
        <v>116</v>
      </c>
      <c r="B1614">
        <v>190176</v>
      </c>
      <c r="C1614" t="s">
        <v>11747</v>
      </c>
      <c r="D1614" t="s">
        <v>136</v>
      </c>
      <c r="E1614" t="s">
        <v>118</v>
      </c>
      <c r="F1614" t="s">
        <v>137</v>
      </c>
      <c r="G1614" s="1">
        <v>42621</v>
      </c>
      <c r="H1614" t="s">
        <v>138</v>
      </c>
      <c r="I1614" s="1">
        <v>42710</v>
      </c>
      <c r="J1614" t="s">
        <v>6689</v>
      </c>
      <c r="K1614" t="s">
        <v>231</v>
      </c>
      <c r="L1614" t="s">
        <v>123</v>
      </c>
      <c r="M1614" t="s">
        <v>139</v>
      </c>
      <c r="P1614" t="s">
        <v>232</v>
      </c>
      <c r="Q1614" t="s">
        <v>233</v>
      </c>
      <c r="R1614" t="s">
        <v>126</v>
      </c>
      <c r="S1614" t="s">
        <v>140</v>
      </c>
      <c r="T1614" t="s">
        <v>11748</v>
      </c>
      <c r="W1614">
        <v>90000</v>
      </c>
      <c r="X1614">
        <v>57253</v>
      </c>
      <c r="Y1614">
        <v>32747</v>
      </c>
      <c r="Z1614">
        <v>0</v>
      </c>
      <c r="AA1614">
        <v>90000</v>
      </c>
      <c r="AB1614">
        <v>90000</v>
      </c>
      <c r="AC1614">
        <v>0</v>
      </c>
      <c r="AD1614">
        <v>0</v>
      </c>
      <c r="AE1614">
        <v>90000</v>
      </c>
      <c r="AF1614" t="s">
        <v>171</v>
      </c>
      <c r="AG1614" t="s">
        <v>143</v>
      </c>
      <c r="AH1614" t="s">
        <v>182</v>
      </c>
      <c r="AI1614" t="s">
        <v>183</v>
      </c>
      <c r="AJ1614" t="s">
        <v>128</v>
      </c>
      <c r="AK1614" t="s">
        <v>512</v>
      </c>
      <c r="AL1614" t="s">
        <v>237</v>
      </c>
      <c r="AM1614" t="s">
        <v>11749</v>
      </c>
      <c r="AN1614" t="s">
        <v>11750</v>
      </c>
      <c r="AO1614" t="s">
        <v>2025</v>
      </c>
      <c r="AP1614" t="s">
        <v>2026</v>
      </c>
      <c r="BO1614">
        <v>90000</v>
      </c>
      <c r="BP1614">
        <v>90000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</row>
    <row r="1615" spans="1:116" x14ac:dyDescent="0.15">
      <c r="A1615" t="s">
        <v>116</v>
      </c>
      <c r="B1615">
        <v>190183</v>
      </c>
      <c r="C1615" t="s">
        <v>117</v>
      </c>
      <c r="D1615" t="s">
        <v>136</v>
      </c>
      <c r="E1615" t="s">
        <v>118</v>
      </c>
      <c r="F1615" t="s">
        <v>137</v>
      </c>
      <c r="G1615" s="1">
        <v>42620</v>
      </c>
      <c r="H1615" t="s">
        <v>138</v>
      </c>
      <c r="I1615" s="1">
        <v>42807</v>
      </c>
      <c r="J1615" t="s">
        <v>6689</v>
      </c>
      <c r="K1615" t="s">
        <v>2258</v>
      </c>
      <c r="L1615" t="s">
        <v>197</v>
      </c>
      <c r="M1615" t="s">
        <v>139</v>
      </c>
      <c r="N1615" t="s">
        <v>198</v>
      </c>
      <c r="O1615" t="s">
        <v>123</v>
      </c>
      <c r="P1615" t="s">
        <v>199</v>
      </c>
      <c r="Q1615" t="s">
        <v>717</v>
      </c>
      <c r="R1615" t="s">
        <v>126</v>
      </c>
      <c r="S1615" t="s">
        <v>251</v>
      </c>
      <c r="T1615" t="s">
        <v>11751</v>
      </c>
      <c r="W1615">
        <v>37477</v>
      </c>
      <c r="X1615">
        <v>26232</v>
      </c>
      <c r="Y1615">
        <v>11245</v>
      </c>
      <c r="Z1615">
        <v>0</v>
      </c>
      <c r="AA1615">
        <v>37477</v>
      </c>
      <c r="AB1615">
        <v>26232</v>
      </c>
      <c r="AC1615">
        <v>11245</v>
      </c>
      <c r="AD1615">
        <v>0</v>
      </c>
      <c r="AE1615">
        <v>37477</v>
      </c>
      <c r="AF1615" t="s">
        <v>143</v>
      </c>
      <c r="AG1615" t="s">
        <v>171</v>
      </c>
      <c r="AH1615" t="s">
        <v>516</v>
      </c>
      <c r="AI1615" t="s">
        <v>133</v>
      </c>
      <c r="AJ1615" t="s">
        <v>128</v>
      </c>
      <c r="AK1615" t="s">
        <v>512</v>
      </c>
      <c r="AL1615" t="s">
        <v>718</v>
      </c>
      <c r="AM1615" t="s">
        <v>11752</v>
      </c>
      <c r="AN1615" t="s">
        <v>11753</v>
      </c>
      <c r="AO1615" t="s">
        <v>3500</v>
      </c>
      <c r="AP1615" t="s">
        <v>1737</v>
      </c>
      <c r="BO1615">
        <v>37477</v>
      </c>
      <c r="BP1615">
        <v>37477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</row>
    <row r="1616" spans="1:116" x14ac:dyDescent="0.15">
      <c r="A1616" t="s">
        <v>116</v>
      </c>
      <c r="B1616">
        <v>190195</v>
      </c>
      <c r="C1616" t="s">
        <v>117</v>
      </c>
      <c r="D1616" t="s">
        <v>136</v>
      </c>
      <c r="E1616" t="s">
        <v>118</v>
      </c>
      <c r="F1616" t="s">
        <v>137</v>
      </c>
      <c r="G1616" s="1">
        <v>42633</v>
      </c>
      <c r="H1616" t="s">
        <v>138</v>
      </c>
      <c r="I1616" s="1">
        <v>42682</v>
      </c>
      <c r="J1616" t="s">
        <v>6689</v>
      </c>
      <c r="K1616" t="s">
        <v>11754</v>
      </c>
      <c r="L1616" t="s">
        <v>197</v>
      </c>
      <c r="M1616" t="s">
        <v>139</v>
      </c>
      <c r="N1616" t="s">
        <v>213</v>
      </c>
      <c r="O1616" t="s">
        <v>123</v>
      </c>
      <c r="P1616" t="s">
        <v>299</v>
      </c>
      <c r="Q1616" t="s">
        <v>501</v>
      </c>
      <c r="R1616" t="s">
        <v>126</v>
      </c>
      <c r="S1616" t="s">
        <v>251</v>
      </c>
      <c r="T1616" t="s">
        <v>11755</v>
      </c>
      <c r="W1616">
        <v>79311</v>
      </c>
      <c r="X1616">
        <v>56307</v>
      </c>
      <c r="Y1616">
        <v>23004</v>
      </c>
      <c r="Z1616">
        <v>0</v>
      </c>
      <c r="AA1616">
        <v>79311</v>
      </c>
      <c r="AB1616">
        <v>56307</v>
      </c>
      <c r="AC1616">
        <v>23004</v>
      </c>
      <c r="AD1616">
        <v>0</v>
      </c>
      <c r="AE1616">
        <v>79311</v>
      </c>
      <c r="AF1616" t="s">
        <v>143</v>
      </c>
      <c r="AG1616" t="s">
        <v>143</v>
      </c>
      <c r="AH1616" t="s">
        <v>516</v>
      </c>
      <c r="AI1616" t="s">
        <v>1066</v>
      </c>
      <c r="AJ1616" t="s">
        <v>128</v>
      </c>
      <c r="AK1616" t="s">
        <v>303</v>
      </c>
      <c r="AL1616" t="s">
        <v>502</v>
      </c>
      <c r="AM1616" t="s">
        <v>11756</v>
      </c>
      <c r="AN1616" t="s">
        <v>11757</v>
      </c>
      <c r="AO1616" t="s">
        <v>4273</v>
      </c>
      <c r="AP1616" t="s">
        <v>4274</v>
      </c>
      <c r="BO1616">
        <v>79311</v>
      </c>
      <c r="BP1616">
        <v>79311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</row>
    <row r="1617" spans="1:116" x14ac:dyDescent="0.15">
      <c r="A1617" t="s">
        <v>116</v>
      </c>
      <c r="B1617">
        <v>190198</v>
      </c>
      <c r="C1617" t="s">
        <v>11758</v>
      </c>
      <c r="D1617" t="s">
        <v>136</v>
      </c>
      <c r="E1617" t="s">
        <v>118</v>
      </c>
      <c r="F1617" t="s">
        <v>137</v>
      </c>
      <c r="G1617" s="1">
        <v>42626</v>
      </c>
      <c r="H1617" t="s">
        <v>138</v>
      </c>
      <c r="I1617" s="1">
        <v>42649</v>
      </c>
      <c r="J1617" t="s">
        <v>6689</v>
      </c>
      <c r="K1617" t="s">
        <v>3903</v>
      </c>
      <c r="L1617" t="s">
        <v>120</v>
      </c>
      <c r="M1617" t="s">
        <v>2248</v>
      </c>
      <c r="P1617" t="s">
        <v>232</v>
      </c>
      <c r="Q1617" t="s">
        <v>263</v>
      </c>
      <c r="R1617" t="s">
        <v>126</v>
      </c>
      <c r="S1617" t="s">
        <v>3441</v>
      </c>
      <c r="T1617" t="s">
        <v>3904</v>
      </c>
      <c r="W1617">
        <v>50000</v>
      </c>
      <c r="X1617">
        <v>30826</v>
      </c>
      <c r="Y1617">
        <v>19174</v>
      </c>
      <c r="Z1617">
        <v>0</v>
      </c>
      <c r="AA1617">
        <v>50000</v>
      </c>
      <c r="AB1617">
        <v>30826</v>
      </c>
      <c r="AC1617">
        <v>19174</v>
      </c>
      <c r="AD1617">
        <v>0</v>
      </c>
      <c r="AE1617">
        <v>50000</v>
      </c>
      <c r="AF1617" t="s">
        <v>171</v>
      </c>
      <c r="AG1617" t="s">
        <v>171</v>
      </c>
      <c r="AH1617" t="s">
        <v>11759</v>
      </c>
      <c r="AI1617" t="s">
        <v>2165</v>
      </c>
      <c r="AJ1617" t="s">
        <v>128</v>
      </c>
      <c r="AK1617" t="s">
        <v>172</v>
      </c>
      <c r="AL1617" t="s">
        <v>267</v>
      </c>
      <c r="AM1617" t="s">
        <v>3905</v>
      </c>
      <c r="AN1617" t="s">
        <v>3906</v>
      </c>
      <c r="AO1617" t="s">
        <v>3907</v>
      </c>
      <c r="AP1617" t="s">
        <v>3817</v>
      </c>
      <c r="BO1617">
        <v>50000</v>
      </c>
      <c r="BP1617">
        <v>50000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</row>
    <row r="1618" spans="1:116" x14ac:dyDescent="0.15">
      <c r="A1618" t="s">
        <v>116</v>
      </c>
      <c r="B1618">
        <v>190209</v>
      </c>
      <c r="C1618" t="s">
        <v>117</v>
      </c>
      <c r="D1618" t="s">
        <v>136</v>
      </c>
      <c r="E1618" t="s">
        <v>118</v>
      </c>
      <c r="F1618" t="s">
        <v>137</v>
      </c>
      <c r="G1618" s="1">
        <v>42660</v>
      </c>
      <c r="H1618" t="s">
        <v>138</v>
      </c>
      <c r="I1618" s="1">
        <v>43024</v>
      </c>
      <c r="J1618" t="s">
        <v>119</v>
      </c>
      <c r="K1618" t="s">
        <v>3297</v>
      </c>
      <c r="L1618" t="s">
        <v>123</v>
      </c>
      <c r="M1618" t="s">
        <v>139</v>
      </c>
      <c r="P1618" t="s">
        <v>145</v>
      </c>
      <c r="Q1618" t="s">
        <v>578</v>
      </c>
      <c r="R1618" t="s">
        <v>126</v>
      </c>
      <c r="S1618" t="s">
        <v>215</v>
      </c>
      <c r="T1618" t="s">
        <v>11760</v>
      </c>
      <c r="W1618">
        <v>7105675</v>
      </c>
      <c r="X1618">
        <v>4963306</v>
      </c>
      <c r="Y1618">
        <v>2142369</v>
      </c>
      <c r="Z1618">
        <v>0</v>
      </c>
      <c r="AA1618">
        <v>598499</v>
      </c>
      <c r="AB1618">
        <v>598499</v>
      </c>
      <c r="AC1618">
        <v>0</v>
      </c>
      <c r="AD1618">
        <v>0</v>
      </c>
      <c r="AE1618">
        <v>6145055</v>
      </c>
      <c r="AF1618" t="s">
        <v>143</v>
      </c>
      <c r="AG1618" t="s">
        <v>143</v>
      </c>
      <c r="AH1618" t="s">
        <v>340</v>
      </c>
      <c r="AI1618" t="s">
        <v>11761</v>
      </c>
      <c r="AJ1618" t="s">
        <v>128</v>
      </c>
      <c r="AK1618" t="s">
        <v>604</v>
      </c>
      <c r="AL1618" t="s">
        <v>579</v>
      </c>
      <c r="AM1618" t="s">
        <v>11762</v>
      </c>
      <c r="AN1618" t="s">
        <v>11763</v>
      </c>
      <c r="AO1618" t="s">
        <v>580</v>
      </c>
      <c r="AP1618" t="s">
        <v>581</v>
      </c>
      <c r="AQ1618" t="s">
        <v>2107</v>
      </c>
      <c r="AR1618" t="s">
        <v>413</v>
      </c>
      <c r="AS1618" t="s">
        <v>951</v>
      </c>
      <c r="AT1618" t="s">
        <v>4540</v>
      </c>
      <c r="AU1618" t="s">
        <v>583</v>
      </c>
      <c r="BO1618">
        <v>6395107.5</v>
      </c>
      <c r="BP1618">
        <v>538649.1</v>
      </c>
      <c r="BQ1618">
        <v>355283.75</v>
      </c>
      <c r="BR1618">
        <v>29924.95</v>
      </c>
      <c r="BS1618">
        <v>213170.25</v>
      </c>
      <c r="BT1618">
        <v>17954.97</v>
      </c>
      <c r="BU1618">
        <v>0</v>
      </c>
      <c r="BV1618">
        <v>0</v>
      </c>
      <c r="BW1618">
        <v>71056.75</v>
      </c>
      <c r="BX1618">
        <v>5984.9900000000007</v>
      </c>
      <c r="BY1618">
        <v>71056.75</v>
      </c>
      <c r="BZ1618">
        <v>5984.9900000000007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</row>
    <row r="1619" spans="1:116" x14ac:dyDescent="0.15">
      <c r="A1619" t="s">
        <v>116</v>
      </c>
      <c r="B1619">
        <v>190211</v>
      </c>
      <c r="C1619" t="s">
        <v>117</v>
      </c>
      <c r="D1619" t="s">
        <v>136</v>
      </c>
      <c r="E1619" t="s">
        <v>118</v>
      </c>
      <c r="F1619" t="s">
        <v>137</v>
      </c>
      <c r="G1619" s="1">
        <v>42625</v>
      </c>
      <c r="H1619" t="s">
        <v>138</v>
      </c>
      <c r="I1619" s="1">
        <v>42633</v>
      </c>
      <c r="J1619" t="s">
        <v>6689</v>
      </c>
      <c r="K1619" t="s">
        <v>417</v>
      </c>
      <c r="L1619" t="s">
        <v>123</v>
      </c>
      <c r="M1619" t="s">
        <v>139</v>
      </c>
      <c r="P1619" t="s">
        <v>177</v>
      </c>
      <c r="Q1619" t="s">
        <v>459</v>
      </c>
      <c r="R1619" t="s">
        <v>126</v>
      </c>
      <c r="S1619" t="s">
        <v>215</v>
      </c>
      <c r="T1619" t="s">
        <v>11764</v>
      </c>
      <c r="W1619">
        <v>1768501</v>
      </c>
      <c r="X1619">
        <v>1125000</v>
      </c>
      <c r="Y1619">
        <v>643501</v>
      </c>
      <c r="Z1619">
        <v>0</v>
      </c>
      <c r="AA1619">
        <v>353700</v>
      </c>
      <c r="AB1619">
        <v>353700</v>
      </c>
      <c r="AC1619">
        <v>0</v>
      </c>
      <c r="AD1619">
        <v>0</v>
      </c>
      <c r="AE1619">
        <v>1768500</v>
      </c>
      <c r="AF1619" t="s">
        <v>143</v>
      </c>
      <c r="AG1619" t="s">
        <v>143</v>
      </c>
      <c r="AH1619" t="s">
        <v>8589</v>
      </c>
      <c r="AI1619" t="s">
        <v>808</v>
      </c>
      <c r="AJ1619" t="s">
        <v>128</v>
      </c>
      <c r="AK1619" t="s">
        <v>604</v>
      </c>
      <c r="AL1619" t="s">
        <v>460</v>
      </c>
      <c r="AM1619" t="s">
        <v>11765</v>
      </c>
      <c r="AN1619" t="s">
        <v>5526</v>
      </c>
      <c r="AO1619" t="s">
        <v>5527</v>
      </c>
      <c r="AP1619" t="s">
        <v>4899</v>
      </c>
      <c r="AQ1619" t="s">
        <v>11766</v>
      </c>
      <c r="BO1619">
        <v>1061100.6000000001</v>
      </c>
      <c r="BP1619">
        <v>212220</v>
      </c>
      <c r="BQ1619">
        <v>707400.4</v>
      </c>
      <c r="BR1619">
        <v>141480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</row>
    <row r="1620" spans="1:116" x14ac:dyDescent="0.15">
      <c r="A1620" t="s">
        <v>116</v>
      </c>
      <c r="B1620">
        <v>190217</v>
      </c>
      <c r="C1620" t="s">
        <v>11767</v>
      </c>
      <c r="D1620" t="s">
        <v>136</v>
      </c>
      <c r="E1620" t="s">
        <v>118</v>
      </c>
      <c r="F1620" t="s">
        <v>137</v>
      </c>
      <c r="G1620" s="1">
        <v>42633</v>
      </c>
      <c r="H1620" t="s">
        <v>138</v>
      </c>
      <c r="I1620" s="1">
        <v>43047</v>
      </c>
      <c r="J1620" t="s">
        <v>119</v>
      </c>
      <c r="K1620" t="s">
        <v>122</v>
      </c>
      <c r="L1620" t="s">
        <v>123</v>
      </c>
      <c r="M1620" t="s">
        <v>139</v>
      </c>
      <c r="P1620" t="s">
        <v>232</v>
      </c>
      <c r="Q1620" t="s">
        <v>233</v>
      </c>
      <c r="R1620" t="s">
        <v>126</v>
      </c>
      <c r="S1620" t="s">
        <v>215</v>
      </c>
      <c r="T1620" t="s">
        <v>11768</v>
      </c>
      <c r="W1620">
        <v>7541</v>
      </c>
      <c r="X1620">
        <v>4797</v>
      </c>
      <c r="Y1620">
        <v>2744</v>
      </c>
      <c r="Z1620">
        <v>0</v>
      </c>
      <c r="AA1620">
        <v>7541</v>
      </c>
      <c r="AB1620">
        <v>7541</v>
      </c>
      <c r="AC1620">
        <v>0</v>
      </c>
      <c r="AD1620">
        <v>0</v>
      </c>
      <c r="AE1620">
        <v>7541</v>
      </c>
      <c r="AF1620" t="s">
        <v>143</v>
      </c>
      <c r="AG1620" t="s">
        <v>143</v>
      </c>
      <c r="AH1620" t="s">
        <v>1550</v>
      </c>
      <c r="AI1620" t="s">
        <v>11769</v>
      </c>
      <c r="AJ1620" t="s">
        <v>128</v>
      </c>
      <c r="AK1620" t="s">
        <v>236</v>
      </c>
      <c r="AL1620" t="s">
        <v>237</v>
      </c>
      <c r="AM1620" t="s">
        <v>11770</v>
      </c>
      <c r="AN1620" t="s">
        <v>11771</v>
      </c>
      <c r="AO1620" t="s">
        <v>3355</v>
      </c>
      <c r="AP1620" t="s">
        <v>3356</v>
      </c>
      <c r="BO1620">
        <v>7541</v>
      </c>
      <c r="BP1620">
        <v>7541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</row>
    <row r="1621" spans="1:116" x14ac:dyDescent="0.15">
      <c r="A1621" t="s">
        <v>116</v>
      </c>
      <c r="B1621">
        <v>190225</v>
      </c>
      <c r="C1621" t="s">
        <v>117</v>
      </c>
      <c r="D1621" t="s">
        <v>136</v>
      </c>
      <c r="E1621" t="s">
        <v>425</v>
      </c>
      <c r="F1621" t="s">
        <v>137</v>
      </c>
      <c r="G1621" s="1">
        <v>42622</v>
      </c>
      <c r="H1621" t="s">
        <v>138</v>
      </c>
      <c r="I1621" s="1">
        <v>42647</v>
      </c>
      <c r="J1621" t="s">
        <v>6689</v>
      </c>
      <c r="K1621" t="s">
        <v>11772</v>
      </c>
      <c r="L1621" t="s">
        <v>1498</v>
      </c>
      <c r="M1621" t="s">
        <v>139</v>
      </c>
      <c r="P1621" t="s">
        <v>199</v>
      </c>
      <c r="Q1621" t="s">
        <v>623</v>
      </c>
      <c r="R1621" t="s">
        <v>126</v>
      </c>
      <c r="S1621" t="s">
        <v>215</v>
      </c>
      <c r="T1621" t="s">
        <v>11773</v>
      </c>
      <c r="W1621">
        <v>29996</v>
      </c>
      <c r="X1621">
        <v>24527</v>
      </c>
      <c r="Y1621">
        <v>5469</v>
      </c>
      <c r="Z1621">
        <v>0</v>
      </c>
      <c r="AA1621">
        <v>29996</v>
      </c>
      <c r="AB1621">
        <v>24527</v>
      </c>
      <c r="AC1621">
        <v>5469</v>
      </c>
      <c r="AD1621">
        <v>0</v>
      </c>
      <c r="AE1621">
        <v>29996</v>
      </c>
      <c r="AF1621" t="s">
        <v>171</v>
      </c>
      <c r="AG1621" t="s">
        <v>171</v>
      </c>
      <c r="AH1621" t="s">
        <v>10308</v>
      </c>
      <c r="AI1621" t="s">
        <v>192</v>
      </c>
      <c r="AJ1621" t="s">
        <v>128</v>
      </c>
      <c r="AK1621" t="s">
        <v>236</v>
      </c>
      <c r="AL1621" t="s">
        <v>1707</v>
      </c>
      <c r="AM1621" t="s">
        <v>11774</v>
      </c>
      <c r="AN1621" t="s">
        <v>11775</v>
      </c>
      <c r="AO1621" t="s">
        <v>1617</v>
      </c>
      <c r="AP1621" t="s">
        <v>1618</v>
      </c>
      <c r="BO1621">
        <v>29996</v>
      </c>
      <c r="BP1621">
        <v>29996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</row>
    <row r="1622" spans="1:116" x14ac:dyDescent="0.15">
      <c r="A1622" t="s">
        <v>116</v>
      </c>
      <c r="B1622">
        <v>190232</v>
      </c>
      <c r="C1622" t="s">
        <v>117</v>
      </c>
      <c r="D1622" t="s">
        <v>136</v>
      </c>
      <c r="E1622" t="s">
        <v>118</v>
      </c>
      <c r="F1622" t="s">
        <v>137</v>
      </c>
      <c r="G1622" s="1">
        <v>42622</v>
      </c>
      <c r="H1622" t="s">
        <v>138</v>
      </c>
      <c r="I1622" s="1">
        <v>42898</v>
      </c>
      <c r="J1622" t="s">
        <v>6689</v>
      </c>
      <c r="K1622" t="s">
        <v>213</v>
      </c>
      <c r="L1622" t="s">
        <v>123</v>
      </c>
      <c r="M1622" t="s">
        <v>139</v>
      </c>
      <c r="P1622" t="s">
        <v>317</v>
      </c>
      <c r="Q1622" t="s">
        <v>552</v>
      </c>
      <c r="R1622" t="s">
        <v>126</v>
      </c>
      <c r="S1622" t="s">
        <v>215</v>
      </c>
      <c r="T1622" t="s">
        <v>11776</v>
      </c>
      <c r="W1622">
        <v>1659890</v>
      </c>
      <c r="X1622">
        <v>1331149</v>
      </c>
      <c r="Y1622">
        <v>328741</v>
      </c>
      <c r="Z1622">
        <v>0</v>
      </c>
      <c r="AA1622">
        <v>574940</v>
      </c>
      <c r="AB1622">
        <v>439088</v>
      </c>
      <c r="AC1622">
        <v>135852</v>
      </c>
      <c r="AD1622">
        <v>0</v>
      </c>
      <c r="AE1622">
        <v>1659890</v>
      </c>
      <c r="AF1622" t="s">
        <v>143</v>
      </c>
      <c r="AG1622" t="s">
        <v>143</v>
      </c>
      <c r="AH1622" t="s">
        <v>284</v>
      </c>
      <c r="AI1622" t="s">
        <v>159</v>
      </c>
      <c r="AJ1622" t="s">
        <v>128</v>
      </c>
      <c r="AK1622" t="s">
        <v>2484</v>
      </c>
      <c r="AL1622" t="s">
        <v>555</v>
      </c>
      <c r="AM1622" t="s">
        <v>11777</v>
      </c>
      <c r="AN1622" t="s">
        <v>11778</v>
      </c>
      <c r="AO1622" t="s">
        <v>1441</v>
      </c>
      <c r="AP1622" t="s">
        <v>1442</v>
      </c>
      <c r="BO1622">
        <v>1659890</v>
      </c>
      <c r="BP1622">
        <v>574940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</row>
    <row r="1623" spans="1:116" x14ac:dyDescent="0.15">
      <c r="A1623" t="s">
        <v>116</v>
      </c>
      <c r="B1623">
        <v>190234</v>
      </c>
      <c r="C1623" t="s">
        <v>117</v>
      </c>
      <c r="D1623" t="s">
        <v>136</v>
      </c>
      <c r="E1623" t="s">
        <v>118</v>
      </c>
      <c r="F1623" t="s">
        <v>137</v>
      </c>
      <c r="G1623" s="1">
        <v>42640</v>
      </c>
      <c r="H1623" t="s">
        <v>138</v>
      </c>
      <c r="I1623" s="1">
        <v>42975</v>
      </c>
      <c r="J1623" t="s">
        <v>119</v>
      </c>
      <c r="K1623" t="s">
        <v>1969</v>
      </c>
      <c r="L1623" t="s">
        <v>197</v>
      </c>
      <c r="M1623" t="s">
        <v>139</v>
      </c>
      <c r="N1623" t="s">
        <v>122</v>
      </c>
      <c r="O1623" t="s">
        <v>123</v>
      </c>
      <c r="P1623" t="s">
        <v>317</v>
      </c>
      <c r="Q1623" t="s">
        <v>1007</v>
      </c>
      <c r="R1623" t="s">
        <v>126</v>
      </c>
      <c r="S1623" t="s">
        <v>215</v>
      </c>
      <c r="T1623" t="s">
        <v>11779</v>
      </c>
      <c r="W1623">
        <v>22604</v>
      </c>
      <c r="X1623">
        <v>15407</v>
      </c>
      <c r="Y1623">
        <v>7197</v>
      </c>
      <c r="Z1623">
        <v>0</v>
      </c>
      <c r="AA1623">
        <v>22604</v>
      </c>
      <c r="AB1623">
        <v>15407</v>
      </c>
      <c r="AC1623">
        <v>7197</v>
      </c>
      <c r="AD1623">
        <v>0</v>
      </c>
      <c r="AE1623">
        <v>22604</v>
      </c>
      <c r="AF1623" t="s">
        <v>171</v>
      </c>
      <c r="AG1623" t="s">
        <v>171</v>
      </c>
      <c r="AH1623" t="s">
        <v>1409</v>
      </c>
      <c r="AI1623" t="s">
        <v>11780</v>
      </c>
      <c r="AJ1623" t="s">
        <v>128</v>
      </c>
      <c r="AK1623" t="s">
        <v>429</v>
      </c>
      <c r="AL1623" t="s">
        <v>1011</v>
      </c>
      <c r="AM1623" t="s">
        <v>11781</v>
      </c>
      <c r="AN1623" t="s">
        <v>11782</v>
      </c>
      <c r="AO1623" t="s">
        <v>2536</v>
      </c>
      <c r="AP1623" t="s">
        <v>2537</v>
      </c>
      <c r="BO1623">
        <v>22604</v>
      </c>
      <c r="BP1623">
        <v>22604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</row>
    <row r="1624" spans="1:116" x14ac:dyDescent="0.15">
      <c r="A1624" t="s">
        <v>116</v>
      </c>
      <c r="B1624">
        <v>190256</v>
      </c>
      <c r="C1624" t="s">
        <v>117</v>
      </c>
      <c r="D1624" t="s">
        <v>136</v>
      </c>
      <c r="E1624" t="s">
        <v>118</v>
      </c>
      <c r="F1624" t="s">
        <v>137</v>
      </c>
      <c r="G1624" s="1">
        <v>42636</v>
      </c>
      <c r="H1624" t="s">
        <v>138</v>
      </c>
      <c r="I1624" s="1">
        <v>42682</v>
      </c>
      <c r="J1624" t="s">
        <v>6689</v>
      </c>
      <c r="K1624" t="s">
        <v>469</v>
      </c>
      <c r="L1624" t="s">
        <v>227</v>
      </c>
      <c r="M1624" t="s">
        <v>139</v>
      </c>
      <c r="P1624" t="s">
        <v>199</v>
      </c>
      <c r="Q1624" t="s">
        <v>200</v>
      </c>
      <c r="R1624" t="s">
        <v>126</v>
      </c>
      <c r="S1624" t="s">
        <v>441</v>
      </c>
      <c r="T1624" t="s">
        <v>471</v>
      </c>
      <c r="U1624" t="s">
        <v>11783</v>
      </c>
      <c r="W1624">
        <v>864224</v>
      </c>
      <c r="X1624">
        <v>864224</v>
      </c>
      <c r="Y1624">
        <v>0</v>
      </c>
      <c r="Z1624">
        <v>0</v>
      </c>
      <c r="AA1624">
        <v>864224</v>
      </c>
      <c r="AB1624">
        <v>864224</v>
      </c>
      <c r="AC1624">
        <v>0</v>
      </c>
      <c r="AD1624">
        <v>0</v>
      </c>
      <c r="AE1624">
        <v>864224</v>
      </c>
      <c r="AF1624" t="s">
        <v>171</v>
      </c>
      <c r="AG1624" t="s">
        <v>143</v>
      </c>
      <c r="AH1624" t="s">
        <v>11784</v>
      </c>
      <c r="AI1624" t="s">
        <v>370</v>
      </c>
      <c r="AJ1624" t="s">
        <v>128</v>
      </c>
      <c r="AK1624" t="s">
        <v>512</v>
      </c>
      <c r="AL1624" t="s">
        <v>203</v>
      </c>
      <c r="AM1624" t="s">
        <v>11785</v>
      </c>
      <c r="AN1624" t="s">
        <v>11786</v>
      </c>
      <c r="AO1624" t="s">
        <v>2263</v>
      </c>
      <c r="AP1624" t="s">
        <v>2264</v>
      </c>
      <c r="BO1624">
        <v>864224</v>
      </c>
      <c r="BP1624">
        <v>864224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</row>
    <row r="1625" spans="1:116" x14ac:dyDescent="0.15">
      <c r="A1625" t="s">
        <v>116</v>
      </c>
      <c r="B1625">
        <v>190304</v>
      </c>
      <c r="C1625" t="s">
        <v>117</v>
      </c>
      <c r="D1625" t="s">
        <v>136</v>
      </c>
      <c r="E1625" t="s">
        <v>118</v>
      </c>
      <c r="F1625" t="s">
        <v>137</v>
      </c>
      <c r="G1625" s="1">
        <v>42636</v>
      </c>
      <c r="H1625" t="s">
        <v>138</v>
      </c>
      <c r="I1625" s="1">
        <v>42978</v>
      </c>
      <c r="J1625" t="s">
        <v>119</v>
      </c>
      <c r="K1625" t="s">
        <v>1318</v>
      </c>
      <c r="L1625" t="s">
        <v>123</v>
      </c>
      <c r="M1625" t="s">
        <v>139</v>
      </c>
      <c r="P1625" t="s">
        <v>177</v>
      </c>
      <c r="Q1625" t="s">
        <v>288</v>
      </c>
      <c r="R1625" t="s">
        <v>126</v>
      </c>
      <c r="S1625" t="s">
        <v>215</v>
      </c>
      <c r="T1625" t="s">
        <v>11787</v>
      </c>
      <c r="W1625">
        <v>1940978</v>
      </c>
      <c r="X1625">
        <v>1293546</v>
      </c>
      <c r="Y1625">
        <v>647432</v>
      </c>
      <c r="Z1625">
        <v>0</v>
      </c>
      <c r="AA1625">
        <v>12986</v>
      </c>
      <c r="AB1625">
        <v>12986</v>
      </c>
      <c r="AC1625">
        <v>0</v>
      </c>
      <c r="AD1625">
        <v>0</v>
      </c>
      <c r="AE1625">
        <v>1142765</v>
      </c>
      <c r="AF1625" t="s">
        <v>143</v>
      </c>
      <c r="AG1625" t="s">
        <v>143</v>
      </c>
      <c r="AH1625" t="s">
        <v>284</v>
      </c>
      <c r="AI1625" t="s">
        <v>526</v>
      </c>
      <c r="AJ1625" t="s">
        <v>128</v>
      </c>
      <c r="AK1625" t="s">
        <v>604</v>
      </c>
      <c r="AL1625" t="s">
        <v>291</v>
      </c>
      <c r="AM1625" t="s">
        <v>11788</v>
      </c>
      <c r="AN1625" t="s">
        <v>11789</v>
      </c>
      <c r="AO1625" t="s">
        <v>8583</v>
      </c>
      <c r="AP1625" t="s">
        <v>2644</v>
      </c>
      <c r="BO1625">
        <v>1940978</v>
      </c>
      <c r="BP1625">
        <v>12986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</row>
    <row r="1626" spans="1:116" x14ac:dyDescent="0.15">
      <c r="A1626" t="s">
        <v>116</v>
      </c>
      <c r="B1626">
        <v>190311</v>
      </c>
      <c r="C1626" t="s">
        <v>11790</v>
      </c>
      <c r="D1626" t="s">
        <v>136</v>
      </c>
      <c r="E1626" t="s">
        <v>118</v>
      </c>
      <c r="F1626" t="s">
        <v>137</v>
      </c>
      <c r="G1626" s="1">
        <v>42632</v>
      </c>
      <c r="H1626" t="s">
        <v>138</v>
      </c>
      <c r="I1626" s="1">
        <v>42951</v>
      </c>
      <c r="J1626" t="s">
        <v>119</v>
      </c>
      <c r="K1626" t="s">
        <v>213</v>
      </c>
      <c r="L1626" t="s">
        <v>123</v>
      </c>
      <c r="M1626" t="s">
        <v>139</v>
      </c>
      <c r="P1626" t="s">
        <v>232</v>
      </c>
      <c r="Q1626" t="s">
        <v>825</v>
      </c>
      <c r="R1626" t="s">
        <v>126</v>
      </c>
      <c r="S1626" t="s">
        <v>215</v>
      </c>
      <c r="T1626" t="s">
        <v>11791</v>
      </c>
      <c r="W1626">
        <v>395448</v>
      </c>
      <c r="X1626">
        <v>254105</v>
      </c>
      <c r="Y1626">
        <v>141343</v>
      </c>
      <c r="Z1626">
        <v>0</v>
      </c>
      <c r="AA1626">
        <v>197724</v>
      </c>
      <c r="AB1626">
        <v>128335</v>
      </c>
      <c r="AC1626">
        <v>69389</v>
      </c>
      <c r="AD1626">
        <v>0</v>
      </c>
      <c r="AE1626">
        <v>395448</v>
      </c>
      <c r="AF1626" t="s">
        <v>143</v>
      </c>
      <c r="AG1626" t="s">
        <v>143</v>
      </c>
      <c r="AH1626" t="s">
        <v>217</v>
      </c>
      <c r="AI1626" t="s">
        <v>808</v>
      </c>
      <c r="AJ1626" t="s">
        <v>128</v>
      </c>
      <c r="AK1626" t="s">
        <v>1508</v>
      </c>
      <c r="AL1626" t="s">
        <v>827</v>
      </c>
      <c r="AM1626" t="s">
        <v>11792</v>
      </c>
      <c r="AN1626" t="s">
        <v>11793</v>
      </c>
      <c r="AO1626" t="s">
        <v>6098</v>
      </c>
      <c r="AP1626" t="s">
        <v>5880</v>
      </c>
      <c r="BO1626">
        <v>395448</v>
      </c>
      <c r="BP1626">
        <v>197724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</row>
    <row r="1627" spans="1:116" x14ac:dyDescent="0.15">
      <c r="A1627" t="s">
        <v>116</v>
      </c>
      <c r="B1627">
        <v>190319</v>
      </c>
      <c r="C1627" t="s">
        <v>117</v>
      </c>
      <c r="D1627" t="s">
        <v>136</v>
      </c>
      <c r="E1627" t="s">
        <v>118</v>
      </c>
      <c r="F1627" t="s">
        <v>137</v>
      </c>
      <c r="G1627" s="1">
        <v>42628</v>
      </c>
      <c r="H1627" t="s">
        <v>138</v>
      </c>
      <c r="I1627" s="1">
        <v>42646</v>
      </c>
      <c r="J1627" t="s">
        <v>6689</v>
      </c>
      <c r="K1627" t="s">
        <v>577</v>
      </c>
      <c r="L1627" t="s">
        <v>123</v>
      </c>
      <c r="M1627" t="s">
        <v>139</v>
      </c>
      <c r="P1627" t="s">
        <v>199</v>
      </c>
      <c r="Q1627" t="s">
        <v>200</v>
      </c>
      <c r="R1627" t="s">
        <v>126</v>
      </c>
      <c r="S1627" t="s">
        <v>657</v>
      </c>
      <c r="T1627" t="s">
        <v>2340</v>
      </c>
      <c r="W1627">
        <v>39000</v>
      </c>
      <c r="X1627">
        <v>39000</v>
      </c>
      <c r="Y1627">
        <v>0</v>
      </c>
      <c r="Z1627">
        <v>0</v>
      </c>
      <c r="AA1627">
        <v>39000</v>
      </c>
      <c r="AB1627">
        <v>39000</v>
      </c>
      <c r="AC1627">
        <v>0</v>
      </c>
      <c r="AD1627">
        <v>0</v>
      </c>
      <c r="AE1627">
        <v>82000</v>
      </c>
      <c r="AF1627" t="s">
        <v>143</v>
      </c>
      <c r="AG1627" t="s">
        <v>143</v>
      </c>
      <c r="AH1627" t="s">
        <v>2341</v>
      </c>
      <c r="AI1627" t="s">
        <v>8993</v>
      </c>
      <c r="AJ1627" t="s">
        <v>128</v>
      </c>
      <c r="AK1627" t="s">
        <v>160</v>
      </c>
      <c r="AL1627" t="s">
        <v>203</v>
      </c>
      <c r="AM1627" t="s">
        <v>2342</v>
      </c>
      <c r="AN1627" t="s">
        <v>8994</v>
      </c>
      <c r="AO1627" t="s">
        <v>1294</v>
      </c>
      <c r="AP1627" t="s">
        <v>1295</v>
      </c>
      <c r="AQ1627" t="s">
        <v>2343</v>
      </c>
      <c r="BO1627">
        <v>19500</v>
      </c>
      <c r="BP1627">
        <v>19500</v>
      </c>
      <c r="BQ1627">
        <v>19500</v>
      </c>
      <c r="BR1627">
        <v>19500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</row>
    <row r="1628" spans="1:116" x14ac:dyDescent="0.15">
      <c r="A1628" t="s">
        <v>116</v>
      </c>
      <c r="B1628">
        <v>190320</v>
      </c>
      <c r="C1628" t="s">
        <v>11794</v>
      </c>
      <c r="D1628" t="s">
        <v>136</v>
      </c>
      <c r="E1628" t="s">
        <v>118</v>
      </c>
      <c r="F1628" t="s">
        <v>137</v>
      </c>
      <c r="G1628" s="1">
        <v>42629</v>
      </c>
      <c r="H1628" t="s">
        <v>138</v>
      </c>
      <c r="I1628" s="1">
        <v>43273</v>
      </c>
      <c r="J1628" t="s">
        <v>119</v>
      </c>
      <c r="K1628" t="s">
        <v>4107</v>
      </c>
      <c r="L1628" t="s">
        <v>197</v>
      </c>
      <c r="M1628" t="s">
        <v>139</v>
      </c>
      <c r="N1628" t="s">
        <v>386</v>
      </c>
      <c r="O1628" t="s">
        <v>123</v>
      </c>
      <c r="P1628" t="s">
        <v>232</v>
      </c>
      <c r="Q1628" t="s">
        <v>1063</v>
      </c>
      <c r="R1628" t="s">
        <v>126</v>
      </c>
      <c r="S1628" t="s">
        <v>251</v>
      </c>
      <c r="T1628" t="s">
        <v>11795</v>
      </c>
      <c r="W1628">
        <v>221375</v>
      </c>
      <c r="X1628">
        <v>153632</v>
      </c>
      <c r="Y1628">
        <v>67743</v>
      </c>
      <c r="Z1628">
        <v>0</v>
      </c>
      <c r="AA1628">
        <v>221375</v>
      </c>
      <c r="AB1628">
        <v>153632</v>
      </c>
      <c r="AC1628">
        <v>67743</v>
      </c>
      <c r="AD1628">
        <v>0</v>
      </c>
      <c r="AE1628">
        <v>221375</v>
      </c>
      <c r="AF1628" t="s">
        <v>143</v>
      </c>
      <c r="AG1628" t="s">
        <v>171</v>
      </c>
      <c r="AH1628" t="s">
        <v>217</v>
      </c>
      <c r="AI1628" t="s">
        <v>248</v>
      </c>
      <c r="AJ1628" t="s">
        <v>128</v>
      </c>
      <c r="AK1628" t="s">
        <v>172</v>
      </c>
      <c r="AL1628" t="s">
        <v>1065</v>
      </c>
      <c r="AN1628" t="s">
        <v>11796</v>
      </c>
      <c r="AO1628" t="s">
        <v>1190</v>
      </c>
      <c r="AP1628" t="s">
        <v>1191</v>
      </c>
      <c r="BO1628">
        <v>221375</v>
      </c>
      <c r="BP1628">
        <v>221375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</row>
    <row r="1629" spans="1:116" x14ac:dyDescent="0.15">
      <c r="A1629" t="s">
        <v>116</v>
      </c>
      <c r="B1629">
        <v>190327</v>
      </c>
      <c r="C1629" t="s">
        <v>117</v>
      </c>
      <c r="D1629" t="s">
        <v>136</v>
      </c>
      <c r="E1629" t="s">
        <v>118</v>
      </c>
      <c r="F1629" t="s">
        <v>137</v>
      </c>
      <c r="G1629" s="1">
        <v>42679</v>
      </c>
      <c r="H1629" t="s">
        <v>138</v>
      </c>
      <c r="I1629" s="1">
        <v>43083</v>
      </c>
      <c r="J1629" t="s">
        <v>119</v>
      </c>
      <c r="K1629" t="s">
        <v>1526</v>
      </c>
      <c r="L1629" t="s">
        <v>123</v>
      </c>
      <c r="M1629" t="s">
        <v>139</v>
      </c>
      <c r="P1629" t="s">
        <v>199</v>
      </c>
      <c r="Q1629" t="s">
        <v>327</v>
      </c>
      <c r="R1629" t="s">
        <v>126</v>
      </c>
      <c r="S1629" t="s">
        <v>215</v>
      </c>
      <c r="T1629" t="s">
        <v>11797</v>
      </c>
      <c r="W1629">
        <v>1911032</v>
      </c>
      <c r="X1629">
        <v>1250000</v>
      </c>
      <c r="Y1629">
        <v>661032</v>
      </c>
      <c r="Z1629">
        <v>0</v>
      </c>
      <c r="AA1629">
        <v>339233</v>
      </c>
      <c r="AB1629">
        <v>339233</v>
      </c>
      <c r="AC1629">
        <v>0</v>
      </c>
      <c r="AD1629">
        <v>0</v>
      </c>
      <c r="AE1629">
        <v>1692894</v>
      </c>
      <c r="AF1629" t="s">
        <v>143</v>
      </c>
      <c r="AG1629" t="s">
        <v>143</v>
      </c>
      <c r="AH1629" t="s">
        <v>217</v>
      </c>
      <c r="AI1629" t="s">
        <v>743</v>
      </c>
      <c r="AJ1629" t="s">
        <v>128</v>
      </c>
      <c r="AK1629" t="s">
        <v>513</v>
      </c>
      <c r="AL1629" t="s">
        <v>328</v>
      </c>
      <c r="AM1629" t="s">
        <v>11798</v>
      </c>
      <c r="AN1629" t="s">
        <v>4950</v>
      </c>
      <c r="AO1629" t="s">
        <v>1528</v>
      </c>
      <c r="AP1629" t="s">
        <v>1529</v>
      </c>
      <c r="BO1629">
        <v>1911032</v>
      </c>
      <c r="BP1629">
        <v>339233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</row>
    <row r="1630" spans="1:116" x14ac:dyDescent="0.15">
      <c r="A1630" t="s">
        <v>116</v>
      </c>
      <c r="B1630">
        <v>190330</v>
      </c>
      <c r="C1630" t="s">
        <v>117</v>
      </c>
      <c r="D1630" t="s">
        <v>136</v>
      </c>
      <c r="E1630" t="s">
        <v>118</v>
      </c>
      <c r="F1630" t="s">
        <v>137</v>
      </c>
      <c r="G1630" s="1">
        <v>42640</v>
      </c>
      <c r="H1630" t="s">
        <v>138</v>
      </c>
      <c r="I1630" s="1">
        <v>42821</v>
      </c>
      <c r="J1630" t="s">
        <v>6689</v>
      </c>
      <c r="K1630" t="s">
        <v>1969</v>
      </c>
      <c r="L1630" t="s">
        <v>197</v>
      </c>
      <c r="M1630" t="s">
        <v>139</v>
      </c>
      <c r="P1630" t="s">
        <v>317</v>
      </c>
      <c r="Q1630" t="s">
        <v>1007</v>
      </c>
      <c r="R1630" t="s">
        <v>126</v>
      </c>
      <c r="S1630" t="s">
        <v>215</v>
      </c>
      <c r="T1630" t="s">
        <v>11799</v>
      </c>
      <c r="W1630">
        <v>74420</v>
      </c>
      <c r="X1630">
        <v>47341</v>
      </c>
      <c r="Y1630">
        <v>27079</v>
      </c>
      <c r="Z1630">
        <v>0</v>
      </c>
      <c r="AA1630">
        <v>74420</v>
      </c>
      <c r="AB1630">
        <v>47341</v>
      </c>
      <c r="AC1630">
        <v>27079</v>
      </c>
      <c r="AD1630">
        <v>0</v>
      </c>
      <c r="AE1630">
        <v>74420</v>
      </c>
      <c r="AF1630" t="s">
        <v>171</v>
      </c>
      <c r="AG1630" t="s">
        <v>171</v>
      </c>
      <c r="AH1630" t="s">
        <v>11024</v>
      </c>
      <c r="AI1630" t="s">
        <v>4537</v>
      </c>
      <c r="AJ1630" t="s">
        <v>128</v>
      </c>
      <c r="AK1630" t="s">
        <v>429</v>
      </c>
      <c r="AL1630" t="s">
        <v>1011</v>
      </c>
      <c r="AM1630" t="s">
        <v>11800</v>
      </c>
      <c r="AN1630" t="s">
        <v>11801</v>
      </c>
      <c r="AO1630" t="s">
        <v>2127</v>
      </c>
      <c r="AP1630" t="s">
        <v>2128</v>
      </c>
      <c r="BO1630">
        <v>74420</v>
      </c>
      <c r="BP1630">
        <v>74420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</row>
    <row r="1631" spans="1:116" x14ac:dyDescent="0.15">
      <c r="A1631" t="s">
        <v>116</v>
      </c>
      <c r="B1631">
        <v>190334</v>
      </c>
      <c r="C1631" t="s">
        <v>117</v>
      </c>
      <c r="D1631" t="s">
        <v>136</v>
      </c>
      <c r="E1631" t="s">
        <v>118</v>
      </c>
      <c r="F1631" t="s">
        <v>137</v>
      </c>
      <c r="G1631" s="1">
        <v>42627</v>
      </c>
      <c r="H1631" t="s">
        <v>138</v>
      </c>
      <c r="I1631" s="1">
        <v>42964</v>
      </c>
      <c r="J1631" t="s">
        <v>119</v>
      </c>
      <c r="K1631" t="s">
        <v>2377</v>
      </c>
      <c r="L1631" t="s">
        <v>169</v>
      </c>
      <c r="M1631" t="s">
        <v>272</v>
      </c>
      <c r="P1631" t="s">
        <v>199</v>
      </c>
      <c r="Q1631" t="s">
        <v>656</v>
      </c>
      <c r="R1631" t="s">
        <v>126</v>
      </c>
      <c r="S1631" t="s">
        <v>215</v>
      </c>
      <c r="T1631" t="s">
        <v>11802</v>
      </c>
      <c r="W1631">
        <v>151000</v>
      </c>
      <c r="X1631">
        <v>125837</v>
      </c>
      <c r="Y1631">
        <v>25163</v>
      </c>
      <c r="Z1631">
        <v>0</v>
      </c>
      <c r="AA1631">
        <v>151000</v>
      </c>
      <c r="AB1631">
        <v>151000</v>
      </c>
      <c r="AC1631">
        <v>0</v>
      </c>
      <c r="AD1631">
        <v>0</v>
      </c>
      <c r="AE1631">
        <v>151000</v>
      </c>
      <c r="AF1631" t="s">
        <v>143</v>
      </c>
      <c r="AG1631" t="s">
        <v>143</v>
      </c>
      <c r="AH1631" t="s">
        <v>132</v>
      </c>
      <c r="AI1631" t="s">
        <v>584</v>
      </c>
      <c r="AJ1631" t="s">
        <v>128</v>
      </c>
      <c r="AK1631" t="s">
        <v>659</v>
      </c>
      <c r="AL1631" t="s">
        <v>1236</v>
      </c>
      <c r="AM1631" t="s">
        <v>11803</v>
      </c>
      <c r="AN1631" t="s">
        <v>11804</v>
      </c>
      <c r="AO1631" t="s">
        <v>1651</v>
      </c>
      <c r="AP1631" t="s">
        <v>1652</v>
      </c>
      <c r="AQ1631" t="s">
        <v>8373</v>
      </c>
      <c r="AR1631" t="s">
        <v>1653</v>
      </c>
      <c r="BO1631">
        <v>75500</v>
      </c>
      <c r="BP1631">
        <v>75500</v>
      </c>
      <c r="BQ1631">
        <v>30200</v>
      </c>
      <c r="BR1631">
        <v>30200</v>
      </c>
      <c r="BS1631">
        <v>45300</v>
      </c>
      <c r="BT1631">
        <v>45300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</row>
    <row r="1632" spans="1:116" x14ac:dyDescent="0.15">
      <c r="A1632" t="s">
        <v>116</v>
      </c>
      <c r="B1632">
        <v>190338</v>
      </c>
      <c r="C1632" t="s">
        <v>117</v>
      </c>
      <c r="D1632" t="s">
        <v>136</v>
      </c>
      <c r="E1632" t="s">
        <v>118</v>
      </c>
      <c r="F1632" t="s">
        <v>137</v>
      </c>
      <c r="G1632" s="1">
        <v>42634</v>
      </c>
      <c r="H1632" t="s">
        <v>138</v>
      </c>
      <c r="I1632" s="1">
        <v>42636</v>
      </c>
      <c r="J1632" t="s">
        <v>6689</v>
      </c>
      <c r="K1632" t="s">
        <v>985</v>
      </c>
      <c r="L1632" t="s">
        <v>197</v>
      </c>
      <c r="M1632" t="s">
        <v>139</v>
      </c>
      <c r="P1632" t="s">
        <v>145</v>
      </c>
      <c r="Q1632" t="s">
        <v>214</v>
      </c>
      <c r="R1632" t="s">
        <v>126</v>
      </c>
      <c r="S1632" t="s">
        <v>571</v>
      </c>
      <c r="T1632" t="s">
        <v>10288</v>
      </c>
      <c r="W1632">
        <v>0</v>
      </c>
      <c r="X1632">
        <v>0</v>
      </c>
      <c r="Y1632">
        <v>0</v>
      </c>
      <c r="Z1632">
        <v>0</v>
      </c>
      <c r="AA1632">
        <v>5000</v>
      </c>
      <c r="AB1632">
        <v>3181</v>
      </c>
      <c r="AC1632">
        <v>1819</v>
      </c>
      <c r="AD1632">
        <v>0</v>
      </c>
      <c r="AE1632">
        <v>14000</v>
      </c>
      <c r="AH1632" t="s">
        <v>6374</v>
      </c>
      <c r="AI1632" t="s">
        <v>510</v>
      </c>
      <c r="AK1632" t="s">
        <v>390</v>
      </c>
      <c r="AL1632" t="s">
        <v>184</v>
      </c>
      <c r="AN1632" t="s">
        <v>11805</v>
      </c>
      <c r="AO1632" t="s">
        <v>572</v>
      </c>
      <c r="AP1632" t="s">
        <v>573</v>
      </c>
      <c r="BO1632">
        <v>0</v>
      </c>
      <c r="BP1632">
        <v>5000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0</v>
      </c>
      <c r="CZ1632">
        <v>0</v>
      </c>
      <c r="DA1632">
        <v>0</v>
      </c>
      <c r="DB1632">
        <v>0</v>
      </c>
      <c r="DC1632">
        <v>0</v>
      </c>
      <c r="DD1632">
        <v>0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</row>
    <row r="1633" spans="1:116" x14ac:dyDescent="0.15">
      <c r="A1633" t="s">
        <v>116</v>
      </c>
      <c r="B1633">
        <v>190356</v>
      </c>
      <c r="C1633" t="s">
        <v>117</v>
      </c>
      <c r="D1633" t="s">
        <v>136</v>
      </c>
      <c r="E1633" t="s">
        <v>118</v>
      </c>
      <c r="F1633" t="s">
        <v>137</v>
      </c>
      <c r="G1633" s="1">
        <v>42640</v>
      </c>
      <c r="H1633" t="s">
        <v>138</v>
      </c>
      <c r="I1633" s="1">
        <v>42933</v>
      </c>
      <c r="J1633" t="s">
        <v>119</v>
      </c>
      <c r="K1633" t="s">
        <v>213</v>
      </c>
      <c r="L1633" t="s">
        <v>123</v>
      </c>
      <c r="M1633" t="s">
        <v>139</v>
      </c>
      <c r="P1633" t="s">
        <v>317</v>
      </c>
      <c r="Q1633" t="s">
        <v>609</v>
      </c>
      <c r="R1633" t="s">
        <v>126</v>
      </c>
      <c r="S1633" t="s">
        <v>215</v>
      </c>
      <c r="T1633" t="s">
        <v>11806</v>
      </c>
      <c r="W1633">
        <v>181465</v>
      </c>
      <c r="X1633">
        <v>132278</v>
      </c>
      <c r="Y1633">
        <v>49187</v>
      </c>
      <c r="Z1633">
        <v>0</v>
      </c>
      <c r="AA1633">
        <v>76474</v>
      </c>
      <c r="AB1633">
        <v>57033</v>
      </c>
      <c r="AC1633">
        <v>19441</v>
      </c>
      <c r="AD1633">
        <v>0</v>
      </c>
      <c r="AE1633">
        <v>181465</v>
      </c>
      <c r="AF1633" t="s">
        <v>143</v>
      </c>
      <c r="AG1633" t="s">
        <v>143</v>
      </c>
      <c r="AH1633" t="s">
        <v>217</v>
      </c>
      <c r="AI1633" t="s">
        <v>891</v>
      </c>
      <c r="AJ1633" t="s">
        <v>128</v>
      </c>
      <c r="AK1633" t="s">
        <v>321</v>
      </c>
      <c r="AL1633" t="s">
        <v>5955</v>
      </c>
      <c r="AM1633" t="s">
        <v>11807</v>
      </c>
      <c r="AN1633" t="s">
        <v>11808</v>
      </c>
      <c r="AO1633" t="s">
        <v>9436</v>
      </c>
      <c r="AP1633" t="s">
        <v>9437</v>
      </c>
      <c r="BO1633">
        <v>181465</v>
      </c>
      <c r="BP1633">
        <v>76474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</row>
    <row r="1634" spans="1:116" x14ac:dyDescent="0.15">
      <c r="A1634" t="s">
        <v>116</v>
      </c>
      <c r="B1634">
        <v>190358</v>
      </c>
      <c r="C1634" t="s">
        <v>117</v>
      </c>
      <c r="D1634" t="s">
        <v>136</v>
      </c>
      <c r="E1634" t="s">
        <v>118</v>
      </c>
      <c r="F1634" t="s">
        <v>137</v>
      </c>
      <c r="G1634" s="1">
        <v>42628</v>
      </c>
      <c r="H1634" t="s">
        <v>138</v>
      </c>
      <c r="I1634" s="1">
        <v>42957</v>
      </c>
      <c r="J1634" t="s">
        <v>119</v>
      </c>
      <c r="K1634" t="s">
        <v>213</v>
      </c>
      <c r="L1634" t="s">
        <v>123</v>
      </c>
      <c r="M1634" t="s">
        <v>139</v>
      </c>
      <c r="P1634" t="s">
        <v>124</v>
      </c>
      <c r="Q1634" t="s">
        <v>311</v>
      </c>
      <c r="R1634" t="s">
        <v>126</v>
      </c>
      <c r="S1634" t="s">
        <v>215</v>
      </c>
      <c r="T1634" t="s">
        <v>11809</v>
      </c>
      <c r="W1634">
        <v>246048</v>
      </c>
      <c r="X1634">
        <v>176369</v>
      </c>
      <c r="Y1634">
        <v>69679</v>
      </c>
      <c r="Z1634">
        <v>0</v>
      </c>
      <c r="AA1634">
        <v>246049</v>
      </c>
      <c r="AB1634">
        <v>176369</v>
      </c>
      <c r="AC1634">
        <v>69680</v>
      </c>
      <c r="AD1634">
        <v>0</v>
      </c>
      <c r="AE1634">
        <v>246049</v>
      </c>
      <c r="AF1634" t="s">
        <v>143</v>
      </c>
      <c r="AG1634" t="s">
        <v>143</v>
      </c>
      <c r="AH1634" t="s">
        <v>217</v>
      </c>
      <c r="AI1634" t="s">
        <v>891</v>
      </c>
      <c r="AJ1634" t="s">
        <v>128</v>
      </c>
      <c r="AK1634" t="s">
        <v>321</v>
      </c>
      <c r="AL1634" t="s">
        <v>314</v>
      </c>
      <c r="AM1634" t="s">
        <v>11810</v>
      </c>
      <c r="AN1634" t="s">
        <v>11811</v>
      </c>
      <c r="AO1634" t="s">
        <v>9455</v>
      </c>
      <c r="AP1634" t="s">
        <v>9456</v>
      </c>
      <c r="BO1634">
        <v>246048</v>
      </c>
      <c r="BP1634">
        <v>246049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</row>
    <row r="1635" spans="1:116" x14ac:dyDescent="0.15">
      <c r="A1635" t="s">
        <v>116</v>
      </c>
      <c r="B1635">
        <v>190361</v>
      </c>
      <c r="C1635" t="s">
        <v>117</v>
      </c>
      <c r="D1635" t="s">
        <v>136</v>
      </c>
      <c r="E1635" t="s">
        <v>118</v>
      </c>
      <c r="F1635" t="s">
        <v>137</v>
      </c>
      <c r="G1635" s="1">
        <v>42628</v>
      </c>
      <c r="H1635" t="s">
        <v>138</v>
      </c>
      <c r="I1635" s="1">
        <v>42839</v>
      </c>
      <c r="J1635" t="s">
        <v>6689</v>
      </c>
      <c r="K1635" t="s">
        <v>213</v>
      </c>
      <c r="L1635" t="s">
        <v>123</v>
      </c>
      <c r="M1635" t="s">
        <v>139</v>
      </c>
      <c r="P1635" t="s">
        <v>124</v>
      </c>
      <c r="Q1635" t="s">
        <v>125</v>
      </c>
      <c r="R1635" t="s">
        <v>126</v>
      </c>
      <c r="S1635" t="s">
        <v>215</v>
      </c>
      <c r="T1635" t="s">
        <v>11812</v>
      </c>
      <c r="W1635">
        <v>228287</v>
      </c>
      <c r="X1635">
        <v>165071</v>
      </c>
      <c r="Y1635">
        <v>63216</v>
      </c>
      <c r="Z1635">
        <v>0</v>
      </c>
      <c r="AA1635">
        <v>228287</v>
      </c>
      <c r="AB1635">
        <v>165071</v>
      </c>
      <c r="AC1635">
        <v>63216</v>
      </c>
      <c r="AD1635">
        <v>0</v>
      </c>
      <c r="AE1635">
        <v>228287</v>
      </c>
      <c r="AF1635" t="s">
        <v>143</v>
      </c>
      <c r="AG1635" t="s">
        <v>143</v>
      </c>
      <c r="AH1635" t="s">
        <v>755</v>
      </c>
      <c r="AI1635" t="s">
        <v>1505</v>
      </c>
      <c r="AJ1635" t="s">
        <v>128</v>
      </c>
      <c r="AK1635" t="s">
        <v>313</v>
      </c>
      <c r="AL1635" t="s">
        <v>528</v>
      </c>
      <c r="AM1635" t="s">
        <v>11813</v>
      </c>
      <c r="AN1635" t="s">
        <v>11814</v>
      </c>
      <c r="AO1635" t="s">
        <v>1954</v>
      </c>
      <c r="AP1635" t="s">
        <v>708</v>
      </c>
      <c r="BO1635">
        <v>228287</v>
      </c>
      <c r="BP1635">
        <v>228287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</row>
    <row r="1636" spans="1:116" x14ac:dyDescent="0.15">
      <c r="A1636" t="s">
        <v>116</v>
      </c>
      <c r="B1636">
        <v>190374</v>
      </c>
      <c r="C1636" t="s">
        <v>117</v>
      </c>
      <c r="D1636" t="s">
        <v>136</v>
      </c>
      <c r="E1636" t="s">
        <v>118</v>
      </c>
      <c r="F1636" t="s">
        <v>137</v>
      </c>
      <c r="G1636" s="1">
        <v>42629</v>
      </c>
      <c r="H1636" t="s">
        <v>138</v>
      </c>
      <c r="I1636" s="1">
        <v>43251</v>
      </c>
      <c r="J1636" t="s">
        <v>119</v>
      </c>
      <c r="K1636" t="s">
        <v>4107</v>
      </c>
      <c r="L1636" t="s">
        <v>197</v>
      </c>
      <c r="M1636" t="s">
        <v>139</v>
      </c>
      <c r="N1636" t="s">
        <v>386</v>
      </c>
      <c r="O1636" t="s">
        <v>123</v>
      </c>
      <c r="P1636" t="s">
        <v>232</v>
      </c>
      <c r="Q1636" t="s">
        <v>1063</v>
      </c>
      <c r="R1636" t="s">
        <v>126</v>
      </c>
      <c r="S1636" t="s">
        <v>251</v>
      </c>
      <c r="T1636" t="s">
        <v>11815</v>
      </c>
      <c r="W1636">
        <v>400000</v>
      </c>
      <c r="X1636">
        <v>316385</v>
      </c>
      <c r="Y1636">
        <v>83615</v>
      </c>
      <c r="Z1636">
        <v>0</v>
      </c>
      <c r="AA1636">
        <v>400000</v>
      </c>
      <c r="AB1636">
        <v>316385</v>
      </c>
      <c r="AC1636">
        <v>83615</v>
      </c>
      <c r="AD1636">
        <v>0</v>
      </c>
      <c r="AE1636">
        <v>400000</v>
      </c>
      <c r="AF1636" t="s">
        <v>143</v>
      </c>
      <c r="AG1636" t="s">
        <v>171</v>
      </c>
      <c r="AH1636" t="s">
        <v>217</v>
      </c>
      <c r="AI1636" t="s">
        <v>248</v>
      </c>
      <c r="AJ1636" t="s">
        <v>128</v>
      </c>
      <c r="AK1636" t="s">
        <v>172</v>
      </c>
      <c r="AL1636" t="s">
        <v>1065</v>
      </c>
      <c r="AM1636" t="s">
        <v>11816</v>
      </c>
      <c r="AN1636" t="s">
        <v>11817</v>
      </c>
      <c r="AO1636" t="s">
        <v>781</v>
      </c>
      <c r="AP1636" t="s">
        <v>782</v>
      </c>
      <c r="AQ1636" t="s">
        <v>2124</v>
      </c>
      <c r="AR1636" t="s">
        <v>11818</v>
      </c>
      <c r="BO1636">
        <v>180000</v>
      </c>
      <c r="BP1636">
        <v>180000</v>
      </c>
      <c r="BQ1636">
        <v>180000</v>
      </c>
      <c r="BR1636">
        <v>180000</v>
      </c>
      <c r="BS1636">
        <v>40000</v>
      </c>
      <c r="BT1636">
        <v>40000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</row>
    <row r="1637" spans="1:116" x14ac:dyDescent="0.15">
      <c r="A1637" t="s">
        <v>116</v>
      </c>
      <c r="B1637">
        <v>190377</v>
      </c>
      <c r="C1637" t="s">
        <v>117</v>
      </c>
      <c r="D1637" t="s">
        <v>136</v>
      </c>
      <c r="E1637" t="s">
        <v>118</v>
      </c>
      <c r="F1637" t="s">
        <v>137</v>
      </c>
      <c r="G1637" s="1">
        <v>42635</v>
      </c>
      <c r="H1637" t="s">
        <v>138</v>
      </c>
      <c r="I1637" s="1">
        <v>42996</v>
      </c>
      <c r="J1637" t="s">
        <v>119</v>
      </c>
      <c r="K1637" t="s">
        <v>4710</v>
      </c>
      <c r="L1637" t="s">
        <v>197</v>
      </c>
      <c r="M1637" t="s">
        <v>139</v>
      </c>
      <c r="N1637" t="s">
        <v>144</v>
      </c>
      <c r="O1637" t="s">
        <v>123</v>
      </c>
      <c r="P1637" t="s">
        <v>317</v>
      </c>
      <c r="Q1637" t="s">
        <v>563</v>
      </c>
      <c r="R1637" t="s">
        <v>126</v>
      </c>
      <c r="S1637" t="s">
        <v>251</v>
      </c>
      <c r="T1637" t="s">
        <v>5407</v>
      </c>
      <c r="W1637">
        <v>172790</v>
      </c>
      <c r="X1637">
        <v>109916</v>
      </c>
      <c r="Y1637">
        <v>62874</v>
      </c>
      <c r="Z1637">
        <v>0</v>
      </c>
      <c r="AA1637">
        <v>33488</v>
      </c>
      <c r="AB1637">
        <v>21302</v>
      </c>
      <c r="AC1637">
        <v>12186</v>
      </c>
      <c r="AD1637">
        <v>0</v>
      </c>
      <c r="AE1637">
        <v>33488</v>
      </c>
      <c r="AF1637" t="s">
        <v>143</v>
      </c>
      <c r="AG1637" t="s">
        <v>143</v>
      </c>
      <c r="AH1637" t="s">
        <v>399</v>
      </c>
      <c r="AI1637" t="s">
        <v>756</v>
      </c>
      <c r="AJ1637" t="s">
        <v>128</v>
      </c>
      <c r="AK1637" t="s">
        <v>1334</v>
      </c>
      <c r="AL1637" t="s">
        <v>564</v>
      </c>
      <c r="AM1637" t="s">
        <v>5408</v>
      </c>
      <c r="AN1637" t="s">
        <v>5409</v>
      </c>
      <c r="AO1637" t="s">
        <v>5410</v>
      </c>
      <c r="AP1637" t="s">
        <v>816</v>
      </c>
      <c r="BO1637">
        <v>172790</v>
      </c>
      <c r="BP1637">
        <v>33488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</row>
    <row r="1638" spans="1:116" x14ac:dyDescent="0.15">
      <c r="A1638" t="s">
        <v>116</v>
      </c>
      <c r="B1638">
        <v>190385</v>
      </c>
      <c r="C1638" t="s">
        <v>117</v>
      </c>
      <c r="D1638" t="s">
        <v>136</v>
      </c>
      <c r="E1638" t="s">
        <v>425</v>
      </c>
      <c r="F1638" t="s">
        <v>137</v>
      </c>
      <c r="G1638" s="1">
        <v>42639</v>
      </c>
      <c r="H1638" t="s">
        <v>138</v>
      </c>
      <c r="I1638" s="1">
        <v>42829</v>
      </c>
      <c r="J1638" t="s">
        <v>6689</v>
      </c>
      <c r="K1638" t="s">
        <v>2319</v>
      </c>
      <c r="L1638" t="s">
        <v>169</v>
      </c>
      <c r="M1638" t="s">
        <v>139</v>
      </c>
      <c r="P1638" t="s">
        <v>199</v>
      </c>
      <c r="Q1638" t="s">
        <v>1570</v>
      </c>
      <c r="R1638" t="s">
        <v>126</v>
      </c>
      <c r="S1638" t="s">
        <v>215</v>
      </c>
      <c r="T1638" t="s">
        <v>11819</v>
      </c>
      <c r="W1638">
        <v>9985</v>
      </c>
      <c r="X1638">
        <v>8681</v>
      </c>
      <c r="Y1638">
        <v>1304</v>
      </c>
      <c r="Z1638">
        <v>0</v>
      </c>
      <c r="AA1638">
        <v>9985</v>
      </c>
      <c r="AB1638">
        <v>8681</v>
      </c>
      <c r="AC1638">
        <v>1304</v>
      </c>
      <c r="AD1638">
        <v>0</v>
      </c>
      <c r="AE1638">
        <v>9985</v>
      </c>
      <c r="AF1638" t="s">
        <v>143</v>
      </c>
      <c r="AG1638" t="s">
        <v>171</v>
      </c>
      <c r="AH1638" t="s">
        <v>1174</v>
      </c>
      <c r="AI1638" t="s">
        <v>341</v>
      </c>
      <c r="AJ1638" t="s">
        <v>128</v>
      </c>
      <c r="AK1638" t="s">
        <v>737</v>
      </c>
      <c r="AL1638" t="s">
        <v>7192</v>
      </c>
      <c r="AM1638" t="s">
        <v>11820</v>
      </c>
      <c r="AN1638" t="s">
        <v>11821</v>
      </c>
      <c r="AO1638" t="s">
        <v>4648</v>
      </c>
      <c r="AP1638" t="s">
        <v>1747</v>
      </c>
      <c r="BO1638">
        <v>9985</v>
      </c>
      <c r="BP1638">
        <v>9985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</row>
    <row r="1639" spans="1:116" x14ac:dyDescent="0.15">
      <c r="A1639" t="s">
        <v>116</v>
      </c>
      <c r="B1639">
        <v>190397</v>
      </c>
      <c r="C1639" t="s">
        <v>11822</v>
      </c>
      <c r="D1639" t="s">
        <v>136</v>
      </c>
      <c r="E1639" t="s">
        <v>118</v>
      </c>
      <c r="F1639" t="s">
        <v>137</v>
      </c>
      <c r="G1639" s="1">
        <v>42629</v>
      </c>
      <c r="H1639" t="s">
        <v>138</v>
      </c>
      <c r="I1639" s="1">
        <v>43251</v>
      </c>
      <c r="J1639" t="s">
        <v>119</v>
      </c>
      <c r="K1639" t="s">
        <v>4107</v>
      </c>
      <c r="L1639" t="s">
        <v>197</v>
      </c>
      <c r="M1639" t="s">
        <v>139</v>
      </c>
      <c r="N1639" t="s">
        <v>386</v>
      </c>
      <c r="O1639" t="s">
        <v>123</v>
      </c>
      <c r="P1639" t="s">
        <v>232</v>
      </c>
      <c r="Q1639" t="s">
        <v>1063</v>
      </c>
      <c r="R1639" t="s">
        <v>126</v>
      </c>
      <c r="S1639" t="s">
        <v>251</v>
      </c>
      <c r="T1639" t="s">
        <v>11823</v>
      </c>
      <c r="W1639">
        <v>300000</v>
      </c>
      <c r="X1639">
        <v>211205</v>
      </c>
      <c r="Y1639">
        <v>88795</v>
      </c>
      <c r="Z1639">
        <v>0</v>
      </c>
      <c r="AA1639">
        <v>305000</v>
      </c>
      <c r="AB1639">
        <v>305000</v>
      </c>
      <c r="AC1639">
        <v>0</v>
      </c>
      <c r="AD1639">
        <v>0</v>
      </c>
      <c r="AE1639">
        <v>305000</v>
      </c>
      <c r="AF1639" t="s">
        <v>171</v>
      </c>
      <c r="AG1639" t="s">
        <v>143</v>
      </c>
      <c r="AH1639" t="s">
        <v>217</v>
      </c>
      <c r="AI1639" t="s">
        <v>859</v>
      </c>
      <c r="AJ1639" t="s">
        <v>128</v>
      </c>
      <c r="AK1639" t="s">
        <v>172</v>
      </c>
      <c r="AL1639" t="s">
        <v>1065</v>
      </c>
      <c r="AM1639" t="s">
        <v>11824</v>
      </c>
      <c r="AN1639" t="s">
        <v>11825</v>
      </c>
      <c r="AO1639" t="s">
        <v>343</v>
      </c>
      <c r="AP1639" t="s">
        <v>344</v>
      </c>
      <c r="AQ1639" t="s">
        <v>1847</v>
      </c>
      <c r="AR1639" t="s">
        <v>2962</v>
      </c>
      <c r="BO1639">
        <v>102000</v>
      </c>
      <c r="BP1639">
        <v>103700</v>
      </c>
      <c r="BQ1639">
        <v>99000</v>
      </c>
      <c r="BR1639">
        <v>100650</v>
      </c>
      <c r="BS1639">
        <v>99000</v>
      </c>
      <c r="BT1639">
        <v>100650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</row>
    <row r="1640" spans="1:116" x14ac:dyDescent="0.15">
      <c r="A1640" t="s">
        <v>116</v>
      </c>
      <c r="B1640">
        <v>190405</v>
      </c>
      <c r="C1640" t="s">
        <v>117</v>
      </c>
      <c r="D1640" t="s">
        <v>136</v>
      </c>
      <c r="E1640" t="s">
        <v>118</v>
      </c>
      <c r="F1640" t="s">
        <v>137</v>
      </c>
      <c r="G1640" s="1">
        <v>42633</v>
      </c>
      <c r="H1640" t="s">
        <v>138</v>
      </c>
      <c r="I1640" s="1">
        <v>42985</v>
      </c>
      <c r="J1640" t="s">
        <v>119</v>
      </c>
      <c r="K1640" t="s">
        <v>386</v>
      </c>
      <c r="L1640" t="s">
        <v>123</v>
      </c>
      <c r="M1640" t="s">
        <v>139</v>
      </c>
      <c r="P1640" t="s">
        <v>317</v>
      </c>
      <c r="Q1640" t="s">
        <v>387</v>
      </c>
      <c r="R1640" t="s">
        <v>126</v>
      </c>
      <c r="S1640" t="s">
        <v>215</v>
      </c>
      <c r="T1640" t="s">
        <v>11826</v>
      </c>
      <c r="W1640">
        <v>381000</v>
      </c>
      <c r="X1640">
        <v>254715</v>
      </c>
      <c r="Y1640">
        <v>126285</v>
      </c>
      <c r="Z1640">
        <v>0</v>
      </c>
      <c r="AA1640">
        <v>193000</v>
      </c>
      <c r="AB1640">
        <v>128326</v>
      </c>
      <c r="AC1640">
        <v>64674</v>
      </c>
      <c r="AD1640">
        <v>0</v>
      </c>
      <c r="AE1640">
        <v>761000</v>
      </c>
      <c r="AF1640" t="s">
        <v>143</v>
      </c>
      <c r="AG1640" t="s">
        <v>143</v>
      </c>
      <c r="AH1640" t="s">
        <v>7313</v>
      </c>
      <c r="AI1640" t="s">
        <v>650</v>
      </c>
      <c r="AJ1640" t="s">
        <v>128</v>
      </c>
      <c r="AK1640" t="s">
        <v>390</v>
      </c>
      <c r="AL1640" t="s">
        <v>391</v>
      </c>
      <c r="AM1640" t="s">
        <v>11827</v>
      </c>
      <c r="AN1640" t="s">
        <v>11828</v>
      </c>
      <c r="AO1640" t="s">
        <v>11829</v>
      </c>
      <c r="AP1640" t="s">
        <v>11830</v>
      </c>
      <c r="AQ1640" t="s">
        <v>11831</v>
      </c>
      <c r="AR1640" t="s">
        <v>11832</v>
      </c>
      <c r="BO1640">
        <v>129540</v>
      </c>
      <c r="BP1640">
        <v>65620</v>
      </c>
      <c r="BQ1640">
        <v>125730</v>
      </c>
      <c r="BR1640">
        <v>63690</v>
      </c>
      <c r="BS1640">
        <v>125730</v>
      </c>
      <c r="BT1640">
        <v>63690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</row>
    <row r="1641" spans="1:116" x14ac:dyDescent="0.15">
      <c r="A1641" t="s">
        <v>116</v>
      </c>
      <c r="B1641">
        <v>190407</v>
      </c>
      <c r="C1641" t="s">
        <v>117</v>
      </c>
      <c r="D1641" t="s">
        <v>136</v>
      </c>
      <c r="E1641" t="s">
        <v>118</v>
      </c>
      <c r="F1641" t="s">
        <v>137</v>
      </c>
      <c r="G1641" s="1">
        <v>42640</v>
      </c>
      <c r="H1641" t="s">
        <v>138</v>
      </c>
      <c r="I1641" s="1">
        <v>42898</v>
      </c>
      <c r="J1641" t="s">
        <v>6689</v>
      </c>
      <c r="K1641" t="s">
        <v>1969</v>
      </c>
      <c r="L1641" t="s">
        <v>197</v>
      </c>
      <c r="M1641" t="s">
        <v>139</v>
      </c>
      <c r="P1641" t="s">
        <v>317</v>
      </c>
      <c r="Q1641" t="s">
        <v>1007</v>
      </c>
      <c r="R1641" t="s">
        <v>126</v>
      </c>
      <c r="S1641" t="s">
        <v>215</v>
      </c>
      <c r="T1641" t="s">
        <v>11833</v>
      </c>
      <c r="W1641">
        <v>135082</v>
      </c>
      <c r="X1641">
        <v>107209</v>
      </c>
      <c r="Y1641">
        <v>27873</v>
      </c>
      <c r="Z1641">
        <v>0</v>
      </c>
      <c r="AA1641">
        <v>135082</v>
      </c>
      <c r="AB1641">
        <v>135082</v>
      </c>
      <c r="AC1641">
        <v>0</v>
      </c>
      <c r="AD1641">
        <v>0</v>
      </c>
      <c r="AE1641">
        <v>135802</v>
      </c>
      <c r="AF1641" t="s">
        <v>143</v>
      </c>
      <c r="AG1641" t="s">
        <v>171</v>
      </c>
      <c r="AH1641" t="s">
        <v>254</v>
      </c>
      <c r="AI1641" t="s">
        <v>259</v>
      </c>
      <c r="AJ1641" t="s">
        <v>128</v>
      </c>
      <c r="AK1641" t="s">
        <v>429</v>
      </c>
      <c r="AL1641" t="s">
        <v>1011</v>
      </c>
      <c r="AM1641" t="s">
        <v>11834</v>
      </c>
      <c r="AN1641" t="s">
        <v>11835</v>
      </c>
      <c r="AO1641" t="s">
        <v>1973</v>
      </c>
      <c r="AP1641" t="s">
        <v>1974</v>
      </c>
      <c r="AQ1641" t="s">
        <v>1975</v>
      </c>
      <c r="BO1641">
        <v>135082</v>
      </c>
      <c r="BP1641">
        <v>135082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</row>
    <row r="1642" spans="1:116" x14ac:dyDescent="0.15">
      <c r="A1642" t="s">
        <v>116</v>
      </c>
      <c r="B1642">
        <v>190408</v>
      </c>
      <c r="C1642" t="s">
        <v>117</v>
      </c>
      <c r="D1642" t="s">
        <v>136</v>
      </c>
      <c r="E1642" t="s">
        <v>118</v>
      </c>
      <c r="F1642" t="s">
        <v>137</v>
      </c>
      <c r="G1642" s="1">
        <v>42640</v>
      </c>
      <c r="H1642" t="s">
        <v>138</v>
      </c>
      <c r="I1642" s="1">
        <v>42762</v>
      </c>
      <c r="J1642" t="s">
        <v>6689</v>
      </c>
      <c r="K1642" t="s">
        <v>1969</v>
      </c>
      <c r="L1642" t="s">
        <v>197</v>
      </c>
      <c r="M1642" t="s">
        <v>139</v>
      </c>
      <c r="N1642" t="s">
        <v>122</v>
      </c>
      <c r="O1642" t="s">
        <v>123</v>
      </c>
      <c r="P1642" t="s">
        <v>317</v>
      </c>
      <c r="Q1642" t="s">
        <v>1007</v>
      </c>
      <c r="R1642" t="s">
        <v>126</v>
      </c>
      <c r="S1642" t="s">
        <v>251</v>
      </c>
      <c r="T1642" t="s">
        <v>11836</v>
      </c>
      <c r="W1642">
        <v>86120</v>
      </c>
      <c r="X1642">
        <v>68349</v>
      </c>
      <c r="Y1642">
        <v>17771</v>
      </c>
      <c r="Z1642">
        <v>0</v>
      </c>
      <c r="AA1642">
        <v>86120</v>
      </c>
      <c r="AB1642">
        <v>86120</v>
      </c>
      <c r="AC1642">
        <v>0</v>
      </c>
      <c r="AD1642">
        <v>0</v>
      </c>
      <c r="AE1642">
        <v>86120</v>
      </c>
      <c r="AF1642" t="s">
        <v>143</v>
      </c>
      <c r="AG1642" t="s">
        <v>171</v>
      </c>
      <c r="AH1642" t="s">
        <v>1174</v>
      </c>
      <c r="AI1642" t="s">
        <v>341</v>
      </c>
      <c r="AJ1642" t="s">
        <v>128</v>
      </c>
      <c r="AK1642" t="s">
        <v>236</v>
      </c>
      <c r="AL1642" t="s">
        <v>1011</v>
      </c>
      <c r="AM1642" t="s">
        <v>11837</v>
      </c>
      <c r="AN1642" t="s">
        <v>11838</v>
      </c>
      <c r="AO1642" t="s">
        <v>1973</v>
      </c>
      <c r="AP1642" t="s">
        <v>1974</v>
      </c>
      <c r="AQ1642" t="s">
        <v>1975</v>
      </c>
      <c r="BO1642">
        <v>86120</v>
      </c>
      <c r="BP1642">
        <v>86120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</row>
    <row r="1643" spans="1:116" x14ac:dyDescent="0.15">
      <c r="A1643" t="s">
        <v>116</v>
      </c>
      <c r="B1643">
        <v>190409</v>
      </c>
      <c r="C1643" t="s">
        <v>117</v>
      </c>
      <c r="D1643" t="s">
        <v>136</v>
      </c>
      <c r="E1643" t="s">
        <v>118</v>
      </c>
      <c r="F1643" t="s">
        <v>137</v>
      </c>
      <c r="G1643" s="1">
        <v>42640</v>
      </c>
      <c r="H1643" t="s">
        <v>138</v>
      </c>
      <c r="I1643" s="1">
        <v>42865</v>
      </c>
      <c r="J1643" t="s">
        <v>6689</v>
      </c>
      <c r="K1643" t="s">
        <v>1814</v>
      </c>
      <c r="L1643" t="s">
        <v>227</v>
      </c>
      <c r="M1643" t="s">
        <v>139</v>
      </c>
      <c r="P1643" t="s">
        <v>199</v>
      </c>
      <c r="Q1643" t="s">
        <v>656</v>
      </c>
      <c r="R1643" t="s">
        <v>126</v>
      </c>
      <c r="S1643" t="s">
        <v>215</v>
      </c>
      <c r="T1643" t="s">
        <v>11839</v>
      </c>
      <c r="W1643">
        <v>59937</v>
      </c>
      <c r="X1643">
        <v>58760</v>
      </c>
      <c r="Y1643">
        <v>1177</v>
      </c>
      <c r="Z1643">
        <v>0</v>
      </c>
      <c r="AA1643">
        <v>59937</v>
      </c>
      <c r="AB1643">
        <v>59937</v>
      </c>
      <c r="AC1643">
        <v>0</v>
      </c>
      <c r="AD1643">
        <v>0</v>
      </c>
      <c r="AE1643">
        <v>59937</v>
      </c>
      <c r="AF1643" t="s">
        <v>143</v>
      </c>
      <c r="AG1643" t="s">
        <v>143</v>
      </c>
      <c r="AH1643" t="s">
        <v>11840</v>
      </c>
      <c r="AI1643" t="s">
        <v>342</v>
      </c>
      <c r="AJ1643" t="s">
        <v>128</v>
      </c>
      <c r="AK1643" t="s">
        <v>659</v>
      </c>
      <c r="AL1643" t="s">
        <v>744</v>
      </c>
      <c r="AM1643" t="s">
        <v>11841</v>
      </c>
      <c r="AN1643" t="s">
        <v>11842</v>
      </c>
      <c r="AO1643" t="s">
        <v>1821</v>
      </c>
      <c r="AP1643" t="s">
        <v>1822</v>
      </c>
      <c r="BO1643">
        <v>59937</v>
      </c>
      <c r="BP1643">
        <v>59937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</row>
    <row r="1644" spans="1:116" x14ac:dyDescent="0.15">
      <c r="A1644" t="s">
        <v>116</v>
      </c>
      <c r="B1644">
        <v>190425</v>
      </c>
      <c r="C1644" t="s">
        <v>11843</v>
      </c>
      <c r="D1644" t="s">
        <v>136</v>
      </c>
      <c r="E1644" t="s">
        <v>118</v>
      </c>
      <c r="F1644" t="s">
        <v>137</v>
      </c>
      <c r="G1644" s="1">
        <v>42633</v>
      </c>
      <c r="H1644" t="s">
        <v>138</v>
      </c>
      <c r="I1644" s="1">
        <v>42690</v>
      </c>
      <c r="J1644" t="s">
        <v>6689</v>
      </c>
      <c r="K1644" t="s">
        <v>11844</v>
      </c>
      <c r="L1644" t="s">
        <v>169</v>
      </c>
      <c r="M1644" t="s">
        <v>139</v>
      </c>
      <c r="P1644" t="s">
        <v>232</v>
      </c>
      <c r="Q1644" t="s">
        <v>1050</v>
      </c>
      <c r="R1644" t="s">
        <v>126</v>
      </c>
      <c r="S1644" t="s">
        <v>215</v>
      </c>
      <c r="T1644" t="s">
        <v>11845</v>
      </c>
      <c r="W1644">
        <v>158759</v>
      </c>
      <c r="X1644">
        <v>158759</v>
      </c>
      <c r="Y1644">
        <v>0</v>
      </c>
      <c r="Z1644">
        <v>0</v>
      </c>
      <c r="AA1644">
        <v>159000</v>
      </c>
      <c r="AB1644">
        <v>159000</v>
      </c>
      <c r="AC1644">
        <v>0</v>
      </c>
      <c r="AD1644">
        <v>0</v>
      </c>
      <c r="AE1644">
        <v>159000</v>
      </c>
      <c r="AF1644" t="s">
        <v>143</v>
      </c>
      <c r="AG1644" t="s">
        <v>171</v>
      </c>
      <c r="AH1644" t="s">
        <v>1174</v>
      </c>
      <c r="AI1644" t="s">
        <v>418</v>
      </c>
      <c r="AJ1644" t="s">
        <v>128</v>
      </c>
      <c r="AK1644" t="s">
        <v>236</v>
      </c>
      <c r="AL1644" t="s">
        <v>1052</v>
      </c>
      <c r="AM1644" t="s">
        <v>11846</v>
      </c>
      <c r="AN1644" t="s">
        <v>11847</v>
      </c>
      <c r="AO1644" t="s">
        <v>1247</v>
      </c>
      <c r="AP1644" t="s">
        <v>1248</v>
      </c>
      <c r="BO1644">
        <v>158759</v>
      </c>
      <c r="BP1644">
        <v>159000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</row>
    <row r="1645" spans="1:116" x14ac:dyDescent="0.15">
      <c r="A1645" t="s">
        <v>116</v>
      </c>
      <c r="B1645">
        <v>190440</v>
      </c>
      <c r="C1645" t="s">
        <v>117</v>
      </c>
      <c r="D1645" t="s">
        <v>136</v>
      </c>
      <c r="E1645" t="s">
        <v>118</v>
      </c>
      <c r="F1645" t="s">
        <v>137</v>
      </c>
      <c r="G1645" s="1">
        <v>42639</v>
      </c>
      <c r="H1645" t="s">
        <v>138</v>
      </c>
      <c r="I1645" s="1">
        <v>43167</v>
      </c>
      <c r="J1645" t="s">
        <v>119</v>
      </c>
      <c r="K1645" t="s">
        <v>985</v>
      </c>
      <c r="L1645" t="s">
        <v>197</v>
      </c>
      <c r="M1645" t="s">
        <v>139</v>
      </c>
      <c r="N1645" t="s">
        <v>144</v>
      </c>
      <c r="O1645" t="s">
        <v>123</v>
      </c>
      <c r="P1645" t="s">
        <v>177</v>
      </c>
      <c r="Q1645" t="s">
        <v>459</v>
      </c>
      <c r="R1645" t="s">
        <v>126</v>
      </c>
      <c r="S1645" t="s">
        <v>251</v>
      </c>
      <c r="T1645" t="s">
        <v>11848</v>
      </c>
      <c r="W1645">
        <v>125435</v>
      </c>
      <c r="X1645">
        <v>79790</v>
      </c>
      <c r="Y1645">
        <v>45645</v>
      </c>
      <c r="Z1645">
        <v>0</v>
      </c>
      <c r="AA1645">
        <v>20960</v>
      </c>
      <c r="AB1645">
        <v>13240</v>
      </c>
      <c r="AC1645">
        <v>7720</v>
      </c>
      <c r="AD1645">
        <v>0</v>
      </c>
      <c r="AE1645">
        <v>104804</v>
      </c>
      <c r="AF1645" t="s">
        <v>143</v>
      </c>
      <c r="AG1645" t="s">
        <v>143</v>
      </c>
      <c r="AH1645" t="s">
        <v>11849</v>
      </c>
      <c r="AI1645" t="s">
        <v>255</v>
      </c>
      <c r="AJ1645" t="s">
        <v>128</v>
      </c>
      <c r="AK1645" t="s">
        <v>543</v>
      </c>
      <c r="AL1645" t="s">
        <v>460</v>
      </c>
      <c r="AM1645" t="s">
        <v>11850</v>
      </c>
      <c r="AN1645" t="s">
        <v>11851</v>
      </c>
      <c r="AO1645" t="s">
        <v>1938</v>
      </c>
      <c r="AP1645" t="s">
        <v>381</v>
      </c>
      <c r="BO1645">
        <v>125435</v>
      </c>
      <c r="BP1645">
        <v>20960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</row>
    <row r="1646" spans="1:116" x14ac:dyDescent="0.15">
      <c r="A1646" t="s">
        <v>116</v>
      </c>
      <c r="B1646">
        <v>190447</v>
      </c>
      <c r="C1646" t="s">
        <v>117</v>
      </c>
      <c r="D1646" t="s">
        <v>136</v>
      </c>
      <c r="E1646" t="s">
        <v>118</v>
      </c>
      <c r="F1646" t="s">
        <v>137</v>
      </c>
      <c r="G1646" s="1">
        <v>42643</v>
      </c>
      <c r="H1646" t="s">
        <v>138</v>
      </c>
      <c r="I1646" s="1">
        <v>42905</v>
      </c>
      <c r="J1646" t="s">
        <v>6689</v>
      </c>
      <c r="K1646" t="s">
        <v>2713</v>
      </c>
      <c r="L1646" t="s">
        <v>197</v>
      </c>
      <c r="M1646" t="s">
        <v>139</v>
      </c>
      <c r="N1646" t="s">
        <v>386</v>
      </c>
      <c r="O1646" t="s">
        <v>123</v>
      </c>
      <c r="P1646" t="s">
        <v>124</v>
      </c>
      <c r="Q1646" t="s">
        <v>125</v>
      </c>
      <c r="R1646" t="s">
        <v>126</v>
      </c>
      <c r="S1646" t="s">
        <v>251</v>
      </c>
      <c r="T1646" t="s">
        <v>11852</v>
      </c>
      <c r="W1646">
        <v>351000</v>
      </c>
      <c r="X1646">
        <v>250467</v>
      </c>
      <c r="Y1646">
        <v>100533</v>
      </c>
      <c r="Z1646">
        <v>0</v>
      </c>
      <c r="AA1646">
        <v>117000</v>
      </c>
      <c r="AB1646">
        <v>117000</v>
      </c>
      <c r="AC1646">
        <v>0</v>
      </c>
      <c r="AD1646">
        <v>0</v>
      </c>
      <c r="AE1646">
        <v>351000</v>
      </c>
      <c r="AF1646" t="s">
        <v>143</v>
      </c>
      <c r="AG1646" t="s">
        <v>143</v>
      </c>
      <c r="AH1646" t="s">
        <v>755</v>
      </c>
      <c r="AI1646" t="s">
        <v>756</v>
      </c>
      <c r="AJ1646" t="s">
        <v>128</v>
      </c>
      <c r="AK1646" t="s">
        <v>527</v>
      </c>
      <c r="AL1646" t="s">
        <v>528</v>
      </c>
      <c r="AM1646" t="s">
        <v>11853</v>
      </c>
      <c r="AN1646" t="s">
        <v>11854</v>
      </c>
      <c r="AO1646" t="s">
        <v>914</v>
      </c>
      <c r="AP1646" t="s">
        <v>915</v>
      </c>
      <c r="BO1646">
        <v>351000</v>
      </c>
      <c r="BP1646">
        <v>117000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</row>
    <row r="1647" spans="1:116" x14ac:dyDescent="0.15">
      <c r="A1647" t="s">
        <v>116</v>
      </c>
      <c r="B1647">
        <v>190454</v>
      </c>
      <c r="C1647" t="s">
        <v>117</v>
      </c>
      <c r="D1647" t="s">
        <v>136</v>
      </c>
      <c r="E1647" t="s">
        <v>425</v>
      </c>
      <c r="F1647" t="s">
        <v>137</v>
      </c>
      <c r="G1647" s="1">
        <v>42642</v>
      </c>
      <c r="H1647" t="s">
        <v>138</v>
      </c>
      <c r="I1647" s="1">
        <v>43181</v>
      </c>
      <c r="J1647" t="s">
        <v>119</v>
      </c>
      <c r="K1647" t="s">
        <v>3610</v>
      </c>
      <c r="L1647" t="s">
        <v>169</v>
      </c>
      <c r="M1647" t="s">
        <v>139</v>
      </c>
      <c r="N1647" t="s">
        <v>1259</v>
      </c>
      <c r="O1647" t="s">
        <v>123</v>
      </c>
      <c r="P1647" t="s">
        <v>199</v>
      </c>
      <c r="Q1647" t="s">
        <v>656</v>
      </c>
      <c r="R1647" t="s">
        <v>126</v>
      </c>
      <c r="S1647" t="s">
        <v>251</v>
      </c>
      <c r="T1647" t="s">
        <v>11855</v>
      </c>
      <c r="W1647">
        <v>13000</v>
      </c>
      <c r="X1647">
        <v>10630</v>
      </c>
      <c r="Y1647">
        <v>2370</v>
      </c>
      <c r="Z1647">
        <v>0</v>
      </c>
      <c r="AA1647">
        <v>13000</v>
      </c>
      <c r="AB1647">
        <v>13000</v>
      </c>
      <c r="AC1647">
        <v>0</v>
      </c>
      <c r="AD1647">
        <v>0</v>
      </c>
      <c r="AE1647">
        <v>13000</v>
      </c>
      <c r="AF1647" t="s">
        <v>143</v>
      </c>
      <c r="AG1647" t="s">
        <v>171</v>
      </c>
      <c r="AH1647" t="s">
        <v>174</v>
      </c>
      <c r="AI1647" t="s">
        <v>440</v>
      </c>
      <c r="AJ1647" t="s">
        <v>128</v>
      </c>
      <c r="AK1647" t="s">
        <v>659</v>
      </c>
      <c r="AL1647" t="s">
        <v>1773</v>
      </c>
      <c r="AM1647" t="s">
        <v>11856</v>
      </c>
      <c r="AN1647" t="s">
        <v>3611</v>
      </c>
      <c r="AO1647" t="s">
        <v>3612</v>
      </c>
      <c r="AP1647" t="s">
        <v>3613</v>
      </c>
      <c r="AQ1647" t="s">
        <v>3614</v>
      </c>
      <c r="AR1647" t="s">
        <v>2855</v>
      </c>
      <c r="BO1647">
        <v>5200</v>
      </c>
      <c r="BP1647">
        <v>5200</v>
      </c>
      <c r="BQ1647">
        <v>3900</v>
      </c>
      <c r="BR1647">
        <v>3900</v>
      </c>
      <c r="BS1647">
        <v>3900</v>
      </c>
      <c r="BT1647">
        <v>3900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0</v>
      </c>
      <c r="CV1647">
        <v>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</row>
    <row r="1648" spans="1:116" x14ac:dyDescent="0.15">
      <c r="A1648" t="s">
        <v>116</v>
      </c>
      <c r="B1648">
        <v>190458</v>
      </c>
      <c r="C1648" t="s">
        <v>117</v>
      </c>
      <c r="D1648" t="s">
        <v>136</v>
      </c>
      <c r="E1648" t="s">
        <v>118</v>
      </c>
      <c r="F1648" t="s">
        <v>137</v>
      </c>
      <c r="G1648" s="1">
        <v>42635</v>
      </c>
      <c r="H1648" t="s">
        <v>138</v>
      </c>
      <c r="I1648" s="1">
        <v>42641</v>
      </c>
      <c r="J1648" t="s">
        <v>6689</v>
      </c>
      <c r="K1648" t="s">
        <v>577</v>
      </c>
      <c r="L1648" t="s">
        <v>123</v>
      </c>
      <c r="M1648" t="s">
        <v>139</v>
      </c>
      <c r="P1648" t="s">
        <v>199</v>
      </c>
      <c r="Q1648" t="s">
        <v>623</v>
      </c>
      <c r="R1648" t="s">
        <v>126</v>
      </c>
      <c r="S1648" t="s">
        <v>657</v>
      </c>
      <c r="T1648" t="s">
        <v>11857</v>
      </c>
      <c r="W1648">
        <v>29284</v>
      </c>
      <c r="X1648">
        <v>29284</v>
      </c>
      <c r="Y1648">
        <v>0</v>
      </c>
      <c r="Z1648">
        <v>0</v>
      </c>
      <c r="AA1648">
        <v>29282</v>
      </c>
      <c r="AB1648">
        <v>29282</v>
      </c>
      <c r="AC1648">
        <v>0</v>
      </c>
      <c r="AD1648">
        <v>0</v>
      </c>
      <c r="AE1648">
        <v>29282</v>
      </c>
      <c r="AF1648" t="s">
        <v>143</v>
      </c>
      <c r="AG1648" t="s">
        <v>143</v>
      </c>
      <c r="AH1648" t="s">
        <v>182</v>
      </c>
      <c r="AI1648" t="s">
        <v>183</v>
      </c>
      <c r="AJ1648" t="s">
        <v>128</v>
      </c>
      <c r="AK1648" t="s">
        <v>236</v>
      </c>
      <c r="AL1648" t="s">
        <v>625</v>
      </c>
      <c r="AM1648" t="s">
        <v>11858</v>
      </c>
      <c r="AN1648" t="s">
        <v>11859</v>
      </c>
      <c r="AO1648" t="s">
        <v>7060</v>
      </c>
      <c r="AP1648" t="s">
        <v>7061</v>
      </c>
      <c r="BO1648">
        <v>29284</v>
      </c>
      <c r="BP1648">
        <v>29282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</row>
    <row r="1649" spans="1:116" x14ac:dyDescent="0.15">
      <c r="A1649" t="s">
        <v>116</v>
      </c>
      <c r="B1649">
        <v>190469</v>
      </c>
      <c r="C1649" t="s">
        <v>117</v>
      </c>
      <c r="D1649" t="s">
        <v>136</v>
      </c>
      <c r="E1649" t="s">
        <v>118</v>
      </c>
      <c r="F1649" t="s">
        <v>137</v>
      </c>
      <c r="G1649" s="1">
        <v>42648</v>
      </c>
      <c r="H1649" t="s">
        <v>138</v>
      </c>
      <c r="I1649" s="1">
        <v>43000</v>
      </c>
      <c r="J1649" t="s">
        <v>119</v>
      </c>
      <c r="K1649" t="s">
        <v>3297</v>
      </c>
      <c r="L1649" t="s">
        <v>123</v>
      </c>
      <c r="M1649" t="s">
        <v>139</v>
      </c>
      <c r="P1649" t="s">
        <v>145</v>
      </c>
      <c r="Q1649" t="s">
        <v>578</v>
      </c>
      <c r="R1649" t="s">
        <v>126</v>
      </c>
      <c r="S1649" t="s">
        <v>215</v>
      </c>
      <c r="T1649" t="s">
        <v>11860</v>
      </c>
      <c r="W1649">
        <v>1911328</v>
      </c>
      <c r="X1649">
        <v>1250000</v>
      </c>
      <c r="Y1649">
        <v>661328</v>
      </c>
      <c r="Z1649">
        <v>0</v>
      </c>
      <c r="AA1649">
        <v>344694</v>
      </c>
      <c r="AB1649">
        <v>344694</v>
      </c>
      <c r="AC1649">
        <v>0</v>
      </c>
      <c r="AD1649">
        <v>0</v>
      </c>
      <c r="AE1649">
        <v>1720204</v>
      </c>
      <c r="AF1649" t="s">
        <v>143</v>
      </c>
      <c r="AG1649" t="s">
        <v>143</v>
      </c>
      <c r="AH1649" t="s">
        <v>132</v>
      </c>
      <c r="AI1649" t="s">
        <v>1093</v>
      </c>
      <c r="AJ1649" t="s">
        <v>128</v>
      </c>
      <c r="AK1649" t="s">
        <v>604</v>
      </c>
      <c r="AL1649" t="s">
        <v>579</v>
      </c>
      <c r="AM1649" t="s">
        <v>11861</v>
      </c>
      <c r="AN1649" t="s">
        <v>10272</v>
      </c>
      <c r="AO1649" t="s">
        <v>2106</v>
      </c>
      <c r="AP1649" t="s">
        <v>2107</v>
      </c>
      <c r="AQ1649" t="s">
        <v>581</v>
      </c>
      <c r="AR1649" t="s">
        <v>665</v>
      </c>
      <c r="AS1649" t="s">
        <v>2108</v>
      </c>
      <c r="BO1649">
        <v>955664</v>
      </c>
      <c r="BP1649">
        <v>172347</v>
      </c>
      <c r="BQ1649">
        <v>477832</v>
      </c>
      <c r="BR1649">
        <v>86173.5</v>
      </c>
      <c r="BS1649">
        <v>382265.60000000003</v>
      </c>
      <c r="BT1649">
        <v>68938.8</v>
      </c>
      <c r="BU1649">
        <v>95566.400000000009</v>
      </c>
      <c r="BV1649">
        <v>17234.7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</row>
    <row r="1650" spans="1:116" x14ac:dyDescent="0.15">
      <c r="A1650" t="s">
        <v>116</v>
      </c>
      <c r="B1650">
        <v>190470</v>
      </c>
      <c r="C1650" t="s">
        <v>117</v>
      </c>
      <c r="D1650" t="s">
        <v>136</v>
      </c>
      <c r="E1650" t="s">
        <v>118</v>
      </c>
      <c r="F1650" t="s">
        <v>137</v>
      </c>
      <c r="G1650" s="1">
        <v>42636</v>
      </c>
      <c r="H1650" t="s">
        <v>138</v>
      </c>
      <c r="I1650" s="1">
        <v>43004</v>
      </c>
      <c r="J1650" t="s">
        <v>119</v>
      </c>
      <c r="K1650" t="s">
        <v>3977</v>
      </c>
      <c r="L1650" t="s">
        <v>120</v>
      </c>
      <c r="M1650" t="s">
        <v>139</v>
      </c>
      <c r="N1650" t="s">
        <v>144</v>
      </c>
      <c r="O1650" t="s">
        <v>123</v>
      </c>
      <c r="P1650" t="s">
        <v>317</v>
      </c>
      <c r="Q1650" t="s">
        <v>552</v>
      </c>
      <c r="R1650" t="s">
        <v>126</v>
      </c>
      <c r="S1650" t="s">
        <v>251</v>
      </c>
      <c r="T1650" t="s">
        <v>11862</v>
      </c>
      <c r="W1650">
        <v>443453</v>
      </c>
      <c r="X1650">
        <v>282095</v>
      </c>
      <c r="Y1650">
        <v>161358</v>
      </c>
      <c r="Z1650">
        <v>0</v>
      </c>
      <c r="AA1650">
        <v>145729</v>
      </c>
      <c r="AB1650">
        <v>145729</v>
      </c>
      <c r="AC1650">
        <v>0</v>
      </c>
      <c r="AD1650">
        <v>0</v>
      </c>
      <c r="AE1650">
        <v>443453</v>
      </c>
      <c r="AF1650" t="s">
        <v>143</v>
      </c>
      <c r="AG1650" t="s">
        <v>143</v>
      </c>
      <c r="AH1650" t="s">
        <v>11863</v>
      </c>
      <c r="AI1650" t="s">
        <v>218</v>
      </c>
      <c r="AJ1650" t="s">
        <v>128</v>
      </c>
      <c r="AK1650" t="s">
        <v>429</v>
      </c>
      <c r="AL1650" t="s">
        <v>555</v>
      </c>
      <c r="AM1650" t="s">
        <v>11864</v>
      </c>
      <c r="AN1650" t="s">
        <v>11865</v>
      </c>
      <c r="AO1650" t="s">
        <v>3978</v>
      </c>
      <c r="AP1650" t="s">
        <v>3979</v>
      </c>
      <c r="BO1650">
        <v>443453</v>
      </c>
      <c r="BP1650">
        <v>145729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</row>
    <row r="1651" spans="1:116" x14ac:dyDescent="0.15">
      <c r="A1651" t="s">
        <v>116</v>
      </c>
      <c r="B1651">
        <v>190475</v>
      </c>
      <c r="C1651" t="s">
        <v>117</v>
      </c>
      <c r="D1651" t="s">
        <v>136</v>
      </c>
      <c r="E1651" t="s">
        <v>118</v>
      </c>
      <c r="F1651" t="s">
        <v>137</v>
      </c>
      <c r="G1651" s="1">
        <v>42636</v>
      </c>
      <c r="H1651" t="s">
        <v>138</v>
      </c>
      <c r="I1651" s="1">
        <v>42648</v>
      </c>
      <c r="J1651" t="s">
        <v>6689</v>
      </c>
      <c r="K1651" t="s">
        <v>1670</v>
      </c>
      <c r="L1651" t="s">
        <v>197</v>
      </c>
      <c r="M1651" t="s">
        <v>139</v>
      </c>
      <c r="N1651" t="s">
        <v>122</v>
      </c>
      <c r="O1651" t="s">
        <v>123</v>
      </c>
      <c r="P1651" t="s">
        <v>317</v>
      </c>
      <c r="Q1651" t="s">
        <v>1007</v>
      </c>
      <c r="R1651" t="s">
        <v>126</v>
      </c>
      <c r="S1651" t="s">
        <v>215</v>
      </c>
      <c r="T1651" t="s">
        <v>11866</v>
      </c>
      <c r="W1651">
        <v>45840</v>
      </c>
      <c r="X1651">
        <v>30062</v>
      </c>
      <c r="Y1651">
        <v>15778</v>
      </c>
      <c r="Z1651">
        <v>0</v>
      </c>
      <c r="AA1651">
        <v>45840</v>
      </c>
      <c r="AB1651">
        <v>30062</v>
      </c>
      <c r="AC1651">
        <v>15778</v>
      </c>
      <c r="AD1651">
        <v>0</v>
      </c>
      <c r="AE1651">
        <v>45840</v>
      </c>
      <c r="AF1651" t="s">
        <v>143</v>
      </c>
      <c r="AG1651" t="s">
        <v>143</v>
      </c>
      <c r="AH1651" t="s">
        <v>182</v>
      </c>
      <c r="AI1651" t="s">
        <v>235</v>
      </c>
      <c r="AJ1651" t="s">
        <v>128</v>
      </c>
      <c r="AK1651" t="s">
        <v>429</v>
      </c>
      <c r="AL1651" t="s">
        <v>1011</v>
      </c>
      <c r="AM1651" t="s">
        <v>11867</v>
      </c>
      <c r="AN1651" t="s">
        <v>11868</v>
      </c>
      <c r="AO1651" t="s">
        <v>5459</v>
      </c>
      <c r="AP1651" t="s">
        <v>4062</v>
      </c>
      <c r="BO1651">
        <v>45840</v>
      </c>
      <c r="BP1651">
        <v>45840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</row>
    <row r="1652" spans="1:116" x14ac:dyDescent="0.15">
      <c r="A1652" t="s">
        <v>116</v>
      </c>
      <c r="B1652">
        <v>190480</v>
      </c>
      <c r="C1652" t="s">
        <v>117</v>
      </c>
      <c r="D1652" t="s">
        <v>136</v>
      </c>
      <c r="E1652" t="s">
        <v>118</v>
      </c>
      <c r="F1652" t="s">
        <v>137</v>
      </c>
      <c r="G1652" s="1">
        <v>42633</v>
      </c>
      <c r="H1652" t="s">
        <v>138</v>
      </c>
      <c r="I1652" s="1">
        <v>42655</v>
      </c>
      <c r="J1652" t="s">
        <v>6689</v>
      </c>
      <c r="K1652" t="s">
        <v>1597</v>
      </c>
      <c r="L1652" t="s">
        <v>197</v>
      </c>
      <c r="M1652" t="s">
        <v>139</v>
      </c>
      <c r="N1652" t="s">
        <v>198</v>
      </c>
      <c r="O1652" t="s">
        <v>123</v>
      </c>
      <c r="P1652" t="s">
        <v>199</v>
      </c>
      <c r="Q1652" t="s">
        <v>944</v>
      </c>
      <c r="R1652" t="s">
        <v>126</v>
      </c>
      <c r="S1652" t="s">
        <v>251</v>
      </c>
      <c r="T1652" t="s">
        <v>11869</v>
      </c>
      <c r="W1652">
        <v>18000</v>
      </c>
      <c r="X1652">
        <v>17999</v>
      </c>
      <c r="Y1652">
        <v>1</v>
      </c>
      <c r="Z1652">
        <v>0</v>
      </c>
      <c r="AA1652">
        <v>18000</v>
      </c>
      <c r="AB1652">
        <v>18000</v>
      </c>
      <c r="AC1652">
        <v>0</v>
      </c>
      <c r="AD1652">
        <v>0</v>
      </c>
      <c r="AE1652">
        <v>18000</v>
      </c>
      <c r="AF1652" t="s">
        <v>143</v>
      </c>
      <c r="AG1652" t="s">
        <v>143</v>
      </c>
      <c r="AH1652" t="s">
        <v>3486</v>
      </c>
      <c r="AI1652" t="s">
        <v>142</v>
      </c>
      <c r="AJ1652" t="s">
        <v>128</v>
      </c>
      <c r="AK1652" t="s">
        <v>512</v>
      </c>
      <c r="AL1652" t="s">
        <v>2490</v>
      </c>
      <c r="AM1652" t="s">
        <v>11870</v>
      </c>
      <c r="AN1652" t="s">
        <v>11871</v>
      </c>
      <c r="AO1652" t="s">
        <v>1628</v>
      </c>
      <c r="AP1652" t="s">
        <v>1629</v>
      </c>
      <c r="BO1652">
        <v>18000</v>
      </c>
      <c r="BP1652">
        <v>18000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0</v>
      </c>
      <c r="DA1652">
        <v>0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</row>
    <row r="1653" spans="1:116" x14ac:dyDescent="0.15">
      <c r="A1653" t="s">
        <v>116</v>
      </c>
      <c r="B1653">
        <v>190490</v>
      </c>
      <c r="C1653" t="s">
        <v>11872</v>
      </c>
      <c r="D1653" t="s">
        <v>136</v>
      </c>
      <c r="E1653" t="s">
        <v>118</v>
      </c>
      <c r="F1653" t="s">
        <v>137</v>
      </c>
      <c r="G1653" s="1">
        <v>42635</v>
      </c>
      <c r="H1653" t="s">
        <v>138</v>
      </c>
      <c r="I1653" s="1">
        <v>42671</v>
      </c>
      <c r="J1653" t="s">
        <v>6689</v>
      </c>
      <c r="K1653" t="s">
        <v>3519</v>
      </c>
      <c r="L1653" t="s">
        <v>169</v>
      </c>
      <c r="M1653" t="s">
        <v>139</v>
      </c>
      <c r="P1653" t="s">
        <v>232</v>
      </c>
      <c r="Q1653" t="s">
        <v>1063</v>
      </c>
      <c r="R1653" t="s">
        <v>126</v>
      </c>
      <c r="S1653" t="s">
        <v>140</v>
      </c>
      <c r="T1653" t="s">
        <v>3520</v>
      </c>
      <c r="V1653" t="s">
        <v>11873</v>
      </c>
      <c r="W1653">
        <v>309249</v>
      </c>
      <c r="X1653">
        <v>196721</v>
      </c>
      <c r="Y1653">
        <v>112528</v>
      </c>
      <c r="Z1653">
        <v>0</v>
      </c>
      <c r="AA1653">
        <v>309249</v>
      </c>
      <c r="AB1653">
        <v>196721</v>
      </c>
      <c r="AC1653">
        <v>112528</v>
      </c>
      <c r="AD1653">
        <v>0</v>
      </c>
      <c r="AE1653">
        <v>5303009</v>
      </c>
      <c r="AF1653" t="s">
        <v>143</v>
      </c>
      <c r="AG1653" t="s">
        <v>171</v>
      </c>
      <c r="AH1653" t="s">
        <v>11874</v>
      </c>
      <c r="AI1653" t="s">
        <v>526</v>
      </c>
      <c r="AJ1653" t="s">
        <v>128</v>
      </c>
      <c r="AK1653" t="s">
        <v>236</v>
      </c>
      <c r="AL1653" t="s">
        <v>1065</v>
      </c>
      <c r="AM1653" t="s">
        <v>11875</v>
      </c>
      <c r="AN1653" t="s">
        <v>3523</v>
      </c>
      <c r="AO1653" t="s">
        <v>3524</v>
      </c>
      <c r="AP1653" t="s">
        <v>3525</v>
      </c>
      <c r="BO1653">
        <v>309249</v>
      </c>
      <c r="BP1653">
        <v>309249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</row>
    <row r="1654" spans="1:116" x14ac:dyDescent="0.15">
      <c r="A1654" t="s">
        <v>116</v>
      </c>
      <c r="B1654">
        <v>190504</v>
      </c>
      <c r="C1654" t="s">
        <v>117</v>
      </c>
      <c r="D1654" t="s">
        <v>136</v>
      </c>
      <c r="E1654" t="s">
        <v>118</v>
      </c>
      <c r="F1654" t="s">
        <v>137</v>
      </c>
      <c r="G1654" s="1">
        <v>42380</v>
      </c>
      <c r="H1654" t="s">
        <v>138</v>
      </c>
      <c r="I1654" s="1">
        <v>42716</v>
      </c>
      <c r="J1654" t="s">
        <v>6689</v>
      </c>
      <c r="K1654" t="s">
        <v>213</v>
      </c>
      <c r="L1654" t="s">
        <v>123</v>
      </c>
      <c r="M1654" t="s">
        <v>139</v>
      </c>
      <c r="P1654" t="s">
        <v>124</v>
      </c>
      <c r="Q1654" t="s">
        <v>311</v>
      </c>
      <c r="R1654" t="s">
        <v>126</v>
      </c>
      <c r="S1654" t="s">
        <v>215</v>
      </c>
      <c r="T1654" t="s">
        <v>11876</v>
      </c>
      <c r="W1654">
        <v>300000</v>
      </c>
      <c r="X1654">
        <v>190839</v>
      </c>
      <c r="Y1654">
        <v>109161</v>
      </c>
      <c r="Z1654">
        <v>0</v>
      </c>
      <c r="AA1654">
        <v>200000</v>
      </c>
      <c r="AB1654">
        <v>127226</v>
      </c>
      <c r="AC1654">
        <v>72774</v>
      </c>
      <c r="AD1654">
        <v>0</v>
      </c>
      <c r="AE1654">
        <v>300000</v>
      </c>
      <c r="AF1654" t="s">
        <v>143</v>
      </c>
      <c r="AG1654" t="s">
        <v>143</v>
      </c>
      <c r="AH1654" t="s">
        <v>182</v>
      </c>
      <c r="AI1654" t="s">
        <v>225</v>
      </c>
      <c r="AJ1654" t="s">
        <v>128</v>
      </c>
      <c r="AK1654" t="s">
        <v>513</v>
      </c>
      <c r="AL1654" t="s">
        <v>314</v>
      </c>
      <c r="AM1654" t="s">
        <v>11877</v>
      </c>
      <c r="AN1654" t="s">
        <v>11878</v>
      </c>
      <c r="AO1654" t="s">
        <v>2382</v>
      </c>
      <c r="AP1654" t="s">
        <v>2383</v>
      </c>
      <c r="AQ1654" t="s">
        <v>4175</v>
      </c>
      <c r="BO1654">
        <v>180000</v>
      </c>
      <c r="BP1654">
        <v>120000</v>
      </c>
      <c r="BQ1654">
        <v>120000</v>
      </c>
      <c r="BR1654">
        <v>80000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0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</row>
    <row r="1655" spans="1:116" x14ac:dyDescent="0.15">
      <c r="A1655" t="s">
        <v>116</v>
      </c>
      <c r="B1655">
        <v>190508</v>
      </c>
      <c r="C1655" t="s">
        <v>117</v>
      </c>
      <c r="D1655" t="s">
        <v>136</v>
      </c>
      <c r="E1655" t="s">
        <v>118</v>
      </c>
      <c r="F1655" t="s">
        <v>137</v>
      </c>
      <c r="G1655" s="1">
        <v>42640</v>
      </c>
      <c r="H1655" t="s">
        <v>138</v>
      </c>
      <c r="I1655" s="1">
        <v>42767</v>
      </c>
      <c r="J1655" t="s">
        <v>6689</v>
      </c>
      <c r="K1655" t="s">
        <v>1969</v>
      </c>
      <c r="L1655" t="s">
        <v>197</v>
      </c>
      <c r="M1655" t="s">
        <v>139</v>
      </c>
      <c r="N1655" t="s">
        <v>122</v>
      </c>
      <c r="O1655" t="s">
        <v>123</v>
      </c>
      <c r="P1655" t="s">
        <v>317</v>
      </c>
      <c r="Q1655" t="s">
        <v>1007</v>
      </c>
      <c r="R1655" t="s">
        <v>126</v>
      </c>
      <c r="S1655" t="s">
        <v>251</v>
      </c>
      <c r="T1655" t="s">
        <v>11879</v>
      </c>
      <c r="W1655">
        <v>65810</v>
      </c>
      <c r="X1655">
        <v>41866</v>
      </c>
      <c r="Y1655">
        <v>23944</v>
      </c>
      <c r="Z1655">
        <v>0</v>
      </c>
      <c r="AA1655">
        <v>65810</v>
      </c>
      <c r="AB1655">
        <v>65810</v>
      </c>
      <c r="AC1655">
        <v>0</v>
      </c>
      <c r="AD1655">
        <v>0</v>
      </c>
      <c r="AE1655">
        <v>65810</v>
      </c>
      <c r="AF1655" t="s">
        <v>143</v>
      </c>
      <c r="AG1655" t="s">
        <v>171</v>
      </c>
      <c r="AH1655" t="s">
        <v>11880</v>
      </c>
      <c r="AI1655" t="s">
        <v>3820</v>
      </c>
      <c r="AJ1655" t="s">
        <v>128</v>
      </c>
      <c r="AK1655" t="s">
        <v>429</v>
      </c>
      <c r="AL1655" t="s">
        <v>1011</v>
      </c>
      <c r="AM1655" t="s">
        <v>11881</v>
      </c>
      <c r="AN1655" t="s">
        <v>11882</v>
      </c>
      <c r="AO1655" t="s">
        <v>2276</v>
      </c>
      <c r="AP1655" t="s">
        <v>2277</v>
      </c>
      <c r="AQ1655" t="s">
        <v>2278</v>
      </c>
      <c r="BO1655">
        <v>65810</v>
      </c>
      <c r="BP1655">
        <v>65810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0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</row>
    <row r="1656" spans="1:116" x14ac:dyDescent="0.15">
      <c r="A1656" t="s">
        <v>116</v>
      </c>
      <c r="B1656">
        <v>190523</v>
      </c>
      <c r="C1656" t="s">
        <v>117</v>
      </c>
      <c r="D1656" t="s">
        <v>136</v>
      </c>
      <c r="E1656" t="s">
        <v>118</v>
      </c>
      <c r="F1656" t="s">
        <v>137</v>
      </c>
      <c r="G1656" s="1">
        <v>42636</v>
      </c>
      <c r="H1656" t="s">
        <v>138</v>
      </c>
      <c r="I1656" s="1">
        <v>42747</v>
      </c>
      <c r="J1656" t="s">
        <v>6689</v>
      </c>
      <c r="K1656" t="s">
        <v>1432</v>
      </c>
      <c r="L1656" t="s">
        <v>123</v>
      </c>
      <c r="M1656" t="s">
        <v>139</v>
      </c>
      <c r="P1656" t="s">
        <v>124</v>
      </c>
      <c r="Q1656" t="s">
        <v>558</v>
      </c>
      <c r="R1656" t="s">
        <v>126</v>
      </c>
      <c r="S1656" t="s">
        <v>657</v>
      </c>
      <c r="T1656" t="s">
        <v>11883</v>
      </c>
      <c r="W1656">
        <v>98000</v>
      </c>
      <c r="X1656">
        <v>89089</v>
      </c>
      <c r="Y1656">
        <v>8911</v>
      </c>
      <c r="Z1656">
        <v>0</v>
      </c>
      <c r="AA1656">
        <v>98000</v>
      </c>
      <c r="AB1656">
        <v>89089</v>
      </c>
      <c r="AC1656">
        <v>8911</v>
      </c>
      <c r="AD1656">
        <v>0</v>
      </c>
      <c r="AE1656">
        <v>98000</v>
      </c>
      <c r="AF1656" t="s">
        <v>143</v>
      </c>
      <c r="AG1656" t="s">
        <v>143</v>
      </c>
      <c r="AH1656" t="s">
        <v>3437</v>
      </c>
      <c r="AI1656" t="s">
        <v>500</v>
      </c>
      <c r="AJ1656" t="s">
        <v>128</v>
      </c>
      <c r="AK1656" t="s">
        <v>1032</v>
      </c>
      <c r="AL1656" t="s">
        <v>559</v>
      </c>
      <c r="AM1656" t="s">
        <v>11884</v>
      </c>
      <c r="AN1656" t="s">
        <v>11885</v>
      </c>
      <c r="AO1656" t="s">
        <v>2682</v>
      </c>
      <c r="AP1656" t="s">
        <v>1902</v>
      </c>
      <c r="BO1656">
        <v>98000</v>
      </c>
      <c r="BP1656">
        <v>98000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0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</row>
    <row r="1657" spans="1:116" x14ac:dyDescent="0.15">
      <c r="A1657" t="s">
        <v>116</v>
      </c>
      <c r="B1657">
        <v>190531</v>
      </c>
      <c r="C1657" t="s">
        <v>11886</v>
      </c>
      <c r="D1657" t="s">
        <v>136</v>
      </c>
      <c r="E1657" t="s">
        <v>118</v>
      </c>
      <c r="F1657" t="s">
        <v>137</v>
      </c>
      <c r="G1657" s="1">
        <v>42636</v>
      </c>
      <c r="H1657" t="s">
        <v>138</v>
      </c>
      <c r="I1657" s="1">
        <v>42663</v>
      </c>
      <c r="J1657" t="s">
        <v>6689</v>
      </c>
      <c r="K1657" t="s">
        <v>2117</v>
      </c>
      <c r="L1657" t="s">
        <v>600</v>
      </c>
      <c r="M1657" t="s">
        <v>139</v>
      </c>
      <c r="N1657" t="s">
        <v>386</v>
      </c>
      <c r="O1657" t="s">
        <v>123</v>
      </c>
      <c r="P1657" t="s">
        <v>232</v>
      </c>
      <c r="Q1657" t="s">
        <v>2011</v>
      </c>
      <c r="R1657" t="s">
        <v>126</v>
      </c>
      <c r="S1657" t="s">
        <v>540</v>
      </c>
      <c r="T1657" t="s">
        <v>2118</v>
      </c>
      <c r="U1657" t="s">
        <v>11887</v>
      </c>
      <c r="W1657">
        <v>150000</v>
      </c>
      <c r="X1657">
        <v>104590</v>
      </c>
      <c r="Y1657">
        <v>45410</v>
      </c>
      <c r="Z1657">
        <v>0</v>
      </c>
      <c r="AA1657">
        <v>25000</v>
      </c>
      <c r="AB1657">
        <v>25000</v>
      </c>
      <c r="AC1657">
        <v>0</v>
      </c>
      <c r="AD1657">
        <v>0</v>
      </c>
      <c r="AE1657">
        <v>150000</v>
      </c>
      <c r="AF1657" t="s">
        <v>171</v>
      </c>
      <c r="AG1657" t="s">
        <v>143</v>
      </c>
      <c r="AH1657" t="s">
        <v>182</v>
      </c>
      <c r="AI1657" t="s">
        <v>183</v>
      </c>
      <c r="AJ1657" t="s">
        <v>128</v>
      </c>
      <c r="AK1657" t="s">
        <v>236</v>
      </c>
      <c r="AL1657" t="s">
        <v>1065</v>
      </c>
      <c r="AM1657" t="s">
        <v>11888</v>
      </c>
      <c r="AN1657" t="s">
        <v>11889</v>
      </c>
      <c r="AO1657" t="s">
        <v>3868</v>
      </c>
      <c r="AP1657" t="s">
        <v>3869</v>
      </c>
      <c r="AQ1657" t="s">
        <v>1297</v>
      </c>
      <c r="BO1657">
        <v>75000</v>
      </c>
      <c r="BP1657">
        <v>12500</v>
      </c>
      <c r="BQ1657">
        <v>75000</v>
      </c>
      <c r="BR1657">
        <v>12500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0</v>
      </c>
      <c r="DA1657">
        <v>0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</row>
    <row r="1658" spans="1:116" x14ac:dyDescent="0.15">
      <c r="A1658" t="s">
        <v>116</v>
      </c>
      <c r="B1658">
        <v>190533</v>
      </c>
      <c r="C1658" t="s">
        <v>11890</v>
      </c>
      <c r="D1658" t="s">
        <v>136</v>
      </c>
      <c r="E1658" t="s">
        <v>118</v>
      </c>
      <c r="F1658" t="s">
        <v>137</v>
      </c>
      <c r="G1658" s="1">
        <v>42635</v>
      </c>
      <c r="H1658" t="s">
        <v>138</v>
      </c>
      <c r="I1658" s="1">
        <v>42692</v>
      </c>
      <c r="J1658" t="s">
        <v>6689</v>
      </c>
      <c r="K1658" t="s">
        <v>11891</v>
      </c>
      <c r="L1658" t="s">
        <v>120</v>
      </c>
      <c r="M1658" t="s">
        <v>139</v>
      </c>
      <c r="P1658" t="s">
        <v>232</v>
      </c>
      <c r="Q1658" t="s">
        <v>263</v>
      </c>
      <c r="R1658" t="s">
        <v>126</v>
      </c>
      <c r="S1658" t="s">
        <v>571</v>
      </c>
      <c r="T1658" t="s">
        <v>11892</v>
      </c>
      <c r="W1658">
        <v>50000</v>
      </c>
      <c r="X1658">
        <v>30826</v>
      </c>
      <c r="Y1658">
        <v>19174</v>
      </c>
      <c r="Z1658">
        <v>0</v>
      </c>
      <c r="AA1658">
        <v>50000</v>
      </c>
      <c r="AB1658">
        <v>30826</v>
      </c>
      <c r="AC1658">
        <v>19174</v>
      </c>
      <c r="AD1658">
        <v>0</v>
      </c>
      <c r="AE1658">
        <v>50000</v>
      </c>
      <c r="AF1658" t="s">
        <v>143</v>
      </c>
      <c r="AG1658" t="s">
        <v>171</v>
      </c>
      <c r="AH1658" t="s">
        <v>11893</v>
      </c>
      <c r="AI1658" t="s">
        <v>342</v>
      </c>
      <c r="AJ1658" t="s">
        <v>128</v>
      </c>
      <c r="AK1658" t="s">
        <v>172</v>
      </c>
      <c r="AL1658" t="s">
        <v>267</v>
      </c>
      <c r="AM1658" t="s">
        <v>11894</v>
      </c>
      <c r="AN1658" t="s">
        <v>11895</v>
      </c>
      <c r="AO1658" t="s">
        <v>11701</v>
      </c>
      <c r="AP1658" t="s">
        <v>9237</v>
      </c>
      <c r="BO1658">
        <v>50000</v>
      </c>
      <c r="BP1658">
        <v>50000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</row>
    <row r="1659" spans="1:116" x14ac:dyDescent="0.15">
      <c r="A1659" t="s">
        <v>116</v>
      </c>
      <c r="B1659">
        <v>190541</v>
      </c>
      <c r="C1659" t="s">
        <v>117</v>
      </c>
      <c r="D1659" t="s">
        <v>136</v>
      </c>
      <c r="E1659" t="s">
        <v>118</v>
      </c>
      <c r="F1659" t="s">
        <v>137</v>
      </c>
      <c r="G1659" s="1">
        <v>42636</v>
      </c>
      <c r="H1659" t="s">
        <v>138</v>
      </c>
      <c r="I1659" s="1">
        <v>42636</v>
      </c>
      <c r="J1659" t="s">
        <v>6689</v>
      </c>
      <c r="K1659" t="s">
        <v>287</v>
      </c>
      <c r="L1659" t="s">
        <v>123</v>
      </c>
      <c r="M1659" t="s">
        <v>139</v>
      </c>
      <c r="P1659" t="s">
        <v>199</v>
      </c>
      <c r="Q1659" t="s">
        <v>717</v>
      </c>
      <c r="R1659" t="s">
        <v>126</v>
      </c>
      <c r="S1659" t="s">
        <v>657</v>
      </c>
      <c r="T1659" t="s">
        <v>11896</v>
      </c>
      <c r="W1659">
        <v>0</v>
      </c>
      <c r="X1659">
        <v>0</v>
      </c>
      <c r="Y1659">
        <v>0</v>
      </c>
      <c r="Z1659">
        <v>0</v>
      </c>
      <c r="AA1659">
        <v>57688</v>
      </c>
      <c r="AB1659">
        <v>57688</v>
      </c>
      <c r="AC1659">
        <v>0</v>
      </c>
      <c r="AD1659">
        <v>0</v>
      </c>
      <c r="AE1659">
        <v>57688</v>
      </c>
      <c r="AH1659" t="s">
        <v>3486</v>
      </c>
      <c r="AI1659" t="s">
        <v>248</v>
      </c>
      <c r="AK1659" t="s">
        <v>1334</v>
      </c>
      <c r="AL1659" t="s">
        <v>718</v>
      </c>
      <c r="AM1659" t="s">
        <v>11897</v>
      </c>
      <c r="AN1659" t="s">
        <v>1517</v>
      </c>
      <c r="AO1659" t="s">
        <v>2275</v>
      </c>
      <c r="AP1659" t="s">
        <v>488</v>
      </c>
      <c r="BO1659">
        <v>0</v>
      </c>
      <c r="BP1659">
        <v>57688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0</v>
      </c>
      <c r="CW1659">
        <v>0</v>
      </c>
      <c r="CX1659">
        <v>0</v>
      </c>
      <c r="CY1659">
        <v>0</v>
      </c>
      <c r="CZ1659">
        <v>0</v>
      </c>
      <c r="DA1659">
        <v>0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</row>
    <row r="1660" spans="1:116" x14ac:dyDescent="0.15">
      <c r="A1660" t="s">
        <v>116</v>
      </c>
      <c r="B1660">
        <v>190543</v>
      </c>
      <c r="C1660" t="s">
        <v>117</v>
      </c>
      <c r="D1660" t="s">
        <v>136</v>
      </c>
      <c r="E1660" t="s">
        <v>118</v>
      </c>
      <c r="F1660" t="s">
        <v>137</v>
      </c>
      <c r="G1660" s="1">
        <v>42636</v>
      </c>
      <c r="H1660" t="s">
        <v>138</v>
      </c>
      <c r="I1660" s="1">
        <v>42636</v>
      </c>
      <c r="J1660" t="s">
        <v>6689</v>
      </c>
      <c r="K1660" t="s">
        <v>287</v>
      </c>
      <c r="L1660" t="s">
        <v>123</v>
      </c>
      <c r="M1660" t="s">
        <v>139</v>
      </c>
      <c r="P1660" t="s">
        <v>199</v>
      </c>
      <c r="Q1660" t="s">
        <v>717</v>
      </c>
      <c r="R1660" t="s">
        <v>126</v>
      </c>
      <c r="S1660" t="s">
        <v>1250</v>
      </c>
      <c r="T1660" t="s">
        <v>11898</v>
      </c>
      <c r="W1660">
        <v>0</v>
      </c>
      <c r="X1660">
        <v>0</v>
      </c>
      <c r="Y1660">
        <v>0</v>
      </c>
      <c r="Z1660">
        <v>0</v>
      </c>
      <c r="AA1660">
        <v>23800</v>
      </c>
      <c r="AB1660">
        <v>23800</v>
      </c>
      <c r="AC1660">
        <v>0</v>
      </c>
      <c r="AD1660">
        <v>0</v>
      </c>
      <c r="AE1660">
        <v>24690</v>
      </c>
      <c r="AH1660" t="s">
        <v>3486</v>
      </c>
      <c r="AI1660" t="s">
        <v>142</v>
      </c>
      <c r="AK1660" t="s">
        <v>512</v>
      </c>
      <c r="AL1660" t="s">
        <v>718</v>
      </c>
      <c r="AM1660" t="s">
        <v>11899</v>
      </c>
      <c r="AN1660" t="s">
        <v>1517</v>
      </c>
      <c r="AO1660" t="s">
        <v>2275</v>
      </c>
      <c r="AP1660" t="s">
        <v>488</v>
      </c>
      <c r="BO1660">
        <v>0</v>
      </c>
      <c r="BP1660">
        <v>23800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</row>
    <row r="1661" spans="1:116" x14ac:dyDescent="0.15">
      <c r="A1661" t="s">
        <v>116</v>
      </c>
      <c r="B1661">
        <v>190547</v>
      </c>
      <c r="C1661" t="s">
        <v>117</v>
      </c>
      <c r="D1661" t="s">
        <v>136</v>
      </c>
      <c r="E1661" t="s">
        <v>118</v>
      </c>
      <c r="F1661" t="s">
        <v>137</v>
      </c>
      <c r="G1661" s="1">
        <v>42641</v>
      </c>
      <c r="H1661" t="s">
        <v>138</v>
      </c>
      <c r="I1661" s="1">
        <v>42690</v>
      </c>
      <c r="J1661" t="s">
        <v>6689</v>
      </c>
      <c r="K1661" t="s">
        <v>1494</v>
      </c>
      <c r="L1661" t="s">
        <v>120</v>
      </c>
      <c r="M1661" t="s">
        <v>139</v>
      </c>
      <c r="P1661" t="s">
        <v>124</v>
      </c>
      <c r="Q1661" t="s">
        <v>668</v>
      </c>
      <c r="R1661" t="s">
        <v>126</v>
      </c>
      <c r="S1661" t="s">
        <v>874</v>
      </c>
      <c r="T1661" t="s">
        <v>1495</v>
      </c>
      <c r="W1661">
        <v>38000</v>
      </c>
      <c r="X1661">
        <v>23429</v>
      </c>
      <c r="Y1661">
        <v>14571</v>
      </c>
      <c r="Z1661">
        <v>0</v>
      </c>
      <c r="AA1661">
        <v>38000</v>
      </c>
      <c r="AB1661">
        <v>23429</v>
      </c>
      <c r="AC1661">
        <v>14571</v>
      </c>
      <c r="AD1661">
        <v>0</v>
      </c>
      <c r="AE1661">
        <v>38000</v>
      </c>
      <c r="AF1661" t="s">
        <v>171</v>
      </c>
      <c r="AG1661" t="s">
        <v>143</v>
      </c>
      <c r="AH1661" t="s">
        <v>11900</v>
      </c>
      <c r="AI1661" t="s">
        <v>455</v>
      </c>
      <c r="AJ1661" t="s">
        <v>128</v>
      </c>
      <c r="AK1661" t="s">
        <v>1032</v>
      </c>
      <c r="AL1661" t="s">
        <v>669</v>
      </c>
      <c r="AM1661" t="s">
        <v>1496</v>
      </c>
      <c r="AN1661" t="s">
        <v>1497</v>
      </c>
      <c r="AO1661" t="s">
        <v>670</v>
      </c>
      <c r="AP1661" t="s">
        <v>671</v>
      </c>
      <c r="BO1661">
        <v>38000</v>
      </c>
      <c r="BP1661">
        <v>38000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0</v>
      </c>
      <c r="CZ1661">
        <v>0</v>
      </c>
      <c r="DA1661">
        <v>0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</row>
    <row r="1662" spans="1:116" x14ac:dyDescent="0.15">
      <c r="A1662" t="s">
        <v>116</v>
      </c>
      <c r="B1662">
        <v>190548</v>
      </c>
      <c r="C1662" t="s">
        <v>117</v>
      </c>
      <c r="D1662" t="s">
        <v>136</v>
      </c>
      <c r="E1662" t="s">
        <v>118</v>
      </c>
      <c r="F1662" t="s">
        <v>137</v>
      </c>
      <c r="G1662" s="1">
        <v>42650</v>
      </c>
      <c r="H1662" t="s">
        <v>138</v>
      </c>
      <c r="I1662" s="1">
        <v>42657</v>
      </c>
      <c r="J1662" t="s">
        <v>6689</v>
      </c>
      <c r="K1662" t="s">
        <v>11901</v>
      </c>
      <c r="L1662" t="s">
        <v>169</v>
      </c>
      <c r="M1662" t="s">
        <v>139</v>
      </c>
      <c r="P1662" t="s">
        <v>299</v>
      </c>
      <c r="Q1662" t="s">
        <v>2403</v>
      </c>
      <c r="R1662" t="s">
        <v>126</v>
      </c>
      <c r="S1662" t="s">
        <v>215</v>
      </c>
      <c r="T1662" t="s">
        <v>11902</v>
      </c>
      <c r="V1662" t="s">
        <v>11903</v>
      </c>
      <c r="W1662">
        <v>62605</v>
      </c>
      <c r="X1662">
        <v>62605</v>
      </c>
      <c r="Y1662">
        <v>0</v>
      </c>
      <c r="Z1662">
        <v>0</v>
      </c>
      <c r="AA1662">
        <v>50472</v>
      </c>
      <c r="AB1662">
        <v>50472</v>
      </c>
      <c r="AC1662">
        <v>0</v>
      </c>
      <c r="AD1662">
        <v>0</v>
      </c>
      <c r="AE1662">
        <v>62605</v>
      </c>
      <c r="AF1662" t="s">
        <v>143</v>
      </c>
      <c r="AG1662" t="s">
        <v>143</v>
      </c>
      <c r="AH1662" t="s">
        <v>147</v>
      </c>
      <c r="AI1662" t="s">
        <v>6377</v>
      </c>
      <c r="AJ1662" t="s">
        <v>128</v>
      </c>
      <c r="AK1662" t="s">
        <v>303</v>
      </c>
      <c r="AL1662" t="s">
        <v>2405</v>
      </c>
      <c r="AM1662" t="s">
        <v>11904</v>
      </c>
      <c r="AN1662" t="s">
        <v>11905</v>
      </c>
      <c r="AO1662" t="s">
        <v>11906</v>
      </c>
      <c r="AP1662" t="s">
        <v>4288</v>
      </c>
      <c r="BO1662">
        <v>62605</v>
      </c>
      <c r="BP1662">
        <v>50472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</row>
    <row r="1663" spans="1:116" x14ac:dyDescent="0.15">
      <c r="A1663" t="s">
        <v>116</v>
      </c>
      <c r="B1663">
        <v>190559</v>
      </c>
      <c r="C1663" t="s">
        <v>117</v>
      </c>
      <c r="D1663" t="s">
        <v>136</v>
      </c>
      <c r="E1663" t="s">
        <v>118</v>
      </c>
      <c r="F1663" t="s">
        <v>137</v>
      </c>
      <c r="G1663" s="1">
        <v>42639</v>
      </c>
      <c r="H1663" t="s">
        <v>138</v>
      </c>
      <c r="I1663" s="1">
        <v>42765</v>
      </c>
      <c r="J1663" t="s">
        <v>6689</v>
      </c>
      <c r="K1663" t="s">
        <v>1642</v>
      </c>
      <c r="L1663" t="s">
        <v>197</v>
      </c>
      <c r="M1663" t="s">
        <v>139</v>
      </c>
      <c r="N1663" t="s">
        <v>1647</v>
      </c>
      <c r="O1663" t="s">
        <v>169</v>
      </c>
      <c r="P1663" t="s">
        <v>177</v>
      </c>
      <c r="Q1663" t="s">
        <v>2704</v>
      </c>
      <c r="R1663" t="s">
        <v>126</v>
      </c>
      <c r="S1663" t="s">
        <v>251</v>
      </c>
      <c r="T1663" t="s">
        <v>11907</v>
      </c>
      <c r="W1663">
        <v>32841</v>
      </c>
      <c r="X1663">
        <v>28557</v>
      </c>
      <c r="Y1663">
        <v>4284</v>
      </c>
      <c r="Z1663">
        <v>0</v>
      </c>
      <c r="AA1663">
        <v>32841</v>
      </c>
      <c r="AB1663">
        <v>28557</v>
      </c>
      <c r="AC1663">
        <v>4284</v>
      </c>
      <c r="AD1663">
        <v>0</v>
      </c>
      <c r="AE1663">
        <v>32841</v>
      </c>
      <c r="AF1663" t="s">
        <v>171</v>
      </c>
      <c r="AG1663" t="s">
        <v>143</v>
      </c>
      <c r="AH1663" t="s">
        <v>182</v>
      </c>
      <c r="AI1663" t="s">
        <v>142</v>
      </c>
      <c r="AJ1663" t="s">
        <v>128</v>
      </c>
      <c r="AK1663" t="s">
        <v>172</v>
      </c>
      <c r="AL1663" t="s">
        <v>2705</v>
      </c>
      <c r="AM1663" t="s">
        <v>11908</v>
      </c>
      <c r="AN1663" t="s">
        <v>11909</v>
      </c>
      <c r="AO1663" t="s">
        <v>1643</v>
      </c>
      <c r="AP1663" t="s">
        <v>1644</v>
      </c>
      <c r="BO1663">
        <v>32841</v>
      </c>
      <c r="BP1663">
        <v>32841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0</v>
      </c>
      <c r="DA1663">
        <v>0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</row>
    <row r="1664" spans="1:116" x14ac:dyDescent="0.15">
      <c r="A1664" t="s">
        <v>116</v>
      </c>
      <c r="B1664">
        <v>190560</v>
      </c>
      <c r="C1664" t="s">
        <v>117</v>
      </c>
      <c r="D1664" t="s">
        <v>136</v>
      </c>
      <c r="E1664" t="s">
        <v>118</v>
      </c>
      <c r="F1664" t="s">
        <v>137</v>
      </c>
      <c r="G1664" s="1">
        <v>42639</v>
      </c>
      <c r="H1664" t="s">
        <v>138</v>
      </c>
      <c r="I1664" s="1">
        <v>42717</v>
      </c>
      <c r="J1664" t="s">
        <v>6689</v>
      </c>
      <c r="K1664" t="s">
        <v>3859</v>
      </c>
      <c r="L1664" t="s">
        <v>169</v>
      </c>
      <c r="M1664" t="s">
        <v>139</v>
      </c>
      <c r="P1664" t="s">
        <v>177</v>
      </c>
      <c r="Q1664" t="s">
        <v>1631</v>
      </c>
      <c r="R1664" t="s">
        <v>126</v>
      </c>
      <c r="S1664" t="s">
        <v>215</v>
      </c>
      <c r="T1664" t="s">
        <v>11910</v>
      </c>
      <c r="V1664" t="s">
        <v>11911</v>
      </c>
      <c r="W1664">
        <v>100000</v>
      </c>
      <c r="X1664">
        <v>90910</v>
      </c>
      <c r="Y1664">
        <v>9090</v>
      </c>
      <c r="Z1664">
        <v>0</v>
      </c>
      <c r="AA1664">
        <v>100000</v>
      </c>
      <c r="AB1664">
        <v>90910</v>
      </c>
      <c r="AC1664">
        <v>9090</v>
      </c>
      <c r="AD1664">
        <v>0</v>
      </c>
      <c r="AE1664">
        <v>100000</v>
      </c>
      <c r="AF1664" t="s">
        <v>143</v>
      </c>
      <c r="AG1664" t="s">
        <v>143</v>
      </c>
      <c r="AH1664" t="s">
        <v>4436</v>
      </c>
      <c r="AI1664" t="s">
        <v>859</v>
      </c>
      <c r="AJ1664" t="s">
        <v>128</v>
      </c>
      <c r="AK1664" t="s">
        <v>512</v>
      </c>
      <c r="AL1664" t="s">
        <v>1632</v>
      </c>
      <c r="AM1664" t="s">
        <v>11912</v>
      </c>
      <c r="AN1664" t="s">
        <v>11913</v>
      </c>
      <c r="AO1664" t="s">
        <v>1633</v>
      </c>
      <c r="AP1664" t="s">
        <v>1006</v>
      </c>
      <c r="AQ1664" t="s">
        <v>1993</v>
      </c>
      <c r="AR1664" t="s">
        <v>2734</v>
      </c>
      <c r="BO1664">
        <v>100000</v>
      </c>
      <c r="BP1664">
        <v>100000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</row>
    <row r="1665" spans="1:116" x14ac:dyDescent="0.15">
      <c r="A1665" t="s">
        <v>116</v>
      </c>
      <c r="B1665">
        <v>190561</v>
      </c>
      <c r="C1665" t="s">
        <v>117</v>
      </c>
      <c r="D1665" t="s">
        <v>136</v>
      </c>
      <c r="E1665" t="s">
        <v>118</v>
      </c>
      <c r="F1665" t="s">
        <v>137</v>
      </c>
      <c r="G1665" s="1">
        <v>42636</v>
      </c>
      <c r="H1665" t="s">
        <v>138</v>
      </c>
      <c r="I1665" s="1">
        <v>42664</v>
      </c>
      <c r="J1665" t="s">
        <v>6689</v>
      </c>
      <c r="K1665" t="s">
        <v>2375</v>
      </c>
      <c r="L1665" t="s">
        <v>120</v>
      </c>
      <c r="M1665" t="s">
        <v>139</v>
      </c>
      <c r="P1665" t="s">
        <v>199</v>
      </c>
      <c r="Q1665" t="s">
        <v>200</v>
      </c>
      <c r="R1665" t="s">
        <v>126</v>
      </c>
      <c r="S1665" t="s">
        <v>140</v>
      </c>
      <c r="T1665" t="s">
        <v>11914</v>
      </c>
      <c r="U1665" t="s">
        <v>11915</v>
      </c>
      <c r="W1665">
        <v>1200</v>
      </c>
      <c r="X1665">
        <v>1043</v>
      </c>
      <c r="Y1665">
        <v>157</v>
      </c>
      <c r="Z1665">
        <v>0</v>
      </c>
      <c r="AA1665">
        <v>1200</v>
      </c>
      <c r="AB1665">
        <v>1043</v>
      </c>
      <c r="AC1665">
        <v>157</v>
      </c>
      <c r="AD1665">
        <v>0</v>
      </c>
      <c r="AE1665">
        <v>1200</v>
      </c>
      <c r="AF1665" t="s">
        <v>171</v>
      </c>
      <c r="AG1665" t="s">
        <v>143</v>
      </c>
      <c r="AH1665" t="s">
        <v>182</v>
      </c>
      <c r="AI1665" t="s">
        <v>183</v>
      </c>
      <c r="AJ1665" t="s">
        <v>128</v>
      </c>
      <c r="AK1665" t="s">
        <v>1181</v>
      </c>
      <c r="AL1665" t="s">
        <v>203</v>
      </c>
      <c r="AM1665" t="s">
        <v>11916</v>
      </c>
      <c r="AN1665" t="s">
        <v>11917</v>
      </c>
      <c r="AO1665" t="s">
        <v>809</v>
      </c>
      <c r="AP1665" t="s">
        <v>810</v>
      </c>
      <c r="AQ1665" t="s">
        <v>811</v>
      </c>
      <c r="BO1665">
        <v>1200</v>
      </c>
      <c r="BP1665">
        <v>1200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</row>
    <row r="1666" spans="1:116" x14ac:dyDescent="0.15">
      <c r="A1666" t="s">
        <v>116</v>
      </c>
      <c r="B1666">
        <v>190565</v>
      </c>
      <c r="C1666" t="s">
        <v>117</v>
      </c>
      <c r="D1666" t="s">
        <v>136</v>
      </c>
      <c r="E1666" t="s">
        <v>118</v>
      </c>
      <c r="F1666" t="s">
        <v>137</v>
      </c>
      <c r="G1666" s="1">
        <v>42648</v>
      </c>
      <c r="H1666" t="s">
        <v>138</v>
      </c>
      <c r="I1666" s="1">
        <v>42881</v>
      </c>
      <c r="J1666" t="s">
        <v>6689</v>
      </c>
      <c r="K1666" t="s">
        <v>213</v>
      </c>
      <c r="L1666" t="s">
        <v>123</v>
      </c>
      <c r="M1666" t="s">
        <v>139</v>
      </c>
      <c r="P1666" t="s">
        <v>124</v>
      </c>
      <c r="Q1666" t="s">
        <v>558</v>
      </c>
      <c r="R1666" t="s">
        <v>126</v>
      </c>
      <c r="S1666" t="s">
        <v>215</v>
      </c>
      <c r="T1666" t="s">
        <v>11918</v>
      </c>
      <c r="V1666" t="s">
        <v>1896</v>
      </c>
      <c r="W1666">
        <v>104653</v>
      </c>
      <c r="X1666">
        <v>72758</v>
      </c>
      <c r="Y1666">
        <v>31895</v>
      </c>
      <c r="Z1666">
        <v>0</v>
      </c>
      <c r="AA1666">
        <v>104653</v>
      </c>
      <c r="AB1666">
        <v>72758</v>
      </c>
      <c r="AC1666">
        <v>31895</v>
      </c>
      <c r="AD1666">
        <v>0</v>
      </c>
      <c r="AE1666">
        <v>104653</v>
      </c>
      <c r="AF1666" t="s">
        <v>143</v>
      </c>
      <c r="AG1666" t="s">
        <v>143</v>
      </c>
      <c r="AH1666" t="s">
        <v>147</v>
      </c>
      <c r="AI1666" t="s">
        <v>418</v>
      </c>
      <c r="AJ1666" t="s">
        <v>128</v>
      </c>
      <c r="AK1666" t="s">
        <v>2484</v>
      </c>
      <c r="AL1666" t="s">
        <v>559</v>
      </c>
      <c r="AM1666" t="s">
        <v>11919</v>
      </c>
      <c r="AN1666" t="s">
        <v>11920</v>
      </c>
      <c r="AO1666" t="s">
        <v>1536</v>
      </c>
      <c r="AP1666" t="s">
        <v>1537</v>
      </c>
      <c r="BO1666">
        <v>104653</v>
      </c>
      <c r="BP1666">
        <v>104653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0</v>
      </c>
      <c r="DA1666">
        <v>0</v>
      </c>
      <c r="DB1666">
        <v>0</v>
      </c>
      <c r="DC1666">
        <v>0</v>
      </c>
      <c r="DD1666">
        <v>0</v>
      </c>
      <c r="DE1666"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</row>
    <row r="1667" spans="1:116" x14ac:dyDescent="0.15">
      <c r="A1667" t="s">
        <v>116</v>
      </c>
      <c r="B1667">
        <v>190584</v>
      </c>
      <c r="C1667" t="s">
        <v>117</v>
      </c>
      <c r="D1667" t="s">
        <v>136</v>
      </c>
      <c r="E1667" t="s">
        <v>118</v>
      </c>
      <c r="F1667" t="s">
        <v>137</v>
      </c>
      <c r="G1667" s="1">
        <v>42643</v>
      </c>
      <c r="H1667" t="s">
        <v>138</v>
      </c>
      <c r="I1667" s="1">
        <v>42933</v>
      </c>
      <c r="J1667" t="s">
        <v>119</v>
      </c>
      <c r="K1667" t="s">
        <v>213</v>
      </c>
      <c r="L1667" t="s">
        <v>123</v>
      </c>
      <c r="M1667" t="s">
        <v>139</v>
      </c>
      <c r="P1667" t="s">
        <v>124</v>
      </c>
      <c r="Q1667" t="s">
        <v>704</v>
      </c>
      <c r="R1667" t="s">
        <v>126</v>
      </c>
      <c r="S1667" t="s">
        <v>215</v>
      </c>
      <c r="T1667" t="s">
        <v>11921</v>
      </c>
      <c r="W1667">
        <v>220386</v>
      </c>
      <c r="X1667">
        <v>149718</v>
      </c>
      <c r="Y1667">
        <v>70668</v>
      </c>
      <c r="Z1667">
        <v>0</v>
      </c>
      <c r="AA1667">
        <v>80840</v>
      </c>
      <c r="AB1667">
        <v>57840</v>
      </c>
      <c r="AC1667">
        <v>23000</v>
      </c>
      <c r="AD1667">
        <v>0</v>
      </c>
      <c r="AE1667">
        <v>220386</v>
      </c>
      <c r="AF1667" t="s">
        <v>143</v>
      </c>
      <c r="AG1667" t="s">
        <v>143</v>
      </c>
      <c r="AH1667" t="s">
        <v>132</v>
      </c>
      <c r="AI1667" t="s">
        <v>584</v>
      </c>
      <c r="AJ1667" t="s">
        <v>128</v>
      </c>
      <c r="AK1667" t="s">
        <v>313</v>
      </c>
      <c r="AL1667" t="s">
        <v>705</v>
      </c>
      <c r="AM1667" t="s">
        <v>11922</v>
      </c>
      <c r="AN1667" t="s">
        <v>11923</v>
      </c>
      <c r="AO1667" t="s">
        <v>5581</v>
      </c>
      <c r="AP1667" t="s">
        <v>2798</v>
      </c>
      <c r="BO1667">
        <v>220386</v>
      </c>
      <c r="BP1667">
        <v>80840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0</v>
      </c>
      <c r="DE1667"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</row>
    <row r="1668" spans="1:116" x14ac:dyDescent="0.15">
      <c r="A1668" t="s">
        <v>116</v>
      </c>
      <c r="B1668">
        <v>190592</v>
      </c>
      <c r="C1668" t="s">
        <v>117</v>
      </c>
      <c r="D1668" t="s">
        <v>136</v>
      </c>
      <c r="E1668" t="s">
        <v>118</v>
      </c>
      <c r="F1668" t="s">
        <v>137</v>
      </c>
      <c r="G1668" s="1">
        <v>42643</v>
      </c>
      <c r="H1668" t="s">
        <v>138</v>
      </c>
      <c r="I1668" s="1">
        <v>42929</v>
      </c>
      <c r="J1668" t="s">
        <v>119</v>
      </c>
      <c r="K1668" t="s">
        <v>213</v>
      </c>
      <c r="L1668" t="s">
        <v>123</v>
      </c>
      <c r="M1668" t="s">
        <v>139</v>
      </c>
      <c r="P1668" t="s">
        <v>317</v>
      </c>
      <c r="Q1668" t="s">
        <v>563</v>
      </c>
      <c r="R1668" t="s">
        <v>126</v>
      </c>
      <c r="S1668" t="s">
        <v>215</v>
      </c>
      <c r="T1668" t="s">
        <v>11924</v>
      </c>
      <c r="W1668">
        <v>450000</v>
      </c>
      <c r="X1668">
        <v>293265</v>
      </c>
      <c r="Y1668">
        <v>156735</v>
      </c>
      <c r="Z1668">
        <v>0</v>
      </c>
      <c r="AA1668">
        <v>267068</v>
      </c>
      <c r="AB1668">
        <v>174447</v>
      </c>
      <c r="AC1668">
        <v>92621</v>
      </c>
      <c r="AD1668">
        <v>0</v>
      </c>
      <c r="AE1668">
        <v>450000</v>
      </c>
      <c r="AF1668" t="s">
        <v>143</v>
      </c>
      <c r="AG1668" t="s">
        <v>143</v>
      </c>
      <c r="AH1668" t="s">
        <v>1379</v>
      </c>
      <c r="AI1668" t="s">
        <v>891</v>
      </c>
      <c r="AJ1668" t="s">
        <v>128</v>
      </c>
      <c r="AK1668" t="s">
        <v>2484</v>
      </c>
      <c r="AL1668" t="s">
        <v>564</v>
      </c>
      <c r="AM1668" t="s">
        <v>11925</v>
      </c>
      <c r="AN1668" t="s">
        <v>11926</v>
      </c>
      <c r="AO1668" t="s">
        <v>4156</v>
      </c>
      <c r="AP1668" t="s">
        <v>4157</v>
      </c>
      <c r="BO1668">
        <v>450000</v>
      </c>
      <c r="BP1668">
        <v>267068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</row>
    <row r="1669" spans="1:116" x14ac:dyDescent="0.15">
      <c r="A1669" t="s">
        <v>116</v>
      </c>
      <c r="B1669">
        <v>190608</v>
      </c>
      <c r="C1669" t="s">
        <v>117</v>
      </c>
      <c r="D1669" t="s">
        <v>136</v>
      </c>
      <c r="E1669" t="s">
        <v>425</v>
      </c>
      <c r="F1669" t="s">
        <v>137</v>
      </c>
      <c r="G1669" s="1">
        <v>42642</v>
      </c>
      <c r="H1669" t="s">
        <v>138</v>
      </c>
      <c r="I1669" s="1">
        <v>42740</v>
      </c>
      <c r="J1669" t="s">
        <v>6689</v>
      </c>
      <c r="K1669" t="s">
        <v>4532</v>
      </c>
      <c r="L1669" t="s">
        <v>169</v>
      </c>
      <c r="M1669" t="s">
        <v>139</v>
      </c>
      <c r="P1669" t="s">
        <v>199</v>
      </c>
      <c r="Q1669" t="s">
        <v>623</v>
      </c>
      <c r="R1669" t="s">
        <v>126</v>
      </c>
      <c r="S1669" t="s">
        <v>140</v>
      </c>
      <c r="T1669" t="s">
        <v>4533</v>
      </c>
      <c r="W1669">
        <v>124989</v>
      </c>
      <c r="X1669">
        <v>102199</v>
      </c>
      <c r="Y1669">
        <v>22790</v>
      </c>
      <c r="Z1669">
        <v>0</v>
      </c>
      <c r="AA1669">
        <v>124990</v>
      </c>
      <c r="AB1669">
        <v>102200</v>
      </c>
      <c r="AC1669">
        <v>22790</v>
      </c>
      <c r="AD1669">
        <v>0</v>
      </c>
      <c r="AE1669">
        <v>124990</v>
      </c>
      <c r="AF1669" t="s">
        <v>171</v>
      </c>
      <c r="AG1669" t="s">
        <v>143</v>
      </c>
      <c r="AH1669" t="s">
        <v>1174</v>
      </c>
      <c r="AI1669" t="s">
        <v>183</v>
      </c>
      <c r="AJ1669" t="s">
        <v>128</v>
      </c>
      <c r="AK1669" t="s">
        <v>236</v>
      </c>
      <c r="AL1669" t="s">
        <v>1707</v>
      </c>
      <c r="AM1669" t="s">
        <v>4534</v>
      </c>
      <c r="AN1669" t="s">
        <v>4535</v>
      </c>
      <c r="AO1669" t="s">
        <v>1617</v>
      </c>
      <c r="AP1669" t="s">
        <v>1618</v>
      </c>
      <c r="BO1669">
        <v>124989</v>
      </c>
      <c r="BP1669">
        <v>124990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</row>
    <row r="1670" spans="1:116" x14ac:dyDescent="0.15">
      <c r="A1670" t="s">
        <v>116</v>
      </c>
      <c r="B1670">
        <v>190614</v>
      </c>
      <c r="C1670" t="s">
        <v>117</v>
      </c>
      <c r="D1670" t="s">
        <v>136</v>
      </c>
      <c r="E1670" t="s">
        <v>118</v>
      </c>
      <c r="F1670" t="s">
        <v>137</v>
      </c>
      <c r="G1670" s="1">
        <v>42643</v>
      </c>
      <c r="H1670" t="s">
        <v>138</v>
      </c>
      <c r="I1670" s="1">
        <v>43074</v>
      </c>
      <c r="J1670" t="s">
        <v>119</v>
      </c>
      <c r="K1670" t="s">
        <v>1425</v>
      </c>
      <c r="L1670" t="s">
        <v>197</v>
      </c>
      <c r="M1670" t="s">
        <v>139</v>
      </c>
      <c r="N1670" t="s">
        <v>2425</v>
      </c>
      <c r="O1670" t="s">
        <v>123</v>
      </c>
      <c r="P1670" t="s">
        <v>124</v>
      </c>
      <c r="Q1670" t="s">
        <v>1030</v>
      </c>
      <c r="R1670" t="s">
        <v>126</v>
      </c>
      <c r="S1670" t="s">
        <v>540</v>
      </c>
      <c r="T1670" t="s">
        <v>11927</v>
      </c>
      <c r="W1670">
        <v>190000</v>
      </c>
      <c r="X1670">
        <v>130362</v>
      </c>
      <c r="Y1670">
        <v>59638</v>
      </c>
      <c r="Z1670">
        <v>0</v>
      </c>
      <c r="AA1670">
        <v>190000</v>
      </c>
      <c r="AB1670">
        <v>130362</v>
      </c>
      <c r="AC1670">
        <v>59638</v>
      </c>
      <c r="AD1670">
        <v>0</v>
      </c>
      <c r="AE1670">
        <v>190000</v>
      </c>
      <c r="AF1670" t="s">
        <v>143</v>
      </c>
      <c r="AG1670" t="s">
        <v>171</v>
      </c>
      <c r="AH1670" t="s">
        <v>3526</v>
      </c>
      <c r="AI1670" t="s">
        <v>11928</v>
      </c>
      <c r="AJ1670" t="s">
        <v>128</v>
      </c>
      <c r="AK1670" t="s">
        <v>172</v>
      </c>
      <c r="AL1670" t="s">
        <v>1033</v>
      </c>
      <c r="AM1670" t="s">
        <v>11929</v>
      </c>
      <c r="AN1670" t="s">
        <v>11930</v>
      </c>
      <c r="AO1670" t="s">
        <v>2020</v>
      </c>
      <c r="AP1670" t="s">
        <v>2021</v>
      </c>
      <c r="BO1670">
        <v>190000</v>
      </c>
      <c r="BP1670">
        <v>190000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</row>
    <row r="1671" spans="1:116" x14ac:dyDescent="0.15">
      <c r="A1671" t="s">
        <v>116</v>
      </c>
      <c r="B1671">
        <v>190624</v>
      </c>
      <c r="C1671" t="s">
        <v>117</v>
      </c>
      <c r="D1671" t="s">
        <v>136</v>
      </c>
      <c r="E1671" t="s">
        <v>118</v>
      </c>
      <c r="F1671" t="s">
        <v>137</v>
      </c>
      <c r="G1671" s="1">
        <v>42640</v>
      </c>
      <c r="H1671" t="s">
        <v>138</v>
      </c>
      <c r="I1671" s="1">
        <v>42664</v>
      </c>
      <c r="J1671" t="s">
        <v>6689</v>
      </c>
      <c r="K1671" t="s">
        <v>286</v>
      </c>
      <c r="L1671" t="s">
        <v>250</v>
      </c>
      <c r="M1671" t="s">
        <v>139</v>
      </c>
      <c r="N1671" t="s">
        <v>287</v>
      </c>
      <c r="O1671" t="s">
        <v>123</v>
      </c>
      <c r="P1671" t="s">
        <v>177</v>
      </c>
      <c r="Q1671" t="s">
        <v>288</v>
      </c>
      <c r="R1671" t="s">
        <v>126</v>
      </c>
      <c r="S1671" t="s">
        <v>251</v>
      </c>
      <c r="T1671" t="s">
        <v>289</v>
      </c>
      <c r="W1671">
        <v>65000</v>
      </c>
      <c r="X1671">
        <v>59090</v>
      </c>
      <c r="Y1671">
        <v>5910</v>
      </c>
      <c r="Z1671">
        <v>0</v>
      </c>
      <c r="AA1671">
        <v>65000</v>
      </c>
      <c r="AB1671">
        <v>59090</v>
      </c>
      <c r="AC1671">
        <v>5910</v>
      </c>
      <c r="AD1671">
        <v>0</v>
      </c>
      <c r="AE1671">
        <v>304669</v>
      </c>
      <c r="AF1671" t="s">
        <v>143</v>
      </c>
      <c r="AG1671" t="s">
        <v>143</v>
      </c>
      <c r="AH1671" t="s">
        <v>6158</v>
      </c>
      <c r="AI1671" t="s">
        <v>142</v>
      </c>
      <c r="AJ1671" t="s">
        <v>128</v>
      </c>
      <c r="AK1671" t="s">
        <v>290</v>
      </c>
      <c r="AL1671" t="s">
        <v>291</v>
      </c>
      <c r="AM1671" t="s">
        <v>11931</v>
      </c>
      <c r="AN1671" t="s">
        <v>11932</v>
      </c>
      <c r="AO1671" t="s">
        <v>294</v>
      </c>
      <c r="AP1671" t="s">
        <v>295</v>
      </c>
      <c r="BO1671">
        <v>65000</v>
      </c>
      <c r="BP1671">
        <v>65000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</row>
    <row r="1672" spans="1:116" x14ac:dyDescent="0.15">
      <c r="A1672" t="s">
        <v>116</v>
      </c>
      <c r="B1672">
        <v>190638</v>
      </c>
      <c r="C1672" t="s">
        <v>117</v>
      </c>
      <c r="D1672" t="s">
        <v>136</v>
      </c>
      <c r="E1672" t="s">
        <v>118</v>
      </c>
      <c r="F1672" t="s">
        <v>137</v>
      </c>
      <c r="G1672" s="1">
        <v>42643</v>
      </c>
      <c r="H1672" t="s">
        <v>138</v>
      </c>
      <c r="I1672" s="1">
        <v>42681</v>
      </c>
      <c r="J1672" t="s">
        <v>6689</v>
      </c>
      <c r="K1672" t="s">
        <v>873</v>
      </c>
      <c r="L1672" t="s">
        <v>120</v>
      </c>
      <c r="M1672" t="s">
        <v>139</v>
      </c>
      <c r="P1672" t="s">
        <v>199</v>
      </c>
      <c r="Q1672" t="s">
        <v>616</v>
      </c>
      <c r="R1672" t="s">
        <v>126</v>
      </c>
      <c r="S1672" t="s">
        <v>874</v>
      </c>
      <c r="T1672" t="s">
        <v>11933</v>
      </c>
      <c r="W1672">
        <v>0</v>
      </c>
      <c r="X1672">
        <v>0</v>
      </c>
      <c r="Y1672">
        <v>0</v>
      </c>
      <c r="Z1672">
        <v>0</v>
      </c>
      <c r="AA1672">
        <v>12976</v>
      </c>
      <c r="AB1672">
        <v>8000</v>
      </c>
      <c r="AC1672">
        <v>4976</v>
      </c>
      <c r="AD1672">
        <v>0</v>
      </c>
      <c r="AE1672">
        <v>0</v>
      </c>
      <c r="AH1672" t="s">
        <v>3486</v>
      </c>
      <c r="AI1672" t="s">
        <v>218</v>
      </c>
      <c r="AK1672" t="s">
        <v>303</v>
      </c>
      <c r="AL1672" t="s">
        <v>617</v>
      </c>
      <c r="AM1672" t="s">
        <v>11934</v>
      </c>
      <c r="AN1672" t="s">
        <v>11935</v>
      </c>
      <c r="AO1672" t="s">
        <v>5870</v>
      </c>
      <c r="AP1672" t="s">
        <v>2587</v>
      </c>
      <c r="BO1672">
        <v>0</v>
      </c>
      <c r="BP1672">
        <v>12976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</row>
    <row r="1673" spans="1:116" x14ac:dyDescent="0.15">
      <c r="A1673" t="s">
        <v>116</v>
      </c>
      <c r="B1673">
        <v>190644</v>
      </c>
      <c r="C1673" t="s">
        <v>117</v>
      </c>
      <c r="D1673" t="s">
        <v>136</v>
      </c>
      <c r="E1673" t="s">
        <v>118</v>
      </c>
      <c r="F1673" t="s">
        <v>137</v>
      </c>
      <c r="G1673" s="1">
        <v>42647</v>
      </c>
      <c r="H1673" t="s">
        <v>138</v>
      </c>
      <c r="I1673" s="1">
        <v>42744</v>
      </c>
      <c r="J1673" t="s">
        <v>6689</v>
      </c>
      <c r="K1673" t="s">
        <v>213</v>
      </c>
      <c r="L1673" t="s">
        <v>123</v>
      </c>
      <c r="M1673" t="s">
        <v>139</v>
      </c>
      <c r="P1673" t="s">
        <v>317</v>
      </c>
      <c r="Q1673" t="s">
        <v>609</v>
      </c>
      <c r="R1673" t="s">
        <v>126</v>
      </c>
      <c r="S1673" t="s">
        <v>215</v>
      </c>
      <c r="T1673" t="s">
        <v>11936</v>
      </c>
      <c r="W1673">
        <v>43500</v>
      </c>
      <c r="X1673">
        <v>43500</v>
      </c>
      <c r="Y1673">
        <v>0</v>
      </c>
      <c r="Z1673">
        <v>0</v>
      </c>
      <c r="AA1673">
        <v>43500</v>
      </c>
      <c r="AB1673">
        <v>43500</v>
      </c>
      <c r="AC1673">
        <v>0</v>
      </c>
      <c r="AD1673">
        <v>0</v>
      </c>
      <c r="AE1673">
        <v>0</v>
      </c>
      <c r="AF1673" t="s">
        <v>143</v>
      </c>
      <c r="AG1673" t="s">
        <v>143</v>
      </c>
      <c r="AH1673" t="s">
        <v>353</v>
      </c>
      <c r="AI1673" t="s">
        <v>266</v>
      </c>
      <c r="AJ1673" t="s">
        <v>128</v>
      </c>
      <c r="AK1673" t="s">
        <v>5770</v>
      </c>
      <c r="AL1673" t="s">
        <v>610</v>
      </c>
      <c r="AM1673" t="s">
        <v>11937</v>
      </c>
      <c r="AN1673" t="s">
        <v>11938</v>
      </c>
      <c r="AO1673" t="s">
        <v>2697</v>
      </c>
      <c r="AP1673" t="s">
        <v>2698</v>
      </c>
      <c r="BO1673">
        <v>43500</v>
      </c>
      <c r="BP1673">
        <v>43500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</row>
    <row r="1674" spans="1:116" x14ac:dyDescent="0.15">
      <c r="A1674" t="s">
        <v>116</v>
      </c>
      <c r="B1674">
        <v>190651</v>
      </c>
      <c r="C1674" t="s">
        <v>117</v>
      </c>
      <c r="D1674" t="s">
        <v>136</v>
      </c>
      <c r="E1674" t="s">
        <v>118</v>
      </c>
      <c r="F1674" t="s">
        <v>137</v>
      </c>
      <c r="G1674" s="1">
        <v>42643</v>
      </c>
      <c r="H1674" t="s">
        <v>138</v>
      </c>
      <c r="I1674" s="1">
        <v>42915</v>
      </c>
      <c r="J1674" t="s">
        <v>6689</v>
      </c>
      <c r="K1674" t="s">
        <v>4134</v>
      </c>
      <c r="L1674" t="s">
        <v>120</v>
      </c>
      <c r="M1674" t="s">
        <v>139</v>
      </c>
      <c r="N1674" t="s">
        <v>2395</v>
      </c>
      <c r="O1674" t="s">
        <v>1452</v>
      </c>
      <c r="P1674" t="s">
        <v>124</v>
      </c>
      <c r="Q1674" t="s">
        <v>470</v>
      </c>
      <c r="R1674" t="s">
        <v>126</v>
      </c>
      <c r="S1674" t="s">
        <v>540</v>
      </c>
      <c r="T1674" t="s">
        <v>11939</v>
      </c>
      <c r="W1674">
        <v>105000</v>
      </c>
      <c r="X1674">
        <v>66795</v>
      </c>
      <c r="Y1674">
        <v>38205</v>
      </c>
      <c r="Z1674">
        <v>0</v>
      </c>
      <c r="AA1674">
        <v>26548</v>
      </c>
      <c r="AB1674">
        <v>26548</v>
      </c>
      <c r="AC1674">
        <v>0</v>
      </c>
      <c r="AD1674">
        <v>0</v>
      </c>
      <c r="AE1674">
        <v>105000</v>
      </c>
      <c r="AF1674" t="s">
        <v>143</v>
      </c>
      <c r="AG1674" t="s">
        <v>143</v>
      </c>
      <c r="AH1674" t="s">
        <v>2599</v>
      </c>
      <c r="AI1674" t="s">
        <v>11940</v>
      </c>
      <c r="AJ1674" t="s">
        <v>128</v>
      </c>
      <c r="AK1674" t="s">
        <v>429</v>
      </c>
      <c r="AL1674" t="s">
        <v>474</v>
      </c>
      <c r="AM1674" t="s">
        <v>11941</v>
      </c>
      <c r="AN1674" t="s">
        <v>11942</v>
      </c>
      <c r="AO1674" t="s">
        <v>1499</v>
      </c>
      <c r="AP1674" t="s">
        <v>479</v>
      </c>
      <c r="AQ1674" t="s">
        <v>921</v>
      </c>
      <c r="AR1674" t="s">
        <v>1986</v>
      </c>
      <c r="BO1674">
        <v>47250</v>
      </c>
      <c r="BP1674">
        <v>11946.6</v>
      </c>
      <c r="BQ1674">
        <v>36750</v>
      </c>
      <c r="BR1674">
        <v>9291.8000000000011</v>
      </c>
      <c r="BS1674">
        <v>21000</v>
      </c>
      <c r="BT1674">
        <v>5309.6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</row>
    <row r="1675" spans="1:116" x14ac:dyDescent="0.15">
      <c r="A1675" t="s">
        <v>116</v>
      </c>
      <c r="B1675">
        <v>190660</v>
      </c>
      <c r="C1675" t="s">
        <v>117</v>
      </c>
      <c r="D1675" t="s">
        <v>136</v>
      </c>
      <c r="E1675" t="s">
        <v>118</v>
      </c>
      <c r="F1675" t="s">
        <v>137</v>
      </c>
      <c r="G1675" s="1">
        <v>42648</v>
      </c>
      <c r="H1675" t="s">
        <v>138</v>
      </c>
      <c r="I1675" s="1">
        <v>43004</v>
      </c>
      <c r="J1675" t="s">
        <v>119</v>
      </c>
      <c r="K1675" t="s">
        <v>998</v>
      </c>
      <c r="L1675" t="s">
        <v>123</v>
      </c>
      <c r="M1675" t="s">
        <v>139</v>
      </c>
      <c r="P1675" t="s">
        <v>177</v>
      </c>
      <c r="Q1675" t="s">
        <v>2704</v>
      </c>
      <c r="R1675" t="s">
        <v>126</v>
      </c>
      <c r="S1675" t="s">
        <v>215</v>
      </c>
      <c r="T1675" t="s">
        <v>11943</v>
      </c>
      <c r="W1675">
        <v>3826734</v>
      </c>
      <c r="X1675">
        <v>2727898</v>
      </c>
      <c r="Y1675">
        <v>1098836</v>
      </c>
      <c r="Z1675">
        <v>0</v>
      </c>
      <c r="AA1675">
        <v>642187</v>
      </c>
      <c r="AB1675">
        <v>642187</v>
      </c>
      <c r="AC1675">
        <v>0</v>
      </c>
      <c r="AD1675">
        <v>0</v>
      </c>
      <c r="AE1675">
        <v>3087292</v>
      </c>
      <c r="AF1675" t="s">
        <v>143</v>
      </c>
      <c r="AG1675" t="s">
        <v>143</v>
      </c>
      <c r="AH1675" t="s">
        <v>3536</v>
      </c>
      <c r="AI1675" t="s">
        <v>175</v>
      </c>
      <c r="AJ1675" t="s">
        <v>128</v>
      </c>
      <c r="AK1675" t="s">
        <v>604</v>
      </c>
      <c r="AL1675" t="s">
        <v>1632</v>
      </c>
      <c r="AM1675" t="s">
        <v>11944</v>
      </c>
      <c r="AN1675" t="s">
        <v>5524</v>
      </c>
      <c r="AO1675" t="s">
        <v>4209</v>
      </c>
      <c r="AP1675" t="s">
        <v>2734</v>
      </c>
      <c r="AQ1675" t="s">
        <v>2225</v>
      </c>
      <c r="AR1675" t="s">
        <v>1993</v>
      </c>
      <c r="AS1675" t="s">
        <v>424</v>
      </c>
      <c r="AT1675" t="s">
        <v>8337</v>
      </c>
      <c r="AU1675" t="s">
        <v>2146</v>
      </c>
      <c r="BO1675">
        <v>1913367</v>
      </c>
      <c r="BP1675">
        <v>321093.5</v>
      </c>
      <c r="BQ1675">
        <v>1913367</v>
      </c>
      <c r="BR1675">
        <v>321093.5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</row>
    <row r="1676" spans="1:116" x14ac:dyDescent="0.15">
      <c r="A1676" t="s">
        <v>116</v>
      </c>
      <c r="B1676">
        <v>190675</v>
      </c>
      <c r="C1676" t="s">
        <v>117</v>
      </c>
      <c r="D1676" t="s">
        <v>136</v>
      </c>
      <c r="E1676" t="s">
        <v>118</v>
      </c>
      <c r="F1676" t="s">
        <v>137</v>
      </c>
      <c r="G1676" s="1">
        <v>42643</v>
      </c>
      <c r="H1676" t="s">
        <v>138</v>
      </c>
      <c r="I1676" s="1">
        <v>42835</v>
      </c>
      <c r="J1676" t="s">
        <v>6689</v>
      </c>
      <c r="K1676" t="s">
        <v>3161</v>
      </c>
      <c r="L1676" t="s">
        <v>169</v>
      </c>
      <c r="M1676" t="s">
        <v>139</v>
      </c>
      <c r="P1676" t="s">
        <v>145</v>
      </c>
      <c r="Q1676" t="s">
        <v>146</v>
      </c>
      <c r="R1676" t="s">
        <v>126</v>
      </c>
      <c r="S1676" t="s">
        <v>215</v>
      </c>
      <c r="T1676" t="s">
        <v>11945</v>
      </c>
      <c r="W1676">
        <v>1691857</v>
      </c>
      <c r="X1676">
        <v>1520300</v>
      </c>
      <c r="Y1676">
        <v>171557</v>
      </c>
      <c r="Z1676">
        <v>0</v>
      </c>
      <c r="AA1676">
        <v>1688097</v>
      </c>
      <c r="AB1676">
        <v>1688097</v>
      </c>
      <c r="AC1676">
        <v>0</v>
      </c>
      <c r="AD1676">
        <v>0</v>
      </c>
      <c r="AE1676">
        <v>1688097</v>
      </c>
      <c r="AF1676" t="s">
        <v>143</v>
      </c>
      <c r="AG1676" t="s">
        <v>143</v>
      </c>
      <c r="AH1676" t="s">
        <v>541</v>
      </c>
      <c r="AI1676" t="s">
        <v>11256</v>
      </c>
      <c r="AJ1676" t="s">
        <v>128</v>
      </c>
      <c r="AK1676" t="s">
        <v>160</v>
      </c>
      <c r="AL1676" t="s">
        <v>149</v>
      </c>
      <c r="AM1676" t="s">
        <v>11946</v>
      </c>
      <c r="AN1676" t="s">
        <v>11947</v>
      </c>
      <c r="AO1676" t="s">
        <v>2838</v>
      </c>
      <c r="AP1676" t="s">
        <v>1858</v>
      </c>
      <c r="BO1676">
        <v>1691857</v>
      </c>
      <c r="BP1676">
        <v>1688097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</row>
    <row r="1677" spans="1:116" x14ac:dyDescent="0.15">
      <c r="A1677" t="s">
        <v>116</v>
      </c>
      <c r="B1677">
        <v>190685</v>
      </c>
      <c r="C1677" t="s">
        <v>117</v>
      </c>
      <c r="D1677" t="s">
        <v>136</v>
      </c>
      <c r="E1677" t="s">
        <v>118</v>
      </c>
      <c r="F1677" t="s">
        <v>137</v>
      </c>
      <c r="G1677" s="1">
        <v>42643</v>
      </c>
      <c r="H1677" t="s">
        <v>138</v>
      </c>
      <c r="I1677" s="1">
        <v>42996</v>
      </c>
      <c r="J1677" t="s">
        <v>119</v>
      </c>
      <c r="K1677" t="s">
        <v>11948</v>
      </c>
      <c r="L1677" t="s">
        <v>120</v>
      </c>
      <c r="M1677" t="s">
        <v>139</v>
      </c>
      <c r="P1677" t="s">
        <v>199</v>
      </c>
      <c r="Q1677" t="s">
        <v>369</v>
      </c>
      <c r="R1677" t="s">
        <v>126</v>
      </c>
      <c r="S1677" t="s">
        <v>140</v>
      </c>
      <c r="T1677" t="s">
        <v>11949</v>
      </c>
      <c r="W1677">
        <v>199758</v>
      </c>
      <c r="X1677">
        <v>181597</v>
      </c>
      <c r="Y1677">
        <v>18161</v>
      </c>
      <c r="Z1677">
        <v>0</v>
      </c>
      <c r="AA1677">
        <v>199758</v>
      </c>
      <c r="AB1677">
        <v>199758</v>
      </c>
      <c r="AC1677">
        <v>0</v>
      </c>
      <c r="AD1677">
        <v>0</v>
      </c>
      <c r="AE1677">
        <v>199758</v>
      </c>
      <c r="AF1677" t="s">
        <v>143</v>
      </c>
      <c r="AG1677" t="s">
        <v>143</v>
      </c>
      <c r="AH1677" t="s">
        <v>254</v>
      </c>
      <c r="AI1677" t="s">
        <v>248</v>
      </c>
      <c r="AJ1677" t="s">
        <v>128</v>
      </c>
      <c r="AK1677" t="s">
        <v>290</v>
      </c>
      <c r="AL1677" t="s">
        <v>371</v>
      </c>
      <c r="AM1677" t="s">
        <v>11950</v>
      </c>
      <c r="AN1677" t="s">
        <v>11951</v>
      </c>
      <c r="AO1677" t="s">
        <v>491</v>
      </c>
      <c r="AP1677" t="s">
        <v>492</v>
      </c>
      <c r="BO1677">
        <v>199758</v>
      </c>
      <c r="BP1677">
        <v>199758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</row>
    <row r="1678" spans="1:116" x14ac:dyDescent="0.15">
      <c r="A1678" t="s">
        <v>116</v>
      </c>
      <c r="B1678">
        <v>190723</v>
      </c>
      <c r="C1678" t="s">
        <v>117</v>
      </c>
      <c r="D1678" t="s">
        <v>136</v>
      </c>
      <c r="E1678" t="s">
        <v>118</v>
      </c>
      <c r="F1678" t="s">
        <v>137</v>
      </c>
      <c r="G1678" s="1">
        <v>42648</v>
      </c>
      <c r="H1678" t="s">
        <v>138</v>
      </c>
      <c r="I1678" s="1">
        <v>42821</v>
      </c>
      <c r="J1678" t="s">
        <v>6689</v>
      </c>
      <c r="K1678" t="s">
        <v>11952</v>
      </c>
      <c r="L1678" t="s">
        <v>120</v>
      </c>
      <c r="M1678" t="s">
        <v>139</v>
      </c>
      <c r="P1678" t="s">
        <v>199</v>
      </c>
      <c r="Q1678" t="s">
        <v>200</v>
      </c>
      <c r="R1678" t="s">
        <v>126</v>
      </c>
      <c r="S1678" t="s">
        <v>397</v>
      </c>
      <c r="T1678" t="s">
        <v>11953</v>
      </c>
      <c r="W1678">
        <v>400000</v>
      </c>
      <c r="X1678">
        <v>246610</v>
      </c>
      <c r="Y1678">
        <v>153390</v>
      </c>
      <c r="Z1678">
        <v>0</v>
      </c>
      <c r="AA1678">
        <v>400000</v>
      </c>
      <c r="AB1678">
        <v>246608</v>
      </c>
      <c r="AC1678">
        <v>153392</v>
      </c>
      <c r="AD1678">
        <v>0</v>
      </c>
      <c r="AE1678">
        <v>400000</v>
      </c>
      <c r="AF1678" t="s">
        <v>171</v>
      </c>
      <c r="AG1678" t="s">
        <v>171</v>
      </c>
      <c r="AH1678" t="s">
        <v>353</v>
      </c>
      <c r="AI1678" t="s">
        <v>235</v>
      </c>
      <c r="AJ1678" t="s">
        <v>128</v>
      </c>
      <c r="AK1678" t="s">
        <v>512</v>
      </c>
      <c r="AL1678" t="s">
        <v>203</v>
      </c>
      <c r="AM1678" t="s">
        <v>11954</v>
      </c>
      <c r="AN1678" t="s">
        <v>11955</v>
      </c>
      <c r="AO1678" t="s">
        <v>5995</v>
      </c>
      <c r="AP1678" t="s">
        <v>2654</v>
      </c>
      <c r="AQ1678" t="s">
        <v>2653</v>
      </c>
      <c r="BO1678">
        <v>200000</v>
      </c>
      <c r="BP1678">
        <v>200000</v>
      </c>
      <c r="BQ1678">
        <v>200000</v>
      </c>
      <c r="BR1678">
        <v>200000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</row>
    <row r="1679" spans="1:116" x14ac:dyDescent="0.15">
      <c r="A1679" t="s">
        <v>116</v>
      </c>
      <c r="B1679">
        <v>190741</v>
      </c>
      <c r="C1679" t="s">
        <v>117</v>
      </c>
      <c r="D1679" t="s">
        <v>136</v>
      </c>
      <c r="E1679" t="s">
        <v>118</v>
      </c>
      <c r="F1679" t="s">
        <v>137</v>
      </c>
      <c r="G1679" s="1">
        <v>42648</v>
      </c>
      <c r="H1679" t="s">
        <v>138</v>
      </c>
      <c r="I1679" s="1">
        <v>42860</v>
      </c>
      <c r="J1679" t="s">
        <v>6689</v>
      </c>
      <c r="K1679" t="s">
        <v>1603</v>
      </c>
      <c r="L1679" t="s">
        <v>227</v>
      </c>
      <c r="M1679" t="s">
        <v>139</v>
      </c>
      <c r="P1679" t="s">
        <v>199</v>
      </c>
      <c r="Q1679" t="s">
        <v>616</v>
      </c>
      <c r="R1679" t="s">
        <v>126</v>
      </c>
      <c r="S1679" t="s">
        <v>140</v>
      </c>
      <c r="T1679" t="s">
        <v>11956</v>
      </c>
      <c r="W1679">
        <v>40000</v>
      </c>
      <c r="X1679">
        <v>40000</v>
      </c>
      <c r="Y1679">
        <v>0</v>
      </c>
      <c r="Z1679">
        <v>0</v>
      </c>
      <c r="AA1679">
        <v>40000</v>
      </c>
      <c r="AB1679">
        <v>40000</v>
      </c>
      <c r="AC1679">
        <v>0</v>
      </c>
      <c r="AD1679">
        <v>0</v>
      </c>
      <c r="AE1679">
        <v>40000</v>
      </c>
      <c r="AF1679" t="s">
        <v>143</v>
      </c>
      <c r="AG1679" t="s">
        <v>143</v>
      </c>
      <c r="AH1679" t="s">
        <v>141</v>
      </c>
      <c r="AI1679" t="s">
        <v>183</v>
      </c>
      <c r="AJ1679" t="s">
        <v>128</v>
      </c>
      <c r="AK1679" t="s">
        <v>543</v>
      </c>
      <c r="AL1679" t="s">
        <v>617</v>
      </c>
      <c r="AM1679" t="s">
        <v>11957</v>
      </c>
      <c r="AN1679" t="s">
        <v>11958</v>
      </c>
      <c r="AO1679" t="s">
        <v>2764</v>
      </c>
      <c r="AP1679" t="s">
        <v>2765</v>
      </c>
      <c r="BO1679">
        <v>40000</v>
      </c>
      <c r="BP1679">
        <v>40000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</row>
    <row r="1680" spans="1:116" x14ac:dyDescent="0.15">
      <c r="A1680" t="s">
        <v>116</v>
      </c>
      <c r="B1680">
        <v>190752</v>
      </c>
      <c r="C1680" t="s">
        <v>117</v>
      </c>
      <c r="D1680" t="s">
        <v>136</v>
      </c>
      <c r="E1680" t="s">
        <v>118</v>
      </c>
      <c r="F1680" t="s">
        <v>137</v>
      </c>
      <c r="G1680" s="1">
        <v>42649</v>
      </c>
      <c r="H1680" t="s">
        <v>138</v>
      </c>
      <c r="I1680" s="1">
        <v>42891</v>
      </c>
      <c r="J1680" t="s">
        <v>6689</v>
      </c>
      <c r="K1680" t="s">
        <v>1603</v>
      </c>
      <c r="L1680" t="s">
        <v>227</v>
      </c>
      <c r="M1680" t="s">
        <v>139</v>
      </c>
      <c r="P1680" t="s">
        <v>199</v>
      </c>
      <c r="Q1680" t="s">
        <v>944</v>
      </c>
      <c r="R1680" t="s">
        <v>126</v>
      </c>
      <c r="S1680" t="s">
        <v>215</v>
      </c>
      <c r="T1680" t="s">
        <v>11959</v>
      </c>
      <c r="W1680">
        <v>40000</v>
      </c>
      <c r="X1680">
        <v>40000</v>
      </c>
      <c r="Y1680">
        <v>0</v>
      </c>
      <c r="Z1680">
        <v>0</v>
      </c>
      <c r="AA1680">
        <v>40000</v>
      </c>
      <c r="AB1680">
        <v>40000</v>
      </c>
      <c r="AC1680">
        <v>0</v>
      </c>
      <c r="AD1680">
        <v>0</v>
      </c>
      <c r="AE1680">
        <v>40000</v>
      </c>
      <c r="AF1680" t="s">
        <v>143</v>
      </c>
      <c r="AG1680" t="s">
        <v>171</v>
      </c>
      <c r="AH1680" t="s">
        <v>1174</v>
      </c>
      <c r="AI1680" t="s">
        <v>342</v>
      </c>
      <c r="AJ1680" t="s">
        <v>128</v>
      </c>
      <c r="AK1680" t="s">
        <v>737</v>
      </c>
      <c r="AL1680" t="s">
        <v>2490</v>
      </c>
      <c r="AM1680" t="s">
        <v>11960</v>
      </c>
      <c r="AN1680" t="s">
        <v>11961</v>
      </c>
      <c r="AO1680" t="s">
        <v>4047</v>
      </c>
      <c r="AP1680" t="s">
        <v>4038</v>
      </c>
      <c r="AQ1680" t="s">
        <v>4250</v>
      </c>
      <c r="AR1680" t="s">
        <v>4101</v>
      </c>
      <c r="BO1680">
        <v>13600</v>
      </c>
      <c r="BP1680">
        <v>13600</v>
      </c>
      <c r="BQ1680">
        <v>13200</v>
      </c>
      <c r="BR1680">
        <v>13200</v>
      </c>
      <c r="BS1680">
        <v>13200</v>
      </c>
      <c r="BT1680">
        <v>13200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</row>
    <row r="1681" spans="1:116" x14ac:dyDescent="0.15">
      <c r="A1681" t="s">
        <v>116</v>
      </c>
      <c r="B1681">
        <v>190768</v>
      </c>
      <c r="C1681" t="s">
        <v>117</v>
      </c>
      <c r="D1681" t="s">
        <v>136</v>
      </c>
      <c r="E1681" t="s">
        <v>118</v>
      </c>
      <c r="F1681" t="s">
        <v>137</v>
      </c>
      <c r="G1681" s="1">
        <v>42663</v>
      </c>
      <c r="H1681" t="s">
        <v>138</v>
      </c>
      <c r="I1681" s="1">
        <v>42971</v>
      </c>
      <c r="J1681" t="s">
        <v>119</v>
      </c>
      <c r="K1681" t="s">
        <v>213</v>
      </c>
      <c r="L1681" t="s">
        <v>123</v>
      </c>
      <c r="M1681" t="s">
        <v>139</v>
      </c>
      <c r="P1681" t="s">
        <v>124</v>
      </c>
      <c r="Q1681" t="s">
        <v>704</v>
      </c>
      <c r="R1681" t="s">
        <v>126</v>
      </c>
      <c r="S1681" t="s">
        <v>215</v>
      </c>
      <c r="T1681" t="s">
        <v>11962</v>
      </c>
      <c r="W1681">
        <v>300000</v>
      </c>
      <c r="X1681">
        <v>210725</v>
      </c>
      <c r="Y1681">
        <v>89275</v>
      </c>
      <c r="Z1681">
        <v>0</v>
      </c>
      <c r="AA1681">
        <v>300000</v>
      </c>
      <c r="AB1681">
        <v>210727</v>
      </c>
      <c r="AC1681">
        <v>89273</v>
      </c>
      <c r="AD1681">
        <v>0</v>
      </c>
      <c r="AE1681">
        <v>300000</v>
      </c>
      <c r="AF1681" t="s">
        <v>143</v>
      </c>
      <c r="AG1681" t="s">
        <v>143</v>
      </c>
      <c r="AH1681" t="s">
        <v>132</v>
      </c>
      <c r="AI1681" t="s">
        <v>584</v>
      </c>
      <c r="AJ1681" t="s">
        <v>128</v>
      </c>
      <c r="AK1681" t="s">
        <v>313</v>
      </c>
      <c r="AL1681" t="s">
        <v>705</v>
      </c>
      <c r="AM1681" t="s">
        <v>11963</v>
      </c>
      <c r="AN1681" t="s">
        <v>11964</v>
      </c>
      <c r="AO1681" t="s">
        <v>3563</v>
      </c>
      <c r="AP1681" t="s">
        <v>3564</v>
      </c>
      <c r="BO1681">
        <v>300000</v>
      </c>
      <c r="BP1681">
        <v>300000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</row>
    <row r="1682" spans="1:116" x14ac:dyDescent="0.15">
      <c r="A1682" t="s">
        <v>116</v>
      </c>
      <c r="B1682">
        <v>190770</v>
      </c>
      <c r="C1682" t="s">
        <v>117</v>
      </c>
      <c r="D1682" t="s">
        <v>136</v>
      </c>
      <c r="E1682" t="s">
        <v>118</v>
      </c>
      <c r="F1682" t="s">
        <v>137</v>
      </c>
      <c r="G1682" s="1">
        <v>42633</v>
      </c>
      <c r="H1682" t="s">
        <v>138</v>
      </c>
      <c r="I1682" s="1">
        <v>42909</v>
      </c>
      <c r="J1682" t="s">
        <v>6689</v>
      </c>
      <c r="K1682" t="s">
        <v>198</v>
      </c>
      <c r="L1682" t="s">
        <v>123</v>
      </c>
      <c r="M1682" t="s">
        <v>139</v>
      </c>
      <c r="P1682" t="s">
        <v>199</v>
      </c>
      <c r="Q1682" t="s">
        <v>717</v>
      </c>
      <c r="R1682" t="s">
        <v>126</v>
      </c>
      <c r="S1682" t="s">
        <v>215</v>
      </c>
      <c r="T1682" t="s">
        <v>11965</v>
      </c>
      <c r="W1682">
        <v>262500</v>
      </c>
      <c r="X1682">
        <v>262500</v>
      </c>
      <c r="Y1682">
        <v>0</v>
      </c>
      <c r="Z1682">
        <v>0</v>
      </c>
      <c r="AA1682">
        <v>238500</v>
      </c>
      <c r="AB1682">
        <v>238500</v>
      </c>
      <c r="AC1682">
        <v>0</v>
      </c>
      <c r="AD1682">
        <v>0</v>
      </c>
      <c r="AE1682">
        <v>262500</v>
      </c>
      <c r="AF1682" t="s">
        <v>143</v>
      </c>
      <c r="AG1682" t="s">
        <v>143</v>
      </c>
      <c r="AH1682" t="s">
        <v>254</v>
      </c>
      <c r="AI1682" t="s">
        <v>230</v>
      </c>
      <c r="AJ1682" t="s">
        <v>128</v>
      </c>
      <c r="AK1682" t="s">
        <v>1334</v>
      </c>
      <c r="AL1682" t="s">
        <v>718</v>
      </c>
      <c r="AM1682" t="s">
        <v>11966</v>
      </c>
      <c r="AN1682" t="s">
        <v>11967</v>
      </c>
      <c r="AO1682" t="s">
        <v>1736</v>
      </c>
      <c r="AP1682" t="s">
        <v>842</v>
      </c>
      <c r="AQ1682" t="s">
        <v>1635</v>
      </c>
      <c r="AR1682" t="s">
        <v>1737</v>
      </c>
      <c r="AS1682" t="s">
        <v>1738</v>
      </c>
      <c r="AT1682" t="s">
        <v>206</v>
      </c>
      <c r="AU1682" t="s">
        <v>1501</v>
      </c>
      <c r="AV1682" t="s">
        <v>5310</v>
      </c>
      <c r="AW1682" t="s">
        <v>841</v>
      </c>
      <c r="AX1682" t="s">
        <v>831</v>
      </c>
      <c r="BO1682">
        <v>157500</v>
      </c>
      <c r="BP1682">
        <v>143100</v>
      </c>
      <c r="BQ1682">
        <v>13125</v>
      </c>
      <c r="BR1682">
        <v>11925</v>
      </c>
      <c r="BS1682">
        <v>13125</v>
      </c>
      <c r="BT1682">
        <v>11925</v>
      </c>
      <c r="BU1682">
        <v>13125</v>
      </c>
      <c r="BV1682">
        <v>11925</v>
      </c>
      <c r="BW1682">
        <v>13125</v>
      </c>
      <c r="BX1682">
        <v>11925</v>
      </c>
      <c r="BY1682">
        <v>13125</v>
      </c>
      <c r="BZ1682">
        <v>11925</v>
      </c>
      <c r="CA1682">
        <v>13125</v>
      </c>
      <c r="CB1682">
        <v>11925</v>
      </c>
      <c r="CC1682">
        <v>13125</v>
      </c>
      <c r="CD1682">
        <v>11925</v>
      </c>
      <c r="CE1682">
        <v>13125</v>
      </c>
      <c r="CF1682">
        <v>11925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0</v>
      </c>
      <c r="DA1682">
        <v>0</v>
      </c>
      <c r="DB1682">
        <v>0</v>
      </c>
      <c r="DC1682">
        <v>0</v>
      </c>
      <c r="DD1682">
        <v>0</v>
      </c>
      <c r="DE1682"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</row>
    <row r="1683" spans="1:116" x14ac:dyDescent="0.15">
      <c r="A1683" t="s">
        <v>116</v>
      </c>
      <c r="B1683">
        <v>190775</v>
      </c>
      <c r="C1683" t="s">
        <v>117</v>
      </c>
      <c r="D1683" t="s">
        <v>136</v>
      </c>
      <c r="E1683" t="s">
        <v>118</v>
      </c>
      <c r="F1683" t="s">
        <v>137</v>
      </c>
      <c r="G1683" s="1">
        <v>42657</v>
      </c>
      <c r="H1683" t="s">
        <v>138</v>
      </c>
      <c r="I1683" s="1">
        <v>42895</v>
      </c>
      <c r="J1683" t="s">
        <v>6689</v>
      </c>
      <c r="K1683" t="s">
        <v>213</v>
      </c>
      <c r="L1683" t="s">
        <v>123</v>
      </c>
      <c r="M1683" t="s">
        <v>139</v>
      </c>
      <c r="P1683" t="s">
        <v>317</v>
      </c>
      <c r="Q1683" t="s">
        <v>609</v>
      </c>
      <c r="R1683" t="s">
        <v>126</v>
      </c>
      <c r="S1683" t="s">
        <v>215</v>
      </c>
      <c r="T1683" t="s">
        <v>11968</v>
      </c>
      <c r="W1683">
        <v>300000</v>
      </c>
      <c r="X1683">
        <v>190840</v>
      </c>
      <c r="Y1683">
        <v>109160</v>
      </c>
      <c r="Z1683">
        <v>0</v>
      </c>
      <c r="AA1683">
        <v>77122</v>
      </c>
      <c r="AB1683">
        <v>49060</v>
      </c>
      <c r="AC1683">
        <v>28062</v>
      </c>
      <c r="AD1683">
        <v>0</v>
      </c>
      <c r="AE1683">
        <v>300000</v>
      </c>
      <c r="AF1683" t="s">
        <v>143</v>
      </c>
      <c r="AG1683" t="s">
        <v>143</v>
      </c>
      <c r="AH1683" t="s">
        <v>254</v>
      </c>
      <c r="AI1683" t="s">
        <v>285</v>
      </c>
      <c r="AJ1683" t="s">
        <v>128</v>
      </c>
      <c r="AK1683" t="s">
        <v>2484</v>
      </c>
      <c r="AL1683" t="s">
        <v>610</v>
      </c>
      <c r="AM1683" t="s">
        <v>11969</v>
      </c>
      <c r="AN1683" t="s">
        <v>11970</v>
      </c>
      <c r="AO1683" t="s">
        <v>6657</v>
      </c>
      <c r="AP1683" t="s">
        <v>6658</v>
      </c>
      <c r="BO1683">
        <v>300000</v>
      </c>
      <c r="BP1683">
        <v>77122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0</v>
      </c>
      <c r="DB1683">
        <v>0</v>
      </c>
      <c r="DC1683">
        <v>0</v>
      </c>
      <c r="DD1683">
        <v>0</v>
      </c>
      <c r="DE1683"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</row>
    <row r="1684" spans="1:116" x14ac:dyDescent="0.15">
      <c r="A1684" t="s">
        <v>116</v>
      </c>
      <c r="B1684">
        <v>190776</v>
      </c>
      <c r="C1684" t="s">
        <v>117</v>
      </c>
      <c r="D1684" t="s">
        <v>136</v>
      </c>
      <c r="E1684" t="s">
        <v>118</v>
      </c>
      <c r="F1684" t="s">
        <v>137</v>
      </c>
      <c r="G1684" s="1">
        <v>42669</v>
      </c>
      <c r="H1684" t="s">
        <v>138</v>
      </c>
      <c r="I1684" s="1">
        <v>42937</v>
      </c>
      <c r="J1684" t="s">
        <v>119</v>
      </c>
      <c r="K1684" t="s">
        <v>213</v>
      </c>
      <c r="L1684" t="s">
        <v>123</v>
      </c>
      <c r="M1684" t="s">
        <v>139</v>
      </c>
      <c r="P1684" t="s">
        <v>317</v>
      </c>
      <c r="Q1684" t="s">
        <v>387</v>
      </c>
      <c r="R1684" t="s">
        <v>126</v>
      </c>
      <c r="S1684" t="s">
        <v>215</v>
      </c>
      <c r="T1684" t="s">
        <v>11971</v>
      </c>
      <c r="W1684">
        <v>300000</v>
      </c>
      <c r="X1684">
        <v>202634</v>
      </c>
      <c r="Y1684">
        <v>97366</v>
      </c>
      <c r="Z1684">
        <v>0</v>
      </c>
      <c r="AA1684">
        <v>100000</v>
      </c>
      <c r="AB1684">
        <v>67396</v>
      </c>
      <c r="AC1684">
        <v>32604</v>
      </c>
      <c r="AD1684">
        <v>0</v>
      </c>
      <c r="AE1684">
        <v>300000</v>
      </c>
      <c r="AF1684" t="s">
        <v>143</v>
      </c>
      <c r="AG1684" t="s">
        <v>143</v>
      </c>
      <c r="AH1684" t="s">
        <v>217</v>
      </c>
      <c r="AI1684" t="s">
        <v>891</v>
      </c>
      <c r="AJ1684" t="s">
        <v>128</v>
      </c>
      <c r="AK1684" t="s">
        <v>321</v>
      </c>
      <c r="AL1684" t="s">
        <v>391</v>
      </c>
      <c r="AM1684" t="s">
        <v>11972</v>
      </c>
      <c r="AN1684" t="s">
        <v>11973</v>
      </c>
      <c r="AO1684" t="s">
        <v>11974</v>
      </c>
      <c r="AP1684" t="s">
        <v>11975</v>
      </c>
      <c r="BO1684">
        <v>300000</v>
      </c>
      <c r="BP1684">
        <v>100000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</row>
    <row r="1685" spans="1:116" x14ac:dyDescent="0.15">
      <c r="A1685" t="s">
        <v>116</v>
      </c>
      <c r="B1685">
        <v>190783</v>
      </c>
      <c r="C1685" t="s">
        <v>117</v>
      </c>
      <c r="D1685" t="s">
        <v>136</v>
      </c>
      <c r="E1685" t="s">
        <v>118</v>
      </c>
      <c r="F1685" t="s">
        <v>137</v>
      </c>
      <c r="G1685" s="1">
        <v>42649</v>
      </c>
      <c r="H1685" t="s">
        <v>138</v>
      </c>
      <c r="I1685" s="1">
        <v>43209</v>
      </c>
      <c r="J1685" t="s">
        <v>119</v>
      </c>
      <c r="K1685" t="s">
        <v>2903</v>
      </c>
      <c r="L1685" t="s">
        <v>197</v>
      </c>
      <c r="M1685" t="s">
        <v>139</v>
      </c>
      <c r="N1685" t="s">
        <v>144</v>
      </c>
      <c r="O1685" t="s">
        <v>123</v>
      </c>
      <c r="P1685" t="s">
        <v>177</v>
      </c>
      <c r="Q1685" t="s">
        <v>1631</v>
      </c>
      <c r="R1685" t="s">
        <v>126</v>
      </c>
      <c r="S1685" t="s">
        <v>251</v>
      </c>
      <c r="T1685" t="s">
        <v>11976</v>
      </c>
      <c r="W1685">
        <v>1117633</v>
      </c>
      <c r="X1685">
        <v>706022</v>
      </c>
      <c r="Y1685">
        <v>411611</v>
      </c>
      <c r="Z1685">
        <v>0</v>
      </c>
      <c r="AA1685">
        <v>272450</v>
      </c>
      <c r="AB1685">
        <v>172110</v>
      </c>
      <c r="AC1685">
        <v>100340</v>
      </c>
      <c r="AD1685">
        <v>0</v>
      </c>
      <c r="AE1685">
        <v>1117633</v>
      </c>
      <c r="AF1685" t="s">
        <v>143</v>
      </c>
      <c r="AG1685" t="s">
        <v>143</v>
      </c>
      <c r="AH1685" t="s">
        <v>2171</v>
      </c>
      <c r="AI1685" t="s">
        <v>342</v>
      </c>
      <c r="AJ1685" t="s">
        <v>128</v>
      </c>
      <c r="AK1685" t="s">
        <v>160</v>
      </c>
      <c r="AL1685" t="s">
        <v>1632</v>
      </c>
      <c r="AM1685" t="s">
        <v>11977</v>
      </c>
      <c r="AN1685" t="s">
        <v>11978</v>
      </c>
      <c r="AO1685" t="s">
        <v>3108</v>
      </c>
      <c r="AP1685" t="s">
        <v>599</v>
      </c>
      <c r="BO1685">
        <v>1117633</v>
      </c>
      <c r="BP1685">
        <v>272450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0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0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</row>
    <row r="1686" spans="1:116" x14ac:dyDescent="0.15">
      <c r="A1686" t="s">
        <v>116</v>
      </c>
      <c r="B1686">
        <v>190784</v>
      </c>
      <c r="C1686" t="s">
        <v>117</v>
      </c>
      <c r="D1686" t="s">
        <v>136</v>
      </c>
      <c r="E1686" t="s">
        <v>118</v>
      </c>
      <c r="F1686" t="s">
        <v>137</v>
      </c>
      <c r="G1686" s="1">
        <v>42656</v>
      </c>
      <c r="H1686" t="s">
        <v>138</v>
      </c>
      <c r="I1686" s="1">
        <v>42664</v>
      </c>
      <c r="J1686" t="s">
        <v>6689</v>
      </c>
      <c r="K1686" t="s">
        <v>2674</v>
      </c>
      <c r="L1686" t="s">
        <v>120</v>
      </c>
      <c r="M1686" t="s">
        <v>139</v>
      </c>
      <c r="N1686" t="s">
        <v>386</v>
      </c>
      <c r="O1686" t="s">
        <v>123</v>
      </c>
      <c r="P1686" t="s">
        <v>124</v>
      </c>
      <c r="Q1686" t="s">
        <v>709</v>
      </c>
      <c r="R1686" t="s">
        <v>126</v>
      </c>
      <c r="S1686" t="s">
        <v>441</v>
      </c>
      <c r="T1686" t="s">
        <v>2675</v>
      </c>
      <c r="W1686">
        <v>75000</v>
      </c>
      <c r="X1686">
        <v>53932</v>
      </c>
      <c r="Y1686">
        <v>21068</v>
      </c>
      <c r="Z1686">
        <v>0</v>
      </c>
      <c r="AA1686">
        <v>75000</v>
      </c>
      <c r="AB1686">
        <v>53932</v>
      </c>
      <c r="AC1686">
        <v>21068</v>
      </c>
      <c r="AD1686">
        <v>0</v>
      </c>
      <c r="AE1686">
        <v>208771</v>
      </c>
      <c r="AF1686" t="s">
        <v>171</v>
      </c>
      <c r="AG1686" t="s">
        <v>143</v>
      </c>
      <c r="AH1686" t="s">
        <v>8414</v>
      </c>
      <c r="AI1686" t="s">
        <v>8415</v>
      </c>
      <c r="AJ1686" t="s">
        <v>128</v>
      </c>
      <c r="AK1686" t="s">
        <v>390</v>
      </c>
      <c r="AL1686" t="s">
        <v>710</v>
      </c>
      <c r="AM1686" t="s">
        <v>2676</v>
      </c>
      <c r="AN1686" t="s">
        <v>3238</v>
      </c>
      <c r="AO1686" t="s">
        <v>2678</v>
      </c>
      <c r="AP1686" t="s">
        <v>2679</v>
      </c>
      <c r="BO1686">
        <v>75000</v>
      </c>
      <c r="BP1686">
        <v>75000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</row>
    <row r="1687" spans="1:116" x14ac:dyDescent="0.15">
      <c r="A1687" t="s">
        <v>116</v>
      </c>
      <c r="B1687">
        <v>190785</v>
      </c>
      <c r="C1687" t="s">
        <v>117</v>
      </c>
      <c r="D1687" t="s">
        <v>136</v>
      </c>
      <c r="E1687" t="s">
        <v>118</v>
      </c>
      <c r="F1687" t="s">
        <v>137</v>
      </c>
      <c r="G1687" s="1">
        <v>42663</v>
      </c>
      <c r="H1687" t="s">
        <v>138</v>
      </c>
      <c r="I1687" s="1">
        <v>42947</v>
      </c>
      <c r="J1687" t="s">
        <v>119</v>
      </c>
      <c r="K1687" t="s">
        <v>213</v>
      </c>
      <c r="L1687" t="s">
        <v>123</v>
      </c>
      <c r="M1687" t="s">
        <v>139</v>
      </c>
      <c r="P1687" t="s">
        <v>124</v>
      </c>
      <c r="Q1687" t="s">
        <v>864</v>
      </c>
      <c r="R1687" t="s">
        <v>126</v>
      </c>
      <c r="S1687" t="s">
        <v>215</v>
      </c>
      <c r="T1687" t="s">
        <v>11979</v>
      </c>
      <c r="W1687">
        <v>330000</v>
      </c>
      <c r="X1687">
        <v>217271</v>
      </c>
      <c r="Y1687">
        <v>112729</v>
      </c>
      <c r="Z1687">
        <v>0</v>
      </c>
      <c r="AA1687">
        <v>330000</v>
      </c>
      <c r="AB1687">
        <v>217271</v>
      </c>
      <c r="AC1687">
        <v>112729</v>
      </c>
      <c r="AD1687">
        <v>0</v>
      </c>
      <c r="AE1687">
        <v>330000</v>
      </c>
      <c r="AF1687" t="s">
        <v>143</v>
      </c>
      <c r="AG1687" t="s">
        <v>143</v>
      </c>
      <c r="AH1687" t="s">
        <v>217</v>
      </c>
      <c r="AI1687" t="s">
        <v>891</v>
      </c>
      <c r="AJ1687" t="s">
        <v>128</v>
      </c>
      <c r="AK1687" t="s">
        <v>321</v>
      </c>
      <c r="AL1687" t="s">
        <v>865</v>
      </c>
      <c r="AM1687" t="s">
        <v>11980</v>
      </c>
      <c r="AN1687" t="s">
        <v>11981</v>
      </c>
      <c r="AO1687" t="s">
        <v>2997</v>
      </c>
      <c r="AP1687" t="s">
        <v>2917</v>
      </c>
      <c r="AQ1687" t="s">
        <v>989</v>
      </c>
      <c r="AR1687" t="s">
        <v>2189</v>
      </c>
      <c r="AS1687" t="s">
        <v>1397</v>
      </c>
      <c r="AT1687" t="s">
        <v>2919</v>
      </c>
      <c r="AU1687" t="s">
        <v>1215</v>
      </c>
      <c r="BO1687">
        <v>82500</v>
      </c>
      <c r="BP1687">
        <v>82500</v>
      </c>
      <c r="BQ1687">
        <v>82500</v>
      </c>
      <c r="BR1687">
        <v>82500</v>
      </c>
      <c r="BS1687">
        <v>49500</v>
      </c>
      <c r="BT1687">
        <v>49500</v>
      </c>
      <c r="BU1687">
        <v>49500</v>
      </c>
      <c r="BV1687">
        <v>49500</v>
      </c>
      <c r="BW1687">
        <v>33000</v>
      </c>
      <c r="BX1687">
        <v>33000</v>
      </c>
      <c r="BY1687">
        <v>33000</v>
      </c>
      <c r="BZ1687">
        <v>33000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0</v>
      </c>
      <c r="CR1687">
        <v>0</v>
      </c>
      <c r="CS1687">
        <v>0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0</v>
      </c>
      <c r="DA1687">
        <v>0</v>
      </c>
      <c r="DB1687">
        <v>0</v>
      </c>
      <c r="DC1687">
        <v>0</v>
      </c>
      <c r="DD1687">
        <v>0</v>
      </c>
      <c r="DE1687"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</row>
    <row r="1688" spans="1:116" x14ac:dyDescent="0.15">
      <c r="A1688" t="s">
        <v>116</v>
      </c>
      <c r="B1688">
        <v>190791</v>
      </c>
      <c r="C1688" t="s">
        <v>117</v>
      </c>
      <c r="D1688" t="s">
        <v>136</v>
      </c>
      <c r="E1688" t="s">
        <v>118</v>
      </c>
      <c r="F1688" t="s">
        <v>137</v>
      </c>
      <c r="G1688" s="1">
        <v>42650</v>
      </c>
      <c r="H1688" t="s">
        <v>138</v>
      </c>
      <c r="I1688" s="1">
        <v>42725</v>
      </c>
      <c r="J1688" t="s">
        <v>6689</v>
      </c>
      <c r="K1688" t="s">
        <v>11982</v>
      </c>
      <c r="L1688" t="s">
        <v>197</v>
      </c>
      <c r="M1688" t="s">
        <v>117</v>
      </c>
      <c r="P1688" t="s">
        <v>199</v>
      </c>
      <c r="Q1688" t="s">
        <v>616</v>
      </c>
      <c r="R1688" t="s">
        <v>126</v>
      </c>
      <c r="S1688" t="s">
        <v>3441</v>
      </c>
      <c r="T1688" t="s">
        <v>11983</v>
      </c>
      <c r="W1688">
        <v>42801</v>
      </c>
      <c r="X1688">
        <v>38905</v>
      </c>
      <c r="Y1688">
        <v>3896</v>
      </c>
      <c r="Z1688">
        <v>0</v>
      </c>
      <c r="AA1688">
        <v>42801</v>
      </c>
      <c r="AB1688">
        <v>38905</v>
      </c>
      <c r="AC1688">
        <v>3896</v>
      </c>
      <c r="AD1688">
        <v>0</v>
      </c>
      <c r="AE1688">
        <v>42801</v>
      </c>
      <c r="AF1688" t="s">
        <v>171</v>
      </c>
      <c r="AG1688" t="s">
        <v>143</v>
      </c>
      <c r="AH1688" t="s">
        <v>938</v>
      </c>
      <c r="AI1688" t="s">
        <v>192</v>
      </c>
      <c r="AJ1688" t="s">
        <v>128</v>
      </c>
      <c r="AK1688" t="s">
        <v>955</v>
      </c>
      <c r="AL1688" t="s">
        <v>617</v>
      </c>
      <c r="AM1688" t="s">
        <v>11984</v>
      </c>
      <c r="AN1688" t="s">
        <v>11985</v>
      </c>
      <c r="AO1688" t="s">
        <v>2210</v>
      </c>
      <c r="AP1688" t="s">
        <v>2211</v>
      </c>
      <c r="BO1688">
        <v>42801</v>
      </c>
      <c r="BP1688">
        <v>42801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0</v>
      </c>
      <c r="DC1688">
        <v>0</v>
      </c>
      <c r="DD1688">
        <v>0</v>
      </c>
      <c r="DE1688"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</row>
    <row r="1689" spans="1:116" x14ac:dyDescent="0.15">
      <c r="A1689" t="s">
        <v>116</v>
      </c>
      <c r="B1689">
        <v>190794</v>
      </c>
      <c r="C1689" t="s">
        <v>117</v>
      </c>
      <c r="D1689" t="s">
        <v>136</v>
      </c>
      <c r="E1689" t="s">
        <v>118</v>
      </c>
      <c r="F1689" t="s">
        <v>137</v>
      </c>
      <c r="G1689" s="1">
        <v>42648</v>
      </c>
      <c r="H1689" t="s">
        <v>138</v>
      </c>
      <c r="I1689" s="1">
        <v>42677</v>
      </c>
      <c r="J1689" t="s">
        <v>6689</v>
      </c>
      <c r="K1689" t="s">
        <v>11986</v>
      </c>
      <c r="L1689" t="s">
        <v>120</v>
      </c>
      <c r="M1689" t="s">
        <v>1029</v>
      </c>
      <c r="P1689" t="s">
        <v>145</v>
      </c>
      <c r="Q1689" t="s">
        <v>214</v>
      </c>
      <c r="R1689" t="s">
        <v>126</v>
      </c>
      <c r="S1689" t="s">
        <v>140</v>
      </c>
      <c r="T1689" t="s">
        <v>11987</v>
      </c>
      <c r="W1689">
        <v>100000</v>
      </c>
      <c r="X1689">
        <v>61651</v>
      </c>
      <c r="Y1689">
        <v>38349</v>
      </c>
      <c r="Z1689">
        <v>0</v>
      </c>
      <c r="AA1689">
        <v>100000</v>
      </c>
      <c r="AB1689">
        <v>61651</v>
      </c>
      <c r="AC1689">
        <v>38349</v>
      </c>
      <c r="AD1689">
        <v>0</v>
      </c>
      <c r="AE1689">
        <v>100000</v>
      </c>
      <c r="AF1689" t="s">
        <v>171</v>
      </c>
      <c r="AG1689" t="s">
        <v>143</v>
      </c>
      <c r="AH1689" t="s">
        <v>191</v>
      </c>
      <c r="AI1689" t="s">
        <v>756</v>
      </c>
      <c r="AJ1689" t="s">
        <v>128</v>
      </c>
      <c r="AK1689" t="s">
        <v>1181</v>
      </c>
      <c r="AL1689" t="s">
        <v>220</v>
      </c>
      <c r="AM1689" t="s">
        <v>11988</v>
      </c>
      <c r="AN1689" t="s">
        <v>11989</v>
      </c>
      <c r="AO1689" t="s">
        <v>3329</v>
      </c>
      <c r="AP1689" t="s">
        <v>3330</v>
      </c>
      <c r="AQ1689" t="s">
        <v>2214</v>
      </c>
      <c r="BO1689">
        <v>50000</v>
      </c>
      <c r="BP1689">
        <v>50000</v>
      </c>
      <c r="BQ1689">
        <v>50000</v>
      </c>
      <c r="BR1689">
        <v>50000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</row>
    <row r="1690" spans="1:116" x14ac:dyDescent="0.15">
      <c r="A1690" t="s">
        <v>116</v>
      </c>
      <c r="B1690">
        <v>190795</v>
      </c>
      <c r="C1690" t="s">
        <v>11990</v>
      </c>
      <c r="D1690" t="s">
        <v>136</v>
      </c>
      <c r="E1690" t="s">
        <v>118</v>
      </c>
      <c r="F1690" t="s">
        <v>137</v>
      </c>
      <c r="G1690" s="1">
        <v>42649</v>
      </c>
      <c r="H1690" t="s">
        <v>138</v>
      </c>
      <c r="I1690" s="1">
        <v>42704</v>
      </c>
      <c r="J1690" t="s">
        <v>6689</v>
      </c>
      <c r="K1690" t="s">
        <v>3135</v>
      </c>
      <c r="L1690" t="s">
        <v>153</v>
      </c>
      <c r="M1690" t="s">
        <v>139</v>
      </c>
      <c r="P1690" t="s">
        <v>232</v>
      </c>
      <c r="Q1690" t="s">
        <v>1063</v>
      </c>
      <c r="R1690" t="s">
        <v>126</v>
      </c>
      <c r="S1690" t="s">
        <v>140</v>
      </c>
      <c r="T1690" t="s">
        <v>3530</v>
      </c>
      <c r="W1690">
        <v>150000</v>
      </c>
      <c r="X1690">
        <v>92477</v>
      </c>
      <c r="Y1690">
        <v>57523</v>
      </c>
      <c r="Z1690">
        <v>0</v>
      </c>
      <c r="AA1690">
        <v>150000</v>
      </c>
      <c r="AB1690">
        <v>92477</v>
      </c>
      <c r="AC1690">
        <v>57523</v>
      </c>
      <c r="AD1690">
        <v>0</v>
      </c>
      <c r="AE1690">
        <v>306134</v>
      </c>
      <c r="AF1690" t="s">
        <v>143</v>
      </c>
      <c r="AG1690" t="s">
        <v>171</v>
      </c>
      <c r="AH1690" t="s">
        <v>7500</v>
      </c>
      <c r="AI1690" t="s">
        <v>526</v>
      </c>
      <c r="AJ1690" t="s">
        <v>128</v>
      </c>
      <c r="AK1690" t="s">
        <v>236</v>
      </c>
      <c r="AL1690" t="s">
        <v>1065</v>
      </c>
      <c r="AM1690" t="s">
        <v>3531</v>
      </c>
      <c r="AN1690" t="s">
        <v>3532</v>
      </c>
      <c r="AO1690" t="s">
        <v>3533</v>
      </c>
      <c r="AP1690" t="s">
        <v>3534</v>
      </c>
      <c r="BO1690">
        <v>150000</v>
      </c>
      <c r="BP1690">
        <v>150000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</row>
    <row r="1691" spans="1:116" x14ac:dyDescent="0.15">
      <c r="A1691" t="s">
        <v>116</v>
      </c>
      <c r="B1691">
        <v>190797</v>
      </c>
      <c r="C1691" t="s">
        <v>117</v>
      </c>
      <c r="D1691" t="s">
        <v>136</v>
      </c>
      <c r="E1691" t="s">
        <v>118</v>
      </c>
      <c r="F1691" t="s">
        <v>137</v>
      </c>
      <c r="G1691" s="1">
        <v>42650</v>
      </c>
      <c r="H1691" t="s">
        <v>138</v>
      </c>
      <c r="I1691" s="1">
        <v>42811</v>
      </c>
      <c r="J1691" t="s">
        <v>6689</v>
      </c>
      <c r="K1691" t="s">
        <v>1603</v>
      </c>
      <c r="L1691" t="s">
        <v>227</v>
      </c>
      <c r="M1691" t="s">
        <v>139</v>
      </c>
      <c r="P1691" t="s">
        <v>199</v>
      </c>
      <c r="Q1691" t="s">
        <v>717</v>
      </c>
      <c r="R1691" t="s">
        <v>126</v>
      </c>
      <c r="S1691" t="s">
        <v>215</v>
      </c>
      <c r="T1691" t="s">
        <v>11991</v>
      </c>
      <c r="W1691">
        <v>100000</v>
      </c>
      <c r="X1691">
        <v>100000</v>
      </c>
      <c r="Y1691">
        <v>0</v>
      </c>
      <c r="Z1691">
        <v>0</v>
      </c>
      <c r="AA1691">
        <v>100000</v>
      </c>
      <c r="AB1691">
        <v>100000</v>
      </c>
      <c r="AC1691">
        <v>0</v>
      </c>
      <c r="AD1691">
        <v>0</v>
      </c>
      <c r="AE1691">
        <v>100000</v>
      </c>
      <c r="AF1691" t="s">
        <v>143</v>
      </c>
      <c r="AG1691" t="s">
        <v>143</v>
      </c>
      <c r="AH1691" t="s">
        <v>1174</v>
      </c>
      <c r="AI1691" t="s">
        <v>183</v>
      </c>
      <c r="AJ1691" t="s">
        <v>128</v>
      </c>
      <c r="AK1691" t="s">
        <v>512</v>
      </c>
      <c r="AL1691" t="s">
        <v>718</v>
      </c>
      <c r="AM1691" t="s">
        <v>11992</v>
      </c>
      <c r="AN1691" t="s">
        <v>11993</v>
      </c>
      <c r="AO1691" t="s">
        <v>1601</v>
      </c>
      <c r="AP1691" t="s">
        <v>1602</v>
      </c>
      <c r="AQ1691" t="s">
        <v>843</v>
      </c>
      <c r="BO1691">
        <v>100000</v>
      </c>
      <c r="BP1691">
        <v>100000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0</v>
      </c>
      <c r="DE1691"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</row>
    <row r="1692" spans="1:116" x14ac:dyDescent="0.15">
      <c r="A1692" t="s">
        <v>116</v>
      </c>
      <c r="B1692">
        <v>190804</v>
      </c>
      <c r="C1692" t="s">
        <v>117</v>
      </c>
      <c r="D1692" t="s">
        <v>136</v>
      </c>
      <c r="E1692" t="s">
        <v>118</v>
      </c>
      <c r="F1692" t="s">
        <v>137</v>
      </c>
      <c r="G1692" s="1">
        <v>42649</v>
      </c>
      <c r="H1692" t="s">
        <v>138</v>
      </c>
      <c r="I1692" s="1">
        <v>42866</v>
      </c>
      <c r="J1692" t="s">
        <v>6689</v>
      </c>
      <c r="K1692" t="s">
        <v>213</v>
      </c>
      <c r="L1692" t="s">
        <v>123</v>
      </c>
      <c r="M1692" t="s">
        <v>139</v>
      </c>
      <c r="P1692" t="s">
        <v>124</v>
      </c>
      <c r="Q1692" t="s">
        <v>709</v>
      </c>
      <c r="R1692" t="s">
        <v>126</v>
      </c>
      <c r="S1692" t="s">
        <v>215</v>
      </c>
      <c r="T1692" t="s">
        <v>11994</v>
      </c>
      <c r="W1692">
        <v>896654</v>
      </c>
      <c r="X1692">
        <v>597321</v>
      </c>
      <c r="Y1692">
        <v>299333</v>
      </c>
      <c r="Z1692">
        <v>0</v>
      </c>
      <c r="AA1692">
        <v>896654</v>
      </c>
      <c r="AB1692">
        <v>597324</v>
      </c>
      <c r="AC1692">
        <v>299330</v>
      </c>
      <c r="AD1692">
        <v>0</v>
      </c>
      <c r="AE1692">
        <v>896654</v>
      </c>
      <c r="AF1692" t="s">
        <v>143</v>
      </c>
      <c r="AG1692" t="s">
        <v>143</v>
      </c>
      <c r="AH1692" t="s">
        <v>541</v>
      </c>
      <c r="AI1692" t="s">
        <v>1505</v>
      </c>
      <c r="AJ1692" t="s">
        <v>128</v>
      </c>
      <c r="AK1692" t="s">
        <v>313</v>
      </c>
      <c r="AL1692" t="s">
        <v>4524</v>
      </c>
      <c r="AM1692" t="s">
        <v>11995</v>
      </c>
      <c r="AN1692" t="s">
        <v>11996</v>
      </c>
      <c r="AO1692" t="s">
        <v>4443</v>
      </c>
      <c r="AP1692" t="s">
        <v>4444</v>
      </c>
      <c r="AQ1692" t="s">
        <v>4526</v>
      </c>
      <c r="AR1692" t="s">
        <v>4445</v>
      </c>
      <c r="BO1692">
        <v>896654</v>
      </c>
      <c r="BP1692">
        <v>896654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0</v>
      </c>
      <c r="DC1692">
        <v>0</v>
      </c>
      <c r="DD1692">
        <v>0</v>
      </c>
      <c r="DE1692"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</row>
    <row r="1693" spans="1:116" x14ac:dyDescent="0.15">
      <c r="A1693" t="s">
        <v>116</v>
      </c>
      <c r="B1693">
        <v>190817</v>
      </c>
      <c r="C1693" t="s">
        <v>117</v>
      </c>
      <c r="D1693" t="s">
        <v>136</v>
      </c>
      <c r="E1693" t="s">
        <v>118</v>
      </c>
      <c r="F1693" t="s">
        <v>137</v>
      </c>
      <c r="G1693" s="1">
        <v>42650</v>
      </c>
      <c r="H1693" t="s">
        <v>138</v>
      </c>
      <c r="I1693" s="1">
        <v>42968</v>
      </c>
      <c r="J1693" t="s">
        <v>119</v>
      </c>
      <c r="K1693" t="s">
        <v>4787</v>
      </c>
      <c r="L1693" t="s">
        <v>197</v>
      </c>
      <c r="M1693" t="s">
        <v>139</v>
      </c>
      <c r="N1693" t="s">
        <v>122</v>
      </c>
      <c r="O1693" t="s">
        <v>123</v>
      </c>
      <c r="P1693" t="s">
        <v>124</v>
      </c>
      <c r="Q1693" t="s">
        <v>125</v>
      </c>
      <c r="R1693" t="s">
        <v>126</v>
      </c>
      <c r="S1693" t="s">
        <v>251</v>
      </c>
      <c r="T1693" t="s">
        <v>11997</v>
      </c>
      <c r="W1693">
        <v>355000</v>
      </c>
      <c r="X1693">
        <v>245753</v>
      </c>
      <c r="Y1693">
        <v>109247</v>
      </c>
      <c r="Z1693">
        <v>0</v>
      </c>
      <c r="AA1693">
        <v>55600</v>
      </c>
      <c r="AB1693">
        <v>55600</v>
      </c>
      <c r="AC1693">
        <v>0</v>
      </c>
      <c r="AD1693">
        <v>0</v>
      </c>
      <c r="AE1693">
        <v>355000</v>
      </c>
      <c r="AF1693" t="s">
        <v>143</v>
      </c>
      <c r="AG1693" t="s">
        <v>143</v>
      </c>
      <c r="AH1693" t="s">
        <v>1552</v>
      </c>
      <c r="AI1693" t="s">
        <v>3944</v>
      </c>
      <c r="AJ1693" t="s">
        <v>128</v>
      </c>
      <c r="AK1693" t="s">
        <v>527</v>
      </c>
      <c r="AL1693" t="s">
        <v>528</v>
      </c>
      <c r="AM1693" t="s">
        <v>11998</v>
      </c>
      <c r="AN1693" t="s">
        <v>11999</v>
      </c>
      <c r="AO1693" t="s">
        <v>2123</v>
      </c>
      <c r="AP1693" t="s">
        <v>2124</v>
      </c>
      <c r="BO1693">
        <v>355000</v>
      </c>
      <c r="BP1693">
        <v>55600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</row>
    <row r="1694" spans="1:116" x14ac:dyDescent="0.15">
      <c r="A1694" t="s">
        <v>116</v>
      </c>
      <c r="B1694">
        <v>190822</v>
      </c>
      <c r="C1694" t="s">
        <v>117</v>
      </c>
      <c r="D1694" t="s">
        <v>136</v>
      </c>
      <c r="E1694" t="s">
        <v>118</v>
      </c>
      <c r="F1694" t="s">
        <v>137</v>
      </c>
      <c r="G1694" s="1">
        <v>42653</v>
      </c>
      <c r="H1694" t="s">
        <v>138</v>
      </c>
      <c r="I1694" s="1">
        <v>42663</v>
      </c>
      <c r="J1694" t="s">
        <v>6689</v>
      </c>
      <c r="K1694" t="s">
        <v>12000</v>
      </c>
      <c r="L1694" t="s">
        <v>120</v>
      </c>
      <c r="M1694" t="s">
        <v>139</v>
      </c>
      <c r="P1694" t="s">
        <v>124</v>
      </c>
      <c r="Q1694" t="s">
        <v>470</v>
      </c>
      <c r="R1694" t="s">
        <v>126</v>
      </c>
      <c r="S1694" t="s">
        <v>571</v>
      </c>
      <c r="T1694" t="s">
        <v>12001</v>
      </c>
      <c r="W1694">
        <v>1000</v>
      </c>
      <c r="X1694">
        <v>637</v>
      </c>
      <c r="Y1694">
        <v>363</v>
      </c>
      <c r="Z1694">
        <v>0</v>
      </c>
      <c r="AA1694">
        <v>1000</v>
      </c>
      <c r="AB1694">
        <v>637</v>
      </c>
      <c r="AC1694">
        <v>363</v>
      </c>
      <c r="AD1694">
        <v>0</v>
      </c>
      <c r="AE1694">
        <v>1000</v>
      </c>
      <c r="AF1694" t="s">
        <v>171</v>
      </c>
      <c r="AG1694" t="s">
        <v>171</v>
      </c>
      <c r="AH1694" t="s">
        <v>3486</v>
      </c>
      <c r="AI1694" t="s">
        <v>142</v>
      </c>
      <c r="AJ1694" t="s">
        <v>128</v>
      </c>
      <c r="AK1694" t="s">
        <v>429</v>
      </c>
      <c r="AL1694" t="s">
        <v>474</v>
      </c>
      <c r="AM1694" t="s">
        <v>12002</v>
      </c>
      <c r="AN1694" t="s">
        <v>12003</v>
      </c>
      <c r="AO1694" t="s">
        <v>507</v>
      </c>
      <c r="AP1694" t="s">
        <v>508</v>
      </c>
      <c r="BO1694">
        <v>1000</v>
      </c>
      <c r="BP1694">
        <v>1000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0</v>
      </c>
      <c r="CV1694">
        <v>0</v>
      </c>
      <c r="CW1694">
        <v>0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</row>
    <row r="1695" spans="1:116" x14ac:dyDescent="0.15">
      <c r="A1695" t="s">
        <v>116</v>
      </c>
      <c r="B1695">
        <v>190825</v>
      </c>
      <c r="C1695" t="s">
        <v>117</v>
      </c>
      <c r="D1695" t="s">
        <v>136</v>
      </c>
      <c r="E1695" t="s">
        <v>118</v>
      </c>
      <c r="F1695" t="s">
        <v>137</v>
      </c>
      <c r="G1695" s="1">
        <v>42662</v>
      </c>
      <c r="H1695" t="s">
        <v>138</v>
      </c>
      <c r="I1695" s="1">
        <v>43070</v>
      </c>
      <c r="J1695" t="s">
        <v>119</v>
      </c>
      <c r="K1695" t="s">
        <v>12004</v>
      </c>
      <c r="L1695" t="s">
        <v>197</v>
      </c>
      <c r="M1695" t="s">
        <v>139</v>
      </c>
      <c r="N1695" t="s">
        <v>144</v>
      </c>
      <c r="O1695" t="s">
        <v>123</v>
      </c>
      <c r="P1695" t="s">
        <v>177</v>
      </c>
      <c r="Q1695" t="s">
        <v>1631</v>
      </c>
      <c r="R1695" t="s">
        <v>126</v>
      </c>
      <c r="S1695" t="s">
        <v>251</v>
      </c>
      <c r="T1695" t="s">
        <v>12005</v>
      </c>
      <c r="W1695">
        <v>308757</v>
      </c>
      <c r="X1695">
        <v>196411</v>
      </c>
      <c r="Y1695">
        <v>112346</v>
      </c>
      <c r="Z1695">
        <v>0</v>
      </c>
      <c r="AA1695">
        <v>21228</v>
      </c>
      <c r="AB1695">
        <v>21228</v>
      </c>
      <c r="AC1695">
        <v>0</v>
      </c>
      <c r="AD1695">
        <v>0</v>
      </c>
      <c r="AE1695">
        <v>21228</v>
      </c>
      <c r="AF1695" t="s">
        <v>143</v>
      </c>
      <c r="AG1695" t="s">
        <v>143</v>
      </c>
      <c r="AH1695" t="s">
        <v>132</v>
      </c>
      <c r="AI1695" t="s">
        <v>255</v>
      </c>
      <c r="AJ1695" t="s">
        <v>128</v>
      </c>
      <c r="AK1695" t="s">
        <v>160</v>
      </c>
      <c r="AL1695" t="s">
        <v>1632</v>
      </c>
      <c r="AM1695" t="s">
        <v>12006</v>
      </c>
      <c r="AN1695" t="s">
        <v>12007</v>
      </c>
      <c r="AO1695" t="s">
        <v>1633</v>
      </c>
      <c r="AP1695" t="s">
        <v>1006</v>
      </c>
      <c r="AQ1695" t="s">
        <v>1005</v>
      </c>
      <c r="BO1695">
        <v>308757</v>
      </c>
      <c r="BP1695">
        <v>21228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</row>
    <row r="1696" spans="1:116" x14ac:dyDescent="0.15">
      <c r="A1696" t="s">
        <v>116</v>
      </c>
      <c r="B1696">
        <v>190829</v>
      </c>
      <c r="C1696" t="s">
        <v>117</v>
      </c>
      <c r="D1696" t="s">
        <v>136</v>
      </c>
      <c r="E1696" t="s">
        <v>118</v>
      </c>
      <c r="F1696" t="s">
        <v>137</v>
      </c>
      <c r="G1696" s="1">
        <v>42657</v>
      </c>
      <c r="H1696" t="s">
        <v>138</v>
      </c>
      <c r="I1696" s="1">
        <v>42691</v>
      </c>
      <c r="J1696" t="s">
        <v>6689</v>
      </c>
      <c r="K1696" t="s">
        <v>1306</v>
      </c>
      <c r="L1696" t="s">
        <v>120</v>
      </c>
      <c r="M1696" t="s">
        <v>139</v>
      </c>
      <c r="P1696" t="s">
        <v>124</v>
      </c>
      <c r="Q1696" t="s">
        <v>154</v>
      </c>
      <c r="R1696" t="s">
        <v>126</v>
      </c>
      <c r="S1696" t="s">
        <v>140</v>
      </c>
      <c r="T1696" t="s">
        <v>1307</v>
      </c>
      <c r="U1696" t="s">
        <v>12008</v>
      </c>
      <c r="W1696">
        <v>150000</v>
      </c>
      <c r="X1696">
        <v>100845</v>
      </c>
      <c r="Y1696">
        <v>49155</v>
      </c>
      <c r="Z1696">
        <v>0</v>
      </c>
      <c r="AA1696">
        <v>150000</v>
      </c>
      <c r="AB1696">
        <v>100845</v>
      </c>
      <c r="AC1696">
        <v>49155</v>
      </c>
      <c r="AD1696">
        <v>0</v>
      </c>
      <c r="AE1696">
        <v>150000</v>
      </c>
      <c r="AF1696" t="s">
        <v>171</v>
      </c>
      <c r="AG1696" t="s">
        <v>143</v>
      </c>
      <c r="AH1696" t="s">
        <v>182</v>
      </c>
      <c r="AI1696" t="s">
        <v>526</v>
      </c>
      <c r="AJ1696" t="s">
        <v>128</v>
      </c>
      <c r="AK1696" t="s">
        <v>955</v>
      </c>
      <c r="AL1696" t="s">
        <v>161</v>
      </c>
      <c r="AM1696" t="s">
        <v>12009</v>
      </c>
      <c r="AN1696" t="s">
        <v>1423</v>
      </c>
      <c r="AO1696" t="s">
        <v>1424</v>
      </c>
      <c r="AP1696" t="s">
        <v>444</v>
      </c>
      <c r="BO1696">
        <v>150000</v>
      </c>
      <c r="BP1696">
        <v>150000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</row>
    <row r="1697" spans="1:116" x14ac:dyDescent="0.15">
      <c r="A1697" t="s">
        <v>116</v>
      </c>
      <c r="B1697">
        <v>190841</v>
      </c>
      <c r="C1697" t="s">
        <v>117</v>
      </c>
      <c r="D1697" t="s">
        <v>136</v>
      </c>
      <c r="E1697" t="s">
        <v>118</v>
      </c>
      <c r="F1697" t="s">
        <v>137</v>
      </c>
      <c r="G1697" s="1">
        <v>42656</v>
      </c>
      <c r="H1697" t="s">
        <v>138</v>
      </c>
      <c r="I1697" s="1">
        <v>42846</v>
      </c>
      <c r="J1697" t="s">
        <v>6689</v>
      </c>
      <c r="K1697" t="s">
        <v>213</v>
      </c>
      <c r="L1697" t="s">
        <v>123</v>
      </c>
      <c r="M1697" t="s">
        <v>139</v>
      </c>
      <c r="P1697" t="s">
        <v>199</v>
      </c>
      <c r="Q1697" t="s">
        <v>656</v>
      </c>
      <c r="R1697" t="s">
        <v>126</v>
      </c>
      <c r="S1697" t="s">
        <v>215</v>
      </c>
      <c r="T1697" t="s">
        <v>12010</v>
      </c>
      <c r="W1697">
        <v>20436</v>
      </c>
      <c r="X1697">
        <v>13000</v>
      </c>
      <c r="Y1697">
        <v>7436</v>
      </c>
      <c r="Z1697">
        <v>0</v>
      </c>
      <c r="AA1697">
        <v>20436</v>
      </c>
      <c r="AB1697">
        <v>13000</v>
      </c>
      <c r="AC1697">
        <v>0</v>
      </c>
      <c r="AD1697">
        <v>7436</v>
      </c>
      <c r="AE1697">
        <v>20436</v>
      </c>
      <c r="AF1697" t="s">
        <v>143</v>
      </c>
      <c r="AG1697" t="s">
        <v>171</v>
      </c>
      <c r="AH1697" t="s">
        <v>284</v>
      </c>
      <c r="AI1697" t="s">
        <v>341</v>
      </c>
      <c r="AJ1697" t="s">
        <v>128</v>
      </c>
      <c r="AK1697" t="s">
        <v>1508</v>
      </c>
      <c r="AL1697" t="s">
        <v>744</v>
      </c>
      <c r="AM1697" t="s">
        <v>12011</v>
      </c>
      <c r="AN1697" t="s">
        <v>12012</v>
      </c>
      <c r="AO1697" t="s">
        <v>2196</v>
      </c>
      <c r="AP1697" t="s">
        <v>2197</v>
      </c>
      <c r="AQ1697" t="s">
        <v>12013</v>
      </c>
      <c r="BO1697">
        <v>20436</v>
      </c>
      <c r="BP1697">
        <v>20436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</row>
    <row r="1698" spans="1:116" x14ac:dyDescent="0.15">
      <c r="A1698" t="s">
        <v>116</v>
      </c>
      <c r="B1698">
        <v>190872</v>
      </c>
      <c r="C1698" t="s">
        <v>117</v>
      </c>
      <c r="D1698" t="s">
        <v>136</v>
      </c>
      <c r="E1698" t="s">
        <v>118</v>
      </c>
      <c r="F1698" t="s">
        <v>137</v>
      </c>
      <c r="G1698" s="1">
        <v>42654</v>
      </c>
      <c r="H1698" t="s">
        <v>138</v>
      </c>
      <c r="I1698" s="1">
        <v>43000</v>
      </c>
      <c r="J1698" t="s">
        <v>119</v>
      </c>
      <c r="K1698" t="s">
        <v>287</v>
      </c>
      <c r="L1698" t="s">
        <v>123</v>
      </c>
      <c r="M1698" t="s">
        <v>139</v>
      </c>
      <c r="P1698" t="s">
        <v>199</v>
      </c>
      <c r="Q1698" t="s">
        <v>616</v>
      </c>
      <c r="R1698" t="s">
        <v>126</v>
      </c>
      <c r="S1698" t="s">
        <v>657</v>
      </c>
      <c r="T1698" t="s">
        <v>12014</v>
      </c>
      <c r="W1698">
        <v>30000</v>
      </c>
      <c r="X1698">
        <v>29997</v>
      </c>
      <c r="Y1698">
        <v>3</v>
      </c>
      <c r="Z1698">
        <v>0</v>
      </c>
      <c r="AA1698">
        <v>29070</v>
      </c>
      <c r="AB1698">
        <v>29070</v>
      </c>
      <c r="AC1698">
        <v>0</v>
      </c>
      <c r="AD1698">
        <v>0</v>
      </c>
      <c r="AE1698">
        <v>29070</v>
      </c>
      <c r="AF1698" t="s">
        <v>143</v>
      </c>
      <c r="AG1698" t="s">
        <v>143</v>
      </c>
      <c r="AH1698" t="s">
        <v>132</v>
      </c>
      <c r="AI1698" t="s">
        <v>342</v>
      </c>
      <c r="AJ1698" t="s">
        <v>128</v>
      </c>
      <c r="AK1698" t="s">
        <v>543</v>
      </c>
      <c r="AL1698" t="s">
        <v>617</v>
      </c>
      <c r="AM1698" t="s">
        <v>12015</v>
      </c>
      <c r="AN1698" t="s">
        <v>12016</v>
      </c>
      <c r="AO1698" t="s">
        <v>2422</v>
      </c>
      <c r="AP1698" t="s">
        <v>2423</v>
      </c>
      <c r="BO1698">
        <v>30000</v>
      </c>
      <c r="BP1698">
        <v>29070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0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</row>
    <row r="1699" spans="1:116" x14ac:dyDescent="0.15">
      <c r="A1699" t="s">
        <v>116</v>
      </c>
      <c r="B1699">
        <v>190877</v>
      </c>
      <c r="C1699" t="s">
        <v>117</v>
      </c>
      <c r="D1699" t="s">
        <v>136</v>
      </c>
      <c r="E1699" t="s">
        <v>118</v>
      </c>
      <c r="F1699" t="s">
        <v>137</v>
      </c>
      <c r="G1699" s="1">
        <v>42657</v>
      </c>
      <c r="H1699" t="s">
        <v>138</v>
      </c>
      <c r="I1699" s="1">
        <v>42989</v>
      </c>
      <c r="J1699" t="s">
        <v>119</v>
      </c>
      <c r="K1699" t="s">
        <v>213</v>
      </c>
      <c r="L1699" t="s">
        <v>123</v>
      </c>
      <c r="M1699" t="s">
        <v>139</v>
      </c>
      <c r="P1699" t="s">
        <v>317</v>
      </c>
      <c r="Q1699" t="s">
        <v>318</v>
      </c>
      <c r="R1699" t="s">
        <v>126</v>
      </c>
      <c r="S1699" t="s">
        <v>215</v>
      </c>
      <c r="T1699" t="s">
        <v>12017</v>
      </c>
      <c r="W1699">
        <v>143567</v>
      </c>
      <c r="X1699">
        <v>91327</v>
      </c>
      <c r="Y1699">
        <v>52240</v>
      </c>
      <c r="Z1699">
        <v>0</v>
      </c>
      <c r="AA1699">
        <v>75023</v>
      </c>
      <c r="AB1699">
        <v>47724</v>
      </c>
      <c r="AC1699">
        <v>27299</v>
      </c>
      <c r="AD1699">
        <v>0</v>
      </c>
      <c r="AE1699">
        <v>143567</v>
      </c>
      <c r="AF1699" t="s">
        <v>143</v>
      </c>
      <c r="AG1699" t="s">
        <v>143</v>
      </c>
      <c r="AH1699" t="s">
        <v>340</v>
      </c>
      <c r="AI1699" t="s">
        <v>584</v>
      </c>
      <c r="AJ1699" t="s">
        <v>128</v>
      </c>
      <c r="AK1699" t="s">
        <v>313</v>
      </c>
      <c r="AL1699" t="s">
        <v>322</v>
      </c>
      <c r="AM1699" t="s">
        <v>12018</v>
      </c>
      <c r="AN1699" t="s">
        <v>12019</v>
      </c>
      <c r="AO1699" t="s">
        <v>1518</v>
      </c>
      <c r="AP1699" t="s">
        <v>1519</v>
      </c>
      <c r="AQ1699" t="s">
        <v>1905</v>
      </c>
      <c r="AR1699" t="s">
        <v>1906</v>
      </c>
      <c r="BO1699">
        <v>71783.5</v>
      </c>
      <c r="BP1699">
        <v>37511.5</v>
      </c>
      <c r="BQ1699">
        <v>14356.7</v>
      </c>
      <c r="BR1699">
        <v>7502.3</v>
      </c>
      <c r="BS1699">
        <v>57426.8</v>
      </c>
      <c r="BT1699">
        <v>30009.200000000001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0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</row>
    <row r="1700" spans="1:116" x14ac:dyDescent="0.15">
      <c r="A1700" t="s">
        <v>116</v>
      </c>
      <c r="B1700">
        <v>190880</v>
      </c>
      <c r="C1700" t="s">
        <v>117</v>
      </c>
      <c r="D1700" t="s">
        <v>136</v>
      </c>
      <c r="E1700" t="s">
        <v>118</v>
      </c>
      <c r="F1700" t="s">
        <v>137</v>
      </c>
      <c r="G1700" s="1">
        <v>42660</v>
      </c>
      <c r="H1700" t="s">
        <v>138</v>
      </c>
      <c r="I1700" s="1">
        <v>42969</v>
      </c>
      <c r="J1700" t="s">
        <v>119</v>
      </c>
      <c r="K1700" t="s">
        <v>1072</v>
      </c>
      <c r="L1700" t="s">
        <v>123</v>
      </c>
      <c r="M1700" t="s">
        <v>139</v>
      </c>
      <c r="P1700" t="s">
        <v>317</v>
      </c>
      <c r="Q1700" t="s">
        <v>563</v>
      </c>
      <c r="R1700" t="s">
        <v>126</v>
      </c>
      <c r="S1700" t="s">
        <v>215</v>
      </c>
      <c r="T1700" t="s">
        <v>12020</v>
      </c>
      <c r="W1700">
        <v>346498</v>
      </c>
      <c r="X1700">
        <v>275000</v>
      </c>
      <c r="Y1700">
        <v>71498</v>
      </c>
      <c r="Z1700">
        <v>0</v>
      </c>
      <c r="AA1700">
        <v>189000</v>
      </c>
      <c r="AB1700">
        <v>189000</v>
      </c>
      <c r="AC1700">
        <v>0</v>
      </c>
      <c r="AD1700">
        <v>0</v>
      </c>
      <c r="AE1700">
        <v>346500</v>
      </c>
      <c r="AF1700" t="s">
        <v>143</v>
      </c>
      <c r="AG1700" t="s">
        <v>143</v>
      </c>
      <c r="AH1700" t="s">
        <v>258</v>
      </c>
      <c r="AI1700" t="s">
        <v>1982</v>
      </c>
      <c r="AJ1700" t="s">
        <v>128</v>
      </c>
      <c r="AK1700" t="s">
        <v>513</v>
      </c>
      <c r="AL1700" t="s">
        <v>564</v>
      </c>
      <c r="AM1700" t="s">
        <v>12021</v>
      </c>
      <c r="AN1700" t="s">
        <v>5135</v>
      </c>
      <c r="AO1700" t="s">
        <v>4958</v>
      </c>
      <c r="AP1700" t="s">
        <v>3037</v>
      </c>
      <c r="BO1700">
        <v>346498</v>
      </c>
      <c r="BP1700">
        <v>189000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0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0</v>
      </c>
      <c r="CW1700">
        <v>0</v>
      </c>
      <c r="CX1700">
        <v>0</v>
      </c>
      <c r="CY1700">
        <v>0</v>
      </c>
      <c r="CZ1700">
        <v>0</v>
      </c>
      <c r="DA1700">
        <v>0</v>
      </c>
      <c r="DB1700">
        <v>0</v>
      </c>
      <c r="DC1700">
        <v>0</v>
      </c>
      <c r="DD1700">
        <v>0</v>
      </c>
      <c r="DE1700"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</row>
    <row r="1701" spans="1:116" x14ac:dyDescent="0.15">
      <c r="A1701" t="s">
        <v>116</v>
      </c>
      <c r="B1701">
        <v>190886</v>
      </c>
      <c r="C1701" t="s">
        <v>117</v>
      </c>
      <c r="D1701" t="s">
        <v>136</v>
      </c>
      <c r="E1701" t="s">
        <v>118</v>
      </c>
      <c r="F1701" t="s">
        <v>137</v>
      </c>
      <c r="G1701" s="1">
        <v>42663</v>
      </c>
      <c r="H1701" t="s">
        <v>138</v>
      </c>
      <c r="I1701" s="1">
        <v>42828</v>
      </c>
      <c r="J1701" t="s">
        <v>6689</v>
      </c>
      <c r="K1701" t="s">
        <v>655</v>
      </c>
      <c r="L1701" t="s">
        <v>123</v>
      </c>
      <c r="M1701" t="s">
        <v>139</v>
      </c>
      <c r="N1701" t="s">
        <v>1367</v>
      </c>
      <c r="O1701" t="s">
        <v>123</v>
      </c>
      <c r="P1701" t="s">
        <v>199</v>
      </c>
      <c r="Q1701" t="s">
        <v>2157</v>
      </c>
      <c r="R1701" t="s">
        <v>126</v>
      </c>
      <c r="S1701" t="s">
        <v>657</v>
      </c>
      <c r="T1701" t="s">
        <v>12022</v>
      </c>
      <c r="W1701">
        <v>60000</v>
      </c>
      <c r="X1701">
        <v>52173</v>
      </c>
      <c r="Y1701">
        <v>7827</v>
      </c>
      <c r="Z1701">
        <v>0</v>
      </c>
      <c r="AA1701">
        <v>54000</v>
      </c>
      <c r="AB1701">
        <v>54000</v>
      </c>
      <c r="AC1701">
        <v>0</v>
      </c>
      <c r="AD1701">
        <v>0</v>
      </c>
      <c r="AE1701">
        <v>294000</v>
      </c>
      <c r="AF1701" t="s">
        <v>143</v>
      </c>
      <c r="AG1701" t="s">
        <v>143</v>
      </c>
      <c r="AH1701" t="s">
        <v>12023</v>
      </c>
      <c r="AI1701" t="s">
        <v>12024</v>
      </c>
      <c r="AJ1701" t="s">
        <v>128</v>
      </c>
      <c r="AK1701" t="s">
        <v>737</v>
      </c>
      <c r="AL1701" t="s">
        <v>660</v>
      </c>
      <c r="AM1701" t="s">
        <v>12025</v>
      </c>
      <c r="AN1701" t="s">
        <v>12026</v>
      </c>
      <c r="AO1701" t="s">
        <v>2687</v>
      </c>
      <c r="AP1701" t="s">
        <v>2688</v>
      </c>
      <c r="BO1701">
        <v>60000</v>
      </c>
      <c r="BP1701">
        <v>54000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0</v>
      </c>
      <c r="DA1701">
        <v>0</v>
      </c>
      <c r="DB1701">
        <v>0</v>
      </c>
      <c r="DC1701">
        <v>0</v>
      </c>
      <c r="DD1701">
        <v>0</v>
      </c>
      <c r="DE1701"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</row>
    <row r="1702" spans="1:116" x14ac:dyDescent="0.15">
      <c r="A1702" t="s">
        <v>116</v>
      </c>
      <c r="B1702">
        <v>190889</v>
      </c>
      <c r="C1702" t="s">
        <v>117</v>
      </c>
      <c r="D1702" t="s">
        <v>136</v>
      </c>
      <c r="E1702" t="s">
        <v>118</v>
      </c>
      <c r="F1702" t="s">
        <v>137</v>
      </c>
      <c r="G1702" s="1">
        <v>42657</v>
      </c>
      <c r="H1702" t="s">
        <v>138</v>
      </c>
      <c r="I1702" s="1">
        <v>42866</v>
      </c>
      <c r="J1702" t="s">
        <v>6689</v>
      </c>
      <c r="K1702" t="s">
        <v>1814</v>
      </c>
      <c r="L1702" t="s">
        <v>227</v>
      </c>
      <c r="M1702" t="s">
        <v>139</v>
      </c>
      <c r="P1702" t="s">
        <v>199</v>
      </c>
      <c r="Q1702" t="s">
        <v>656</v>
      </c>
      <c r="R1702" t="s">
        <v>126</v>
      </c>
      <c r="S1702" t="s">
        <v>441</v>
      </c>
      <c r="T1702" t="s">
        <v>471</v>
      </c>
      <c r="U1702" t="s">
        <v>12027</v>
      </c>
      <c r="W1702">
        <v>160866</v>
      </c>
      <c r="X1702">
        <v>160866</v>
      </c>
      <c r="Y1702">
        <v>0</v>
      </c>
      <c r="Z1702">
        <v>0</v>
      </c>
      <c r="AA1702">
        <v>160866</v>
      </c>
      <c r="AB1702">
        <v>160866</v>
      </c>
      <c r="AC1702">
        <v>0</v>
      </c>
      <c r="AD1702">
        <v>0</v>
      </c>
      <c r="AE1702">
        <v>160866</v>
      </c>
      <c r="AF1702" t="s">
        <v>143</v>
      </c>
      <c r="AG1702" t="s">
        <v>143</v>
      </c>
      <c r="AH1702" t="s">
        <v>755</v>
      </c>
      <c r="AI1702" t="s">
        <v>1982</v>
      </c>
      <c r="AJ1702" t="s">
        <v>128</v>
      </c>
      <c r="AK1702" t="s">
        <v>659</v>
      </c>
      <c r="AL1702" t="s">
        <v>744</v>
      </c>
      <c r="AM1702" t="s">
        <v>12028</v>
      </c>
      <c r="AN1702" t="s">
        <v>12029</v>
      </c>
      <c r="AO1702" t="s">
        <v>5516</v>
      </c>
      <c r="AP1702" t="s">
        <v>1346</v>
      </c>
      <c r="BO1702">
        <v>160866</v>
      </c>
      <c r="BP1702">
        <v>160866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0</v>
      </c>
      <c r="DB1702">
        <v>0</v>
      </c>
      <c r="DC1702">
        <v>0</v>
      </c>
      <c r="DD1702">
        <v>0</v>
      </c>
      <c r="DE1702"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</row>
    <row r="1703" spans="1:116" x14ac:dyDescent="0.15">
      <c r="A1703" t="s">
        <v>116</v>
      </c>
      <c r="B1703">
        <v>190890</v>
      </c>
      <c r="C1703" t="s">
        <v>117</v>
      </c>
      <c r="D1703" t="s">
        <v>136</v>
      </c>
      <c r="E1703" t="s">
        <v>118</v>
      </c>
      <c r="F1703" t="s">
        <v>137</v>
      </c>
      <c r="G1703" s="1">
        <v>42662</v>
      </c>
      <c r="H1703" t="s">
        <v>138</v>
      </c>
      <c r="I1703" s="1">
        <v>42937</v>
      </c>
      <c r="J1703" t="s">
        <v>119</v>
      </c>
      <c r="K1703" t="s">
        <v>2802</v>
      </c>
      <c r="L1703" t="s">
        <v>153</v>
      </c>
      <c r="M1703" t="s">
        <v>139</v>
      </c>
      <c r="P1703" t="s">
        <v>124</v>
      </c>
      <c r="Q1703" t="s">
        <v>125</v>
      </c>
      <c r="R1703" t="s">
        <v>126</v>
      </c>
      <c r="S1703" t="s">
        <v>215</v>
      </c>
      <c r="T1703" t="s">
        <v>12030</v>
      </c>
      <c r="W1703">
        <v>110000</v>
      </c>
      <c r="X1703">
        <v>110000</v>
      </c>
      <c r="Y1703">
        <v>0</v>
      </c>
      <c r="Z1703">
        <v>0</v>
      </c>
      <c r="AA1703">
        <v>110000</v>
      </c>
      <c r="AB1703">
        <v>110000</v>
      </c>
      <c r="AC1703">
        <v>0</v>
      </c>
      <c r="AD1703">
        <v>0</v>
      </c>
      <c r="AE1703">
        <v>110000</v>
      </c>
      <c r="AF1703" t="s">
        <v>143</v>
      </c>
      <c r="AG1703" t="s">
        <v>143</v>
      </c>
      <c r="AH1703" t="s">
        <v>132</v>
      </c>
      <c r="AI1703" t="s">
        <v>133</v>
      </c>
      <c r="AJ1703" t="s">
        <v>128</v>
      </c>
      <c r="AK1703" t="s">
        <v>390</v>
      </c>
      <c r="AL1703" t="s">
        <v>528</v>
      </c>
      <c r="AM1703" t="s">
        <v>12031</v>
      </c>
      <c r="AN1703" t="s">
        <v>12032</v>
      </c>
      <c r="AO1703" t="s">
        <v>2265</v>
      </c>
      <c r="AP1703" t="s">
        <v>682</v>
      </c>
      <c r="BO1703">
        <v>110000</v>
      </c>
      <c r="BP1703">
        <v>110000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0</v>
      </c>
      <c r="DC1703">
        <v>0</v>
      </c>
      <c r="DD1703">
        <v>0</v>
      </c>
      <c r="DE1703">
        <v>0</v>
      </c>
      <c r="DF1703">
        <v>0</v>
      </c>
      <c r="DG1703">
        <v>0</v>
      </c>
      <c r="DH1703">
        <v>0</v>
      </c>
      <c r="DI1703">
        <v>0</v>
      </c>
      <c r="DJ1703">
        <v>0</v>
      </c>
      <c r="DK1703">
        <v>0</v>
      </c>
      <c r="DL1703">
        <v>0</v>
      </c>
    </row>
    <row r="1704" spans="1:116" x14ac:dyDescent="0.15">
      <c r="A1704" t="s">
        <v>116</v>
      </c>
      <c r="B1704">
        <v>190907</v>
      </c>
      <c r="C1704" t="s">
        <v>117</v>
      </c>
      <c r="D1704" t="s">
        <v>136</v>
      </c>
      <c r="E1704" t="s">
        <v>118</v>
      </c>
      <c r="F1704" t="s">
        <v>137</v>
      </c>
      <c r="G1704" s="1">
        <v>42657</v>
      </c>
      <c r="H1704" t="s">
        <v>138</v>
      </c>
      <c r="I1704" s="1">
        <v>42661</v>
      </c>
      <c r="J1704" t="s">
        <v>6689</v>
      </c>
      <c r="K1704" t="s">
        <v>4299</v>
      </c>
      <c r="L1704" t="s">
        <v>123</v>
      </c>
      <c r="M1704" t="s">
        <v>139</v>
      </c>
      <c r="P1704" t="s">
        <v>199</v>
      </c>
      <c r="Q1704" t="s">
        <v>616</v>
      </c>
      <c r="R1704" t="s">
        <v>126</v>
      </c>
      <c r="S1704" t="s">
        <v>215</v>
      </c>
      <c r="T1704" t="s">
        <v>12033</v>
      </c>
      <c r="W1704">
        <v>2562</v>
      </c>
      <c r="X1704">
        <v>2328</v>
      </c>
      <c r="Y1704">
        <v>234</v>
      </c>
      <c r="Z1704">
        <v>0</v>
      </c>
      <c r="AA1704">
        <v>2517</v>
      </c>
      <c r="AB1704">
        <v>2517</v>
      </c>
      <c r="AC1704">
        <v>0</v>
      </c>
      <c r="AD1704">
        <v>0</v>
      </c>
      <c r="AE1704">
        <v>2517</v>
      </c>
      <c r="AF1704" t="s">
        <v>171</v>
      </c>
      <c r="AG1704" t="s">
        <v>171</v>
      </c>
      <c r="AH1704" t="s">
        <v>9037</v>
      </c>
      <c r="AI1704" t="s">
        <v>192</v>
      </c>
      <c r="AJ1704" t="s">
        <v>128</v>
      </c>
      <c r="AK1704" t="s">
        <v>5619</v>
      </c>
      <c r="AL1704" t="s">
        <v>617</v>
      </c>
      <c r="AM1704" t="s">
        <v>12034</v>
      </c>
      <c r="AN1704" t="s">
        <v>12035</v>
      </c>
      <c r="AO1704" t="s">
        <v>5467</v>
      </c>
      <c r="AP1704" t="s">
        <v>2054</v>
      </c>
      <c r="BO1704">
        <v>2562</v>
      </c>
      <c r="BP1704">
        <v>2517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</row>
    <row r="1705" spans="1:116" x14ac:dyDescent="0.15">
      <c r="A1705" t="s">
        <v>116</v>
      </c>
      <c r="B1705">
        <v>190930</v>
      </c>
      <c r="C1705" t="s">
        <v>117</v>
      </c>
      <c r="D1705" t="s">
        <v>136</v>
      </c>
      <c r="E1705" t="s">
        <v>118</v>
      </c>
      <c r="F1705" t="s">
        <v>137</v>
      </c>
      <c r="G1705" s="1">
        <v>42655</v>
      </c>
      <c r="H1705" t="s">
        <v>138</v>
      </c>
      <c r="I1705" s="1">
        <v>42662</v>
      </c>
      <c r="J1705" t="s">
        <v>6689</v>
      </c>
      <c r="K1705" t="s">
        <v>1113</v>
      </c>
      <c r="L1705" t="s">
        <v>600</v>
      </c>
      <c r="M1705" t="s">
        <v>139</v>
      </c>
      <c r="P1705" t="s">
        <v>317</v>
      </c>
      <c r="Q1705" t="s">
        <v>1007</v>
      </c>
      <c r="R1705" t="s">
        <v>126</v>
      </c>
      <c r="S1705" t="s">
        <v>215</v>
      </c>
      <c r="T1705" t="s">
        <v>12036</v>
      </c>
      <c r="W1705">
        <v>10300</v>
      </c>
      <c r="X1705">
        <v>6552</v>
      </c>
      <c r="Y1705">
        <v>3748</v>
      </c>
      <c r="Z1705">
        <v>0</v>
      </c>
      <c r="AA1705">
        <v>10300</v>
      </c>
      <c r="AB1705">
        <v>10300</v>
      </c>
      <c r="AC1705">
        <v>0</v>
      </c>
      <c r="AD1705">
        <v>0</v>
      </c>
      <c r="AE1705">
        <v>10300</v>
      </c>
      <c r="AF1705" t="s">
        <v>171</v>
      </c>
      <c r="AG1705" t="s">
        <v>171</v>
      </c>
      <c r="AH1705" t="s">
        <v>12037</v>
      </c>
      <c r="AI1705" t="s">
        <v>12038</v>
      </c>
      <c r="AJ1705" t="s">
        <v>128</v>
      </c>
      <c r="AK1705" t="s">
        <v>429</v>
      </c>
      <c r="AL1705" t="s">
        <v>1011</v>
      </c>
      <c r="AM1705" t="s">
        <v>12039</v>
      </c>
      <c r="AN1705" t="s">
        <v>12040</v>
      </c>
      <c r="AO1705" t="s">
        <v>5459</v>
      </c>
      <c r="AP1705" t="s">
        <v>4062</v>
      </c>
      <c r="BO1705">
        <v>10300</v>
      </c>
      <c r="BP1705">
        <v>10300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0</v>
      </c>
      <c r="DL1705">
        <v>0</v>
      </c>
    </row>
    <row r="1706" spans="1:116" x14ac:dyDescent="0.15">
      <c r="A1706" t="s">
        <v>116</v>
      </c>
      <c r="B1706">
        <v>190946</v>
      </c>
      <c r="C1706" t="s">
        <v>117</v>
      </c>
      <c r="D1706" t="s">
        <v>136</v>
      </c>
      <c r="E1706" t="s">
        <v>425</v>
      </c>
      <c r="F1706" t="s">
        <v>137</v>
      </c>
      <c r="G1706" s="1">
        <v>42660</v>
      </c>
      <c r="H1706" t="s">
        <v>138</v>
      </c>
      <c r="I1706" s="1">
        <v>42703</v>
      </c>
      <c r="J1706" t="s">
        <v>6689</v>
      </c>
      <c r="K1706" t="s">
        <v>12041</v>
      </c>
      <c r="L1706" t="s">
        <v>250</v>
      </c>
      <c r="M1706" t="s">
        <v>139</v>
      </c>
      <c r="P1706" t="s">
        <v>199</v>
      </c>
      <c r="Q1706" t="s">
        <v>776</v>
      </c>
      <c r="R1706" t="s">
        <v>126</v>
      </c>
      <c r="S1706" t="s">
        <v>170</v>
      </c>
      <c r="T1706" t="s">
        <v>12042</v>
      </c>
      <c r="U1706" t="s">
        <v>12043</v>
      </c>
      <c r="W1706">
        <v>16989</v>
      </c>
      <c r="X1706">
        <v>14773</v>
      </c>
      <c r="Y1706">
        <v>2216</v>
      </c>
      <c r="Z1706">
        <v>0</v>
      </c>
      <c r="AA1706">
        <v>16989</v>
      </c>
      <c r="AB1706">
        <v>14773</v>
      </c>
      <c r="AC1706">
        <v>2216</v>
      </c>
      <c r="AD1706">
        <v>0</v>
      </c>
      <c r="AE1706">
        <v>16989</v>
      </c>
      <c r="AF1706" t="s">
        <v>171</v>
      </c>
      <c r="AG1706" t="s">
        <v>171</v>
      </c>
      <c r="AH1706" t="s">
        <v>191</v>
      </c>
      <c r="AI1706" t="s">
        <v>192</v>
      </c>
      <c r="AJ1706" t="s">
        <v>128</v>
      </c>
      <c r="AK1706" t="s">
        <v>737</v>
      </c>
      <c r="AL1706" t="s">
        <v>7192</v>
      </c>
      <c r="AM1706" t="s">
        <v>12044</v>
      </c>
      <c r="AN1706" t="s">
        <v>12045</v>
      </c>
      <c r="AO1706" t="s">
        <v>1017</v>
      </c>
      <c r="AP1706" t="s">
        <v>1018</v>
      </c>
      <c r="BO1706">
        <v>16989</v>
      </c>
      <c r="BP1706">
        <v>16989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</row>
    <row r="1707" spans="1:116" x14ac:dyDescent="0.15">
      <c r="A1707" t="s">
        <v>116</v>
      </c>
      <c r="B1707">
        <v>190962</v>
      </c>
      <c r="C1707" t="s">
        <v>12046</v>
      </c>
      <c r="D1707" t="s">
        <v>136</v>
      </c>
      <c r="E1707" t="s">
        <v>118</v>
      </c>
      <c r="F1707" t="s">
        <v>137</v>
      </c>
      <c r="G1707" s="1">
        <v>42657</v>
      </c>
      <c r="H1707" t="s">
        <v>138</v>
      </c>
      <c r="I1707" s="1">
        <v>42738</v>
      </c>
      <c r="J1707" t="s">
        <v>6689</v>
      </c>
      <c r="K1707" t="s">
        <v>12047</v>
      </c>
      <c r="L1707" t="s">
        <v>197</v>
      </c>
      <c r="M1707" t="s">
        <v>1029</v>
      </c>
      <c r="P1707" t="s">
        <v>232</v>
      </c>
      <c r="Q1707" t="s">
        <v>263</v>
      </c>
      <c r="R1707" t="s">
        <v>126</v>
      </c>
      <c r="S1707" t="s">
        <v>140</v>
      </c>
      <c r="T1707" t="s">
        <v>12048</v>
      </c>
      <c r="W1707">
        <v>50000</v>
      </c>
      <c r="X1707">
        <v>31805</v>
      </c>
      <c r="Y1707">
        <v>18195</v>
      </c>
      <c r="Z1707">
        <v>0</v>
      </c>
      <c r="AA1707">
        <v>50987</v>
      </c>
      <c r="AB1707">
        <v>50987</v>
      </c>
      <c r="AC1707">
        <v>0</v>
      </c>
      <c r="AD1707">
        <v>0</v>
      </c>
      <c r="AE1707">
        <v>50987</v>
      </c>
      <c r="AF1707" t="s">
        <v>171</v>
      </c>
      <c r="AG1707" t="s">
        <v>143</v>
      </c>
      <c r="AH1707" t="s">
        <v>182</v>
      </c>
      <c r="AI1707" t="s">
        <v>183</v>
      </c>
      <c r="AJ1707" t="s">
        <v>128</v>
      </c>
      <c r="AK1707" t="s">
        <v>172</v>
      </c>
      <c r="AL1707" t="s">
        <v>267</v>
      </c>
      <c r="AM1707" t="s">
        <v>12049</v>
      </c>
      <c r="AN1707" t="s">
        <v>12050</v>
      </c>
      <c r="AO1707" t="s">
        <v>2386</v>
      </c>
      <c r="AP1707" t="s">
        <v>790</v>
      </c>
      <c r="BO1707">
        <v>50000</v>
      </c>
      <c r="BP1707">
        <v>50987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</row>
    <row r="1708" spans="1:116" x14ac:dyDescent="0.15">
      <c r="A1708" t="s">
        <v>116</v>
      </c>
      <c r="B1708">
        <v>190977</v>
      </c>
      <c r="C1708" t="s">
        <v>12051</v>
      </c>
      <c r="D1708" t="s">
        <v>136</v>
      </c>
      <c r="E1708" t="s">
        <v>118</v>
      </c>
      <c r="F1708" t="s">
        <v>137</v>
      </c>
      <c r="G1708" s="1">
        <v>42657</v>
      </c>
      <c r="H1708" t="s">
        <v>138</v>
      </c>
      <c r="I1708" s="1">
        <v>42856</v>
      </c>
      <c r="J1708" t="s">
        <v>6689</v>
      </c>
      <c r="K1708" t="s">
        <v>3743</v>
      </c>
      <c r="L1708" t="s">
        <v>120</v>
      </c>
      <c r="M1708" t="s">
        <v>139</v>
      </c>
      <c r="N1708" t="s">
        <v>386</v>
      </c>
      <c r="O1708" t="s">
        <v>123</v>
      </c>
      <c r="P1708" t="s">
        <v>232</v>
      </c>
      <c r="Q1708" t="s">
        <v>1063</v>
      </c>
      <c r="R1708" t="s">
        <v>126</v>
      </c>
      <c r="S1708" t="s">
        <v>1524</v>
      </c>
      <c r="T1708" t="s">
        <v>12052</v>
      </c>
      <c r="W1708">
        <v>43330</v>
      </c>
      <c r="X1708">
        <v>27714</v>
      </c>
      <c r="Y1708">
        <v>15616</v>
      </c>
      <c r="Z1708">
        <v>0</v>
      </c>
      <c r="AA1708">
        <v>43330</v>
      </c>
      <c r="AB1708">
        <v>27714</v>
      </c>
      <c r="AC1708">
        <v>15616</v>
      </c>
      <c r="AD1708">
        <v>0</v>
      </c>
      <c r="AE1708">
        <v>43330</v>
      </c>
      <c r="AF1708" t="s">
        <v>143</v>
      </c>
      <c r="AG1708" t="s">
        <v>171</v>
      </c>
      <c r="AH1708" t="s">
        <v>10962</v>
      </c>
      <c r="AI1708" t="s">
        <v>4687</v>
      </c>
      <c r="AJ1708" t="s">
        <v>128</v>
      </c>
      <c r="AK1708" t="s">
        <v>236</v>
      </c>
      <c r="AL1708" t="s">
        <v>1065</v>
      </c>
      <c r="AM1708" t="s">
        <v>12053</v>
      </c>
      <c r="AN1708" t="s">
        <v>12054</v>
      </c>
      <c r="AO1708" t="s">
        <v>2356</v>
      </c>
      <c r="AP1708" t="s">
        <v>2357</v>
      </c>
      <c r="BO1708">
        <v>43330</v>
      </c>
      <c r="BP1708">
        <v>43330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</row>
    <row r="1709" spans="1:116" x14ac:dyDescent="0.15">
      <c r="A1709" t="s">
        <v>116</v>
      </c>
      <c r="B1709">
        <v>190981</v>
      </c>
      <c r="C1709" t="s">
        <v>117</v>
      </c>
      <c r="D1709" t="s">
        <v>136</v>
      </c>
      <c r="E1709" t="s">
        <v>118</v>
      </c>
      <c r="F1709" t="s">
        <v>137</v>
      </c>
      <c r="G1709" s="1">
        <v>42613</v>
      </c>
      <c r="H1709" t="s">
        <v>138</v>
      </c>
      <c r="I1709" s="1">
        <v>42860</v>
      </c>
      <c r="J1709" t="s">
        <v>6689</v>
      </c>
      <c r="K1709" t="s">
        <v>12055</v>
      </c>
      <c r="L1709" t="s">
        <v>120</v>
      </c>
      <c r="M1709" t="s">
        <v>139</v>
      </c>
      <c r="N1709" t="s">
        <v>5283</v>
      </c>
      <c r="O1709" t="s">
        <v>123</v>
      </c>
      <c r="P1709" t="s">
        <v>199</v>
      </c>
      <c r="Q1709" t="s">
        <v>623</v>
      </c>
      <c r="R1709" t="s">
        <v>126</v>
      </c>
      <c r="S1709" t="s">
        <v>540</v>
      </c>
      <c r="T1709" t="s">
        <v>12056</v>
      </c>
      <c r="W1709">
        <v>45000</v>
      </c>
      <c r="X1709">
        <v>28629</v>
      </c>
      <c r="Y1709">
        <v>16371</v>
      </c>
      <c r="Z1709">
        <v>0</v>
      </c>
      <c r="AA1709">
        <v>45000</v>
      </c>
      <c r="AB1709">
        <v>28629</v>
      </c>
      <c r="AC1709">
        <v>16371</v>
      </c>
      <c r="AD1709">
        <v>0</v>
      </c>
      <c r="AE1709">
        <v>45000</v>
      </c>
      <c r="AF1709" t="s">
        <v>143</v>
      </c>
      <c r="AG1709" t="s">
        <v>171</v>
      </c>
      <c r="AH1709" t="s">
        <v>1174</v>
      </c>
      <c r="AI1709" t="s">
        <v>526</v>
      </c>
      <c r="AJ1709" t="s">
        <v>128</v>
      </c>
      <c r="AK1709" t="s">
        <v>236</v>
      </c>
      <c r="AL1709" t="s">
        <v>1130</v>
      </c>
      <c r="AM1709" t="s">
        <v>12057</v>
      </c>
      <c r="AN1709" t="s">
        <v>12058</v>
      </c>
      <c r="AO1709" t="s">
        <v>628</v>
      </c>
      <c r="AP1709" t="s">
        <v>629</v>
      </c>
      <c r="BO1709">
        <v>45000</v>
      </c>
      <c r="BP1709">
        <v>45000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</row>
    <row r="1710" spans="1:116" x14ac:dyDescent="0.15">
      <c r="A1710" t="s">
        <v>116</v>
      </c>
      <c r="B1710">
        <v>190982</v>
      </c>
      <c r="C1710" t="s">
        <v>117</v>
      </c>
      <c r="D1710" t="s">
        <v>136</v>
      </c>
      <c r="E1710" t="s">
        <v>118</v>
      </c>
      <c r="F1710" t="s">
        <v>137</v>
      </c>
      <c r="G1710" s="1">
        <v>42668</v>
      </c>
      <c r="H1710" t="s">
        <v>138</v>
      </c>
      <c r="I1710" s="1">
        <v>42843</v>
      </c>
      <c r="J1710" t="s">
        <v>6689</v>
      </c>
      <c r="K1710" t="s">
        <v>2425</v>
      </c>
      <c r="L1710" t="s">
        <v>123</v>
      </c>
      <c r="M1710" t="s">
        <v>139</v>
      </c>
      <c r="P1710" t="s">
        <v>124</v>
      </c>
      <c r="Q1710" t="s">
        <v>154</v>
      </c>
      <c r="R1710" t="s">
        <v>126</v>
      </c>
      <c r="S1710" t="s">
        <v>657</v>
      </c>
      <c r="T1710" t="s">
        <v>12059</v>
      </c>
      <c r="W1710">
        <v>5000000</v>
      </c>
      <c r="X1710">
        <v>4374803</v>
      </c>
      <c r="Y1710">
        <v>625197</v>
      </c>
      <c r="Z1710">
        <v>0</v>
      </c>
      <c r="AA1710">
        <v>535000</v>
      </c>
      <c r="AB1710">
        <v>535000</v>
      </c>
      <c r="AC1710">
        <v>0</v>
      </c>
      <c r="AD1710">
        <v>0</v>
      </c>
      <c r="AE1710">
        <v>2585000</v>
      </c>
      <c r="AF1710" t="s">
        <v>143</v>
      </c>
      <c r="AG1710" t="s">
        <v>171</v>
      </c>
      <c r="AH1710" t="s">
        <v>649</v>
      </c>
      <c r="AI1710" t="s">
        <v>440</v>
      </c>
      <c r="AJ1710" t="s">
        <v>128</v>
      </c>
      <c r="AK1710" t="s">
        <v>160</v>
      </c>
      <c r="AL1710" t="s">
        <v>161</v>
      </c>
      <c r="AM1710" t="s">
        <v>12060</v>
      </c>
      <c r="AN1710" t="s">
        <v>12061</v>
      </c>
      <c r="AO1710" t="s">
        <v>164</v>
      </c>
      <c r="AP1710" t="s">
        <v>165</v>
      </c>
      <c r="BO1710">
        <v>5000000</v>
      </c>
      <c r="BP1710">
        <v>535000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0</v>
      </c>
      <c r="DG1710">
        <v>0</v>
      </c>
      <c r="DH1710">
        <v>0</v>
      </c>
      <c r="DI1710">
        <v>0</v>
      </c>
      <c r="DJ1710">
        <v>0</v>
      </c>
      <c r="DK1710">
        <v>0</v>
      </c>
      <c r="DL1710">
        <v>0</v>
      </c>
    </row>
    <row r="1711" spans="1:116" x14ac:dyDescent="0.15">
      <c r="A1711" t="s">
        <v>116</v>
      </c>
      <c r="B1711">
        <v>190987</v>
      </c>
      <c r="C1711" t="s">
        <v>12062</v>
      </c>
      <c r="D1711" t="s">
        <v>136</v>
      </c>
      <c r="E1711" t="s">
        <v>118</v>
      </c>
      <c r="F1711" t="s">
        <v>137</v>
      </c>
      <c r="G1711" s="1">
        <v>42663</v>
      </c>
      <c r="H1711" t="s">
        <v>138</v>
      </c>
      <c r="I1711" s="1">
        <v>42907</v>
      </c>
      <c r="J1711" t="s">
        <v>6689</v>
      </c>
      <c r="K1711" t="s">
        <v>213</v>
      </c>
      <c r="L1711" t="s">
        <v>123</v>
      </c>
      <c r="M1711" t="s">
        <v>139</v>
      </c>
      <c r="P1711" t="s">
        <v>232</v>
      </c>
      <c r="Q1711" t="s">
        <v>263</v>
      </c>
      <c r="R1711" t="s">
        <v>126</v>
      </c>
      <c r="S1711" t="s">
        <v>215</v>
      </c>
      <c r="T1711" t="s">
        <v>12063</v>
      </c>
      <c r="W1711">
        <v>300000</v>
      </c>
      <c r="X1711">
        <v>205760</v>
      </c>
      <c r="Y1711">
        <v>94240</v>
      </c>
      <c r="Z1711">
        <v>0</v>
      </c>
      <c r="AA1711">
        <v>300000</v>
      </c>
      <c r="AB1711">
        <v>205760</v>
      </c>
      <c r="AC1711">
        <v>94240</v>
      </c>
      <c r="AD1711">
        <v>0</v>
      </c>
      <c r="AE1711">
        <v>300000</v>
      </c>
      <c r="AF1711" t="s">
        <v>143</v>
      </c>
      <c r="AG1711" t="s">
        <v>143</v>
      </c>
      <c r="AH1711" t="s">
        <v>284</v>
      </c>
      <c r="AI1711" t="s">
        <v>159</v>
      </c>
      <c r="AJ1711" t="s">
        <v>128</v>
      </c>
      <c r="AK1711" t="s">
        <v>1508</v>
      </c>
      <c r="AL1711" t="s">
        <v>267</v>
      </c>
      <c r="AM1711" t="s">
        <v>12064</v>
      </c>
      <c r="AN1711" t="s">
        <v>12065</v>
      </c>
      <c r="AO1711" t="s">
        <v>2213</v>
      </c>
      <c r="AP1711" t="s">
        <v>2214</v>
      </c>
      <c r="BO1711">
        <v>300000</v>
      </c>
      <c r="BP1711">
        <v>300000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</row>
    <row r="1712" spans="1:116" x14ac:dyDescent="0.15">
      <c r="A1712" t="s">
        <v>116</v>
      </c>
      <c r="B1712">
        <v>190988</v>
      </c>
      <c r="C1712" t="s">
        <v>117</v>
      </c>
      <c r="D1712" t="s">
        <v>136</v>
      </c>
      <c r="E1712" t="s">
        <v>118</v>
      </c>
      <c r="F1712" t="s">
        <v>137</v>
      </c>
      <c r="G1712" s="1">
        <v>42663</v>
      </c>
      <c r="H1712" t="s">
        <v>138</v>
      </c>
      <c r="I1712" s="1">
        <v>42926</v>
      </c>
      <c r="J1712" t="s">
        <v>119</v>
      </c>
      <c r="K1712" t="s">
        <v>213</v>
      </c>
      <c r="L1712" t="s">
        <v>123</v>
      </c>
      <c r="M1712" t="s">
        <v>139</v>
      </c>
      <c r="P1712" t="s">
        <v>124</v>
      </c>
      <c r="Q1712" t="s">
        <v>125</v>
      </c>
      <c r="R1712" t="s">
        <v>126</v>
      </c>
      <c r="S1712" t="s">
        <v>215</v>
      </c>
      <c r="T1712" t="s">
        <v>12066</v>
      </c>
      <c r="W1712">
        <v>150000</v>
      </c>
      <c r="X1712">
        <v>97874</v>
      </c>
      <c r="Y1712">
        <v>52126</v>
      </c>
      <c r="Z1712">
        <v>0</v>
      </c>
      <c r="AA1712">
        <v>150000</v>
      </c>
      <c r="AB1712">
        <v>97874</v>
      </c>
      <c r="AC1712">
        <v>52126</v>
      </c>
      <c r="AD1712">
        <v>0</v>
      </c>
      <c r="AE1712">
        <v>150000</v>
      </c>
      <c r="AF1712" t="s">
        <v>143</v>
      </c>
      <c r="AG1712" t="s">
        <v>143</v>
      </c>
      <c r="AH1712" t="s">
        <v>284</v>
      </c>
      <c r="AI1712" t="s">
        <v>159</v>
      </c>
      <c r="AJ1712" t="s">
        <v>128</v>
      </c>
      <c r="AK1712" t="s">
        <v>313</v>
      </c>
      <c r="AL1712" t="s">
        <v>528</v>
      </c>
      <c r="AM1712" t="s">
        <v>12067</v>
      </c>
      <c r="AN1712" t="s">
        <v>12068</v>
      </c>
      <c r="AO1712" t="s">
        <v>2265</v>
      </c>
      <c r="AP1712" t="s">
        <v>682</v>
      </c>
      <c r="BO1712">
        <v>150000</v>
      </c>
      <c r="BP1712">
        <v>150000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</row>
    <row r="1713" spans="1:116" x14ac:dyDescent="0.15">
      <c r="A1713" t="s">
        <v>116</v>
      </c>
      <c r="B1713">
        <v>190989</v>
      </c>
      <c r="C1713" t="s">
        <v>117</v>
      </c>
      <c r="D1713" t="s">
        <v>136</v>
      </c>
      <c r="E1713" t="s">
        <v>118</v>
      </c>
      <c r="F1713" t="s">
        <v>137</v>
      </c>
      <c r="G1713" s="1">
        <v>42658</v>
      </c>
      <c r="H1713" t="s">
        <v>138</v>
      </c>
      <c r="I1713" s="1">
        <v>42941</v>
      </c>
      <c r="J1713" t="s">
        <v>119</v>
      </c>
      <c r="K1713" t="s">
        <v>2812</v>
      </c>
      <c r="L1713" t="s">
        <v>169</v>
      </c>
      <c r="M1713" t="s">
        <v>139</v>
      </c>
      <c r="P1713" t="s">
        <v>299</v>
      </c>
      <c r="Q1713" t="s">
        <v>2755</v>
      </c>
      <c r="R1713" t="s">
        <v>126</v>
      </c>
      <c r="S1713" t="s">
        <v>140</v>
      </c>
      <c r="T1713" t="s">
        <v>12069</v>
      </c>
      <c r="W1713">
        <v>34906</v>
      </c>
      <c r="X1713">
        <v>34906</v>
      </c>
      <c r="Y1713">
        <v>0</v>
      </c>
      <c r="Z1713">
        <v>0</v>
      </c>
      <c r="AA1713">
        <v>16875</v>
      </c>
      <c r="AB1713">
        <v>16875</v>
      </c>
      <c r="AC1713">
        <v>0</v>
      </c>
      <c r="AD1713">
        <v>0</v>
      </c>
      <c r="AE1713">
        <v>16875</v>
      </c>
      <c r="AF1713" t="s">
        <v>143</v>
      </c>
      <c r="AG1713" t="s">
        <v>171</v>
      </c>
      <c r="AH1713" t="s">
        <v>284</v>
      </c>
      <c r="AI1713" t="s">
        <v>342</v>
      </c>
      <c r="AJ1713" t="s">
        <v>128</v>
      </c>
      <c r="AK1713" t="s">
        <v>303</v>
      </c>
      <c r="AL1713" t="s">
        <v>2758</v>
      </c>
      <c r="AM1713" t="s">
        <v>12070</v>
      </c>
      <c r="AN1713" t="s">
        <v>12071</v>
      </c>
      <c r="AO1713" t="s">
        <v>5379</v>
      </c>
      <c r="AP1713" t="s">
        <v>5380</v>
      </c>
      <c r="BO1713">
        <v>34906</v>
      </c>
      <c r="BP1713">
        <v>16875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</row>
    <row r="1714" spans="1:116" x14ac:dyDescent="0.15">
      <c r="A1714" t="s">
        <v>116</v>
      </c>
      <c r="B1714">
        <v>190990</v>
      </c>
      <c r="C1714" t="s">
        <v>117</v>
      </c>
      <c r="D1714" t="s">
        <v>136</v>
      </c>
      <c r="E1714" t="s">
        <v>118</v>
      </c>
      <c r="F1714" t="s">
        <v>137</v>
      </c>
      <c r="G1714" s="1">
        <v>42663</v>
      </c>
      <c r="H1714" t="s">
        <v>138</v>
      </c>
      <c r="I1714" s="1">
        <v>42978</v>
      </c>
      <c r="J1714" t="s">
        <v>119</v>
      </c>
      <c r="K1714" t="s">
        <v>213</v>
      </c>
      <c r="L1714" t="s">
        <v>123</v>
      </c>
      <c r="M1714" t="s">
        <v>139</v>
      </c>
      <c r="P1714" t="s">
        <v>124</v>
      </c>
      <c r="Q1714" t="s">
        <v>709</v>
      </c>
      <c r="R1714" t="s">
        <v>126</v>
      </c>
      <c r="S1714" t="s">
        <v>215</v>
      </c>
      <c r="T1714" t="s">
        <v>12072</v>
      </c>
      <c r="W1714">
        <v>400000</v>
      </c>
      <c r="X1714">
        <v>262598</v>
      </c>
      <c r="Y1714">
        <v>137402</v>
      </c>
      <c r="Z1714">
        <v>0</v>
      </c>
      <c r="AA1714">
        <v>125311</v>
      </c>
      <c r="AB1714">
        <v>84364</v>
      </c>
      <c r="AC1714">
        <v>40947</v>
      </c>
      <c r="AD1714">
        <v>0</v>
      </c>
      <c r="AE1714">
        <v>400000</v>
      </c>
      <c r="AF1714" t="s">
        <v>143</v>
      </c>
      <c r="AG1714" t="s">
        <v>143</v>
      </c>
      <c r="AH1714" t="s">
        <v>132</v>
      </c>
      <c r="AI1714" t="s">
        <v>584</v>
      </c>
      <c r="AJ1714" t="s">
        <v>128</v>
      </c>
      <c r="AK1714" t="s">
        <v>313</v>
      </c>
      <c r="AL1714" t="s">
        <v>710</v>
      </c>
      <c r="AM1714" t="s">
        <v>12073</v>
      </c>
      <c r="AN1714" t="s">
        <v>12074</v>
      </c>
      <c r="AO1714" t="s">
        <v>6880</v>
      </c>
      <c r="AP1714" t="s">
        <v>4430</v>
      </c>
      <c r="AQ1714" t="s">
        <v>2288</v>
      </c>
      <c r="AR1714" t="s">
        <v>2510</v>
      </c>
      <c r="BO1714">
        <v>136000</v>
      </c>
      <c r="BP1714">
        <v>42605.740000000005</v>
      </c>
      <c r="BQ1714">
        <v>132000</v>
      </c>
      <c r="BR1714">
        <v>41352.630000000005</v>
      </c>
      <c r="BS1714">
        <v>132000</v>
      </c>
      <c r="BT1714">
        <v>41352.630000000005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0</v>
      </c>
      <c r="DL1714">
        <v>0</v>
      </c>
    </row>
    <row r="1715" spans="1:116" x14ac:dyDescent="0.15">
      <c r="A1715" t="s">
        <v>116</v>
      </c>
      <c r="B1715">
        <v>190994</v>
      </c>
      <c r="C1715" t="s">
        <v>117</v>
      </c>
      <c r="D1715" t="s">
        <v>136</v>
      </c>
      <c r="E1715" t="s">
        <v>118</v>
      </c>
      <c r="F1715" t="s">
        <v>137</v>
      </c>
      <c r="G1715" s="1">
        <v>42657</v>
      </c>
      <c r="H1715" t="s">
        <v>138</v>
      </c>
      <c r="I1715" s="1">
        <v>43115</v>
      </c>
      <c r="J1715" t="s">
        <v>119</v>
      </c>
      <c r="K1715" t="s">
        <v>4383</v>
      </c>
      <c r="L1715" t="s">
        <v>120</v>
      </c>
      <c r="M1715" t="s">
        <v>139</v>
      </c>
      <c r="N1715" t="s">
        <v>386</v>
      </c>
      <c r="O1715" t="s">
        <v>123</v>
      </c>
      <c r="P1715" t="s">
        <v>124</v>
      </c>
      <c r="Q1715" t="s">
        <v>154</v>
      </c>
      <c r="R1715" t="s">
        <v>126</v>
      </c>
      <c r="S1715" t="s">
        <v>441</v>
      </c>
      <c r="T1715" t="s">
        <v>12075</v>
      </c>
      <c r="W1715">
        <v>52300</v>
      </c>
      <c r="X1715">
        <v>39428</v>
      </c>
      <c r="Y1715">
        <v>12872</v>
      </c>
      <c r="Z1715">
        <v>0</v>
      </c>
      <c r="AA1715">
        <v>52300</v>
      </c>
      <c r="AB1715">
        <v>39428</v>
      </c>
      <c r="AC1715">
        <v>12872</v>
      </c>
      <c r="AD1715">
        <v>0</v>
      </c>
      <c r="AE1715">
        <v>52300</v>
      </c>
      <c r="AF1715" t="s">
        <v>143</v>
      </c>
      <c r="AG1715" t="s">
        <v>143</v>
      </c>
      <c r="AH1715" t="s">
        <v>10962</v>
      </c>
      <c r="AI1715" t="s">
        <v>4815</v>
      </c>
      <c r="AJ1715" t="s">
        <v>128</v>
      </c>
      <c r="AK1715" t="s">
        <v>160</v>
      </c>
      <c r="AL1715" t="s">
        <v>161</v>
      </c>
      <c r="AM1715" t="s">
        <v>12076</v>
      </c>
      <c r="AN1715" t="s">
        <v>12077</v>
      </c>
      <c r="AO1715" t="s">
        <v>4384</v>
      </c>
      <c r="AP1715" t="s">
        <v>4385</v>
      </c>
      <c r="BO1715">
        <v>52300</v>
      </c>
      <c r="BP1715">
        <v>52300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</row>
    <row r="1716" spans="1:116" x14ac:dyDescent="0.15">
      <c r="A1716" t="s">
        <v>116</v>
      </c>
      <c r="B1716">
        <v>190995</v>
      </c>
      <c r="C1716" t="s">
        <v>117</v>
      </c>
      <c r="D1716" t="s">
        <v>136</v>
      </c>
      <c r="E1716" t="s">
        <v>118</v>
      </c>
      <c r="F1716" t="s">
        <v>137</v>
      </c>
      <c r="G1716" s="1">
        <v>42657</v>
      </c>
      <c r="H1716" t="s">
        <v>138</v>
      </c>
      <c r="I1716" s="1">
        <v>42663</v>
      </c>
      <c r="J1716" t="s">
        <v>6689</v>
      </c>
      <c r="K1716" t="s">
        <v>12078</v>
      </c>
      <c r="L1716" t="s">
        <v>120</v>
      </c>
      <c r="M1716" t="s">
        <v>12079</v>
      </c>
      <c r="P1716" t="s">
        <v>317</v>
      </c>
      <c r="Q1716" t="s">
        <v>318</v>
      </c>
      <c r="R1716" t="s">
        <v>126</v>
      </c>
      <c r="S1716" t="s">
        <v>397</v>
      </c>
      <c r="T1716" t="s">
        <v>12080</v>
      </c>
      <c r="W1716">
        <v>5032</v>
      </c>
      <c r="X1716">
        <v>3102</v>
      </c>
      <c r="Y1716">
        <v>1930</v>
      </c>
      <c r="Z1716">
        <v>0</v>
      </c>
      <c r="AA1716">
        <v>5032</v>
      </c>
      <c r="AB1716">
        <v>3102</v>
      </c>
      <c r="AC1716">
        <v>1930</v>
      </c>
      <c r="AD1716">
        <v>0</v>
      </c>
      <c r="AE1716">
        <v>5032</v>
      </c>
      <c r="AF1716" t="s">
        <v>171</v>
      </c>
      <c r="AG1716" t="s">
        <v>143</v>
      </c>
      <c r="AH1716" t="s">
        <v>182</v>
      </c>
      <c r="AI1716" t="s">
        <v>235</v>
      </c>
      <c r="AJ1716" t="s">
        <v>128</v>
      </c>
      <c r="AK1716" t="s">
        <v>543</v>
      </c>
      <c r="AL1716" t="s">
        <v>322</v>
      </c>
      <c r="AM1716" t="s">
        <v>12081</v>
      </c>
      <c r="AN1716" t="s">
        <v>12082</v>
      </c>
      <c r="AO1716" t="s">
        <v>677</v>
      </c>
      <c r="AP1716" t="s">
        <v>678</v>
      </c>
      <c r="BO1716">
        <v>5032</v>
      </c>
      <c r="BP1716">
        <v>5032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</row>
    <row r="1717" spans="1:116" x14ac:dyDescent="0.15">
      <c r="A1717" t="s">
        <v>116</v>
      </c>
      <c r="B1717">
        <v>191003</v>
      </c>
      <c r="C1717" t="s">
        <v>117</v>
      </c>
      <c r="D1717" t="s">
        <v>136</v>
      </c>
      <c r="E1717" t="s">
        <v>118</v>
      </c>
      <c r="F1717" t="s">
        <v>137</v>
      </c>
      <c r="G1717" s="1">
        <v>42660</v>
      </c>
      <c r="H1717" t="s">
        <v>138</v>
      </c>
      <c r="I1717" s="1">
        <v>42692</v>
      </c>
      <c r="J1717" t="s">
        <v>6689</v>
      </c>
      <c r="K1717" t="s">
        <v>2433</v>
      </c>
      <c r="L1717" t="s">
        <v>120</v>
      </c>
      <c r="M1717" t="s">
        <v>139</v>
      </c>
      <c r="P1717" t="s">
        <v>317</v>
      </c>
      <c r="Q1717" t="s">
        <v>563</v>
      </c>
      <c r="R1717" t="s">
        <v>126</v>
      </c>
      <c r="S1717" t="s">
        <v>140</v>
      </c>
      <c r="T1717" t="s">
        <v>2434</v>
      </c>
      <c r="U1717" t="s">
        <v>12083</v>
      </c>
      <c r="W1717">
        <v>50000</v>
      </c>
      <c r="X1717">
        <v>34200</v>
      </c>
      <c r="Y1717">
        <v>15800</v>
      </c>
      <c r="Z1717">
        <v>0</v>
      </c>
      <c r="AA1717">
        <v>50000</v>
      </c>
      <c r="AB1717">
        <v>34200</v>
      </c>
      <c r="AC1717">
        <v>15800</v>
      </c>
      <c r="AD1717">
        <v>0</v>
      </c>
      <c r="AE1717">
        <v>50000</v>
      </c>
      <c r="AF1717" t="s">
        <v>143</v>
      </c>
      <c r="AG1717" t="s">
        <v>171</v>
      </c>
      <c r="AH1717" t="s">
        <v>182</v>
      </c>
      <c r="AI1717" t="s">
        <v>526</v>
      </c>
      <c r="AJ1717" t="s">
        <v>128</v>
      </c>
      <c r="AK1717" t="s">
        <v>236</v>
      </c>
      <c r="AL1717" t="s">
        <v>564</v>
      </c>
      <c r="AM1717" t="s">
        <v>12084</v>
      </c>
      <c r="AN1717" t="s">
        <v>12085</v>
      </c>
      <c r="AO1717" t="s">
        <v>835</v>
      </c>
      <c r="AP1717" t="s">
        <v>836</v>
      </c>
      <c r="BO1717">
        <v>50000</v>
      </c>
      <c r="BP1717">
        <v>50000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0</v>
      </c>
      <c r="CV1717">
        <v>0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0</v>
      </c>
      <c r="DC1717">
        <v>0</v>
      </c>
      <c r="DD1717">
        <v>0</v>
      </c>
      <c r="DE1717">
        <v>0</v>
      </c>
      <c r="DF1717">
        <v>0</v>
      </c>
      <c r="DG1717">
        <v>0</v>
      </c>
      <c r="DH1717">
        <v>0</v>
      </c>
      <c r="DI1717">
        <v>0</v>
      </c>
      <c r="DJ1717">
        <v>0</v>
      </c>
      <c r="DK1717">
        <v>0</v>
      </c>
      <c r="DL1717">
        <v>0</v>
      </c>
    </row>
    <row r="1718" spans="1:116" x14ac:dyDescent="0.15">
      <c r="A1718" t="s">
        <v>116</v>
      </c>
      <c r="B1718">
        <v>191006</v>
      </c>
      <c r="C1718" t="s">
        <v>117</v>
      </c>
      <c r="D1718" t="s">
        <v>136</v>
      </c>
      <c r="E1718" t="s">
        <v>118</v>
      </c>
      <c r="F1718" t="s">
        <v>137</v>
      </c>
      <c r="G1718" s="1">
        <v>42660</v>
      </c>
      <c r="H1718" t="s">
        <v>138</v>
      </c>
      <c r="I1718" s="1">
        <v>42992</v>
      </c>
      <c r="J1718" t="s">
        <v>119</v>
      </c>
      <c r="K1718" t="s">
        <v>4938</v>
      </c>
      <c r="L1718" t="s">
        <v>123</v>
      </c>
      <c r="M1718" t="s">
        <v>139</v>
      </c>
      <c r="P1718" t="s">
        <v>124</v>
      </c>
      <c r="Q1718" t="s">
        <v>2380</v>
      </c>
      <c r="R1718" t="s">
        <v>126</v>
      </c>
      <c r="S1718" t="s">
        <v>215</v>
      </c>
      <c r="T1718" t="s">
        <v>12086</v>
      </c>
      <c r="W1718">
        <v>574201</v>
      </c>
      <c r="X1718">
        <v>400000</v>
      </c>
      <c r="Y1718">
        <v>174201</v>
      </c>
      <c r="Z1718">
        <v>0</v>
      </c>
      <c r="AA1718">
        <v>168758</v>
      </c>
      <c r="AB1718">
        <v>125000</v>
      </c>
      <c r="AC1718">
        <v>43758</v>
      </c>
      <c r="AD1718">
        <v>0</v>
      </c>
      <c r="AE1718">
        <v>574924</v>
      </c>
      <c r="AF1718" t="s">
        <v>143</v>
      </c>
      <c r="AG1718" t="s">
        <v>143</v>
      </c>
      <c r="AH1718" t="s">
        <v>1379</v>
      </c>
      <c r="AI1718" t="s">
        <v>1505</v>
      </c>
      <c r="AJ1718" t="s">
        <v>128</v>
      </c>
      <c r="AK1718" t="s">
        <v>1181</v>
      </c>
      <c r="AL1718" t="s">
        <v>2381</v>
      </c>
      <c r="AM1718" t="s">
        <v>12087</v>
      </c>
      <c r="AN1718" t="s">
        <v>12088</v>
      </c>
      <c r="AO1718" t="s">
        <v>4939</v>
      </c>
      <c r="AP1718" t="s">
        <v>3788</v>
      </c>
      <c r="AQ1718" t="s">
        <v>2531</v>
      </c>
      <c r="AR1718" t="s">
        <v>824</v>
      </c>
      <c r="AS1718" t="s">
        <v>4898</v>
      </c>
      <c r="BO1718">
        <v>229680.40000000002</v>
      </c>
      <c r="BP1718">
        <v>67503.199999999997</v>
      </c>
      <c r="BQ1718">
        <v>114840.20000000001</v>
      </c>
      <c r="BR1718">
        <v>33751.599999999999</v>
      </c>
      <c r="BS1718">
        <v>114840.20000000001</v>
      </c>
      <c r="BT1718">
        <v>33751.599999999999</v>
      </c>
      <c r="BU1718">
        <v>114840.20000000001</v>
      </c>
      <c r="BV1718">
        <v>33751.599999999999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</row>
    <row r="1719" spans="1:116" x14ac:dyDescent="0.15">
      <c r="A1719" t="s">
        <v>116</v>
      </c>
      <c r="B1719">
        <v>191009</v>
      </c>
      <c r="C1719" t="s">
        <v>117</v>
      </c>
      <c r="D1719" t="s">
        <v>136</v>
      </c>
      <c r="E1719" t="s">
        <v>118</v>
      </c>
      <c r="F1719" t="s">
        <v>137</v>
      </c>
      <c r="G1719" s="1">
        <v>42667</v>
      </c>
      <c r="H1719" t="s">
        <v>138</v>
      </c>
      <c r="I1719" s="1">
        <v>42674</v>
      </c>
      <c r="J1719" t="s">
        <v>6689</v>
      </c>
      <c r="K1719" t="s">
        <v>2416</v>
      </c>
      <c r="L1719" t="s">
        <v>120</v>
      </c>
      <c r="M1719" t="s">
        <v>139</v>
      </c>
      <c r="P1719" t="s">
        <v>145</v>
      </c>
      <c r="Q1719" t="s">
        <v>214</v>
      </c>
      <c r="R1719" t="s">
        <v>126</v>
      </c>
      <c r="S1719" t="s">
        <v>571</v>
      </c>
      <c r="T1719" t="s">
        <v>10348</v>
      </c>
      <c r="W1719">
        <v>0</v>
      </c>
      <c r="X1719">
        <v>0</v>
      </c>
      <c r="Y1719">
        <v>0</v>
      </c>
      <c r="Z1719">
        <v>0</v>
      </c>
      <c r="AA1719">
        <v>7000</v>
      </c>
      <c r="AB1719">
        <v>4315</v>
      </c>
      <c r="AC1719">
        <v>2685</v>
      </c>
      <c r="AD1719">
        <v>0</v>
      </c>
      <c r="AE1719">
        <v>10000</v>
      </c>
      <c r="AH1719" t="s">
        <v>10349</v>
      </c>
      <c r="AI1719" t="s">
        <v>526</v>
      </c>
      <c r="AK1719" t="s">
        <v>1181</v>
      </c>
      <c r="AL1719" t="s">
        <v>184</v>
      </c>
      <c r="AN1719" t="s">
        <v>10350</v>
      </c>
      <c r="AO1719" t="s">
        <v>572</v>
      </c>
      <c r="AP1719" t="s">
        <v>573</v>
      </c>
      <c r="BO1719">
        <v>0</v>
      </c>
      <c r="BP1719">
        <v>7000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0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</row>
    <row r="1720" spans="1:116" x14ac:dyDescent="0.15">
      <c r="A1720" t="s">
        <v>116</v>
      </c>
      <c r="B1720">
        <v>191010</v>
      </c>
      <c r="C1720" t="s">
        <v>117</v>
      </c>
      <c r="D1720" t="s">
        <v>136</v>
      </c>
      <c r="E1720" t="s">
        <v>118</v>
      </c>
      <c r="F1720" t="s">
        <v>137</v>
      </c>
      <c r="G1720" s="1">
        <v>42668</v>
      </c>
      <c r="H1720" t="s">
        <v>138</v>
      </c>
      <c r="I1720" s="1">
        <v>42856</v>
      </c>
      <c r="J1720" t="s">
        <v>6689</v>
      </c>
      <c r="K1720" t="s">
        <v>2916</v>
      </c>
      <c r="L1720" t="s">
        <v>197</v>
      </c>
      <c r="M1720" t="s">
        <v>139</v>
      </c>
      <c r="N1720" t="s">
        <v>198</v>
      </c>
      <c r="O1720" t="s">
        <v>123</v>
      </c>
      <c r="P1720" t="s">
        <v>199</v>
      </c>
      <c r="Q1720" t="s">
        <v>200</v>
      </c>
      <c r="R1720" t="s">
        <v>126</v>
      </c>
      <c r="S1720" t="s">
        <v>251</v>
      </c>
      <c r="T1720" t="s">
        <v>12089</v>
      </c>
      <c r="W1720">
        <v>14832</v>
      </c>
      <c r="X1720">
        <v>13349</v>
      </c>
      <c r="Y1720">
        <v>1483</v>
      </c>
      <c r="Z1720">
        <v>0</v>
      </c>
      <c r="AA1720">
        <v>14832</v>
      </c>
      <c r="AB1720">
        <v>13349</v>
      </c>
      <c r="AC1720">
        <v>1483</v>
      </c>
      <c r="AD1720">
        <v>0</v>
      </c>
      <c r="AE1720">
        <v>14832</v>
      </c>
      <c r="AF1720" t="s">
        <v>143</v>
      </c>
      <c r="AG1720" t="s">
        <v>171</v>
      </c>
      <c r="AH1720" t="s">
        <v>12090</v>
      </c>
      <c r="AI1720" t="s">
        <v>12091</v>
      </c>
      <c r="AJ1720" t="s">
        <v>128</v>
      </c>
      <c r="AK1720" t="s">
        <v>512</v>
      </c>
      <c r="AL1720" t="s">
        <v>203</v>
      </c>
      <c r="AM1720" t="s">
        <v>12092</v>
      </c>
      <c r="AN1720" t="s">
        <v>12093</v>
      </c>
      <c r="AO1720" t="s">
        <v>3096</v>
      </c>
      <c r="AP1720" t="s">
        <v>749</v>
      </c>
      <c r="BO1720">
        <v>14832</v>
      </c>
      <c r="BP1720">
        <v>14832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v>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0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</row>
    <row r="1721" spans="1:116" x14ac:dyDescent="0.15">
      <c r="A1721" t="s">
        <v>116</v>
      </c>
      <c r="B1721">
        <v>191011</v>
      </c>
      <c r="C1721" t="s">
        <v>117</v>
      </c>
      <c r="D1721" t="s">
        <v>136</v>
      </c>
      <c r="E1721" t="s">
        <v>118</v>
      </c>
      <c r="F1721" t="s">
        <v>137</v>
      </c>
      <c r="G1721" s="1">
        <v>42661</v>
      </c>
      <c r="H1721" t="s">
        <v>138</v>
      </c>
      <c r="I1721" s="1">
        <v>42662</v>
      </c>
      <c r="J1721" t="s">
        <v>6689</v>
      </c>
      <c r="K1721" t="s">
        <v>3453</v>
      </c>
      <c r="L1721" t="s">
        <v>123</v>
      </c>
      <c r="M1721" t="s">
        <v>139</v>
      </c>
      <c r="P1721" t="s">
        <v>299</v>
      </c>
      <c r="Q1721" t="s">
        <v>3454</v>
      </c>
      <c r="R1721" t="s">
        <v>126</v>
      </c>
      <c r="S1721" t="s">
        <v>1875</v>
      </c>
      <c r="T1721" t="s">
        <v>12094</v>
      </c>
      <c r="W1721">
        <v>19356</v>
      </c>
      <c r="X1721">
        <v>19356</v>
      </c>
      <c r="Y1721">
        <v>0</v>
      </c>
      <c r="Z1721">
        <v>0</v>
      </c>
      <c r="AA1721">
        <v>19415</v>
      </c>
      <c r="AB1721">
        <v>19415</v>
      </c>
      <c r="AC1721">
        <v>0</v>
      </c>
      <c r="AD1721">
        <v>0</v>
      </c>
      <c r="AE1721">
        <v>211536</v>
      </c>
      <c r="AF1721" t="s">
        <v>171</v>
      </c>
      <c r="AG1721" t="s">
        <v>143</v>
      </c>
      <c r="AH1721" t="s">
        <v>182</v>
      </c>
      <c r="AI1721" t="s">
        <v>183</v>
      </c>
      <c r="AJ1721" t="s">
        <v>128</v>
      </c>
      <c r="AK1721" t="s">
        <v>303</v>
      </c>
      <c r="AL1721" t="s">
        <v>3456</v>
      </c>
      <c r="AM1721" t="s">
        <v>12095</v>
      </c>
      <c r="AN1721" t="s">
        <v>3458</v>
      </c>
      <c r="AO1721" t="s">
        <v>3459</v>
      </c>
      <c r="AP1721" t="s">
        <v>3460</v>
      </c>
      <c r="BO1721">
        <v>19356</v>
      </c>
      <c r="BP1721">
        <v>19415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</row>
    <row r="1722" spans="1:116" x14ac:dyDescent="0.15">
      <c r="A1722" t="s">
        <v>116</v>
      </c>
      <c r="B1722">
        <v>191016</v>
      </c>
      <c r="C1722" t="s">
        <v>117</v>
      </c>
      <c r="D1722" t="s">
        <v>136</v>
      </c>
      <c r="E1722" t="s">
        <v>168</v>
      </c>
      <c r="F1722" t="s">
        <v>137</v>
      </c>
      <c r="G1722" s="1">
        <v>42677</v>
      </c>
      <c r="H1722" t="s">
        <v>138</v>
      </c>
      <c r="I1722" s="1">
        <v>42706</v>
      </c>
      <c r="J1722" t="s">
        <v>6689</v>
      </c>
      <c r="K1722" t="s">
        <v>12096</v>
      </c>
      <c r="L1722" t="s">
        <v>352</v>
      </c>
      <c r="M1722" t="s">
        <v>139</v>
      </c>
      <c r="N1722" t="s">
        <v>1090</v>
      </c>
      <c r="O1722" t="s">
        <v>123</v>
      </c>
      <c r="P1722" t="s">
        <v>145</v>
      </c>
      <c r="Q1722" t="s">
        <v>427</v>
      </c>
      <c r="R1722" t="s">
        <v>126</v>
      </c>
      <c r="S1722" t="s">
        <v>540</v>
      </c>
      <c r="T1722" t="s">
        <v>12097</v>
      </c>
      <c r="W1722">
        <v>200000</v>
      </c>
      <c r="X1722">
        <v>200000</v>
      </c>
      <c r="Y1722">
        <v>0</v>
      </c>
      <c r="Z1722">
        <v>0</v>
      </c>
      <c r="AA1722">
        <v>200000</v>
      </c>
      <c r="AB1722">
        <v>200000</v>
      </c>
      <c r="AC1722">
        <v>0</v>
      </c>
      <c r="AD1722">
        <v>0</v>
      </c>
      <c r="AE1722">
        <v>200000</v>
      </c>
      <c r="AF1722" t="s">
        <v>143</v>
      </c>
      <c r="AG1722" t="s">
        <v>143</v>
      </c>
      <c r="AH1722" t="s">
        <v>3437</v>
      </c>
      <c r="AI1722" t="s">
        <v>500</v>
      </c>
      <c r="AJ1722" t="s">
        <v>128</v>
      </c>
      <c r="AK1722" t="s">
        <v>429</v>
      </c>
      <c r="AL1722" t="s">
        <v>2964</v>
      </c>
      <c r="AM1722" t="s">
        <v>12098</v>
      </c>
      <c r="AN1722" t="s">
        <v>12099</v>
      </c>
      <c r="AO1722" t="s">
        <v>2967</v>
      </c>
      <c r="AP1722" t="s">
        <v>2968</v>
      </c>
      <c r="BO1722">
        <v>200000</v>
      </c>
      <c r="BP1722">
        <v>200000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</row>
    <row r="1723" spans="1:116" x14ac:dyDescent="0.15">
      <c r="A1723" t="s">
        <v>116</v>
      </c>
      <c r="B1723">
        <v>191017</v>
      </c>
      <c r="C1723" t="s">
        <v>117</v>
      </c>
      <c r="D1723" t="s">
        <v>136</v>
      </c>
      <c r="E1723" t="s">
        <v>118</v>
      </c>
      <c r="F1723" t="s">
        <v>137</v>
      </c>
      <c r="G1723" s="1">
        <v>42661</v>
      </c>
      <c r="H1723" t="s">
        <v>138</v>
      </c>
      <c r="I1723" s="1">
        <v>42888</v>
      </c>
      <c r="J1723" t="s">
        <v>6689</v>
      </c>
      <c r="K1723" t="s">
        <v>213</v>
      </c>
      <c r="L1723" t="s">
        <v>123</v>
      </c>
      <c r="M1723" t="s">
        <v>139</v>
      </c>
      <c r="P1723" t="s">
        <v>124</v>
      </c>
      <c r="Q1723" t="s">
        <v>1030</v>
      </c>
      <c r="R1723" t="s">
        <v>126</v>
      </c>
      <c r="S1723" t="s">
        <v>215</v>
      </c>
      <c r="T1723" t="s">
        <v>12100</v>
      </c>
      <c r="W1723">
        <v>1200000</v>
      </c>
      <c r="X1723">
        <v>807714</v>
      </c>
      <c r="Y1723">
        <v>392286</v>
      </c>
      <c r="Z1723">
        <v>0</v>
      </c>
      <c r="AA1723">
        <v>1200000</v>
      </c>
      <c r="AB1723">
        <v>807714</v>
      </c>
      <c r="AC1723">
        <v>392286</v>
      </c>
      <c r="AD1723">
        <v>0</v>
      </c>
      <c r="AE1723">
        <v>1200000</v>
      </c>
      <c r="AF1723" t="s">
        <v>143</v>
      </c>
      <c r="AG1723" t="s">
        <v>143</v>
      </c>
      <c r="AH1723" t="s">
        <v>284</v>
      </c>
      <c r="AI1723" t="s">
        <v>370</v>
      </c>
      <c r="AJ1723" t="s">
        <v>128</v>
      </c>
      <c r="AK1723" t="s">
        <v>313</v>
      </c>
      <c r="AL1723" t="s">
        <v>1033</v>
      </c>
      <c r="AM1723" t="s">
        <v>12101</v>
      </c>
      <c r="AN1723" t="s">
        <v>12102</v>
      </c>
      <c r="AO1723" t="s">
        <v>5829</v>
      </c>
      <c r="AP1723" t="s">
        <v>1249</v>
      </c>
      <c r="AQ1723" t="s">
        <v>1232</v>
      </c>
      <c r="BO1723">
        <v>600000</v>
      </c>
      <c r="BP1723">
        <v>600000</v>
      </c>
      <c r="BQ1723">
        <v>600000</v>
      </c>
      <c r="BR1723">
        <v>600000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0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</row>
    <row r="1724" spans="1:116" x14ac:dyDescent="0.15">
      <c r="A1724" t="s">
        <v>116</v>
      </c>
      <c r="B1724">
        <v>191018</v>
      </c>
      <c r="C1724" t="s">
        <v>117</v>
      </c>
      <c r="D1724" t="s">
        <v>136</v>
      </c>
      <c r="E1724" t="s">
        <v>118</v>
      </c>
      <c r="F1724" t="s">
        <v>137</v>
      </c>
      <c r="G1724" s="1">
        <v>42661</v>
      </c>
      <c r="H1724" t="s">
        <v>138</v>
      </c>
      <c r="I1724" s="1">
        <v>43033</v>
      </c>
      <c r="J1724" t="s">
        <v>119</v>
      </c>
      <c r="K1724" t="s">
        <v>2916</v>
      </c>
      <c r="L1724" t="s">
        <v>197</v>
      </c>
      <c r="M1724" t="s">
        <v>139</v>
      </c>
      <c r="N1724" t="s">
        <v>577</v>
      </c>
      <c r="O1724" t="s">
        <v>123</v>
      </c>
      <c r="P1724" t="s">
        <v>199</v>
      </c>
      <c r="Q1724" t="s">
        <v>616</v>
      </c>
      <c r="R1724" t="s">
        <v>126</v>
      </c>
      <c r="S1724" t="s">
        <v>251</v>
      </c>
      <c r="T1724" t="s">
        <v>12103</v>
      </c>
      <c r="W1724">
        <v>57679</v>
      </c>
      <c r="X1724">
        <v>51913</v>
      </c>
      <c r="Y1724">
        <v>5766</v>
      </c>
      <c r="Z1724">
        <v>0</v>
      </c>
      <c r="AA1724">
        <v>57281</v>
      </c>
      <c r="AB1724">
        <v>57281</v>
      </c>
      <c r="AC1724">
        <v>0</v>
      </c>
      <c r="AD1724">
        <v>0</v>
      </c>
      <c r="AE1724">
        <v>57281</v>
      </c>
      <c r="AF1724" t="s">
        <v>143</v>
      </c>
      <c r="AG1724" t="s">
        <v>143</v>
      </c>
      <c r="AH1724" t="s">
        <v>132</v>
      </c>
      <c r="AI1724" t="s">
        <v>1359</v>
      </c>
      <c r="AJ1724" t="s">
        <v>128</v>
      </c>
      <c r="AK1724" t="s">
        <v>659</v>
      </c>
      <c r="AL1724" t="s">
        <v>617</v>
      </c>
      <c r="AM1724" t="s">
        <v>12104</v>
      </c>
      <c r="AN1724" t="s">
        <v>12105</v>
      </c>
      <c r="AO1724" t="s">
        <v>5467</v>
      </c>
      <c r="AP1724" t="s">
        <v>2054</v>
      </c>
      <c r="AQ1724" t="s">
        <v>4690</v>
      </c>
      <c r="BO1724">
        <v>28839.5</v>
      </c>
      <c r="BP1724">
        <v>28640.5</v>
      </c>
      <c r="BQ1724">
        <v>28839.5</v>
      </c>
      <c r="BR1724">
        <v>28640.5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</row>
    <row r="1725" spans="1:116" x14ac:dyDescent="0.15">
      <c r="A1725" t="s">
        <v>116</v>
      </c>
      <c r="B1725">
        <v>191024</v>
      </c>
      <c r="C1725" t="s">
        <v>117</v>
      </c>
      <c r="D1725" t="s">
        <v>136</v>
      </c>
      <c r="E1725" t="s">
        <v>118</v>
      </c>
      <c r="F1725" t="s">
        <v>137</v>
      </c>
      <c r="G1725" s="1">
        <v>42660</v>
      </c>
      <c r="H1725" t="s">
        <v>138</v>
      </c>
      <c r="I1725" s="1">
        <v>42787</v>
      </c>
      <c r="J1725" t="s">
        <v>6689</v>
      </c>
      <c r="K1725" t="s">
        <v>122</v>
      </c>
      <c r="L1725" t="s">
        <v>123</v>
      </c>
      <c r="M1725" t="s">
        <v>139</v>
      </c>
      <c r="P1725" t="s">
        <v>317</v>
      </c>
      <c r="Q1725" t="s">
        <v>1007</v>
      </c>
      <c r="R1725" t="s">
        <v>126</v>
      </c>
      <c r="S1725" t="s">
        <v>215</v>
      </c>
      <c r="T1725" t="s">
        <v>12106</v>
      </c>
      <c r="W1725">
        <v>28926</v>
      </c>
      <c r="X1725">
        <v>18401</v>
      </c>
      <c r="Y1725">
        <v>10525</v>
      </c>
      <c r="Z1725">
        <v>0</v>
      </c>
      <c r="AA1725">
        <v>28926</v>
      </c>
      <c r="AB1725">
        <v>18401</v>
      </c>
      <c r="AC1725">
        <v>10525</v>
      </c>
      <c r="AD1725">
        <v>0</v>
      </c>
      <c r="AE1725">
        <v>28926</v>
      </c>
      <c r="AF1725" t="s">
        <v>143</v>
      </c>
      <c r="AG1725" t="s">
        <v>171</v>
      </c>
      <c r="AH1725" t="s">
        <v>11205</v>
      </c>
      <c r="AI1725" t="s">
        <v>4739</v>
      </c>
      <c r="AJ1725" t="s">
        <v>128</v>
      </c>
      <c r="AK1725" t="s">
        <v>429</v>
      </c>
      <c r="AL1725" t="s">
        <v>1011</v>
      </c>
      <c r="AM1725" t="s">
        <v>12107</v>
      </c>
      <c r="AN1725" t="s">
        <v>12108</v>
      </c>
      <c r="AO1725" t="s">
        <v>4399</v>
      </c>
      <c r="AP1725" t="s">
        <v>4400</v>
      </c>
      <c r="BO1725">
        <v>28926</v>
      </c>
      <c r="BP1725">
        <v>28926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</row>
    <row r="1726" spans="1:116" x14ac:dyDescent="0.15">
      <c r="A1726" t="s">
        <v>116</v>
      </c>
      <c r="B1726">
        <v>191026</v>
      </c>
      <c r="C1726" t="s">
        <v>117</v>
      </c>
      <c r="D1726" t="s">
        <v>136</v>
      </c>
      <c r="E1726" t="s">
        <v>118</v>
      </c>
      <c r="F1726" t="s">
        <v>137</v>
      </c>
      <c r="G1726" s="1">
        <v>42660</v>
      </c>
      <c r="H1726" t="s">
        <v>138</v>
      </c>
      <c r="I1726" s="1">
        <v>42726</v>
      </c>
      <c r="J1726" t="s">
        <v>6689</v>
      </c>
      <c r="K1726" t="s">
        <v>122</v>
      </c>
      <c r="L1726" t="s">
        <v>123</v>
      </c>
      <c r="M1726" t="s">
        <v>139</v>
      </c>
      <c r="P1726" t="s">
        <v>317</v>
      </c>
      <c r="Q1726" t="s">
        <v>1007</v>
      </c>
      <c r="R1726" t="s">
        <v>126</v>
      </c>
      <c r="S1726" t="s">
        <v>215</v>
      </c>
      <c r="T1726" t="s">
        <v>12109</v>
      </c>
      <c r="W1726">
        <v>142573</v>
      </c>
      <c r="X1726">
        <v>90695</v>
      </c>
      <c r="Y1726">
        <v>51878</v>
      </c>
      <c r="Z1726">
        <v>0</v>
      </c>
      <c r="AA1726">
        <v>672</v>
      </c>
      <c r="AB1726">
        <v>672</v>
      </c>
      <c r="AC1726">
        <v>0</v>
      </c>
      <c r="AD1726">
        <v>0</v>
      </c>
      <c r="AE1726">
        <v>142573</v>
      </c>
      <c r="AF1726" t="s">
        <v>143</v>
      </c>
      <c r="AG1726" t="s">
        <v>143</v>
      </c>
      <c r="AH1726" t="s">
        <v>11840</v>
      </c>
      <c r="AI1726" t="s">
        <v>4854</v>
      </c>
      <c r="AJ1726" t="s">
        <v>128</v>
      </c>
      <c r="AK1726" t="s">
        <v>429</v>
      </c>
      <c r="AL1726" t="s">
        <v>1011</v>
      </c>
      <c r="AM1726" t="s">
        <v>12110</v>
      </c>
      <c r="AN1726" t="s">
        <v>12111</v>
      </c>
      <c r="AO1726" t="s">
        <v>4399</v>
      </c>
      <c r="AP1726" t="s">
        <v>4400</v>
      </c>
      <c r="BO1726">
        <v>142573</v>
      </c>
      <c r="BP1726">
        <v>672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</row>
    <row r="1727" spans="1:116" x14ac:dyDescent="0.15">
      <c r="A1727" t="s">
        <v>116</v>
      </c>
      <c r="B1727">
        <v>191027</v>
      </c>
      <c r="C1727" t="s">
        <v>117</v>
      </c>
      <c r="D1727" t="s">
        <v>136</v>
      </c>
      <c r="E1727" t="s">
        <v>118</v>
      </c>
      <c r="F1727" t="s">
        <v>137</v>
      </c>
      <c r="G1727" s="1">
        <v>42660</v>
      </c>
      <c r="H1727" t="s">
        <v>138</v>
      </c>
      <c r="I1727" s="1">
        <v>42829</v>
      </c>
      <c r="J1727" t="s">
        <v>6689</v>
      </c>
      <c r="K1727" t="s">
        <v>122</v>
      </c>
      <c r="L1727" t="s">
        <v>123</v>
      </c>
      <c r="M1727" t="s">
        <v>139</v>
      </c>
      <c r="P1727" t="s">
        <v>317</v>
      </c>
      <c r="Q1727" t="s">
        <v>1007</v>
      </c>
      <c r="R1727" t="s">
        <v>126</v>
      </c>
      <c r="S1727" t="s">
        <v>215</v>
      </c>
      <c r="T1727" t="s">
        <v>12112</v>
      </c>
      <c r="W1727">
        <v>637282</v>
      </c>
      <c r="X1727">
        <v>462085</v>
      </c>
      <c r="Y1727">
        <v>175197</v>
      </c>
      <c r="Z1727">
        <v>0</v>
      </c>
      <c r="AA1727">
        <v>637282</v>
      </c>
      <c r="AB1727">
        <v>637282</v>
      </c>
      <c r="AC1727">
        <v>0</v>
      </c>
      <c r="AD1727">
        <v>0</v>
      </c>
      <c r="AE1727">
        <v>0</v>
      </c>
      <c r="AF1727" t="s">
        <v>143</v>
      </c>
      <c r="AG1727" t="s">
        <v>171</v>
      </c>
      <c r="AH1727" t="s">
        <v>9087</v>
      </c>
      <c r="AI1727" t="s">
        <v>1429</v>
      </c>
      <c r="AJ1727" t="s">
        <v>128</v>
      </c>
      <c r="AK1727" t="s">
        <v>429</v>
      </c>
      <c r="AL1727" t="s">
        <v>1011</v>
      </c>
      <c r="AM1727" t="s">
        <v>12113</v>
      </c>
      <c r="AN1727" t="s">
        <v>12114</v>
      </c>
      <c r="AO1727" t="s">
        <v>4399</v>
      </c>
      <c r="AP1727" t="s">
        <v>4400</v>
      </c>
      <c r="BO1727">
        <v>637282</v>
      </c>
      <c r="BP1727">
        <v>637282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0</v>
      </c>
      <c r="DE1727"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</row>
    <row r="1728" spans="1:116" x14ac:dyDescent="0.15">
      <c r="A1728" t="s">
        <v>116</v>
      </c>
      <c r="B1728">
        <v>191056</v>
      </c>
      <c r="C1728" t="s">
        <v>117</v>
      </c>
      <c r="D1728" t="s">
        <v>136</v>
      </c>
      <c r="E1728" t="s">
        <v>118</v>
      </c>
      <c r="F1728" t="s">
        <v>137</v>
      </c>
      <c r="G1728" s="1">
        <v>42647</v>
      </c>
      <c r="H1728" t="s">
        <v>138</v>
      </c>
      <c r="I1728" s="1">
        <v>43010</v>
      </c>
      <c r="J1728" t="s">
        <v>119</v>
      </c>
      <c r="K1728" t="s">
        <v>213</v>
      </c>
      <c r="L1728" t="s">
        <v>123</v>
      </c>
      <c r="M1728" t="s">
        <v>139</v>
      </c>
      <c r="P1728" t="s">
        <v>124</v>
      </c>
      <c r="Q1728" t="s">
        <v>704</v>
      </c>
      <c r="R1728" t="s">
        <v>126</v>
      </c>
      <c r="S1728" t="s">
        <v>215</v>
      </c>
      <c r="T1728" t="s">
        <v>12115</v>
      </c>
      <c r="W1728">
        <v>225000</v>
      </c>
      <c r="X1728">
        <v>147704</v>
      </c>
      <c r="Y1728">
        <v>77296</v>
      </c>
      <c r="Z1728">
        <v>0</v>
      </c>
      <c r="AA1728">
        <v>225000</v>
      </c>
      <c r="AB1728">
        <v>147704</v>
      </c>
      <c r="AC1728">
        <v>77296</v>
      </c>
      <c r="AD1728">
        <v>0</v>
      </c>
      <c r="AE1728">
        <v>225000</v>
      </c>
      <c r="AF1728" t="s">
        <v>143</v>
      </c>
      <c r="AG1728" t="s">
        <v>143</v>
      </c>
      <c r="AH1728" t="s">
        <v>132</v>
      </c>
      <c r="AI1728" t="s">
        <v>584</v>
      </c>
      <c r="AJ1728" t="s">
        <v>128</v>
      </c>
      <c r="AK1728" t="s">
        <v>1334</v>
      </c>
      <c r="AL1728" t="s">
        <v>705</v>
      </c>
      <c r="AM1728" t="s">
        <v>12116</v>
      </c>
      <c r="AN1728" t="s">
        <v>12117</v>
      </c>
      <c r="AO1728" t="s">
        <v>3008</v>
      </c>
      <c r="AP1728" t="s">
        <v>3009</v>
      </c>
      <c r="BO1728">
        <v>225000</v>
      </c>
      <c r="BP1728">
        <v>225000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0</v>
      </c>
      <c r="DA1728">
        <v>0</v>
      </c>
      <c r="DB1728">
        <v>0</v>
      </c>
      <c r="DC1728">
        <v>0</v>
      </c>
      <c r="DD1728">
        <v>0</v>
      </c>
      <c r="DE1728"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</row>
    <row r="1729" spans="1:116" x14ac:dyDescent="0.15">
      <c r="A1729" t="s">
        <v>116</v>
      </c>
      <c r="B1729">
        <v>191063</v>
      </c>
      <c r="C1729" t="s">
        <v>117</v>
      </c>
      <c r="D1729" t="s">
        <v>136</v>
      </c>
      <c r="E1729" t="s">
        <v>118</v>
      </c>
      <c r="F1729" t="s">
        <v>137</v>
      </c>
      <c r="G1729" s="1">
        <v>42669</v>
      </c>
      <c r="H1729" t="s">
        <v>138</v>
      </c>
      <c r="I1729" s="1">
        <v>42937</v>
      </c>
      <c r="J1729" t="s">
        <v>119</v>
      </c>
      <c r="K1729" t="s">
        <v>213</v>
      </c>
      <c r="L1729" t="s">
        <v>123</v>
      </c>
      <c r="M1729" t="s">
        <v>139</v>
      </c>
      <c r="P1729" t="s">
        <v>317</v>
      </c>
      <c r="Q1729" t="s">
        <v>387</v>
      </c>
      <c r="R1729" t="s">
        <v>126</v>
      </c>
      <c r="S1729" t="s">
        <v>215</v>
      </c>
      <c r="T1729" t="s">
        <v>12118</v>
      </c>
      <c r="W1729">
        <v>597514</v>
      </c>
      <c r="X1729">
        <v>395985</v>
      </c>
      <c r="Y1729">
        <v>201529</v>
      </c>
      <c r="Z1729">
        <v>0</v>
      </c>
      <c r="AA1729">
        <v>192304</v>
      </c>
      <c r="AB1729">
        <v>127545</v>
      </c>
      <c r="AC1729">
        <v>64759</v>
      </c>
      <c r="AD1729">
        <v>0</v>
      </c>
      <c r="AE1729">
        <v>597514</v>
      </c>
      <c r="AF1729" t="s">
        <v>143</v>
      </c>
      <c r="AG1729" t="s">
        <v>143</v>
      </c>
      <c r="AH1729" t="s">
        <v>399</v>
      </c>
      <c r="AI1729" t="s">
        <v>159</v>
      </c>
      <c r="AJ1729" t="s">
        <v>128</v>
      </c>
      <c r="AK1729" t="s">
        <v>321</v>
      </c>
      <c r="AL1729" t="s">
        <v>12119</v>
      </c>
      <c r="AM1729" t="s">
        <v>12120</v>
      </c>
      <c r="AN1729" t="s">
        <v>12121</v>
      </c>
      <c r="AO1729" t="s">
        <v>3227</v>
      </c>
      <c r="AP1729" t="s">
        <v>3228</v>
      </c>
      <c r="AQ1729" t="s">
        <v>2038</v>
      </c>
      <c r="AR1729" t="s">
        <v>4860</v>
      </c>
      <c r="AS1729" t="s">
        <v>972</v>
      </c>
      <c r="AT1729" t="s">
        <v>2949</v>
      </c>
      <c r="BO1729">
        <v>149378.5</v>
      </c>
      <c r="BP1729">
        <v>48076</v>
      </c>
      <c r="BQ1729">
        <v>149378.5</v>
      </c>
      <c r="BR1729">
        <v>48076</v>
      </c>
      <c r="BS1729">
        <v>149378.5</v>
      </c>
      <c r="BT1729">
        <v>48076</v>
      </c>
      <c r="BU1729">
        <v>149378.5</v>
      </c>
      <c r="BV1729">
        <v>48076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0</v>
      </c>
      <c r="DC1729">
        <v>0</v>
      </c>
      <c r="DD1729">
        <v>0</v>
      </c>
      <c r="DE1729"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</row>
    <row r="1730" spans="1:116" x14ac:dyDescent="0.15">
      <c r="A1730" t="s">
        <v>116</v>
      </c>
      <c r="B1730">
        <v>191096</v>
      </c>
      <c r="C1730" t="s">
        <v>117</v>
      </c>
      <c r="D1730" t="s">
        <v>136</v>
      </c>
      <c r="E1730" t="s">
        <v>118</v>
      </c>
      <c r="F1730" t="s">
        <v>137</v>
      </c>
      <c r="G1730" s="1">
        <v>42663</v>
      </c>
      <c r="H1730" t="s">
        <v>138</v>
      </c>
      <c r="I1730" s="1">
        <v>42871</v>
      </c>
      <c r="J1730" t="s">
        <v>6689</v>
      </c>
      <c r="K1730" t="s">
        <v>213</v>
      </c>
      <c r="L1730" t="s">
        <v>123</v>
      </c>
      <c r="M1730" t="s">
        <v>139</v>
      </c>
      <c r="P1730" t="s">
        <v>124</v>
      </c>
      <c r="Q1730" t="s">
        <v>704</v>
      </c>
      <c r="R1730" t="s">
        <v>126</v>
      </c>
      <c r="S1730" t="s">
        <v>215</v>
      </c>
      <c r="T1730" t="s">
        <v>12122</v>
      </c>
      <c r="W1730">
        <v>340000</v>
      </c>
      <c r="X1730">
        <v>230864</v>
      </c>
      <c r="Y1730">
        <v>109136</v>
      </c>
      <c r="Z1730">
        <v>0</v>
      </c>
      <c r="AA1730">
        <v>340000</v>
      </c>
      <c r="AB1730">
        <v>230863</v>
      </c>
      <c r="AC1730">
        <v>109137</v>
      </c>
      <c r="AD1730">
        <v>0</v>
      </c>
      <c r="AE1730">
        <v>340000</v>
      </c>
      <c r="AF1730" t="s">
        <v>143</v>
      </c>
      <c r="AG1730" t="s">
        <v>143</v>
      </c>
      <c r="AH1730" t="s">
        <v>541</v>
      </c>
      <c r="AI1730" t="s">
        <v>1505</v>
      </c>
      <c r="AJ1730" t="s">
        <v>128</v>
      </c>
      <c r="AK1730" t="s">
        <v>313</v>
      </c>
      <c r="AL1730" t="s">
        <v>705</v>
      </c>
      <c r="AM1730" t="s">
        <v>12123</v>
      </c>
      <c r="AN1730" t="s">
        <v>12124</v>
      </c>
      <c r="AO1730" t="s">
        <v>5500</v>
      </c>
      <c r="AP1730" t="s">
        <v>5501</v>
      </c>
      <c r="AQ1730" t="s">
        <v>3148</v>
      </c>
      <c r="BO1730">
        <v>170000</v>
      </c>
      <c r="BP1730">
        <v>170000</v>
      </c>
      <c r="BQ1730">
        <v>170000</v>
      </c>
      <c r="BR1730">
        <v>170000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0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</row>
    <row r="1731" spans="1:116" x14ac:dyDescent="0.15">
      <c r="A1731" t="s">
        <v>116</v>
      </c>
      <c r="B1731">
        <v>191104</v>
      </c>
      <c r="C1731" t="s">
        <v>117</v>
      </c>
      <c r="D1731" t="s">
        <v>136</v>
      </c>
      <c r="E1731" t="s">
        <v>118</v>
      </c>
      <c r="F1731" t="s">
        <v>137</v>
      </c>
      <c r="G1731" s="1">
        <v>42664</v>
      </c>
      <c r="H1731" t="s">
        <v>138</v>
      </c>
      <c r="I1731" s="1">
        <v>42696</v>
      </c>
      <c r="J1731" t="s">
        <v>6689</v>
      </c>
      <c r="K1731" t="s">
        <v>12125</v>
      </c>
      <c r="L1731" t="s">
        <v>153</v>
      </c>
      <c r="M1731" t="s">
        <v>139</v>
      </c>
      <c r="P1731" t="s">
        <v>299</v>
      </c>
      <c r="Q1731" t="s">
        <v>501</v>
      </c>
      <c r="R1731" t="s">
        <v>126</v>
      </c>
      <c r="S1731" t="s">
        <v>215</v>
      </c>
      <c r="T1731" t="s">
        <v>12126</v>
      </c>
      <c r="U1731" t="s">
        <v>12127</v>
      </c>
      <c r="W1731">
        <v>15000</v>
      </c>
      <c r="X1731">
        <v>15000</v>
      </c>
      <c r="Y1731">
        <v>0</v>
      </c>
      <c r="Z1731">
        <v>0</v>
      </c>
      <c r="AA1731">
        <v>15000</v>
      </c>
      <c r="AB1731">
        <v>15000</v>
      </c>
      <c r="AC1731">
        <v>0</v>
      </c>
      <c r="AD1731">
        <v>0</v>
      </c>
      <c r="AE1731">
        <v>15000</v>
      </c>
      <c r="AF1731" t="s">
        <v>143</v>
      </c>
      <c r="AG1731" t="s">
        <v>143</v>
      </c>
      <c r="AH1731" t="s">
        <v>516</v>
      </c>
      <c r="AI1731" t="s">
        <v>418</v>
      </c>
      <c r="AJ1731" t="s">
        <v>128</v>
      </c>
      <c r="AK1731" t="s">
        <v>303</v>
      </c>
      <c r="AL1731" t="s">
        <v>502</v>
      </c>
      <c r="AM1731" t="s">
        <v>12128</v>
      </c>
      <c r="AN1731" t="s">
        <v>12129</v>
      </c>
      <c r="AO1731" t="s">
        <v>7987</v>
      </c>
      <c r="AP1731" t="s">
        <v>7988</v>
      </c>
      <c r="AQ1731" t="s">
        <v>12130</v>
      </c>
      <c r="BO1731">
        <v>7500</v>
      </c>
      <c r="BP1731">
        <v>7500</v>
      </c>
      <c r="BQ1731">
        <v>7500</v>
      </c>
      <c r="BR1731">
        <v>7500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0</v>
      </c>
      <c r="CV1731">
        <v>0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</row>
    <row r="1732" spans="1:116" x14ac:dyDescent="0.15">
      <c r="A1732" t="s">
        <v>116</v>
      </c>
      <c r="B1732">
        <v>191110</v>
      </c>
      <c r="C1732" t="s">
        <v>117</v>
      </c>
      <c r="D1732" t="s">
        <v>136</v>
      </c>
      <c r="E1732" t="s">
        <v>118</v>
      </c>
      <c r="F1732" t="s">
        <v>137</v>
      </c>
      <c r="G1732" s="1">
        <v>42671</v>
      </c>
      <c r="H1732" t="s">
        <v>138</v>
      </c>
      <c r="I1732" s="1">
        <v>42926</v>
      </c>
      <c r="J1732" t="s">
        <v>119</v>
      </c>
      <c r="K1732" t="s">
        <v>766</v>
      </c>
      <c r="L1732" t="s">
        <v>123</v>
      </c>
      <c r="M1732" t="s">
        <v>139</v>
      </c>
      <c r="P1732" t="s">
        <v>124</v>
      </c>
      <c r="Q1732" t="s">
        <v>709</v>
      </c>
      <c r="R1732" t="s">
        <v>126</v>
      </c>
      <c r="S1732" t="s">
        <v>215</v>
      </c>
      <c r="T1732" t="s">
        <v>12131</v>
      </c>
      <c r="W1732">
        <v>60000</v>
      </c>
      <c r="X1732">
        <v>43303</v>
      </c>
      <c r="Y1732">
        <v>16697</v>
      </c>
      <c r="Z1732">
        <v>0</v>
      </c>
      <c r="AA1732">
        <v>60000</v>
      </c>
      <c r="AB1732">
        <v>60000</v>
      </c>
      <c r="AC1732">
        <v>0</v>
      </c>
      <c r="AD1732">
        <v>0</v>
      </c>
      <c r="AE1732">
        <v>60000</v>
      </c>
      <c r="AF1732" t="s">
        <v>143</v>
      </c>
      <c r="AG1732" t="s">
        <v>143</v>
      </c>
      <c r="AH1732" t="s">
        <v>284</v>
      </c>
      <c r="AI1732" t="s">
        <v>650</v>
      </c>
      <c r="AJ1732" t="s">
        <v>128</v>
      </c>
      <c r="AK1732" t="s">
        <v>390</v>
      </c>
      <c r="AL1732" t="s">
        <v>710</v>
      </c>
      <c r="AM1732" t="s">
        <v>12132</v>
      </c>
      <c r="AN1732" t="s">
        <v>12133</v>
      </c>
      <c r="AO1732" t="s">
        <v>2991</v>
      </c>
      <c r="AP1732" t="s">
        <v>1844</v>
      </c>
      <c r="AQ1732" t="s">
        <v>620</v>
      </c>
      <c r="BO1732">
        <v>30000</v>
      </c>
      <c r="BP1732">
        <v>30000</v>
      </c>
      <c r="BQ1732">
        <v>30000</v>
      </c>
      <c r="BR1732">
        <v>30000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</row>
    <row r="1733" spans="1:116" x14ac:dyDescent="0.15">
      <c r="A1733" t="s">
        <v>116</v>
      </c>
      <c r="B1733">
        <v>191118</v>
      </c>
      <c r="C1733" t="s">
        <v>117</v>
      </c>
      <c r="D1733" t="s">
        <v>136</v>
      </c>
      <c r="E1733" t="s">
        <v>118</v>
      </c>
      <c r="F1733" t="s">
        <v>137</v>
      </c>
      <c r="G1733" s="1">
        <v>42663</v>
      </c>
      <c r="H1733" t="s">
        <v>138</v>
      </c>
      <c r="I1733" s="1">
        <v>42969</v>
      </c>
      <c r="J1733" t="s">
        <v>119</v>
      </c>
      <c r="K1733" t="s">
        <v>2297</v>
      </c>
      <c r="L1733" t="s">
        <v>123</v>
      </c>
      <c r="M1733" t="s">
        <v>139</v>
      </c>
      <c r="P1733" t="s">
        <v>199</v>
      </c>
      <c r="Q1733" t="s">
        <v>944</v>
      </c>
      <c r="R1733" t="s">
        <v>126</v>
      </c>
      <c r="S1733" t="s">
        <v>140</v>
      </c>
      <c r="T1733" t="s">
        <v>12134</v>
      </c>
      <c r="W1733">
        <v>0</v>
      </c>
      <c r="X1733">
        <v>0</v>
      </c>
      <c r="Y1733">
        <v>0</v>
      </c>
      <c r="Z1733">
        <v>0</v>
      </c>
      <c r="AA1733">
        <v>250000</v>
      </c>
      <c r="AB1733">
        <v>198410</v>
      </c>
      <c r="AC1733">
        <v>51590</v>
      </c>
      <c r="AD1733">
        <v>0</v>
      </c>
      <c r="AE1733">
        <v>250000</v>
      </c>
      <c r="AH1733" t="s">
        <v>12135</v>
      </c>
      <c r="AI1733" t="s">
        <v>12136</v>
      </c>
      <c r="AK1733" t="s">
        <v>303</v>
      </c>
      <c r="AL1733" t="s">
        <v>2490</v>
      </c>
      <c r="AM1733" t="s">
        <v>12137</v>
      </c>
      <c r="AN1733" t="s">
        <v>12138</v>
      </c>
      <c r="AO1733" t="s">
        <v>1628</v>
      </c>
      <c r="AP1733" t="s">
        <v>1629</v>
      </c>
      <c r="AQ1733" t="s">
        <v>1605</v>
      </c>
      <c r="BO1733">
        <v>0</v>
      </c>
      <c r="BP1733">
        <v>250000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0</v>
      </c>
      <c r="CT1733">
        <v>0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</row>
    <row r="1734" spans="1:116" x14ac:dyDescent="0.15">
      <c r="A1734" t="s">
        <v>116</v>
      </c>
      <c r="B1734">
        <v>191125</v>
      </c>
      <c r="C1734" t="s">
        <v>117</v>
      </c>
      <c r="D1734" t="s">
        <v>136</v>
      </c>
      <c r="E1734" t="s">
        <v>118</v>
      </c>
      <c r="F1734" t="s">
        <v>137</v>
      </c>
      <c r="G1734" s="1">
        <v>42670</v>
      </c>
      <c r="H1734" t="s">
        <v>138</v>
      </c>
      <c r="I1734" s="1">
        <v>42674</v>
      </c>
      <c r="J1734" t="s">
        <v>6689</v>
      </c>
      <c r="K1734" t="s">
        <v>12139</v>
      </c>
      <c r="L1734" t="s">
        <v>120</v>
      </c>
      <c r="M1734" t="s">
        <v>139</v>
      </c>
      <c r="P1734" t="s">
        <v>145</v>
      </c>
      <c r="Q1734" t="s">
        <v>214</v>
      </c>
      <c r="R1734" t="s">
        <v>126</v>
      </c>
      <c r="S1734" t="s">
        <v>571</v>
      </c>
      <c r="T1734" t="s">
        <v>12140</v>
      </c>
      <c r="W1734">
        <v>0</v>
      </c>
      <c r="X1734">
        <v>0</v>
      </c>
      <c r="Y1734">
        <v>0</v>
      </c>
      <c r="Z1734">
        <v>0</v>
      </c>
      <c r="AA1734">
        <v>30000</v>
      </c>
      <c r="AB1734">
        <v>18496</v>
      </c>
      <c r="AC1734">
        <v>11504</v>
      </c>
      <c r="AD1734">
        <v>0</v>
      </c>
      <c r="AE1734">
        <v>30000</v>
      </c>
      <c r="AH1734" t="s">
        <v>182</v>
      </c>
      <c r="AI1734" t="s">
        <v>174</v>
      </c>
      <c r="AK1734" t="s">
        <v>1181</v>
      </c>
      <c r="AL1734" t="s">
        <v>184</v>
      </c>
      <c r="AN1734" t="s">
        <v>12141</v>
      </c>
      <c r="AO1734" t="s">
        <v>572</v>
      </c>
      <c r="AP1734" t="s">
        <v>573</v>
      </c>
      <c r="BO1734">
        <v>0</v>
      </c>
      <c r="BP1734">
        <v>30000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</row>
    <row r="1735" spans="1:116" x14ac:dyDescent="0.15">
      <c r="A1735" t="s">
        <v>116</v>
      </c>
      <c r="B1735">
        <v>191139</v>
      </c>
      <c r="C1735" t="s">
        <v>117</v>
      </c>
      <c r="D1735" t="s">
        <v>136</v>
      </c>
      <c r="E1735" t="s">
        <v>118</v>
      </c>
      <c r="F1735" t="s">
        <v>137</v>
      </c>
      <c r="G1735" s="1">
        <v>42681</v>
      </c>
      <c r="H1735" t="s">
        <v>138</v>
      </c>
      <c r="I1735" s="1">
        <v>42957</v>
      </c>
      <c r="J1735" t="s">
        <v>119</v>
      </c>
      <c r="K1735" t="s">
        <v>958</v>
      </c>
      <c r="L1735" t="s">
        <v>123</v>
      </c>
      <c r="M1735" t="s">
        <v>139</v>
      </c>
      <c r="P1735" t="s">
        <v>317</v>
      </c>
      <c r="Q1735" t="s">
        <v>563</v>
      </c>
      <c r="R1735" t="s">
        <v>126</v>
      </c>
      <c r="S1735" t="s">
        <v>215</v>
      </c>
      <c r="T1735" t="s">
        <v>12142</v>
      </c>
      <c r="W1735">
        <v>1857230</v>
      </c>
      <c r="X1735">
        <v>1250000</v>
      </c>
      <c r="Y1735">
        <v>607230</v>
      </c>
      <c r="Z1735">
        <v>0</v>
      </c>
      <c r="AA1735">
        <v>371574</v>
      </c>
      <c r="AB1735">
        <v>371574</v>
      </c>
      <c r="AC1735">
        <v>0</v>
      </c>
      <c r="AD1735">
        <v>0</v>
      </c>
      <c r="AE1735">
        <v>1868903</v>
      </c>
      <c r="AF1735" t="s">
        <v>143</v>
      </c>
      <c r="AG1735" t="s">
        <v>143</v>
      </c>
      <c r="AH1735" t="s">
        <v>217</v>
      </c>
      <c r="AI1735" t="s">
        <v>1093</v>
      </c>
      <c r="AJ1735" t="s">
        <v>128</v>
      </c>
      <c r="AK1735" t="s">
        <v>513</v>
      </c>
      <c r="AL1735" t="s">
        <v>564</v>
      </c>
      <c r="AM1735" t="s">
        <v>12143</v>
      </c>
      <c r="AN1735" t="s">
        <v>12144</v>
      </c>
      <c r="AO1735" t="s">
        <v>1282</v>
      </c>
      <c r="AP1735" t="s">
        <v>1283</v>
      </c>
      <c r="BO1735">
        <v>1857230</v>
      </c>
      <c r="BP1735">
        <v>371574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</row>
    <row r="1736" spans="1:116" x14ac:dyDescent="0.15">
      <c r="A1736" t="s">
        <v>116</v>
      </c>
      <c r="B1736">
        <v>191140</v>
      </c>
      <c r="C1736" t="s">
        <v>117</v>
      </c>
      <c r="D1736" t="s">
        <v>136</v>
      </c>
      <c r="E1736" t="s">
        <v>118</v>
      </c>
      <c r="F1736" t="s">
        <v>137</v>
      </c>
      <c r="G1736" s="1">
        <v>42669</v>
      </c>
      <c r="H1736" t="s">
        <v>138</v>
      </c>
      <c r="I1736" s="1">
        <v>42931</v>
      </c>
      <c r="J1736" t="s">
        <v>119</v>
      </c>
      <c r="K1736" t="s">
        <v>213</v>
      </c>
      <c r="L1736" t="s">
        <v>123</v>
      </c>
      <c r="M1736" t="s">
        <v>139</v>
      </c>
      <c r="P1736" t="s">
        <v>317</v>
      </c>
      <c r="Q1736" t="s">
        <v>387</v>
      </c>
      <c r="R1736" t="s">
        <v>126</v>
      </c>
      <c r="S1736" t="s">
        <v>215</v>
      </c>
      <c r="T1736" t="s">
        <v>12145</v>
      </c>
      <c r="W1736">
        <v>467761</v>
      </c>
      <c r="X1736">
        <v>307061</v>
      </c>
      <c r="Y1736">
        <v>160700</v>
      </c>
      <c r="Z1736">
        <v>0</v>
      </c>
      <c r="AA1736">
        <v>163624</v>
      </c>
      <c r="AB1736">
        <v>110489</v>
      </c>
      <c r="AC1736">
        <v>53135</v>
      </c>
      <c r="AD1736">
        <v>0</v>
      </c>
      <c r="AE1736">
        <v>467761</v>
      </c>
      <c r="AF1736" t="s">
        <v>143</v>
      </c>
      <c r="AG1736" t="s">
        <v>143</v>
      </c>
      <c r="AH1736" t="s">
        <v>399</v>
      </c>
      <c r="AI1736" t="s">
        <v>159</v>
      </c>
      <c r="AJ1736" t="s">
        <v>128</v>
      </c>
      <c r="AK1736" t="s">
        <v>321</v>
      </c>
      <c r="AL1736" t="s">
        <v>391</v>
      </c>
      <c r="AM1736" t="s">
        <v>12146</v>
      </c>
      <c r="AN1736" t="s">
        <v>12147</v>
      </c>
      <c r="AO1736" t="s">
        <v>4275</v>
      </c>
      <c r="AP1736" t="s">
        <v>4276</v>
      </c>
      <c r="BO1736">
        <v>467761</v>
      </c>
      <c r="BP1736">
        <v>163624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</row>
    <row r="1737" spans="1:116" x14ac:dyDescent="0.15">
      <c r="A1737" t="s">
        <v>116</v>
      </c>
      <c r="B1737">
        <v>191142</v>
      </c>
      <c r="C1737" t="s">
        <v>117</v>
      </c>
      <c r="D1737" t="s">
        <v>136</v>
      </c>
      <c r="E1737" t="s">
        <v>118</v>
      </c>
      <c r="F1737" t="s">
        <v>137</v>
      </c>
      <c r="G1737" s="1">
        <v>42667</v>
      </c>
      <c r="H1737" t="s">
        <v>138</v>
      </c>
      <c r="I1737" s="1">
        <v>42793</v>
      </c>
      <c r="J1737" t="s">
        <v>6689</v>
      </c>
      <c r="K1737" t="s">
        <v>213</v>
      </c>
      <c r="L1737" t="s">
        <v>123</v>
      </c>
      <c r="M1737" t="s">
        <v>139</v>
      </c>
      <c r="P1737" t="s">
        <v>317</v>
      </c>
      <c r="Q1737" t="s">
        <v>609</v>
      </c>
      <c r="R1737" t="s">
        <v>126</v>
      </c>
      <c r="S1737" t="s">
        <v>215</v>
      </c>
      <c r="T1737" t="s">
        <v>12148</v>
      </c>
      <c r="W1737">
        <v>12000</v>
      </c>
      <c r="X1737">
        <v>12000</v>
      </c>
      <c r="Y1737">
        <v>0</v>
      </c>
      <c r="Z1737">
        <v>0</v>
      </c>
      <c r="AA1737">
        <v>12000</v>
      </c>
      <c r="AB1737">
        <v>12000</v>
      </c>
      <c r="AC1737">
        <v>0</v>
      </c>
      <c r="AD1737">
        <v>0</v>
      </c>
      <c r="AE1737">
        <v>0</v>
      </c>
      <c r="AF1737" t="s">
        <v>143</v>
      </c>
      <c r="AG1737" t="s">
        <v>143</v>
      </c>
      <c r="AH1737" t="s">
        <v>254</v>
      </c>
      <c r="AI1737" t="s">
        <v>255</v>
      </c>
      <c r="AJ1737" t="s">
        <v>128</v>
      </c>
      <c r="AK1737" t="s">
        <v>321</v>
      </c>
      <c r="AL1737" t="s">
        <v>2789</v>
      </c>
      <c r="AM1737" t="s">
        <v>12149</v>
      </c>
      <c r="AN1737" t="s">
        <v>12150</v>
      </c>
      <c r="AO1737" t="s">
        <v>2634</v>
      </c>
      <c r="AP1737" t="s">
        <v>2635</v>
      </c>
      <c r="BO1737">
        <v>12000</v>
      </c>
      <c r="BP1737">
        <v>12000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0</v>
      </c>
      <c r="CW1737">
        <v>0</v>
      </c>
      <c r="CX1737">
        <v>0</v>
      </c>
      <c r="CY1737">
        <v>0</v>
      </c>
      <c r="CZ1737">
        <v>0</v>
      </c>
      <c r="DA1737">
        <v>0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</row>
    <row r="1738" spans="1:116" x14ac:dyDescent="0.15">
      <c r="A1738" t="s">
        <v>116</v>
      </c>
      <c r="B1738">
        <v>191145</v>
      </c>
      <c r="C1738" t="s">
        <v>117</v>
      </c>
      <c r="D1738" t="s">
        <v>136</v>
      </c>
      <c r="E1738" t="s">
        <v>118</v>
      </c>
      <c r="F1738" t="s">
        <v>137</v>
      </c>
      <c r="G1738" s="1">
        <v>42671</v>
      </c>
      <c r="H1738" t="s">
        <v>138</v>
      </c>
      <c r="I1738" s="1">
        <v>42690</v>
      </c>
      <c r="J1738" t="s">
        <v>6689</v>
      </c>
      <c r="K1738" t="s">
        <v>7842</v>
      </c>
      <c r="L1738" t="s">
        <v>120</v>
      </c>
      <c r="M1738" t="s">
        <v>139</v>
      </c>
      <c r="P1738" t="s">
        <v>145</v>
      </c>
      <c r="Q1738" t="s">
        <v>214</v>
      </c>
      <c r="R1738" t="s">
        <v>126</v>
      </c>
      <c r="S1738" t="s">
        <v>441</v>
      </c>
      <c r="T1738" t="s">
        <v>12151</v>
      </c>
      <c r="W1738">
        <v>5722</v>
      </c>
      <c r="X1738">
        <v>3528</v>
      </c>
      <c r="Y1738">
        <v>2194</v>
      </c>
      <c r="Z1738">
        <v>0</v>
      </c>
      <c r="AA1738">
        <v>5722</v>
      </c>
      <c r="AB1738">
        <v>3528</v>
      </c>
      <c r="AC1738">
        <v>2194</v>
      </c>
      <c r="AD1738">
        <v>0</v>
      </c>
      <c r="AE1738">
        <v>5722</v>
      </c>
      <c r="AF1738" t="s">
        <v>171</v>
      </c>
      <c r="AG1738" t="s">
        <v>171</v>
      </c>
      <c r="AH1738" t="s">
        <v>12152</v>
      </c>
      <c r="AI1738" t="s">
        <v>192</v>
      </c>
      <c r="AJ1738" t="s">
        <v>128</v>
      </c>
      <c r="AK1738" t="s">
        <v>1181</v>
      </c>
      <c r="AL1738" t="s">
        <v>220</v>
      </c>
      <c r="AM1738" t="s">
        <v>12153</v>
      </c>
      <c r="AN1738" t="s">
        <v>7847</v>
      </c>
      <c r="AO1738" t="s">
        <v>7848</v>
      </c>
      <c r="AP1738" t="s">
        <v>5054</v>
      </c>
      <c r="BO1738">
        <v>5722</v>
      </c>
      <c r="BP1738">
        <v>5722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</row>
    <row r="1739" spans="1:116" x14ac:dyDescent="0.15">
      <c r="A1739" t="s">
        <v>116</v>
      </c>
      <c r="B1739">
        <v>191151</v>
      </c>
      <c r="C1739" t="s">
        <v>117</v>
      </c>
      <c r="D1739" t="s">
        <v>136</v>
      </c>
      <c r="E1739" t="s">
        <v>118</v>
      </c>
      <c r="F1739" t="s">
        <v>137</v>
      </c>
      <c r="G1739" s="1">
        <v>42681</v>
      </c>
      <c r="H1739" t="s">
        <v>138</v>
      </c>
      <c r="I1739" s="1">
        <v>42950</v>
      </c>
      <c r="J1739" t="s">
        <v>119</v>
      </c>
      <c r="K1739" t="s">
        <v>958</v>
      </c>
      <c r="L1739" t="s">
        <v>123</v>
      </c>
      <c r="M1739" t="s">
        <v>139</v>
      </c>
      <c r="P1739" t="s">
        <v>317</v>
      </c>
      <c r="Q1739" t="s">
        <v>552</v>
      </c>
      <c r="R1739" t="s">
        <v>126</v>
      </c>
      <c r="S1739" t="s">
        <v>215</v>
      </c>
      <c r="T1739" t="s">
        <v>12154</v>
      </c>
      <c r="W1739">
        <v>2620994</v>
      </c>
      <c r="X1739">
        <v>2061367</v>
      </c>
      <c r="Y1739">
        <v>559627</v>
      </c>
      <c r="Z1739">
        <v>0</v>
      </c>
      <c r="AA1739">
        <v>427243</v>
      </c>
      <c r="AB1739">
        <v>427243</v>
      </c>
      <c r="AC1739">
        <v>0</v>
      </c>
      <c r="AD1739">
        <v>0</v>
      </c>
      <c r="AE1739">
        <v>1622896</v>
      </c>
      <c r="AF1739" t="s">
        <v>143</v>
      </c>
      <c r="AG1739" t="s">
        <v>143</v>
      </c>
      <c r="AH1739" t="s">
        <v>217</v>
      </c>
      <c r="AI1739" t="s">
        <v>1637</v>
      </c>
      <c r="AJ1739" t="s">
        <v>128</v>
      </c>
      <c r="AK1739" t="s">
        <v>604</v>
      </c>
      <c r="AL1739" t="s">
        <v>555</v>
      </c>
      <c r="AM1739" t="s">
        <v>12155</v>
      </c>
      <c r="AN1739" t="s">
        <v>5125</v>
      </c>
      <c r="AO1739" t="s">
        <v>3978</v>
      </c>
      <c r="AP1739" t="s">
        <v>3979</v>
      </c>
      <c r="BO1739">
        <v>2620994</v>
      </c>
      <c r="BP1739">
        <v>427243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</row>
    <row r="1740" spans="1:116" x14ac:dyDescent="0.15">
      <c r="A1740" t="s">
        <v>116</v>
      </c>
      <c r="B1740">
        <v>191159</v>
      </c>
      <c r="C1740" t="s">
        <v>117</v>
      </c>
      <c r="D1740" t="s">
        <v>136</v>
      </c>
      <c r="E1740" t="s">
        <v>118</v>
      </c>
      <c r="F1740" t="s">
        <v>137</v>
      </c>
      <c r="G1740" s="1">
        <v>42671</v>
      </c>
      <c r="H1740" t="s">
        <v>138</v>
      </c>
      <c r="I1740" s="1">
        <v>42825</v>
      </c>
      <c r="J1740" t="s">
        <v>6689</v>
      </c>
      <c r="K1740" t="s">
        <v>213</v>
      </c>
      <c r="L1740" t="s">
        <v>123</v>
      </c>
      <c r="M1740" t="s">
        <v>139</v>
      </c>
      <c r="P1740" t="s">
        <v>124</v>
      </c>
      <c r="Q1740" t="s">
        <v>558</v>
      </c>
      <c r="R1740" t="s">
        <v>126</v>
      </c>
      <c r="S1740" t="s">
        <v>215</v>
      </c>
      <c r="T1740" t="s">
        <v>12156</v>
      </c>
      <c r="V1740" t="s">
        <v>1896</v>
      </c>
      <c r="W1740">
        <v>82820</v>
      </c>
      <c r="X1740">
        <v>60401</v>
      </c>
      <c r="Y1740">
        <v>22419</v>
      </c>
      <c r="Z1740">
        <v>0</v>
      </c>
      <c r="AA1740">
        <v>82820</v>
      </c>
      <c r="AB1740">
        <v>82820</v>
      </c>
      <c r="AC1740">
        <v>0</v>
      </c>
      <c r="AD1740">
        <v>0</v>
      </c>
      <c r="AE1740">
        <v>82820</v>
      </c>
      <c r="AF1740" t="s">
        <v>143</v>
      </c>
      <c r="AG1740" t="s">
        <v>143</v>
      </c>
      <c r="AH1740" t="s">
        <v>147</v>
      </c>
      <c r="AI1740" t="s">
        <v>266</v>
      </c>
      <c r="AJ1740" t="s">
        <v>128</v>
      </c>
      <c r="AK1740" t="s">
        <v>321</v>
      </c>
      <c r="AL1740" t="s">
        <v>559</v>
      </c>
      <c r="AM1740" t="s">
        <v>12157</v>
      </c>
      <c r="AN1740" t="s">
        <v>12158</v>
      </c>
      <c r="AO1740" t="s">
        <v>1536</v>
      </c>
      <c r="AP1740" t="s">
        <v>1537</v>
      </c>
      <c r="BO1740">
        <v>82820</v>
      </c>
      <c r="BP1740">
        <v>82820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</row>
    <row r="1741" spans="1:116" x14ac:dyDescent="0.15">
      <c r="A1741" t="s">
        <v>116</v>
      </c>
      <c r="B1741">
        <v>191168</v>
      </c>
      <c r="C1741" t="s">
        <v>117</v>
      </c>
      <c r="D1741" t="s">
        <v>136</v>
      </c>
      <c r="E1741" t="s">
        <v>118</v>
      </c>
      <c r="F1741" t="s">
        <v>137</v>
      </c>
      <c r="G1741" s="1">
        <v>42667</v>
      </c>
      <c r="H1741" t="s">
        <v>138</v>
      </c>
      <c r="I1741" s="1">
        <v>42852</v>
      </c>
      <c r="J1741" t="s">
        <v>6689</v>
      </c>
      <c r="K1741" t="s">
        <v>12159</v>
      </c>
      <c r="L1741" t="s">
        <v>120</v>
      </c>
      <c r="M1741" t="s">
        <v>139</v>
      </c>
      <c r="N1741" t="s">
        <v>213</v>
      </c>
      <c r="O1741" t="s">
        <v>123</v>
      </c>
      <c r="P1741" t="s">
        <v>124</v>
      </c>
      <c r="Q1741" t="s">
        <v>704</v>
      </c>
      <c r="R1741" t="s">
        <v>126</v>
      </c>
      <c r="S1741" t="s">
        <v>1524</v>
      </c>
      <c r="T1741" t="s">
        <v>12160</v>
      </c>
      <c r="W1741">
        <v>25000</v>
      </c>
      <c r="X1741">
        <v>16614</v>
      </c>
      <c r="Y1741">
        <v>8386</v>
      </c>
      <c r="Z1741">
        <v>0</v>
      </c>
      <c r="AA1741">
        <v>25000</v>
      </c>
      <c r="AB1741">
        <v>16614</v>
      </c>
      <c r="AC1741">
        <v>8386</v>
      </c>
      <c r="AD1741">
        <v>0</v>
      </c>
      <c r="AE1741">
        <v>25000</v>
      </c>
      <c r="AF1741" t="s">
        <v>171</v>
      </c>
      <c r="AG1741" t="s">
        <v>171</v>
      </c>
      <c r="AH1741" t="s">
        <v>353</v>
      </c>
      <c r="AI1741" t="s">
        <v>1117</v>
      </c>
      <c r="AJ1741" t="s">
        <v>128</v>
      </c>
      <c r="AK1741" t="s">
        <v>1334</v>
      </c>
      <c r="AL1741" t="s">
        <v>705</v>
      </c>
      <c r="AM1741" t="s">
        <v>12161</v>
      </c>
      <c r="AN1741" t="s">
        <v>12162</v>
      </c>
      <c r="AO1741" t="s">
        <v>3563</v>
      </c>
      <c r="AP1741" t="s">
        <v>3564</v>
      </c>
      <c r="BO1741">
        <v>25000</v>
      </c>
      <c r="BP1741">
        <v>25000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</row>
    <row r="1742" spans="1:116" x14ac:dyDescent="0.15">
      <c r="A1742" t="s">
        <v>116</v>
      </c>
      <c r="B1742">
        <v>191185</v>
      </c>
      <c r="C1742" t="s">
        <v>117</v>
      </c>
      <c r="D1742" t="s">
        <v>136</v>
      </c>
      <c r="E1742" t="s">
        <v>118</v>
      </c>
      <c r="F1742" t="s">
        <v>137</v>
      </c>
      <c r="G1742" s="1">
        <v>42689</v>
      </c>
      <c r="H1742" t="s">
        <v>138</v>
      </c>
      <c r="I1742" s="1">
        <v>42968</v>
      </c>
      <c r="J1742" t="s">
        <v>119</v>
      </c>
      <c r="K1742" t="s">
        <v>213</v>
      </c>
      <c r="L1742" t="s">
        <v>123</v>
      </c>
      <c r="M1742" t="s">
        <v>139</v>
      </c>
      <c r="P1742" t="s">
        <v>317</v>
      </c>
      <c r="Q1742" t="s">
        <v>563</v>
      </c>
      <c r="R1742" t="s">
        <v>126</v>
      </c>
      <c r="S1742" t="s">
        <v>215</v>
      </c>
      <c r="T1742" t="s">
        <v>12163</v>
      </c>
      <c r="W1742">
        <v>800000</v>
      </c>
      <c r="X1742">
        <v>644895</v>
      </c>
      <c r="Y1742">
        <v>155105</v>
      </c>
      <c r="Z1742">
        <v>0</v>
      </c>
      <c r="AA1742">
        <v>800000</v>
      </c>
      <c r="AB1742">
        <v>644894</v>
      </c>
      <c r="AC1742">
        <v>155106</v>
      </c>
      <c r="AD1742">
        <v>0</v>
      </c>
      <c r="AE1742">
        <v>800000</v>
      </c>
      <c r="AF1742" t="s">
        <v>143</v>
      </c>
      <c r="AG1742" t="s">
        <v>143</v>
      </c>
      <c r="AH1742" t="s">
        <v>217</v>
      </c>
      <c r="AI1742" t="s">
        <v>808</v>
      </c>
      <c r="AJ1742" t="s">
        <v>128</v>
      </c>
      <c r="AK1742" t="s">
        <v>321</v>
      </c>
      <c r="AL1742" t="s">
        <v>564</v>
      </c>
      <c r="AM1742" t="s">
        <v>12164</v>
      </c>
      <c r="AN1742" t="s">
        <v>12165</v>
      </c>
      <c r="AO1742" t="s">
        <v>4958</v>
      </c>
      <c r="AP1742" t="s">
        <v>3037</v>
      </c>
      <c r="BO1742">
        <v>800000</v>
      </c>
      <c r="BP1742">
        <v>800000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</row>
    <row r="1743" spans="1:116" x14ac:dyDescent="0.15">
      <c r="A1743" t="s">
        <v>116</v>
      </c>
      <c r="B1743">
        <v>191193</v>
      </c>
      <c r="C1743" t="s">
        <v>117</v>
      </c>
      <c r="D1743" t="s">
        <v>136</v>
      </c>
      <c r="E1743" t="s">
        <v>118</v>
      </c>
      <c r="F1743" t="s">
        <v>137</v>
      </c>
      <c r="G1743" s="1">
        <v>42669</v>
      </c>
      <c r="H1743" t="s">
        <v>138</v>
      </c>
      <c r="I1743" s="1">
        <v>42943</v>
      </c>
      <c r="J1743" t="s">
        <v>119</v>
      </c>
      <c r="K1743" t="s">
        <v>213</v>
      </c>
      <c r="L1743" t="s">
        <v>123</v>
      </c>
      <c r="M1743" t="s">
        <v>139</v>
      </c>
      <c r="P1743" t="s">
        <v>317</v>
      </c>
      <c r="Q1743" t="s">
        <v>609</v>
      </c>
      <c r="R1743" t="s">
        <v>126</v>
      </c>
      <c r="S1743" t="s">
        <v>215</v>
      </c>
      <c r="T1743" t="s">
        <v>12166</v>
      </c>
      <c r="W1743">
        <v>450000</v>
      </c>
      <c r="X1743">
        <v>284270</v>
      </c>
      <c r="Y1743">
        <v>165730</v>
      </c>
      <c r="Z1743">
        <v>0</v>
      </c>
      <c r="AA1743">
        <v>225000</v>
      </c>
      <c r="AB1743">
        <v>142134</v>
      </c>
      <c r="AC1743">
        <v>82866</v>
      </c>
      <c r="AD1743">
        <v>0</v>
      </c>
      <c r="AE1743">
        <v>450000</v>
      </c>
      <c r="AF1743" t="s">
        <v>143</v>
      </c>
      <c r="AG1743" t="s">
        <v>143</v>
      </c>
      <c r="AH1743" t="s">
        <v>217</v>
      </c>
      <c r="AI1743" t="s">
        <v>891</v>
      </c>
      <c r="AJ1743" t="s">
        <v>128</v>
      </c>
      <c r="AK1743" t="s">
        <v>321</v>
      </c>
      <c r="AL1743" t="s">
        <v>610</v>
      </c>
      <c r="AM1743" t="s">
        <v>12167</v>
      </c>
      <c r="AN1743" t="s">
        <v>12168</v>
      </c>
      <c r="AO1743" t="s">
        <v>2514</v>
      </c>
      <c r="AP1743" t="s">
        <v>1762</v>
      </c>
      <c r="AQ1743" t="s">
        <v>1761</v>
      </c>
      <c r="BO1743">
        <v>225000</v>
      </c>
      <c r="BP1743">
        <v>112500</v>
      </c>
      <c r="BQ1743">
        <v>225000</v>
      </c>
      <c r="BR1743">
        <v>112500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</row>
    <row r="1744" spans="1:116" x14ac:dyDescent="0.15">
      <c r="A1744" t="s">
        <v>116</v>
      </c>
      <c r="B1744">
        <v>191194</v>
      </c>
      <c r="C1744" t="s">
        <v>117</v>
      </c>
      <c r="D1744" t="s">
        <v>136</v>
      </c>
      <c r="E1744" t="s">
        <v>118</v>
      </c>
      <c r="F1744" t="s">
        <v>137</v>
      </c>
      <c r="G1744" s="1">
        <v>42674</v>
      </c>
      <c r="H1744" t="s">
        <v>138</v>
      </c>
      <c r="I1744" s="1">
        <v>42931</v>
      </c>
      <c r="J1744" t="s">
        <v>119</v>
      </c>
      <c r="K1744" t="s">
        <v>213</v>
      </c>
      <c r="L1744" t="s">
        <v>123</v>
      </c>
      <c r="M1744" t="s">
        <v>139</v>
      </c>
      <c r="P1744" t="s">
        <v>317</v>
      </c>
      <c r="Q1744" t="s">
        <v>563</v>
      </c>
      <c r="R1744" t="s">
        <v>126</v>
      </c>
      <c r="S1744" t="s">
        <v>215</v>
      </c>
      <c r="T1744" t="s">
        <v>12169</v>
      </c>
      <c r="W1744">
        <v>500000</v>
      </c>
      <c r="X1744">
        <v>329460</v>
      </c>
      <c r="Y1744">
        <v>170540</v>
      </c>
      <c r="Z1744">
        <v>0</v>
      </c>
      <c r="AA1744">
        <v>500000</v>
      </c>
      <c r="AB1744">
        <v>329462</v>
      </c>
      <c r="AC1744">
        <v>170538</v>
      </c>
      <c r="AD1744">
        <v>0</v>
      </c>
      <c r="AE1744">
        <v>500000</v>
      </c>
      <c r="AF1744" t="s">
        <v>143</v>
      </c>
      <c r="AG1744" t="s">
        <v>143</v>
      </c>
      <c r="AH1744" t="s">
        <v>520</v>
      </c>
      <c r="AI1744" t="s">
        <v>2072</v>
      </c>
      <c r="AJ1744" t="s">
        <v>128</v>
      </c>
      <c r="AK1744" t="s">
        <v>321</v>
      </c>
      <c r="AL1744" t="s">
        <v>564</v>
      </c>
      <c r="AM1744" t="s">
        <v>12170</v>
      </c>
      <c r="AN1744" t="s">
        <v>12171</v>
      </c>
      <c r="AO1744" t="s">
        <v>6591</v>
      </c>
      <c r="AP1744" t="s">
        <v>6592</v>
      </c>
      <c r="BO1744">
        <v>500000</v>
      </c>
      <c r="BP1744">
        <v>500000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</row>
    <row r="1745" spans="1:116" x14ac:dyDescent="0.15">
      <c r="A1745" t="s">
        <v>116</v>
      </c>
      <c r="B1745">
        <v>191199</v>
      </c>
      <c r="C1745" t="s">
        <v>117</v>
      </c>
      <c r="D1745" t="s">
        <v>136</v>
      </c>
      <c r="E1745" t="s">
        <v>118</v>
      </c>
      <c r="F1745" t="s">
        <v>137</v>
      </c>
      <c r="G1745" s="1">
        <v>42674</v>
      </c>
      <c r="H1745" t="s">
        <v>138</v>
      </c>
      <c r="I1745" s="1">
        <v>42936</v>
      </c>
      <c r="J1745" t="s">
        <v>119</v>
      </c>
      <c r="K1745" t="s">
        <v>213</v>
      </c>
      <c r="L1745" t="s">
        <v>123</v>
      </c>
      <c r="M1745" t="s">
        <v>139</v>
      </c>
      <c r="P1745" t="s">
        <v>317</v>
      </c>
      <c r="Q1745" t="s">
        <v>563</v>
      </c>
      <c r="R1745" t="s">
        <v>126</v>
      </c>
      <c r="S1745" t="s">
        <v>215</v>
      </c>
      <c r="T1745" t="s">
        <v>12172</v>
      </c>
      <c r="W1745">
        <v>194808</v>
      </c>
      <c r="X1745">
        <v>135695</v>
      </c>
      <c r="Y1745">
        <v>59113</v>
      </c>
      <c r="Z1745">
        <v>0</v>
      </c>
      <c r="AA1745">
        <v>72844</v>
      </c>
      <c r="AB1745">
        <v>52318</v>
      </c>
      <c r="AC1745">
        <v>20526</v>
      </c>
      <c r="AD1745">
        <v>0</v>
      </c>
      <c r="AE1745">
        <v>194808</v>
      </c>
      <c r="AF1745" t="s">
        <v>143</v>
      </c>
      <c r="AG1745" t="s">
        <v>143</v>
      </c>
      <c r="AH1745" t="s">
        <v>399</v>
      </c>
      <c r="AI1745" t="s">
        <v>159</v>
      </c>
      <c r="AJ1745" t="s">
        <v>128</v>
      </c>
      <c r="AK1745" t="s">
        <v>321</v>
      </c>
      <c r="AL1745" t="s">
        <v>564</v>
      </c>
      <c r="AM1745" t="s">
        <v>12173</v>
      </c>
      <c r="AN1745" t="s">
        <v>12174</v>
      </c>
      <c r="AO1745" t="s">
        <v>4549</v>
      </c>
      <c r="AP1745" t="s">
        <v>3342</v>
      </c>
      <c r="BO1745">
        <v>194808</v>
      </c>
      <c r="BP1745">
        <v>72844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</row>
    <row r="1746" spans="1:116" x14ac:dyDescent="0.15">
      <c r="A1746" t="s">
        <v>116</v>
      </c>
      <c r="B1746">
        <v>191200</v>
      </c>
      <c r="C1746" t="s">
        <v>117</v>
      </c>
      <c r="D1746" t="s">
        <v>136</v>
      </c>
      <c r="E1746" t="s">
        <v>118</v>
      </c>
      <c r="F1746" t="s">
        <v>137</v>
      </c>
      <c r="G1746" s="1">
        <v>42671</v>
      </c>
      <c r="H1746" t="s">
        <v>138</v>
      </c>
      <c r="I1746" s="1">
        <v>42717</v>
      </c>
      <c r="J1746" t="s">
        <v>6689</v>
      </c>
      <c r="K1746" t="s">
        <v>8972</v>
      </c>
      <c r="L1746" t="s">
        <v>153</v>
      </c>
      <c r="M1746" t="s">
        <v>139</v>
      </c>
      <c r="P1746" t="s">
        <v>199</v>
      </c>
      <c r="Q1746" t="s">
        <v>369</v>
      </c>
      <c r="R1746" t="s">
        <v>126</v>
      </c>
      <c r="S1746" t="s">
        <v>397</v>
      </c>
      <c r="T1746" t="s">
        <v>12175</v>
      </c>
      <c r="W1746">
        <v>65955</v>
      </c>
      <c r="X1746">
        <v>40661</v>
      </c>
      <c r="Y1746">
        <v>25294</v>
      </c>
      <c r="Z1746">
        <v>0</v>
      </c>
      <c r="AA1746">
        <v>65955</v>
      </c>
      <c r="AB1746">
        <v>40661</v>
      </c>
      <c r="AC1746">
        <v>25294</v>
      </c>
      <c r="AD1746">
        <v>0</v>
      </c>
      <c r="AE1746">
        <v>65955</v>
      </c>
      <c r="AF1746" t="s">
        <v>143</v>
      </c>
      <c r="AG1746" t="s">
        <v>143</v>
      </c>
      <c r="AH1746" t="s">
        <v>1174</v>
      </c>
      <c r="AI1746" t="s">
        <v>3041</v>
      </c>
      <c r="AJ1746" t="s">
        <v>128</v>
      </c>
      <c r="AK1746" t="s">
        <v>290</v>
      </c>
      <c r="AL1746" t="s">
        <v>371</v>
      </c>
      <c r="AM1746" t="s">
        <v>12176</v>
      </c>
      <c r="AN1746" t="s">
        <v>12177</v>
      </c>
      <c r="AO1746" t="s">
        <v>574</v>
      </c>
      <c r="AP1746" t="s">
        <v>575</v>
      </c>
      <c r="AQ1746" t="s">
        <v>576</v>
      </c>
      <c r="BO1746">
        <v>46168.5</v>
      </c>
      <c r="BP1746">
        <v>46168.5</v>
      </c>
      <c r="BQ1746">
        <v>19786.5</v>
      </c>
      <c r="BR1746">
        <v>19786.5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</row>
    <row r="1747" spans="1:116" x14ac:dyDescent="0.15">
      <c r="A1747" t="s">
        <v>116</v>
      </c>
      <c r="B1747">
        <v>191208</v>
      </c>
      <c r="C1747" t="s">
        <v>117</v>
      </c>
      <c r="D1747" t="s">
        <v>136</v>
      </c>
      <c r="E1747" t="s">
        <v>118</v>
      </c>
      <c r="F1747" t="s">
        <v>137</v>
      </c>
      <c r="G1747" s="1">
        <v>42671</v>
      </c>
      <c r="H1747" t="s">
        <v>138</v>
      </c>
      <c r="I1747" s="1">
        <v>42748</v>
      </c>
      <c r="J1747" t="s">
        <v>6689</v>
      </c>
      <c r="K1747" t="s">
        <v>577</v>
      </c>
      <c r="L1747" t="s">
        <v>123</v>
      </c>
      <c r="M1747" t="s">
        <v>139</v>
      </c>
      <c r="P1747" t="s">
        <v>199</v>
      </c>
      <c r="Q1747" t="s">
        <v>200</v>
      </c>
      <c r="R1747" t="s">
        <v>126</v>
      </c>
      <c r="S1747" t="s">
        <v>215</v>
      </c>
      <c r="T1747" t="s">
        <v>12178</v>
      </c>
      <c r="W1747">
        <v>51115</v>
      </c>
      <c r="X1747">
        <v>46468</v>
      </c>
      <c r="Y1747">
        <v>4647</v>
      </c>
      <c r="Z1747">
        <v>0</v>
      </c>
      <c r="AA1747">
        <v>51115</v>
      </c>
      <c r="AB1747">
        <v>46468</v>
      </c>
      <c r="AC1747">
        <v>4647</v>
      </c>
      <c r="AD1747">
        <v>0</v>
      </c>
      <c r="AE1747">
        <v>51115</v>
      </c>
      <c r="AF1747" t="s">
        <v>171</v>
      </c>
      <c r="AG1747" t="s">
        <v>143</v>
      </c>
      <c r="AH1747" t="s">
        <v>11326</v>
      </c>
      <c r="AI1747" t="s">
        <v>3882</v>
      </c>
      <c r="AJ1747" t="s">
        <v>128</v>
      </c>
      <c r="AK1747" t="s">
        <v>512</v>
      </c>
      <c r="AL1747" t="s">
        <v>203</v>
      </c>
      <c r="AM1747" t="s">
        <v>12179</v>
      </c>
      <c r="AN1747" t="s">
        <v>12180</v>
      </c>
      <c r="AO1747" t="s">
        <v>2652</v>
      </c>
      <c r="AP1747" t="s">
        <v>2653</v>
      </c>
      <c r="AQ1747" t="s">
        <v>2654</v>
      </c>
      <c r="AR1747" t="s">
        <v>586</v>
      </c>
      <c r="AS1747" t="s">
        <v>373</v>
      </c>
      <c r="AT1747" t="s">
        <v>374</v>
      </c>
      <c r="BO1747">
        <v>30669</v>
      </c>
      <c r="BP1747">
        <v>30669</v>
      </c>
      <c r="BQ1747">
        <v>12778.75</v>
      </c>
      <c r="BR1747">
        <v>12778.75</v>
      </c>
      <c r="BS1747">
        <v>2555.75</v>
      </c>
      <c r="BT1747">
        <v>2555.75</v>
      </c>
      <c r="BU1747">
        <v>2555.75</v>
      </c>
      <c r="BV1747">
        <v>2555.75</v>
      </c>
      <c r="BW1747">
        <v>2555.75</v>
      </c>
      <c r="BX1747">
        <v>2555.75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</row>
    <row r="1748" spans="1:116" x14ac:dyDescent="0.15">
      <c r="A1748" t="s">
        <v>116</v>
      </c>
      <c r="B1748">
        <v>191215</v>
      </c>
      <c r="C1748" t="s">
        <v>117</v>
      </c>
      <c r="D1748" t="s">
        <v>136</v>
      </c>
      <c r="E1748" t="s">
        <v>118</v>
      </c>
      <c r="F1748" t="s">
        <v>137</v>
      </c>
      <c r="G1748" s="1">
        <v>42670</v>
      </c>
      <c r="H1748" t="s">
        <v>138</v>
      </c>
      <c r="I1748" s="1">
        <v>42676</v>
      </c>
      <c r="J1748" t="s">
        <v>6689</v>
      </c>
      <c r="K1748" t="s">
        <v>3783</v>
      </c>
      <c r="L1748" t="s">
        <v>197</v>
      </c>
      <c r="M1748" t="s">
        <v>139</v>
      </c>
      <c r="N1748" t="s">
        <v>11612</v>
      </c>
      <c r="O1748" t="s">
        <v>123</v>
      </c>
      <c r="P1748" t="s">
        <v>199</v>
      </c>
      <c r="Q1748" t="s">
        <v>717</v>
      </c>
      <c r="R1748" t="s">
        <v>126</v>
      </c>
      <c r="S1748" t="s">
        <v>251</v>
      </c>
      <c r="T1748" t="s">
        <v>12181</v>
      </c>
      <c r="W1748">
        <v>23141</v>
      </c>
      <c r="X1748">
        <v>21036</v>
      </c>
      <c r="Y1748">
        <v>2105</v>
      </c>
      <c r="Z1748">
        <v>0</v>
      </c>
      <c r="AA1748">
        <v>23141</v>
      </c>
      <c r="AB1748">
        <v>21036</v>
      </c>
      <c r="AC1748">
        <v>2105</v>
      </c>
      <c r="AD1748">
        <v>0</v>
      </c>
      <c r="AE1748">
        <v>23141</v>
      </c>
      <c r="AF1748" t="s">
        <v>143</v>
      </c>
      <c r="AG1748" t="s">
        <v>171</v>
      </c>
      <c r="AH1748" t="s">
        <v>11268</v>
      </c>
      <c r="AI1748" t="s">
        <v>526</v>
      </c>
      <c r="AJ1748" t="s">
        <v>128</v>
      </c>
      <c r="AK1748" t="s">
        <v>236</v>
      </c>
      <c r="AL1748" t="s">
        <v>718</v>
      </c>
      <c r="AM1748" t="s">
        <v>12182</v>
      </c>
      <c r="AN1748" t="s">
        <v>12183</v>
      </c>
      <c r="AO1748" t="s">
        <v>1736</v>
      </c>
      <c r="AP1748" t="s">
        <v>842</v>
      </c>
      <c r="BO1748">
        <v>23141</v>
      </c>
      <c r="BP1748">
        <v>23141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</row>
    <row r="1749" spans="1:116" x14ac:dyDescent="0.15">
      <c r="A1749" t="s">
        <v>116</v>
      </c>
      <c r="B1749">
        <v>191216</v>
      </c>
      <c r="C1749" t="s">
        <v>117</v>
      </c>
      <c r="D1749" t="s">
        <v>136</v>
      </c>
      <c r="E1749" t="s">
        <v>118</v>
      </c>
      <c r="F1749" t="s">
        <v>137</v>
      </c>
      <c r="G1749" s="1">
        <v>42675</v>
      </c>
      <c r="H1749" t="s">
        <v>138</v>
      </c>
      <c r="I1749" s="1">
        <v>43025</v>
      </c>
      <c r="J1749" t="s">
        <v>119</v>
      </c>
      <c r="K1749" t="s">
        <v>3499</v>
      </c>
      <c r="L1749" t="s">
        <v>169</v>
      </c>
      <c r="M1749" t="s">
        <v>272</v>
      </c>
      <c r="P1749" t="s">
        <v>299</v>
      </c>
      <c r="Q1749" t="s">
        <v>3454</v>
      </c>
      <c r="R1749" t="s">
        <v>126</v>
      </c>
      <c r="S1749" t="s">
        <v>215</v>
      </c>
      <c r="T1749" t="s">
        <v>12184</v>
      </c>
      <c r="W1749">
        <v>74750</v>
      </c>
      <c r="X1749">
        <v>65000</v>
      </c>
      <c r="Y1749">
        <v>9750</v>
      </c>
      <c r="Z1749">
        <v>0</v>
      </c>
      <c r="AA1749">
        <v>21500</v>
      </c>
      <c r="AB1749">
        <v>18696</v>
      </c>
      <c r="AC1749">
        <v>2804</v>
      </c>
      <c r="AD1749">
        <v>0</v>
      </c>
      <c r="AE1749">
        <v>65500</v>
      </c>
      <c r="AF1749" t="s">
        <v>143</v>
      </c>
      <c r="AG1749" t="s">
        <v>143</v>
      </c>
      <c r="AH1749" t="s">
        <v>132</v>
      </c>
      <c r="AI1749" t="s">
        <v>584</v>
      </c>
      <c r="AJ1749" t="s">
        <v>128</v>
      </c>
      <c r="AK1749" t="s">
        <v>303</v>
      </c>
      <c r="AL1749" t="s">
        <v>3456</v>
      </c>
      <c r="AM1749" t="s">
        <v>12185</v>
      </c>
      <c r="AN1749" t="s">
        <v>12186</v>
      </c>
      <c r="AO1749" t="s">
        <v>9157</v>
      </c>
      <c r="AP1749" t="s">
        <v>9158</v>
      </c>
      <c r="BO1749">
        <v>74750</v>
      </c>
      <c r="BP1749">
        <v>21500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0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0</v>
      </c>
    </row>
    <row r="1750" spans="1:116" x14ac:dyDescent="0.15">
      <c r="A1750" t="s">
        <v>116</v>
      </c>
      <c r="B1750">
        <v>191217</v>
      </c>
      <c r="C1750" t="s">
        <v>117</v>
      </c>
      <c r="D1750" t="s">
        <v>136</v>
      </c>
      <c r="E1750" t="s">
        <v>118</v>
      </c>
      <c r="F1750" t="s">
        <v>137</v>
      </c>
      <c r="G1750" s="1">
        <v>42675</v>
      </c>
      <c r="H1750" t="s">
        <v>138</v>
      </c>
      <c r="I1750" s="1">
        <v>42859</v>
      </c>
      <c r="J1750" t="s">
        <v>6689</v>
      </c>
      <c r="K1750" t="s">
        <v>213</v>
      </c>
      <c r="L1750" t="s">
        <v>123</v>
      </c>
      <c r="M1750" t="s">
        <v>139</v>
      </c>
      <c r="P1750" t="s">
        <v>124</v>
      </c>
      <c r="Q1750" t="s">
        <v>154</v>
      </c>
      <c r="R1750" t="s">
        <v>126</v>
      </c>
      <c r="S1750" t="s">
        <v>215</v>
      </c>
      <c r="T1750" t="s">
        <v>12187</v>
      </c>
      <c r="W1750">
        <v>346680</v>
      </c>
      <c r="X1750">
        <v>240420</v>
      </c>
      <c r="Y1750">
        <v>106260</v>
      </c>
      <c r="Z1750">
        <v>0</v>
      </c>
      <c r="AA1750">
        <v>346680</v>
      </c>
      <c r="AB1750">
        <v>240420</v>
      </c>
      <c r="AC1750">
        <v>106260</v>
      </c>
      <c r="AD1750">
        <v>0</v>
      </c>
      <c r="AE1750">
        <v>346680</v>
      </c>
      <c r="AF1750" t="s">
        <v>143</v>
      </c>
      <c r="AG1750" t="s">
        <v>143</v>
      </c>
      <c r="AH1750" t="s">
        <v>217</v>
      </c>
      <c r="AI1750" t="s">
        <v>891</v>
      </c>
      <c r="AJ1750" t="s">
        <v>128</v>
      </c>
      <c r="AK1750" t="s">
        <v>313</v>
      </c>
      <c r="AL1750" t="s">
        <v>161</v>
      </c>
      <c r="AM1750" t="s">
        <v>12188</v>
      </c>
      <c r="AN1750" t="s">
        <v>12189</v>
      </c>
      <c r="AO1750" t="s">
        <v>1730</v>
      </c>
      <c r="AP1750" t="s">
        <v>1731</v>
      </c>
      <c r="BO1750">
        <v>346680</v>
      </c>
      <c r="BP1750">
        <v>346680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0</v>
      </c>
    </row>
    <row r="1751" spans="1:116" x14ac:dyDescent="0.15">
      <c r="A1751" t="s">
        <v>116</v>
      </c>
      <c r="B1751">
        <v>191220</v>
      </c>
      <c r="C1751" t="s">
        <v>117</v>
      </c>
      <c r="D1751" t="s">
        <v>136</v>
      </c>
      <c r="E1751" t="s">
        <v>118</v>
      </c>
      <c r="F1751" t="s">
        <v>137</v>
      </c>
      <c r="G1751" s="1">
        <v>42670</v>
      </c>
      <c r="H1751" t="s">
        <v>138</v>
      </c>
      <c r="I1751" s="1">
        <v>42725</v>
      </c>
      <c r="J1751" t="s">
        <v>6689</v>
      </c>
      <c r="K1751" t="s">
        <v>3419</v>
      </c>
      <c r="L1751" t="s">
        <v>120</v>
      </c>
      <c r="M1751" t="s">
        <v>139</v>
      </c>
      <c r="P1751" t="s">
        <v>124</v>
      </c>
      <c r="Q1751" t="s">
        <v>668</v>
      </c>
      <c r="R1751" t="s">
        <v>126</v>
      </c>
      <c r="S1751" t="s">
        <v>571</v>
      </c>
      <c r="T1751" t="s">
        <v>3420</v>
      </c>
      <c r="W1751">
        <v>17500</v>
      </c>
      <c r="X1751">
        <v>10789</v>
      </c>
      <c r="Y1751">
        <v>6711</v>
      </c>
      <c r="Z1751">
        <v>0</v>
      </c>
      <c r="AA1751">
        <v>17500</v>
      </c>
      <c r="AB1751">
        <v>10789</v>
      </c>
      <c r="AC1751">
        <v>6711</v>
      </c>
      <c r="AD1751">
        <v>0</v>
      </c>
      <c r="AE1751">
        <v>17500</v>
      </c>
      <c r="AF1751" t="s">
        <v>171</v>
      </c>
      <c r="AG1751" t="s">
        <v>143</v>
      </c>
      <c r="AH1751" t="s">
        <v>938</v>
      </c>
      <c r="AI1751" t="s">
        <v>1428</v>
      </c>
      <c r="AJ1751" t="s">
        <v>128</v>
      </c>
      <c r="AK1751" t="s">
        <v>955</v>
      </c>
      <c r="AL1751" t="s">
        <v>669</v>
      </c>
      <c r="AM1751" t="s">
        <v>12190</v>
      </c>
      <c r="AN1751" t="s">
        <v>12191</v>
      </c>
      <c r="AO1751" t="s">
        <v>670</v>
      </c>
      <c r="AP1751" t="s">
        <v>671</v>
      </c>
      <c r="BO1751">
        <v>17500</v>
      </c>
      <c r="BP1751">
        <v>17500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0</v>
      </c>
    </row>
    <row r="1752" spans="1:116" x14ac:dyDescent="0.15">
      <c r="A1752" t="s">
        <v>116</v>
      </c>
      <c r="B1752">
        <v>191224</v>
      </c>
      <c r="C1752" t="s">
        <v>117</v>
      </c>
      <c r="D1752" t="s">
        <v>136</v>
      </c>
      <c r="E1752" t="s">
        <v>118</v>
      </c>
      <c r="F1752" t="s">
        <v>137</v>
      </c>
      <c r="G1752" s="1">
        <v>42705</v>
      </c>
      <c r="H1752" t="s">
        <v>138</v>
      </c>
      <c r="I1752" s="1">
        <v>42971</v>
      </c>
      <c r="J1752" t="s">
        <v>119</v>
      </c>
      <c r="K1752" t="s">
        <v>213</v>
      </c>
      <c r="L1752" t="s">
        <v>123</v>
      </c>
      <c r="M1752" t="s">
        <v>139</v>
      </c>
      <c r="P1752" t="s">
        <v>317</v>
      </c>
      <c r="Q1752" t="s">
        <v>609</v>
      </c>
      <c r="R1752" t="s">
        <v>126</v>
      </c>
      <c r="S1752" t="s">
        <v>215</v>
      </c>
      <c r="T1752" t="s">
        <v>12192</v>
      </c>
      <c r="W1752">
        <v>195275</v>
      </c>
      <c r="X1752">
        <v>124221</v>
      </c>
      <c r="Y1752">
        <v>71054</v>
      </c>
      <c r="Z1752">
        <v>0</v>
      </c>
      <c r="AA1752">
        <v>195275</v>
      </c>
      <c r="AB1752">
        <v>124221</v>
      </c>
      <c r="AC1752">
        <v>71054</v>
      </c>
      <c r="AD1752">
        <v>0</v>
      </c>
      <c r="AE1752">
        <v>0</v>
      </c>
      <c r="AF1752" t="s">
        <v>143</v>
      </c>
      <c r="AG1752" t="s">
        <v>143</v>
      </c>
      <c r="AH1752" t="s">
        <v>399</v>
      </c>
      <c r="AI1752" t="s">
        <v>159</v>
      </c>
      <c r="AJ1752" t="s">
        <v>128</v>
      </c>
      <c r="AK1752" t="s">
        <v>2484</v>
      </c>
      <c r="AL1752" t="s">
        <v>610</v>
      </c>
      <c r="AM1752" t="s">
        <v>12193</v>
      </c>
      <c r="AN1752" t="s">
        <v>12194</v>
      </c>
      <c r="AO1752" t="s">
        <v>6769</v>
      </c>
      <c r="AP1752" t="s">
        <v>3647</v>
      </c>
      <c r="AQ1752" t="s">
        <v>11094</v>
      </c>
      <c r="BO1752">
        <v>136692.5</v>
      </c>
      <c r="BP1752">
        <v>136692.5</v>
      </c>
      <c r="BQ1752">
        <v>58582.5</v>
      </c>
      <c r="BR1752">
        <v>58582.5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0</v>
      </c>
      <c r="DF1752">
        <v>0</v>
      </c>
      <c r="DG1752">
        <v>0</v>
      </c>
      <c r="DH1752">
        <v>0</v>
      </c>
      <c r="DI1752">
        <v>0</v>
      </c>
      <c r="DJ1752">
        <v>0</v>
      </c>
      <c r="DK1752">
        <v>0</v>
      </c>
      <c r="DL1752">
        <v>0</v>
      </c>
    </row>
    <row r="1753" spans="1:116" x14ac:dyDescent="0.15">
      <c r="A1753" t="s">
        <v>116</v>
      </c>
      <c r="B1753">
        <v>191238</v>
      </c>
      <c r="C1753" t="s">
        <v>117</v>
      </c>
      <c r="D1753" t="s">
        <v>136</v>
      </c>
      <c r="E1753" t="s">
        <v>118</v>
      </c>
      <c r="F1753" t="s">
        <v>137</v>
      </c>
      <c r="G1753" s="1">
        <v>42674</v>
      </c>
      <c r="H1753" t="s">
        <v>138</v>
      </c>
      <c r="I1753" s="1">
        <v>42693</v>
      </c>
      <c r="J1753" t="s">
        <v>6689</v>
      </c>
      <c r="K1753" t="s">
        <v>12195</v>
      </c>
      <c r="L1753" t="s">
        <v>120</v>
      </c>
      <c r="M1753" t="s">
        <v>2248</v>
      </c>
      <c r="P1753" t="s">
        <v>124</v>
      </c>
      <c r="Q1753" t="s">
        <v>125</v>
      </c>
      <c r="R1753" t="s">
        <v>126</v>
      </c>
      <c r="S1753" t="s">
        <v>3441</v>
      </c>
      <c r="T1753" t="s">
        <v>12196</v>
      </c>
      <c r="W1753">
        <v>90000</v>
      </c>
      <c r="X1753">
        <v>55486</v>
      </c>
      <c r="Y1753">
        <v>34514</v>
      </c>
      <c r="Z1753">
        <v>0</v>
      </c>
      <c r="AA1753">
        <v>45000</v>
      </c>
      <c r="AB1753">
        <v>45000</v>
      </c>
      <c r="AC1753">
        <v>0</v>
      </c>
      <c r="AD1753">
        <v>0</v>
      </c>
      <c r="AE1753">
        <v>90000</v>
      </c>
      <c r="AF1753" t="s">
        <v>143</v>
      </c>
      <c r="AG1753" t="s">
        <v>143</v>
      </c>
      <c r="AH1753" t="s">
        <v>1402</v>
      </c>
      <c r="AI1753" t="s">
        <v>275</v>
      </c>
      <c r="AJ1753" t="s">
        <v>128</v>
      </c>
      <c r="AK1753" t="s">
        <v>527</v>
      </c>
      <c r="AL1753" t="s">
        <v>528</v>
      </c>
      <c r="AM1753" t="s">
        <v>12197</v>
      </c>
      <c r="AN1753" t="s">
        <v>12198</v>
      </c>
      <c r="AO1753" t="s">
        <v>3445</v>
      </c>
      <c r="AP1753" t="s">
        <v>3446</v>
      </c>
      <c r="BO1753">
        <v>90000</v>
      </c>
      <c r="BP1753">
        <v>45000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0</v>
      </c>
      <c r="CH1753">
        <v>0</v>
      </c>
      <c r="CI1753">
        <v>0</v>
      </c>
      <c r="CJ1753">
        <v>0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0</v>
      </c>
      <c r="CQ1753">
        <v>0</v>
      </c>
      <c r="CR1753">
        <v>0</v>
      </c>
      <c r="CS1753">
        <v>0</v>
      </c>
      <c r="CT1753">
        <v>0</v>
      </c>
      <c r="CU1753">
        <v>0</v>
      </c>
      <c r="CV1753">
        <v>0</v>
      </c>
      <c r="CW1753">
        <v>0</v>
      </c>
      <c r="CX1753">
        <v>0</v>
      </c>
      <c r="CY1753">
        <v>0</v>
      </c>
      <c r="CZ1753">
        <v>0</v>
      </c>
      <c r="DA1753">
        <v>0</v>
      </c>
      <c r="DB1753">
        <v>0</v>
      </c>
      <c r="DC1753">
        <v>0</v>
      </c>
      <c r="DD1753">
        <v>0</v>
      </c>
      <c r="DE1753">
        <v>0</v>
      </c>
      <c r="DF1753">
        <v>0</v>
      </c>
      <c r="DG1753">
        <v>0</v>
      </c>
      <c r="DH1753">
        <v>0</v>
      </c>
      <c r="DI1753">
        <v>0</v>
      </c>
      <c r="DJ1753">
        <v>0</v>
      </c>
      <c r="DK1753">
        <v>0</v>
      </c>
      <c r="DL1753">
        <v>0</v>
      </c>
    </row>
    <row r="1754" spans="1:116" x14ac:dyDescent="0.15">
      <c r="A1754" t="s">
        <v>116</v>
      </c>
      <c r="B1754">
        <v>191242</v>
      </c>
      <c r="C1754" t="s">
        <v>12199</v>
      </c>
      <c r="D1754" t="s">
        <v>136</v>
      </c>
      <c r="E1754" t="s">
        <v>118</v>
      </c>
      <c r="F1754" t="s">
        <v>137</v>
      </c>
      <c r="G1754" s="1">
        <v>42674</v>
      </c>
      <c r="H1754" t="s">
        <v>138</v>
      </c>
      <c r="I1754" s="1">
        <v>42912</v>
      </c>
      <c r="J1754" t="s">
        <v>6689</v>
      </c>
      <c r="K1754" t="s">
        <v>213</v>
      </c>
      <c r="L1754" t="s">
        <v>123</v>
      </c>
      <c r="M1754" t="s">
        <v>139</v>
      </c>
      <c r="P1754" t="s">
        <v>232</v>
      </c>
      <c r="Q1754" t="s">
        <v>1063</v>
      </c>
      <c r="R1754" t="s">
        <v>126</v>
      </c>
      <c r="S1754" t="s">
        <v>215</v>
      </c>
      <c r="T1754" t="s">
        <v>12200</v>
      </c>
      <c r="W1754">
        <v>314674</v>
      </c>
      <c r="X1754">
        <v>229500</v>
      </c>
      <c r="Y1754">
        <v>85174</v>
      </c>
      <c r="Z1754">
        <v>0</v>
      </c>
      <c r="AA1754">
        <v>314674</v>
      </c>
      <c r="AB1754">
        <v>229500</v>
      </c>
      <c r="AC1754">
        <v>85174</v>
      </c>
      <c r="AD1754">
        <v>0</v>
      </c>
      <c r="AE1754">
        <v>314674</v>
      </c>
      <c r="AF1754" t="s">
        <v>143</v>
      </c>
      <c r="AG1754" t="s">
        <v>143</v>
      </c>
      <c r="AH1754" t="s">
        <v>132</v>
      </c>
      <c r="AI1754" t="s">
        <v>584</v>
      </c>
      <c r="AJ1754" t="s">
        <v>128</v>
      </c>
      <c r="AK1754" t="s">
        <v>1508</v>
      </c>
      <c r="AL1754" t="s">
        <v>1065</v>
      </c>
      <c r="AM1754" t="s">
        <v>12201</v>
      </c>
      <c r="AN1754" t="s">
        <v>12202</v>
      </c>
      <c r="AO1754" t="s">
        <v>2816</v>
      </c>
      <c r="AP1754" t="s">
        <v>2817</v>
      </c>
      <c r="AQ1754" t="s">
        <v>2367</v>
      </c>
      <c r="BO1754">
        <v>157337</v>
      </c>
      <c r="BP1754">
        <v>157337</v>
      </c>
      <c r="BQ1754">
        <v>157337</v>
      </c>
      <c r="BR1754">
        <v>157337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0</v>
      </c>
      <c r="CJ1754">
        <v>0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0</v>
      </c>
      <c r="CW1754">
        <v>0</v>
      </c>
      <c r="CX1754">
        <v>0</v>
      </c>
      <c r="CY1754">
        <v>0</v>
      </c>
      <c r="CZ1754">
        <v>0</v>
      </c>
      <c r="DA1754">
        <v>0</v>
      </c>
      <c r="DB1754">
        <v>0</v>
      </c>
      <c r="DC1754">
        <v>0</v>
      </c>
      <c r="DD1754">
        <v>0</v>
      </c>
      <c r="DE1754">
        <v>0</v>
      </c>
      <c r="DF1754">
        <v>0</v>
      </c>
      <c r="DG1754">
        <v>0</v>
      </c>
      <c r="DH1754">
        <v>0</v>
      </c>
      <c r="DI1754">
        <v>0</v>
      </c>
      <c r="DJ1754">
        <v>0</v>
      </c>
      <c r="DK1754">
        <v>0</v>
      </c>
      <c r="DL1754">
        <v>0</v>
      </c>
    </row>
    <row r="1755" spans="1:116" x14ac:dyDescent="0.15">
      <c r="A1755" t="s">
        <v>116</v>
      </c>
      <c r="B1755">
        <v>191255</v>
      </c>
      <c r="C1755" t="s">
        <v>117</v>
      </c>
      <c r="D1755" t="s">
        <v>136</v>
      </c>
      <c r="E1755" t="s">
        <v>118</v>
      </c>
      <c r="F1755" t="s">
        <v>137</v>
      </c>
      <c r="G1755" s="1">
        <v>42543</v>
      </c>
      <c r="H1755" t="s">
        <v>138</v>
      </c>
      <c r="I1755" s="1">
        <v>42697</v>
      </c>
      <c r="J1755" t="s">
        <v>6689</v>
      </c>
      <c r="K1755" t="s">
        <v>2740</v>
      </c>
      <c r="L1755" t="s">
        <v>197</v>
      </c>
      <c r="M1755" t="s">
        <v>139</v>
      </c>
      <c r="N1755" t="s">
        <v>144</v>
      </c>
      <c r="O1755" t="s">
        <v>123</v>
      </c>
      <c r="P1755" t="s">
        <v>317</v>
      </c>
      <c r="Q1755" t="s">
        <v>552</v>
      </c>
      <c r="R1755" t="s">
        <v>126</v>
      </c>
      <c r="S1755" t="s">
        <v>251</v>
      </c>
      <c r="T1755" t="s">
        <v>12203</v>
      </c>
      <c r="W1755">
        <v>54380</v>
      </c>
      <c r="X1755">
        <v>34592</v>
      </c>
      <c r="Y1755">
        <v>19788</v>
      </c>
      <c r="Z1755">
        <v>0</v>
      </c>
      <c r="AA1755">
        <v>27190</v>
      </c>
      <c r="AB1755">
        <v>17296</v>
      </c>
      <c r="AC1755">
        <v>9894</v>
      </c>
      <c r="AD1755">
        <v>0</v>
      </c>
      <c r="AE1755">
        <v>54380</v>
      </c>
      <c r="AF1755" t="s">
        <v>143</v>
      </c>
      <c r="AG1755" t="s">
        <v>143</v>
      </c>
      <c r="AH1755" t="s">
        <v>3486</v>
      </c>
      <c r="AI1755" t="s">
        <v>218</v>
      </c>
      <c r="AJ1755" t="s">
        <v>128</v>
      </c>
      <c r="AK1755" t="s">
        <v>429</v>
      </c>
      <c r="AL1755" t="s">
        <v>555</v>
      </c>
      <c r="AM1755" t="s">
        <v>12204</v>
      </c>
      <c r="AN1755" t="s">
        <v>6669</v>
      </c>
      <c r="AO1755" t="s">
        <v>872</v>
      </c>
      <c r="AP1755" t="s">
        <v>443</v>
      </c>
      <c r="AQ1755" t="s">
        <v>1331</v>
      </c>
      <c r="BO1755">
        <v>27190</v>
      </c>
      <c r="BP1755">
        <v>13595</v>
      </c>
      <c r="BQ1755">
        <v>27190</v>
      </c>
      <c r="BR1755">
        <v>13595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0</v>
      </c>
      <c r="CH1755">
        <v>0</v>
      </c>
      <c r="CI1755">
        <v>0</v>
      </c>
      <c r="CJ1755">
        <v>0</v>
      </c>
      <c r="CK1755">
        <v>0</v>
      </c>
      <c r="CL1755">
        <v>0</v>
      </c>
      <c r="CM1755">
        <v>0</v>
      </c>
      <c r="CN1755">
        <v>0</v>
      </c>
      <c r="CO1755">
        <v>0</v>
      </c>
      <c r="CP1755">
        <v>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0</v>
      </c>
      <c r="CZ1755">
        <v>0</v>
      </c>
      <c r="DA1755">
        <v>0</v>
      </c>
      <c r="DB1755">
        <v>0</v>
      </c>
      <c r="DC1755">
        <v>0</v>
      </c>
      <c r="DD1755">
        <v>0</v>
      </c>
      <c r="DE1755">
        <v>0</v>
      </c>
      <c r="DF1755">
        <v>0</v>
      </c>
      <c r="DG1755">
        <v>0</v>
      </c>
      <c r="DH1755">
        <v>0</v>
      </c>
      <c r="DI1755">
        <v>0</v>
      </c>
      <c r="DJ1755">
        <v>0</v>
      </c>
      <c r="DK1755">
        <v>0</v>
      </c>
      <c r="DL1755">
        <v>0</v>
      </c>
    </row>
    <row r="1756" spans="1:116" x14ac:dyDescent="0.15">
      <c r="A1756" t="s">
        <v>116</v>
      </c>
      <c r="B1756">
        <v>191260</v>
      </c>
      <c r="C1756" t="s">
        <v>117</v>
      </c>
      <c r="D1756" t="s">
        <v>136</v>
      </c>
      <c r="E1756" t="s">
        <v>118</v>
      </c>
      <c r="F1756" t="s">
        <v>137</v>
      </c>
      <c r="G1756" s="1">
        <v>42674</v>
      </c>
      <c r="H1756" t="s">
        <v>138</v>
      </c>
      <c r="I1756" s="1">
        <v>42865</v>
      </c>
      <c r="J1756" t="s">
        <v>6689</v>
      </c>
      <c r="K1756" t="s">
        <v>213</v>
      </c>
      <c r="L1756" t="s">
        <v>123</v>
      </c>
      <c r="M1756" t="s">
        <v>139</v>
      </c>
      <c r="P1756" t="s">
        <v>317</v>
      </c>
      <c r="Q1756" t="s">
        <v>563</v>
      </c>
      <c r="R1756" t="s">
        <v>126</v>
      </c>
      <c r="S1756" t="s">
        <v>215</v>
      </c>
      <c r="T1756" t="s">
        <v>12205</v>
      </c>
      <c r="W1756">
        <v>496819</v>
      </c>
      <c r="X1756">
        <v>337945</v>
      </c>
      <c r="Y1756">
        <v>158874</v>
      </c>
      <c r="Z1756">
        <v>0</v>
      </c>
      <c r="AA1756">
        <v>179140</v>
      </c>
      <c r="AB1756">
        <v>127071</v>
      </c>
      <c r="AC1756">
        <v>52069</v>
      </c>
      <c r="AD1756">
        <v>0</v>
      </c>
      <c r="AE1756">
        <v>496819</v>
      </c>
      <c r="AF1756" t="s">
        <v>143</v>
      </c>
      <c r="AG1756" t="s">
        <v>143</v>
      </c>
      <c r="AH1756" t="s">
        <v>284</v>
      </c>
      <c r="AI1756" t="s">
        <v>159</v>
      </c>
      <c r="AJ1756" t="s">
        <v>128</v>
      </c>
      <c r="AK1756" t="s">
        <v>6050</v>
      </c>
      <c r="AL1756" t="s">
        <v>564</v>
      </c>
      <c r="AM1756" t="s">
        <v>12206</v>
      </c>
      <c r="AN1756" t="s">
        <v>12207</v>
      </c>
      <c r="AO1756" t="s">
        <v>3589</v>
      </c>
      <c r="AP1756" t="s">
        <v>3590</v>
      </c>
      <c r="BO1756">
        <v>496819</v>
      </c>
      <c r="BP1756">
        <v>179140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0</v>
      </c>
      <c r="CV1756">
        <v>0</v>
      </c>
      <c r="CW1756">
        <v>0</v>
      </c>
      <c r="CX1756">
        <v>0</v>
      </c>
      <c r="CY1756">
        <v>0</v>
      </c>
      <c r="CZ1756">
        <v>0</v>
      </c>
      <c r="DA1756">
        <v>0</v>
      </c>
      <c r="DB1756">
        <v>0</v>
      </c>
      <c r="DC1756">
        <v>0</v>
      </c>
      <c r="DD1756">
        <v>0</v>
      </c>
      <c r="DE1756">
        <v>0</v>
      </c>
      <c r="DF1756">
        <v>0</v>
      </c>
      <c r="DG1756">
        <v>0</v>
      </c>
      <c r="DH1756">
        <v>0</v>
      </c>
      <c r="DI1756">
        <v>0</v>
      </c>
      <c r="DJ1756">
        <v>0</v>
      </c>
      <c r="DK1756">
        <v>0</v>
      </c>
      <c r="DL1756">
        <v>0</v>
      </c>
    </row>
    <row r="1757" spans="1:116" x14ac:dyDescent="0.15">
      <c r="A1757" t="s">
        <v>116</v>
      </c>
      <c r="B1757">
        <v>191264</v>
      </c>
      <c r="C1757" t="s">
        <v>12208</v>
      </c>
      <c r="D1757" t="s">
        <v>136</v>
      </c>
      <c r="E1757" t="s">
        <v>118</v>
      </c>
      <c r="F1757" t="s">
        <v>137</v>
      </c>
      <c r="G1757" s="1">
        <v>42671</v>
      </c>
      <c r="H1757" t="s">
        <v>138</v>
      </c>
      <c r="I1757" s="1">
        <v>43006</v>
      </c>
      <c r="J1757" t="s">
        <v>119</v>
      </c>
      <c r="K1757" t="s">
        <v>122</v>
      </c>
      <c r="L1757" t="s">
        <v>123</v>
      </c>
      <c r="M1757" t="s">
        <v>139</v>
      </c>
      <c r="P1757" t="s">
        <v>232</v>
      </c>
      <c r="Q1757" t="s">
        <v>233</v>
      </c>
      <c r="R1757" t="s">
        <v>126</v>
      </c>
      <c r="S1757" t="s">
        <v>215</v>
      </c>
      <c r="T1757" t="s">
        <v>12209</v>
      </c>
      <c r="W1757">
        <v>948034</v>
      </c>
      <c r="X1757">
        <v>798674</v>
      </c>
      <c r="Y1757">
        <v>149360</v>
      </c>
      <c r="Z1757">
        <v>0</v>
      </c>
      <c r="AA1757">
        <v>263211</v>
      </c>
      <c r="AB1757">
        <v>263211</v>
      </c>
      <c r="AC1757">
        <v>0</v>
      </c>
      <c r="AD1757">
        <v>0</v>
      </c>
      <c r="AE1757">
        <v>714038</v>
      </c>
      <c r="AF1757" t="s">
        <v>143</v>
      </c>
      <c r="AG1757" t="s">
        <v>143</v>
      </c>
      <c r="AH1757" t="s">
        <v>12210</v>
      </c>
      <c r="AI1757" t="s">
        <v>12211</v>
      </c>
      <c r="AJ1757" t="s">
        <v>128</v>
      </c>
      <c r="AK1757" t="s">
        <v>236</v>
      </c>
      <c r="AL1757" t="s">
        <v>237</v>
      </c>
      <c r="AM1757" t="s">
        <v>12212</v>
      </c>
      <c r="AN1757" t="s">
        <v>12213</v>
      </c>
      <c r="AO1757" t="s">
        <v>6581</v>
      </c>
      <c r="AP1757" t="s">
        <v>2294</v>
      </c>
      <c r="BO1757">
        <v>948034</v>
      </c>
      <c r="BP1757">
        <v>263211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0</v>
      </c>
      <c r="CZ1757">
        <v>0</v>
      </c>
      <c r="DA1757">
        <v>0</v>
      </c>
      <c r="DB1757">
        <v>0</v>
      </c>
      <c r="DC1757">
        <v>0</v>
      </c>
      <c r="DD1757">
        <v>0</v>
      </c>
      <c r="DE1757">
        <v>0</v>
      </c>
      <c r="DF1757">
        <v>0</v>
      </c>
      <c r="DG1757">
        <v>0</v>
      </c>
      <c r="DH1757">
        <v>0</v>
      </c>
      <c r="DI1757">
        <v>0</v>
      </c>
      <c r="DJ1757">
        <v>0</v>
      </c>
      <c r="DK1757">
        <v>0</v>
      </c>
      <c r="DL1757">
        <v>0</v>
      </c>
    </row>
    <row r="1758" spans="1:116" x14ac:dyDescent="0.15">
      <c r="A1758" t="s">
        <v>116</v>
      </c>
      <c r="B1758">
        <v>191273</v>
      </c>
      <c r="C1758" t="s">
        <v>117</v>
      </c>
      <c r="D1758" t="s">
        <v>136</v>
      </c>
      <c r="E1758" t="s">
        <v>118</v>
      </c>
      <c r="F1758" t="s">
        <v>137</v>
      </c>
      <c r="G1758" s="1">
        <v>42674</v>
      </c>
      <c r="H1758" t="s">
        <v>138</v>
      </c>
      <c r="I1758" s="1">
        <v>42779</v>
      </c>
      <c r="J1758" t="s">
        <v>6689</v>
      </c>
      <c r="K1758" t="s">
        <v>122</v>
      </c>
      <c r="L1758" t="s">
        <v>123</v>
      </c>
      <c r="M1758" t="s">
        <v>139</v>
      </c>
      <c r="P1758" t="s">
        <v>124</v>
      </c>
      <c r="Q1758" t="s">
        <v>2380</v>
      </c>
      <c r="R1758" t="s">
        <v>126</v>
      </c>
      <c r="S1758" t="s">
        <v>657</v>
      </c>
      <c r="T1758" t="s">
        <v>12214</v>
      </c>
      <c r="W1758">
        <v>1</v>
      </c>
      <c r="X1758">
        <v>1</v>
      </c>
      <c r="Y1758">
        <v>0</v>
      </c>
      <c r="Z1758">
        <v>0</v>
      </c>
      <c r="AA1758">
        <v>1</v>
      </c>
      <c r="AB1758">
        <v>1</v>
      </c>
      <c r="AC1758">
        <v>0</v>
      </c>
      <c r="AD1758">
        <v>0</v>
      </c>
      <c r="AE1758">
        <v>1</v>
      </c>
      <c r="AF1758" t="s">
        <v>143</v>
      </c>
      <c r="AG1758" t="s">
        <v>171</v>
      </c>
      <c r="AH1758" t="s">
        <v>11205</v>
      </c>
      <c r="AI1758" t="s">
        <v>12215</v>
      </c>
      <c r="AJ1758" t="s">
        <v>128</v>
      </c>
      <c r="AK1758" t="s">
        <v>236</v>
      </c>
      <c r="AL1758" t="s">
        <v>184</v>
      </c>
      <c r="AN1758" t="s">
        <v>12216</v>
      </c>
      <c r="AO1758" t="s">
        <v>4628</v>
      </c>
      <c r="AP1758" t="s">
        <v>824</v>
      </c>
      <c r="AQ1758" t="s">
        <v>5893</v>
      </c>
      <c r="AR1758" t="s">
        <v>3348</v>
      </c>
      <c r="BO1758">
        <v>0.8</v>
      </c>
      <c r="BP1758">
        <v>0.8</v>
      </c>
      <c r="BQ1758">
        <v>0.1</v>
      </c>
      <c r="BR1758">
        <v>0.1</v>
      </c>
      <c r="BS1758">
        <v>0.1</v>
      </c>
      <c r="BT1758">
        <v>0.1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0</v>
      </c>
      <c r="CR1758">
        <v>0</v>
      </c>
      <c r="CS1758">
        <v>0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0</v>
      </c>
      <c r="CZ1758">
        <v>0</v>
      </c>
      <c r="DA1758">
        <v>0</v>
      </c>
      <c r="DB1758">
        <v>0</v>
      </c>
      <c r="DC1758">
        <v>0</v>
      </c>
      <c r="DD1758">
        <v>0</v>
      </c>
      <c r="DE1758">
        <v>0</v>
      </c>
      <c r="DF1758">
        <v>0</v>
      </c>
      <c r="DG1758">
        <v>0</v>
      </c>
      <c r="DH1758">
        <v>0</v>
      </c>
      <c r="DI1758">
        <v>0</v>
      </c>
      <c r="DJ1758">
        <v>0</v>
      </c>
      <c r="DK1758">
        <v>0</v>
      </c>
      <c r="DL1758">
        <v>0</v>
      </c>
    </row>
    <row r="1759" spans="1:116" x14ac:dyDescent="0.15">
      <c r="A1759" t="s">
        <v>116</v>
      </c>
      <c r="B1759">
        <v>191276</v>
      </c>
      <c r="C1759" t="s">
        <v>117</v>
      </c>
      <c r="D1759" t="s">
        <v>136</v>
      </c>
      <c r="E1759" t="s">
        <v>118</v>
      </c>
      <c r="F1759" t="s">
        <v>137</v>
      </c>
      <c r="G1759" s="1">
        <v>42674</v>
      </c>
      <c r="H1759" t="s">
        <v>138</v>
      </c>
      <c r="I1759" s="1">
        <v>42912</v>
      </c>
      <c r="J1759" t="s">
        <v>6689</v>
      </c>
      <c r="K1759" t="s">
        <v>213</v>
      </c>
      <c r="L1759" t="s">
        <v>123</v>
      </c>
      <c r="M1759" t="s">
        <v>139</v>
      </c>
      <c r="P1759" t="s">
        <v>317</v>
      </c>
      <c r="Q1759" t="s">
        <v>387</v>
      </c>
      <c r="R1759" t="s">
        <v>126</v>
      </c>
      <c r="S1759" t="s">
        <v>215</v>
      </c>
      <c r="T1759" t="s">
        <v>12217</v>
      </c>
      <c r="W1759">
        <v>432203</v>
      </c>
      <c r="X1759">
        <v>282601</v>
      </c>
      <c r="Y1759">
        <v>149602</v>
      </c>
      <c r="Z1759">
        <v>0</v>
      </c>
      <c r="AA1759">
        <v>432203</v>
      </c>
      <c r="AB1759">
        <v>282601</v>
      </c>
      <c r="AC1759">
        <v>149602</v>
      </c>
      <c r="AD1759">
        <v>0</v>
      </c>
      <c r="AE1759">
        <v>432203</v>
      </c>
      <c r="AF1759" t="s">
        <v>143</v>
      </c>
      <c r="AG1759" t="s">
        <v>143</v>
      </c>
      <c r="AH1759" t="s">
        <v>284</v>
      </c>
      <c r="AI1759" t="s">
        <v>159</v>
      </c>
      <c r="AJ1759" t="s">
        <v>128</v>
      </c>
      <c r="AK1759" t="s">
        <v>321</v>
      </c>
      <c r="AL1759" t="s">
        <v>391</v>
      </c>
      <c r="AM1759" t="s">
        <v>12218</v>
      </c>
      <c r="AN1759" t="s">
        <v>12219</v>
      </c>
      <c r="AO1759" t="s">
        <v>2723</v>
      </c>
      <c r="AP1759" t="s">
        <v>1782</v>
      </c>
      <c r="BO1759">
        <v>432203</v>
      </c>
      <c r="BP1759">
        <v>432203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0</v>
      </c>
      <c r="CV1759">
        <v>0</v>
      </c>
      <c r="CW1759">
        <v>0</v>
      </c>
      <c r="CX1759">
        <v>0</v>
      </c>
      <c r="CY1759">
        <v>0</v>
      </c>
      <c r="CZ1759">
        <v>0</v>
      </c>
      <c r="DA1759">
        <v>0</v>
      </c>
      <c r="DB1759">
        <v>0</v>
      </c>
      <c r="DC1759">
        <v>0</v>
      </c>
      <c r="DD1759">
        <v>0</v>
      </c>
      <c r="DE1759">
        <v>0</v>
      </c>
      <c r="DF1759">
        <v>0</v>
      </c>
      <c r="DG1759">
        <v>0</v>
      </c>
      <c r="DH1759">
        <v>0</v>
      </c>
      <c r="DI1759">
        <v>0</v>
      </c>
      <c r="DJ1759">
        <v>0</v>
      </c>
      <c r="DK1759">
        <v>0</v>
      </c>
      <c r="DL1759">
        <v>0</v>
      </c>
    </row>
    <row r="1760" spans="1:116" x14ac:dyDescent="0.15">
      <c r="A1760" t="s">
        <v>116</v>
      </c>
      <c r="B1760">
        <v>191279</v>
      </c>
      <c r="C1760" t="s">
        <v>117</v>
      </c>
      <c r="D1760" t="s">
        <v>136</v>
      </c>
      <c r="E1760" t="s">
        <v>118</v>
      </c>
      <c r="F1760" t="s">
        <v>137</v>
      </c>
      <c r="G1760" s="1">
        <v>42675</v>
      </c>
      <c r="H1760" t="s">
        <v>138</v>
      </c>
      <c r="I1760" s="1">
        <v>43144</v>
      </c>
      <c r="J1760" t="s">
        <v>119</v>
      </c>
      <c r="K1760" t="s">
        <v>2951</v>
      </c>
      <c r="L1760" t="s">
        <v>227</v>
      </c>
      <c r="M1760" t="s">
        <v>139</v>
      </c>
      <c r="P1760" t="s">
        <v>199</v>
      </c>
      <c r="Q1760" t="s">
        <v>327</v>
      </c>
      <c r="R1760" t="s">
        <v>126</v>
      </c>
      <c r="S1760" t="s">
        <v>215</v>
      </c>
      <c r="T1760" t="s">
        <v>4407</v>
      </c>
      <c r="W1760">
        <v>59999</v>
      </c>
      <c r="X1760">
        <v>50000</v>
      </c>
      <c r="Y1760">
        <v>9999</v>
      </c>
      <c r="Z1760">
        <v>0</v>
      </c>
      <c r="AA1760">
        <v>60000</v>
      </c>
      <c r="AB1760">
        <v>60000</v>
      </c>
      <c r="AC1760">
        <v>0</v>
      </c>
      <c r="AD1760">
        <v>0</v>
      </c>
      <c r="AE1760">
        <v>4636240</v>
      </c>
      <c r="AF1760" t="s">
        <v>143</v>
      </c>
      <c r="AG1760" t="s">
        <v>171</v>
      </c>
      <c r="AH1760" t="s">
        <v>1174</v>
      </c>
      <c r="AI1760" t="s">
        <v>1066</v>
      </c>
      <c r="AJ1760" t="s">
        <v>128</v>
      </c>
      <c r="AK1760" t="s">
        <v>3721</v>
      </c>
      <c r="AL1760" t="s">
        <v>328</v>
      </c>
      <c r="AM1760" t="s">
        <v>12220</v>
      </c>
      <c r="AN1760" t="s">
        <v>12221</v>
      </c>
      <c r="AO1760" t="s">
        <v>329</v>
      </c>
      <c r="AP1760" t="s">
        <v>330</v>
      </c>
      <c r="AQ1760" t="s">
        <v>2702</v>
      </c>
      <c r="AR1760" t="s">
        <v>2192</v>
      </c>
      <c r="AS1760" t="s">
        <v>245</v>
      </c>
      <c r="BO1760">
        <v>17999.7</v>
      </c>
      <c r="BP1760">
        <v>18000</v>
      </c>
      <c r="BQ1760">
        <v>17999.7</v>
      </c>
      <c r="BR1760">
        <v>18000</v>
      </c>
      <c r="BS1760">
        <v>11999.800000000001</v>
      </c>
      <c r="BT1760">
        <v>12000</v>
      </c>
      <c r="BU1760">
        <v>11999.800000000001</v>
      </c>
      <c r="BV1760">
        <v>12000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0</v>
      </c>
      <c r="CH1760">
        <v>0</v>
      </c>
      <c r="CI1760">
        <v>0</v>
      </c>
      <c r="CJ1760">
        <v>0</v>
      </c>
      <c r="CK1760">
        <v>0</v>
      </c>
      <c r="CL1760">
        <v>0</v>
      </c>
      <c r="CM1760">
        <v>0</v>
      </c>
      <c r="CN1760">
        <v>0</v>
      </c>
      <c r="CO1760">
        <v>0</v>
      </c>
      <c r="CP1760">
        <v>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0</v>
      </c>
      <c r="CZ1760">
        <v>0</v>
      </c>
      <c r="DA1760">
        <v>0</v>
      </c>
      <c r="DB1760">
        <v>0</v>
      </c>
      <c r="DC1760">
        <v>0</v>
      </c>
      <c r="DD1760">
        <v>0</v>
      </c>
      <c r="DE1760">
        <v>0</v>
      </c>
      <c r="DF1760">
        <v>0</v>
      </c>
      <c r="DG1760">
        <v>0</v>
      </c>
      <c r="DH1760">
        <v>0</v>
      </c>
      <c r="DI1760">
        <v>0</v>
      </c>
      <c r="DJ1760">
        <v>0</v>
      </c>
      <c r="DK1760">
        <v>0</v>
      </c>
      <c r="DL1760">
        <v>0</v>
      </c>
    </row>
    <row r="1761" spans="1:116" x14ac:dyDescent="0.15">
      <c r="A1761" t="s">
        <v>116</v>
      </c>
      <c r="B1761">
        <v>191290</v>
      </c>
      <c r="C1761" t="s">
        <v>117</v>
      </c>
      <c r="D1761" t="s">
        <v>136</v>
      </c>
      <c r="E1761" t="s">
        <v>118</v>
      </c>
      <c r="F1761" t="s">
        <v>137</v>
      </c>
      <c r="G1761" s="1">
        <v>42674</v>
      </c>
      <c r="H1761" t="s">
        <v>138</v>
      </c>
      <c r="I1761" s="1">
        <v>42773</v>
      </c>
      <c r="J1761" t="s">
        <v>6689</v>
      </c>
      <c r="K1761" t="s">
        <v>213</v>
      </c>
      <c r="L1761" t="s">
        <v>123</v>
      </c>
      <c r="M1761" t="s">
        <v>139</v>
      </c>
      <c r="P1761" t="s">
        <v>317</v>
      </c>
      <c r="Q1761" t="s">
        <v>609</v>
      </c>
      <c r="R1761" t="s">
        <v>126</v>
      </c>
      <c r="S1761" t="s">
        <v>215</v>
      </c>
      <c r="T1761" t="s">
        <v>12222</v>
      </c>
      <c r="W1761">
        <v>15000</v>
      </c>
      <c r="X1761">
        <v>15000</v>
      </c>
      <c r="Y1761">
        <v>0</v>
      </c>
      <c r="Z1761">
        <v>0</v>
      </c>
      <c r="AA1761">
        <v>15000</v>
      </c>
      <c r="AB1761">
        <v>15000</v>
      </c>
      <c r="AC1761">
        <v>0</v>
      </c>
      <c r="AD1761">
        <v>0</v>
      </c>
      <c r="AE1761">
        <v>15000</v>
      </c>
      <c r="AF1761" t="s">
        <v>143</v>
      </c>
      <c r="AG1761" t="s">
        <v>143</v>
      </c>
      <c r="AH1761" t="s">
        <v>254</v>
      </c>
      <c r="AI1761" t="s">
        <v>255</v>
      </c>
      <c r="AJ1761" t="s">
        <v>128</v>
      </c>
      <c r="AK1761" t="s">
        <v>321</v>
      </c>
      <c r="AL1761" t="s">
        <v>6305</v>
      </c>
      <c r="AM1761" t="s">
        <v>12223</v>
      </c>
      <c r="AN1761" t="s">
        <v>12224</v>
      </c>
      <c r="AO1761" t="s">
        <v>2969</v>
      </c>
      <c r="AP1761" t="s">
        <v>2970</v>
      </c>
      <c r="BO1761">
        <v>15000</v>
      </c>
      <c r="BP1761">
        <v>15000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0</v>
      </c>
      <c r="CR1761">
        <v>0</v>
      </c>
      <c r="CS1761">
        <v>0</v>
      </c>
      <c r="CT1761">
        <v>0</v>
      </c>
      <c r="CU1761">
        <v>0</v>
      </c>
      <c r="CV1761">
        <v>0</v>
      </c>
      <c r="CW1761">
        <v>0</v>
      </c>
      <c r="CX1761">
        <v>0</v>
      </c>
      <c r="CY1761">
        <v>0</v>
      </c>
      <c r="CZ1761">
        <v>0</v>
      </c>
      <c r="DA1761">
        <v>0</v>
      </c>
      <c r="DB1761">
        <v>0</v>
      </c>
      <c r="DC1761">
        <v>0</v>
      </c>
      <c r="DD1761">
        <v>0</v>
      </c>
      <c r="DE1761">
        <v>0</v>
      </c>
      <c r="DF1761">
        <v>0</v>
      </c>
      <c r="DG1761">
        <v>0</v>
      </c>
      <c r="DH1761">
        <v>0</v>
      </c>
      <c r="DI1761">
        <v>0</v>
      </c>
      <c r="DJ1761">
        <v>0</v>
      </c>
      <c r="DK1761">
        <v>0</v>
      </c>
      <c r="DL1761">
        <v>0</v>
      </c>
    </row>
    <row r="1762" spans="1:116" x14ac:dyDescent="0.15">
      <c r="A1762" t="s">
        <v>116</v>
      </c>
      <c r="B1762">
        <v>191292</v>
      </c>
      <c r="C1762" t="s">
        <v>117</v>
      </c>
      <c r="D1762" t="s">
        <v>136</v>
      </c>
      <c r="E1762" t="s">
        <v>118</v>
      </c>
      <c r="F1762" t="s">
        <v>137</v>
      </c>
      <c r="G1762" s="1">
        <v>42692</v>
      </c>
      <c r="H1762" t="s">
        <v>138</v>
      </c>
      <c r="I1762" s="1">
        <v>42878</v>
      </c>
      <c r="J1762" t="s">
        <v>6689</v>
      </c>
      <c r="K1762" t="s">
        <v>198</v>
      </c>
      <c r="L1762" t="s">
        <v>123</v>
      </c>
      <c r="M1762" t="s">
        <v>139</v>
      </c>
      <c r="P1762" t="s">
        <v>199</v>
      </c>
      <c r="Q1762" t="s">
        <v>623</v>
      </c>
      <c r="R1762" t="s">
        <v>126</v>
      </c>
      <c r="S1762" t="s">
        <v>215</v>
      </c>
      <c r="T1762" t="s">
        <v>12225</v>
      </c>
      <c r="W1762">
        <v>99634</v>
      </c>
      <c r="X1762">
        <v>69742</v>
      </c>
      <c r="Y1762">
        <v>29892</v>
      </c>
      <c r="Z1762">
        <v>0</v>
      </c>
      <c r="AA1762">
        <v>100000</v>
      </c>
      <c r="AB1762">
        <v>70000</v>
      </c>
      <c r="AC1762">
        <v>30000</v>
      </c>
      <c r="AD1762">
        <v>0</v>
      </c>
      <c r="AE1762">
        <v>100000</v>
      </c>
      <c r="AF1762" t="s">
        <v>143</v>
      </c>
      <c r="AG1762" t="s">
        <v>143</v>
      </c>
      <c r="AH1762" t="s">
        <v>541</v>
      </c>
      <c r="AI1762" t="s">
        <v>2420</v>
      </c>
      <c r="AJ1762" t="s">
        <v>128</v>
      </c>
      <c r="AK1762" t="s">
        <v>236</v>
      </c>
      <c r="AL1762" t="s">
        <v>625</v>
      </c>
      <c r="AM1762" t="s">
        <v>12226</v>
      </c>
      <c r="AN1762" t="s">
        <v>12227</v>
      </c>
      <c r="AO1762" t="s">
        <v>2495</v>
      </c>
      <c r="AP1762" t="s">
        <v>630</v>
      </c>
      <c r="BO1762">
        <v>99634</v>
      </c>
      <c r="BP1762">
        <v>100000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</row>
    <row r="1763" spans="1:116" x14ac:dyDescent="0.15">
      <c r="A1763" t="s">
        <v>116</v>
      </c>
      <c r="B1763">
        <v>191296</v>
      </c>
      <c r="C1763" t="s">
        <v>117</v>
      </c>
      <c r="D1763" t="s">
        <v>136</v>
      </c>
      <c r="E1763" t="s">
        <v>118</v>
      </c>
      <c r="F1763" t="s">
        <v>137</v>
      </c>
      <c r="G1763" s="1">
        <v>42674</v>
      </c>
      <c r="H1763" t="s">
        <v>138</v>
      </c>
      <c r="I1763" s="1">
        <v>42838</v>
      </c>
      <c r="J1763" t="s">
        <v>6689</v>
      </c>
      <c r="K1763" t="s">
        <v>3314</v>
      </c>
      <c r="L1763" t="s">
        <v>197</v>
      </c>
      <c r="M1763" t="s">
        <v>139</v>
      </c>
      <c r="N1763" t="s">
        <v>2754</v>
      </c>
      <c r="O1763" t="s">
        <v>169</v>
      </c>
      <c r="P1763" t="s">
        <v>299</v>
      </c>
      <c r="Q1763" t="s">
        <v>12228</v>
      </c>
      <c r="R1763" t="s">
        <v>126</v>
      </c>
      <c r="S1763" t="s">
        <v>251</v>
      </c>
      <c r="T1763" t="s">
        <v>12229</v>
      </c>
      <c r="W1763">
        <v>47158</v>
      </c>
      <c r="X1763">
        <v>47158</v>
      </c>
      <c r="Y1763">
        <v>0</v>
      </c>
      <c r="Z1763">
        <v>0</v>
      </c>
      <c r="AA1763">
        <v>5200</v>
      </c>
      <c r="AB1763">
        <v>5200</v>
      </c>
      <c r="AC1763">
        <v>0</v>
      </c>
      <c r="AD1763">
        <v>0</v>
      </c>
      <c r="AE1763">
        <v>47158</v>
      </c>
      <c r="AF1763" t="s">
        <v>143</v>
      </c>
      <c r="AG1763" t="s">
        <v>171</v>
      </c>
      <c r="AH1763" t="s">
        <v>1174</v>
      </c>
      <c r="AI1763" t="s">
        <v>805</v>
      </c>
      <c r="AJ1763" t="s">
        <v>128</v>
      </c>
      <c r="AK1763" t="s">
        <v>518</v>
      </c>
      <c r="AL1763" t="s">
        <v>12230</v>
      </c>
      <c r="AM1763" t="s">
        <v>12231</v>
      </c>
      <c r="AN1763" t="s">
        <v>12232</v>
      </c>
      <c r="AO1763" t="s">
        <v>12233</v>
      </c>
      <c r="AP1763" t="s">
        <v>12234</v>
      </c>
      <c r="BO1763">
        <v>47158</v>
      </c>
      <c r="BP1763">
        <v>5200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0</v>
      </c>
      <c r="CZ1763">
        <v>0</v>
      </c>
      <c r="DA1763">
        <v>0</v>
      </c>
      <c r="DB1763">
        <v>0</v>
      </c>
      <c r="DC1763">
        <v>0</v>
      </c>
      <c r="DD1763">
        <v>0</v>
      </c>
      <c r="DE1763"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</row>
    <row r="1764" spans="1:116" x14ac:dyDescent="0.15">
      <c r="A1764" t="s">
        <v>116</v>
      </c>
      <c r="B1764">
        <v>191297</v>
      </c>
      <c r="C1764" t="s">
        <v>117</v>
      </c>
      <c r="D1764" t="s">
        <v>136</v>
      </c>
      <c r="E1764" t="s">
        <v>118</v>
      </c>
      <c r="F1764" t="s">
        <v>137</v>
      </c>
      <c r="G1764" s="1">
        <v>42676</v>
      </c>
      <c r="H1764" t="s">
        <v>138</v>
      </c>
      <c r="I1764" s="1">
        <v>42683</v>
      </c>
      <c r="J1764" t="s">
        <v>6689</v>
      </c>
      <c r="K1764" t="s">
        <v>12235</v>
      </c>
      <c r="L1764" t="s">
        <v>120</v>
      </c>
      <c r="M1764" t="s">
        <v>139</v>
      </c>
      <c r="P1764" t="s">
        <v>124</v>
      </c>
      <c r="Q1764" t="s">
        <v>470</v>
      </c>
      <c r="R1764" t="s">
        <v>126</v>
      </c>
      <c r="S1764" t="s">
        <v>633</v>
      </c>
      <c r="T1764" t="s">
        <v>12236</v>
      </c>
      <c r="W1764">
        <v>2500</v>
      </c>
      <c r="X1764">
        <v>2173</v>
      </c>
      <c r="Y1764">
        <v>327</v>
      </c>
      <c r="Z1764">
        <v>0</v>
      </c>
      <c r="AA1764">
        <v>2500</v>
      </c>
      <c r="AB1764">
        <v>2500</v>
      </c>
      <c r="AC1764">
        <v>0</v>
      </c>
      <c r="AD1764">
        <v>0</v>
      </c>
      <c r="AE1764">
        <v>2500</v>
      </c>
      <c r="AF1764" t="s">
        <v>171</v>
      </c>
      <c r="AG1764" t="s">
        <v>143</v>
      </c>
      <c r="AH1764" t="s">
        <v>182</v>
      </c>
      <c r="AI1764" t="s">
        <v>183</v>
      </c>
      <c r="AJ1764" t="s">
        <v>128</v>
      </c>
      <c r="AK1764" t="s">
        <v>429</v>
      </c>
      <c r="AL1764" t="s">
        <v>184</v>
      </c>
      <c r="AN1764" t="s">
        <v>12237</v>
      </c>
      <c r="AO1764" t="s">
        <v>507</v>
      </c>
      <c r="AP1764" t="s">
        <v>508</v>
      </c>
      <c r="BO1764">
        <v>2500</v>
      </c>
      <c r="BP1764">
        <v>2500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0</v>
      </c>
      <c r="CZ1764">
        <v>0</v>
      </c>
      <c r="DA1764">
        <v>0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</row>
    <row r="1765" spans="1:116" x14ac:dyDescent="0.15">
      <c r="A1765" t="s">
        <v>116</v>
      </c>
      <c r="B1765">
        <v>191302</v>
      </c>
      <c r="C1765" t="s">
        <v>117</v>
      </c>
      <c r="D1765" t="s">
        <v>136</v>
      </c>
      <c r="E1765" t="s">
        <v>118</v>
      </c>
      <c r="F1765" t="s">
        <v>137</v>
      </c>
      <c r="G1765" s="1">
        <v>42676</v>
      </c>
      <c r="H1765" t="s">
        <v>138</v>
      </c>
      <c r="I1765" s="1">
        <v>42683</v>
      </c>
      <c r="J1765" t="s">
        <v>6689</v>
      </c>
      <c r="K1765" t="s">
        <v>12238</v>
      </c>
      <c r="L1765" t="s">
        <v>120</v>
      </c>
      <c r="M1765" t="s">
        <v>139</v>
      </c>
      <c r="P1765" t="s">
        <v>124</v>
      </c>
      <c r="Q1765" t="s">
        <v>470</v>
      </c>
      <c r="R1765" t="s">
        <v>126</v>
      </c>
      <c r="S1765" t="s">
        <v>633</v>
      </c>
      <c r="T1765" t="s">
        <v>12239</v>
      </c>
      <c r="W1765">
        <v>2500</v>
      </c>
      <c r="X1765">
        <v>2173</v>
      </c>
      <c r="Y1765">
        <v>327</v>
      </c>
      <c r="Z1765">
        <v>0</v>
      </c>
      <c r="AA1765">
        <v>2500</v>
      </c>
      <c r="AB1765">
        <v>2500</v>
      </c>
      <c r="AC1765">
        <v>0</v>
      </c>
      <c r="AD1765">
        <v>0</v>
      </c>
      <c r="AE1765">
        <v>2500</v>
      </c>
      <c r="AF1765" t="s">
        <v>171</v>
      </c>
      <c r="AG1765" t="s">
        <v>143</v>
      </c>
      <c r="AH1765" t="s">
        <v>182</v>
      </c>
      <c r="AI1765" t="s">
        <v>183</v>
      </c>
      <c r="AJ1765" t="s">
        <v>128</v>
      </c>
      <c r="AK1765" t="s">
        <v>429</v>
      </c>
      <c r="AL1765" t="s">
        <v>184</v>
      </c>
      <c r="AN1765" t="s">
        <v>12237</v>
      </c>
      <c r="AO1765" t="s">
        <v>507</v>
      </c>
      <c r="AP1765" t="s">
        <v>508</v>
      </c>
      <c r="BO1765">
        <v>2500</v>
      </c>
      <c r="BP1765">
        <v>2500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0</v>
      </c>
      <c r="CV1765">
        <v>0</v>
      </c>
      <c r="CW1765">
        <v>0</v>
      </c>
      <c r="CX1765">
        <v>0</v>
      </c>
      <c r="CY1765">
        <v>0</v>
      </c>
      <c r="CZ1765">
        <v>0</v>
      </c>
      <c r="DA1765">
        <v>0</v>
      </c>
      <c r="DB1765">
        <v>0</v>
      </c>
      <c r="DC1765">
        <v>0</v>
      </c>
      <c r="DD1765">
        <v>0</v>
      </c>
      <c r="DE1765">
        <v>0</v>
      </c>
      <c r="DF1765">
        <v>0</v>
      </c>
      <c r="DG1765">
        <v>0</v>
      </c>
      <c r="DH1765">
        <v>0</v>
      </c>
      <c r="DI1765">
        <v>0</v>
      </c>
      <c r="DJ1765">
        <v>0</v>
      </c>
      <c r="DK1765">
        <v>0</v>
      </c>
      <c r="DL1765">
        <v>0</v>
      </c>
    </row>
    <row r="1766" spans="1:116" x14ac:dyDescent="0.15">
      <c r="A1766" t="s">
        <v>116</v>
      </c>
      <c r="B1766">
        <v>191306</v>
      </c>
      <c r="C1766" t="s">
        <v>117</v>
      </c>
      <c r="D1766" t="s">
        <v>136</v>
      </c>
      <c r="E1766" t="s">
        <v>118</v>
      </c>
      <c r="F1766" t="s">
        <v>137</v>
      </c>
      <c r="G1766" s="1">
        <v>42675</v>
      </c>
      <c r="H1766" t="s">
        <v>138</v>
      </c>
      <c r="I1766" s="1">
        <v>42913</v>
      </c>
      <c r="J1766" t="s">
        <v>6689</v>
      </c>
      <c r="K1766" t="s">
        <v>213</v>
      </c>
      <c r="L1766" t="s">
        <v>123</v>
      </c>
      <c r="M1766" t="s">
        <v>139</v>
      </c>
      <c r="P1766" t="s">
        <v>124</v>
      </c>
      <c r="Q1766" t="s">
        <v>154</v>
      </c>
      <c r="R1766" t="s">
        <v>126</v>
      </c>
      <c r="S1766" t="s">
        <v>215</v>
      </c>
      <c r="T1766" t="s">
        <v>12240</v>
      </c>
      <c r="W1766">
        <v>300000</v>
      </c>
      <c r="X1766">
        <v>210728</v>
      </c>
      <c r="Y1766">
        <v>89272</v>
      </c>
      <c r="Z1766">
        <v>0</v>
      </c>
      <c r="AA1766">
        <v>300000</v>
      </c>
      <c r="AB1766">
        <v>210726</v>
      </c>
      <c r="AC1766">
        <v>89274</v>
      </c>
      <c r="AD1766">
        <v>0</v>
      </c>
      <c r="AE1766">
        <v>300000</v>
      </c>
      <c r="AF1766" t="s">
        <v>143</v>
      </c>
      <c r="AG1766" t="s">
        <v>143</v>
      </c>
      <c r="AH1766" t="s">
        <v>284</v>
      </c>
      <c r="AI1766" t="s">
        <v>159</v>
      </c>
      <c r="AJ1766" t="s">
        <v>128</v>
      </c>
      <c r="AK1766" t="s">
        <v>313</v>
      </c>
      <c r="AL1766" t="s">
        <v>161</v>
      </c>
      <c r="AM1766" t="s">
        <v>12241</v>
      </c>
      <c r="AN1766" t="s">
        <v>12242</v>
      </c>
      <c r="AO1766" t="s">
        <v>2205</v>
      </c>
      <c r="AP1766" t="s">
        <v>2206</v>
      </c>
      <c r="BO1766">
        <v>300000</v>
      </c>
      <c r="BP1766">
        <v>300000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0</v>
      </c>
      <c r="DA1766">
        <v>0</v>
      </c>
      <c r="DB1766">
        <v>0</v>
      </c>
      <c r="DC1766">
        <v>0</v>
      </c>
      <c r="DD1766">
        <v>0</v>
      </c>
      <c r="DE1766"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</row>
    <row r="1767" spans="1:116" x14ac:dyDescent="0.15">
      <c r="A1767" t="s">
        <v>116</v>
      </c>
      <c r="B1767">
        <v>191314</v>
      </c>
      <c r="C1767" t="s">
        <v>117</v>
      </c>
      <c r="D1767" t="s">
        <v>136</v>
      </c>
      <c r="E1767" t="s">
        <v>118</v>
      </c>
      <c r="F1767" t="s">
        <v>137</v>
      </c>
      <c r="G1767" s="1">
        <v>42692</v>
      </c>
      <c r="H1767" t="s">
        <v>138</v>
      </c>
      <c r="I1767" s="1">
        <v>42809</v>
      </c>
      <c r="J1767" t="s">
        <v>6689</v>
      </c>
      <c r="K1767" t="s">
        <v>1603</v>
      </c>
      <c r="L1767" t="s">
        <v>227</v>
      </c>
      <c r="M1767" t="s">
        <v>139</v>
      </c>
      <c r="P1767" t="s">
        <v>199</v>
      </c>
      <c r="Q1767" t="s">
        <v>327</v>
      </c>
      <c r="R1767" t="s">
        <v>126</v>
      </c>
      <c r="S1767" t="s">
        <v>140</v>
      </c>
      <c r="T1767" t="s">
        <v>12243</v>
      </c>
      <c r="W1767">
        <v>17760</v>
      </c>
      <c r="X1767">
        <v>17760</v>
      </c>
      <c r="Y1767">
        <v>0</v>
      </c>
      <c r="Z1767">
        <v>0</v>
      </c>
      <c r="AA1767">
        <v>17760</v>
      </c>
      <c r="AB1767">
        <v>17760</v>
      </c>
      <c r="AC1767">
        <v>0</v>
      </c>
      <c r="AD1767">
        <v>0</v>
      </c>
      <c r="AE1767">
        <v>17760</v>
      </c>
      <c r="AF1767" t="s">
        <v>143</v>
      </c>
      <c r="AG1767" t="s">
        <v>143</v>
      </c>
      <c r="AH1767" t="s">
        <v>1174</v>
      </c>
      <c r="AI1767" t="s">
        <v>183</v>
      </c>
      <c r="AJ1767" t="s">
        <v>128</v>
      </c>
      <c r="AK1767" t="s">
        <v>659</v>
      </c>
      <c r="AL1767" t="s">
        <v>328</v>
      </c>
      <c r="AM1767" t="s">
        <v>12244</v>
      </c>
      <c r="AN1767" t="s">
        <v>12245</v>
      </c>
      <c r="AO1767" t="s">
        <v>1438</v>
      </c>
      <c r="AP1767" t="s">
        <v>483</v>
      </c>
      <c r="AQ1767" t="s">
        <v>12246</v>
      </c>
      <c r="BO1767">
        <v>15984</v>
      </c>
      <c r="BP1767">
        <v>15984</v>
      </c>
      <c r="BQ1767">
        <v>1776</v>
      </c>
      <c r="BR1767">
        <v>1776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0</v>
      </c>
      <c r="CV1767">
        <v>0</v>
      </c>
      <c r="CW1767">
        <v>0</v>
      </c>
      <c r="CX1767">
        <v>0</v>
      </c>
      <c r="CY1767">
        <v>0</v>
      </c>
      <c r="CZ1767">
        <v>0</v>
      </c>
      <c r="DA1767">
        <v>0</v>
      </c>
      <c r="DB1767">
        <v>0</v>
      </c>
      <c r="DC1767">
        <v>0</v>
      </c>
      <c r="DD1767">
        <v>0</v>
      </c>
      <c r="DE1767">
        <v>0</v>
      </c>
      <c r="DF1767">
        <v>0</v>
      </c>
      <c r="DG1767">
        <v>0</v>
      </c>
      <c r="DH1767">
        <v>0</v>
      </c>
      <c r="DI1767">
        <v>0</v>
      </c>
      <c r="DJ1767">
        <v>0</v>
      </c>
      <c r="DK1767">
        <v>0</v>
      </c>
      <c r="DL1767">
        <v>0</v>
      </c>
    </row>
    <row r="1768" spans="1:116" x14ac:dyDescent="0.15">
      <c r="A1768" t="s">
        <v>116</v>
      </c>
      <c r="B1768">
        <v>191316</v>
      </c>
      <c r="C1768" t="s">
        <v>117</v>
      </c>
      <c r="D1768" t="s">
        <v>136</v>
      </c>
      <c r="E1768" t="s">
        <v>118</v>
      </c>
      <c r="F1768" t="s">
        <v>137</v>
      </c>
      <c r="G1768" s="1">
        <v>42674</v>
      </c>
      <c r="H1768" t="s">
        <v>138</v>
      </c>
      <c r="I1768" s="1">
        <v>42891</v>
      </c>
      <c r="J1768" t="s">
        <v>6689</v>
      </c>
      <c r="K1768" t="s">
        <v>213</v>
      </c>
      <c r="L1768" t="s">
        <v>123</v>
      </c>
      <c r="M1768" t="s">
        <v>139</v>
      </c>
      <c r="P1768" t="s">
        <v>124</v>
      </c>
      <c r="Q1768" t="s">
        <v>704</v>
      </c>
      <c r="R1768" t="s">
        <v>126</v>
      </c>
      <c r="S1768" t="s">
        <v>215</v>
      </c>
      <c r="T1768" t="s">
        <v>12247</v>
      </c>
      <c r="W1768">
        <v>150000</v>
      </c>
      <c r="X1768">
        <v>102842</v>
      </c>
      <c r="Y1768">
        <v>47158</v>
      </c>
      <c r="Z1768">
        <v>0</v>
      </c>
      <c r="AA1768">
        <v>50000</v>
      </c>
      <c r="AB1768">
        <v>35042</v>
      </c>
      <c r="AC1768">
        <v>14958</v>
      </c>
      <c r="AD1768">
        <v>0</v>
      </c>
      <c r="AE1768">
        <v>150000</v>
      </c>
      <c r="AF1768" t="s">
        <v>143</v>
      </c>
      <c r="AG1768" t="s">
        <v>143</v>
      </c>
      <c r="AH1768" t="s">
        <v>1552</v>
      </c>
      <c r="AI1768" t="s">
        <v>285</v>
      </c>
      <c r="AJ1768" t="s">
        <v>128</v>
      </c>
      <c r="AK1768" t="s">
        <v>313</v>
      </c>
      <c r="AL1768" t="s">
        <v>705</v>
      </c>
      <c r="AM1768" t="s">
        <v>12248</v>
      </c>
      <c r="AN1768" t="s">
        <v>12249</v>
      </c>
      <c r="AO1768" t="s">
        <v>3154</v>
      </c>
      <c r="AP1768" t="s">
        <v>3148</v>
      </c>
      <c r="BO1768">
        <v>150000</v>
      </c>
      <c r="BP1768">
        <v>50000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0</v>
      </c>
      <c r="DA1768">
        <v>0</v>
      </c>
      <c r="DB1768">
        <v>0</v>
      </c>
      <c r="DC1768">
        <v>0</v>
      </c>
      <c r="DD1768">
        <v>0</v>
      </c>
      <c r="DE1768">
        <v>0</v>
      </c>
      <c r="DF1768">
        <v>0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</row>
    <row r="1769" spans="1:116" x14ac:dyDescent="0.15">
      <c r="A1769" t="s">
        <v>116</v>
      </c>
      <c r="B1769">
        <v>191318</v>
      </c>
      <c r="C1769" t="s">
        <v>117</v>
      </c>
      <c r="D1769" t="s">
        <v>136</v>
      </c>
      <c r="E1769" t="s">
        <v>118</v>
      </c>
      <c r="F1769" t="s">
        <v>137</v>
      </c>
      <c r="G1769" s="1">
        <v>42676</v>
      </c>
      <c r="H1769" t="s">
        <v>138</v>
      </c>
      <c r="I1769" s="1">
        <v>42683</v>
      </c>
      <c r="J1769" t="s">
        <v>6689</v>
      </c>
      <c r="K1769" t="s">
        <v>12250</v>
      </c>
      <c r="L1769" t="s">
        <v>120</v>
      </c>
      <c r="M1769" t="s">
        <v>139</v>
      </c>
      <c r="P1769" t="s">
        <v>124</v>
      </c>
      <c r="Q1769" t="s">
        <v>470</v>
      </c>
      <c r="R1769" t="s">
        <v>126</v>
      </c>
      <c r="S1769" t="s">
        <v>633</v>
      </c>
      <c r="T1769" t="s">
        <v>12251</v>
      </c>
      <c r="W1769">
        <v>2500</v>
      </c>
      <c r="X1769">
        <v>2173</v>
      </c>
      <c r="Y1769">
        <v>327</v>
      </c>
      <c r="Z1769">
        <v>0</v>
      </c>
      <c r="AA1769">
        <v>2500</v>
      </c>
      <c r="AB1769">
        <v>2500</v>
      </c>
      <c r="AC1769">
        <v>0</v>
      </c>
      <c r="AD1769">
        <v>0</v>
      </c>
      <c r="AE1769">
        <v>2500</v>
      </c>
      <c r="AF1769" t="s">
        <v>171</v>
      </c>
      <c r="AG1769" t="s">
        <v>143</v>
      </c>
      <c r="AH1769" t="s">
        <v>182</v>
      </c>
      <c r="AI1769" t="s">
        <v>183</v>
      </c>
      <c r="AJ1769" t="s">
        <v>128</v>
      </c>
      <c r="AK1769" t="s">
        <v>429</v>
      </c>
      <c r="AL1769" t="s">
        <v>184</v>
      </c>
      <c r="AN1769" t="s">
        <v>12237</v>
      </c>
      <c r="AO1769" t="s">
        <v>507</v>
      </c>
      <c r="AP1769" t="s">
        <v>508</v>
      </c>
      <c r="BO1769">
        <v>2500</v>
      </c>
      <c r="BP1769">
        <v>2500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0</v>
      </c>
      <c r="CW1769">
        <v>0</v>
      </c>
      <c r="CX1769">
        <v>0</v>
      </c>
      <c r="CY1769">
        <v>0</v>
      </c>
      <c r="CZ1769">
        <v>0</v>
      </c>
      <c r="DA1769">
        <v>0</v>
      </c>
      <c r="DB1769">
        <v>0</v>
      </c>
      <c r="DC1769">
        <v>0</v>
      </c>
      <c r="DD1769">
        <v>0</v>
      </c>
      <c r="DE1769"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</row>
    <row r="1770" spans="1:116" x14ac:dyDescent="0.15">
      <c r="A1770" t="s">
        <v>116</v>
      </c>
      <c r="B1770">
        <v>191321</v>
      </c>
      <c r="C1770" t="s">
        <v>117</v>
      </c>
      <c r="D1770" t="s">
        <v>136</v>
      </c>
      <c r="E1770" t="s">
        <v>118</v>
      </c>
      <c r="F1770" t="s">
        <v>137</v>
      </c>
      <c r="G1770" s="1">
        <v>42676</v>
      </c>
      <c r="H1770" t="s">
        <v>138</v>
      </c>
      <c r="I1770" s="1">
        <v>42683</v>
      </c>
      <c r="J1770" t="s">
        <v>6689</v>
      </c>
      <c r="K1770" t="s">
        <v>12252</v>
      </c>
      <c r="L1770" t="s">
        <v>120</v>
      </c>
      <c r="M1770" t="s">
        <v>139</v>
      </c>
      <c r="P1770" t="s">
        <v>124</v>
      </c>
      <c r="Q1770" t="s">
        <v>470</v>
      </c>
      <c r="R1770" t="s">
        <v>126</v>
      </c>
      <c r="S1770" t="s">
        <v>633</v>
      </c>
      <c r="T1770" t="s">
        <v>12253</v>
      </c>
      <c r="W1770">
        <v>2500</v>
      </c>
      <c r="X1770">
        <v>2173</v>
      </c>
      <c r="Y1770">
        <v>327</v>
      </c>
      <c r="Z1770">
        <v>0</v>
      </c>
      <c r="AA1770">
        <v>2500</v>
      </c>
      <c r="AB1770">
        <v>2500</v>
      </c>
      <c r="AC1770">
        <v>0</v>
      </c>
      <c r="AD1770">
        <v>0</v>
      </c>
      <c r="AE1770">
        <v>2500</v>
      </c>
      <c r="AF1770" t="s">
        <v>171</v>
      </c>
      <c r="AG1770" t="s">
        <v>143</v>
      </c>
      <c r="AH1770" t="s">
        <v>182</v>
      </c>
      <c r="AI1770" t="s">
        <v>183</v>
      </c>
      <c r="AJ1770" t="s">
        <v>128</v>
      </c>
      <c r="AK1770" t="s">
        <v>429</v>
      </c>
      <c r="AL1770" t="s">
        <v>184</v>
      </c>
      <c r="AN1770" t="s">
        <v>12237</v>
      </c>
      <c r="AO1770" t="s">
        <v>507</v>
      </c>
      <c r="AP1770" t="s">
        <v>508</v>
      </c>
      <c r="BO1770">
        <v>2500</v>
      </c>
      <c r="BP1770">
        <v>2500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0</v>
      </c>
      <c r="DD1770">
        <v>0</v>
      </c>
      <c r="DE1770">
        <v>0</v>
      </c>
      <c r="DF1770">
        <v>0</v>
      </c>
      <c r="DG1770">
        <v>0</v>
      </c>
      <c r="DH1770">
        <v>0</v>
      </c>
      <c r="DI1770">
        <v>0</v>
      </c>
      <c r="DJ1770">
        <v>0</v>
      </c>
      <c r="DK1770">
        <v>0</v>
      </c>
      <c r="DL1770">
        <v>0</v>
      </c>
    </row>
    <row r="1771" spans="1:116" x14ac:dyDescent="0.15">
      <c r="A1771" t="s">
        <v>116</v>
      </c>
      <c r="B1771">
        <v>191335</v>
      </c>
      <c r="C1771" t="s">
        <v>117</v>
      </c>
      <c r="D1771" t="s">
        <v>136</v>
      </c>
      <c r="E1771" t="s">
        <v>118</v>
      </c>
      <c r="F1771" t="s">
        <v>137</v>
      </c>
      <c r="G1771" s="1">
        <v>42682</v>
      </c>
      <c r="H1771" t="s">
        <v>138</v>
      </c>
      <c r="I1771" s="1">
        <v>42845</v>
      </c>
      <c r="J1771" t="s">
        <v>6689</v>
      </c>
      <c r="K1771" t="s">
        <v>539</v>
      </c>
      <c r="L1771" t="s">
        <v>169</v>
      </c>
      <c r="M1771" t="s">
        <v>139</v>
      </c>
      <c r="P1771" t="s">
        <v>199</v>
      </c>
      <c r="Q1771" t="s">
        <v>401</v>
      </c>
      <c r="R1771" t="s">
        <v>126</v>
      </c>
      <c r="S1771" t="s">
        <v>215</v>
      </c>
      <c r="T1771" t="s">
        <v>12254</v>
      </c>
      <c r="W1771">
        <v>100000</v>
      </c>
      <c r="X1771">
        <v>100000</v>
      </c>
      <c r="Y1771">
        <v>0</v>
      </c>
      <c r="Z1771">
        <v>0</v>
      </c>
      <c r="AA1771">
        <v>100000</v>
      </c>
      <c r="AB1771">
        <v>100000</v>
      </c>
      <c r="AC1771">
        <v>0</v>
      </c>
      <c r="AD1771">
        <v>0</v>
      </c>
      <c r="AE1771">
        <v>100000</v>
      </c>
      <c r="AF1771" t="s">
        <v>143</v>
      </c>
      <c r="AG1771" t="s">
        <v>171</v>
      </c>
      <c r="AH1771" t="s">
        <v>755</v>
      </c>
      <c r="AI1771" t="s">
        <v>212</v>
      </c>
      <c r="AJ1771" t="s">
        <v>128</v>
      </c>
      <c r="AK1771" t="s">
        <v>512</v>
      </c>
      <c r="AL1771" t="s">
        <v>1236</v>
      </c>
      <c r="AM1771" t="s">
        <v>12255</v>
      </c>
      <c r="AN1771" t="s">
        <v>12256</v>
      </c>
      <c r="AO1771" t="s">
        <v>4297</v>
      </c>
      <c r="AP1771" t="s">
        <v>4298</v>
      </c>
      <c r="AQ1771" t="s">
        <v>2415</v>
      </c>
      <c r="BO1771">
        <v>55000</v>
      </c>
      <c r="BP1771">
        <v>55000</v>
      </c>
      <c r="BQ1771">
        <v>45000</v>
      </c>
      <c r="BR1771">
        <v>45000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0</v>
      </c>
      <c r="CZ1771">
        <v>0</v>
      </c>
      <c r="DA1771">
        <v>0</v>
      </c>
      <c r="DB1771">
        <v>0</v>
      </c>
      <c r="DC1771">
        <v>0</v>
      </c>
      <c r="DD1771">
        <v>0</v>
      </c>
      <c r="DE1771">
        <v>0</v>
      </c>
      <c r="DF1771">
        <v>0</v>
      </c>
      <c r="DG1771">
        <v>0</v>
      </c>
      <c r="DH1771">
        <v>0</v>
      </c>
      <c r="DI1771">
        <v>0</v>
      </c>
      <c r="DJ1771">
        <v>0</v>
      </c>
      <c r="DK1771">
        <v>0</v>
      </c>
      <c r="DL1771">
        <v>0</v>
      </c>
    </row>
    <row r="1772" spans="1:116" x14ac:dyDescent="0.15">
      <c r="A1772" t="s">
        <v>116</v>
      </c>
      <c r="B1772">
        <v>191336</v>
      </c>
      <c r="C1772" t="s">
        <v>117</v>
      </c>
      <c r="D1772" t="s">
        <v>136</v>
      </c>
      <c r="E1772" t="s">
        <v>118</v>
      </c>
      <c r="F1772" t="s">
        <v>137</v>
      </c>
      <c r="G1772" s="1">
        <v>42676</v>
      </c>
      <c r="H1772" t="s">
        <v>138</v>
      </c>
      <c r="I1772" s="1">
        <v>42711</v>
      </c>
      <c r="J1772" t="s">
        <v>6689</v>
      </c>
      <c r="K1772" t="s">
        <v>12257</v>
      </c>
      <c r="L1772" t="s">
        <v>120</v>
      </c>
      <c r="M1772" t="s">
        <v>139</v>
      </c>
      <c r="P1772" t="s">
        <v>124</v>
      </c>
      <c r="Q1772" t="s">
        <v>470</v>
      </c>
      <c r="R1772" t="s">
        <v>126</v>
      </c>
      <c r="S1772" t="s">
        <v>633</v>
      </c>
      <c r="T1772" t="s">
        <v>12258</v>
      </c>
      <c r="W1772">
        <v>2500</v>
      </c>
      <c r="X1772">
        <v>2173</v>
      </c>
      <c r="Y1772">
        <v>327</v>
      </c>
      <c r="Z1772">
        <v>0</v>
      </c>
      <c r="AA1772">
        <v>2500</v>
      </c>
      <c r="AB1772">
        <v>2500</v>
      </c>
      <c r="AC1772">
        <v>0</v>
      </c>
      <c r="AD1772">
        <v>0</v>
      </c>
      <c r="AE1772">
        <v>2500</v>
      </c>
      <c r="AF1772" t="s">
        <v>171</v>
      </c>
      <c r="AG1772" t="s">
        <v>143</v>
      </c>
      <c r="AH1772" t="s">
        <v>182</v>
      </c>
      <c r="AI1772" t="s">
        <v>183</v>
      </c>
      <c r="AJ1772" t="s">
        <v>128</v>
      </c>
      <c r="AK1772" t="s">
        <v>429</v>
      </c>
      <c r="AL1772" t="s">
        <v>184</v>
      </c>
      <c r="AN1772" t="s">
        <v>12259</v>
      </c>
      <c r="AO1772" t="s">
        <v>507</v>
      </c>
      <c r="AP1772" t="s">
        <v>508</v>
      </c>
      <c r="BO1772">
        <v>2500</v>
      </c>
      <c r="BP1772">
        <v>2500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0</v>
      </c>
      <c r="DD1772">
        <v>0</v>
      </c>
      <c r="DE1772">
        <v>0</v>
      </c>
      <c r="DF1772">
        <v>0</v>
      </c>
      <c r="DG1772">
        <v>0</v>
      </c>
      <c r="DH1772">
        <v>0</v>
      </c>
      <c r="DI1772">
        <v>0</v>
      </c>
      <c r="DJ1772">
        <v>0</v>
      </c>
      <c r="DK1772">
        <v>0</v>
      </c>
      <c r="DL1772">
        <v>0</v>
      </c>
    </row>
    <row r="1773" spans="1:116" x14ac:dyDescent="0.15">
      <c r="A1773" t="s">
        <v>116</v>
      </c>
      <c r="B1773">
        <v>191338</v>
      </c>
      <c r="C1773" t="s">
        <v>117</v>
      </c>
      <c r="D1773" t="s">
        <v>136</v>
      </c>
      <c r="E1773" t="s">
        <v>118</v>
      </c>
      <c r="F1773" t="s">
        <v>137</v>
      </c>
      <c r="G1773" s="1">
        <v>42676</v>
      </c>
      <c r="H1773" t="s">
        <v>138</v>
      </c>
      <c r="I1773" s="1">
        <v>42683</v>
      </c>
      <c r="J1773" t="s">
        <v>6689</v>
      </c>
      <c r="K1773" t="s">
        <v>12260</v>
      </c>
      <c r="L1773" t="s">
        <v>120</v>
      </c>
      <c r="M1773" t="s">
        <v>139</v>
      </c>
      <c r="P1773" t="s">
        <v>124</v>
      </c>
      <c r="Q1773" t="s">
        <v>470</v>
      </c>
      <c r="R1773" t="s">
        <v>126</v>
      </c>
      <c r="S1773" t="s">
        <v>633</v>
      </c>
      <c r="T1773" t="s">
        <v>12261</v>
      </c>
      <c r="W1773">
        <v>500</v>
      </c>
      <c r="X1773">
        <v>435</v>
      </c>
      <c r="Y1773">
        <v>65</v>
      </c>
      <c r="Z1773">
        <v>0</v>
      </c>
      <c r="AA1773">
        <v>500</v>
      </c>
      <c r="AB1773">
        <v>500</v>
      </c>
      <c r="AC1773">
        <v>0</v>
      </c>
      <c r="AD1773">
        <v>0</v>
      </c>
      <c r="AE1773">
        <v>500</v>
      </c>
      <c r="AF1773" t="s">
        <v>171</v>
      </c>
      <c r="AG1773" t="s">
        <v>143</v>
      </c>
      <c r="AH1773" t="s">
        <v>182</v>
      </c>
      <c r="AI1773" t="s">
        <v>183</v>
      </c>
      <c r="AJ1773" t="s">
        <v>128</v>
      </c>
      <c r="AK1773" t="s">
        <v>429</v>
      </c>
      <c r="AL1773" t="s">
        <v>184</v>
      </c>
      <c r="AN1773" t="s">
        <v>12262</v>
      </c>
      <c r="AO1773" t="s">
        <v>507</v>
      </c>
      <c r="AP1773" t="s">
        <v>508</v>
      </c>
      <c r="BO1773">
        <v>500</v>
      </c>
      <c r="BP1773">
        <v>500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0</v>
      </c>
      <c r="CR1773">
        <v>0</v>
      </c>
      <c r="CS1773">
        <v>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0</v>
      </c>
      <c r="DA1773">
        <v>0</v>
      </c>
      <c r="DB1773">
        <v>0</v>
      </c>
      <c r="DC1773">
        <v>0</v>
      </c>
      <c r="DD1773">
        <v>0</v>
      </c>
      <c r="DE1773">
        <v>0</v>
      </c>
      <c r="DF1773">
        <v>0</v>
      </c>
      <c r="DG1773">
        <v>0</v>
      </c>
      <c r="DH1773">
        <v>0</v>
      </c>
      <c r="DI1773">
        <v>0</v>
      </c>
      <c r="DJ1773">
        <v>0</v>
      </c>
      <c r="DK1773">
        <v>0</v>
      </c>
      <c r="DL1773">
        <v>0</v>
      </c>
    </row>
    <row r="1774" spans="1:116" x14ac:dyDescent="0.15">
      <c r="A1774" t="s">
        <v>116</v>
      </c>
      <c r="B1774">
        <v>191346</v>
      </c>
      <c r="C1774" t="s">
        <v>117</v>
      </c>
      <c r="D1774" t="s">
        <v>136</v>
      </c>
      <c r="E1774" t="s">
        <v>118</v>
      </c>
      <c r="F1774" t="s">
        <v>137</v>
      </c>
      <c r="G1774" s="1">
        <v>42675</v>
      </c>
      <c r="H1774" t="s">
        <v>138</v>
      </c>
      <c r="I1774" s="1">
        <v>42916</v>
      </c>
      <c r="J1774" t="s">
        <v>6689</v>
      </c>
      <c r="K1774" t="s">
        <v>213</v>
      </c>
      <c r="L1774" t="s">
        <v>123</v>
      </c>
      <c r="M1774" t="s">
        <v>139</v>
      </c>
      <c r="P1774" t="s">
        <v>124</v>
      </c>
      <c r="Q1774" t="s">
        <v>154</v>
      </c>
      <c r="R1774" t="s">
        <v>126</v>
      </c>
      <c r="S1774" t="s">
        <v>215</v>
      </c>
      <c r="T1774" t="s">
        <v>12263</v>
      </c>
      <c r="W1774">
        <v>282077</v>
      </c>
      <c r="X1774">
        <v>199288</v>
      </c>
      <c r="Y1774">
        <v>82789</v>
      </c>
      <c r="Z1774">
        <v>0</v>
      </c>
      <c r="AA1774">
        <v>282077</v>
      </c>
      <c r="AB1774">
        <v>199288</v>
      </c>
      <c r="AC1774">
        <v>82789</v>
      </c>
      <c r="AD1774">
        <v>0</v>
      </c>
      <c r="AE1774">
        <v>282077</v>
      </c>
      <c r="AF1774" t="s">
        <v>143</v>
      </c>
      <c r="AG1774" t="s">
        <v>143</v>
      </c>
      <c r="AH1774" t="s">
        <v>399</v>
      </c>
      <c r="AI1774" t="s">
        <v>159</v>
      </c>
      <c r="AJ1774" t="s">
        <v>128</v>
      </c>
      <c r="AK1774" t="s">
        <v>313</v>
      </c>
      <c r="AL1774" t="s">
        <v>161</v>
      </c>
      <c r="AM1774" t="s">
        <v>12264</v>
      </c>
      <c r="AN1774" t="s">
        <v>12265</v>
      </c>
      <c r="AO1774" t="s">
        <v>3082</v>
      </c>
      <c r="AP1774" t="s">
        <v>2876</v>
      </c>
      <c r="BO1774">
        <v>282077</v>
      </c>
      <c r="BP1774">
        <v>282077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0</v>
      </c>
      <c r="CZ1774">
        <v>0</v>
      </c>
      <c r="DA1774">
        <v>0</v>
      </c>
      <c r="DB1774">
        <v>0</v>
      </c>
      <c r="DC1774">
        <v>0</v>
      </c>
      <c r="DD1774">
        <v>0</v>
      </c>
      <c r="DE1774">
        <v>0</v>
      </c>
      <c r="DF1774">
        <v>0</v>
      </c>
      <c r="DG1774">
        <v>0</v>
      </c>
      <c r="DH1774">
        <v>0</v>
      </c>
      <c r="DI1774">
        <v>0</v>
      </c>
      <c r="DJ1774">
        <v>0</v>
      </c>
      <c r="DK1774">
        <v>0</v>
      </c>
      <c r="DL1774">
        <v>0</v>
      </c>
    </row>
    <row r="1775" spans="1:116" x14ac:dyDescent="0.15">
      <c r="A1775" t="s">
        <v>116</v>
      </c>
      <c r="B1775">
        <v>191351</v>
      </c>
      <c r="C1775" t="s">
        <v>12266</v>
      </c>
      <c r="D1775" t="s">
        <v>136</v>
      </c>
      <c r="E1775" t="s">
        <v>118</v>
      </c>
      <c r="F1775" t="s">
        <v>137</v>
      </c>
      <c r="G1775" s="1">
        <v>42675</v>
      </c>
      <c r="H1775" t="s">
        <v>138</v>
      </c>
      <c r="I1775" s="1">
        <v>42783</v>
      </c>
      <c r="J1775" t="s">
        <v>6689</v>
      </c>
      <c r="K1775" t="s">
        <v>1225</v>
      </c>
      <c r="L1775" t="s">
        <v>197</v>
      </c>
      <c r="M1775" t="s">
        <v>139</v>
      </c>
      <c r="P1775" t="s">
        <v>232</v>
      </c>
      <c r="Q1775" t="s">
        <v>567</v>
      </c>
      <c r="R1775" t="s">
        <v>126</v>
      </c>
      <c r="S1775" t="s">
        <v>251</v>
      </c>
      <c r="T1775" t="s">
        <v>12267</v>
      </c>
      <c r="W1775">
        <v>14998</v>
      </c>
      <c r="X1775">
        <v>9541</v>
      </c>
      <c r="Y1775">
        <v>5457</v>
      </c>
      <c r="Z1775">
        <v>0</v>
      </c>
      <c r="AA1775">
        <v>14998</v>
      </c>
      <c r="AB1775">
        <v>9541</v>
      </c>
      <c r="AC1775">
        <v>5457</v>
      </c>
      <c r="AD1775">
        <v>0</v>
      </c>
      <c r="AE1775">
        <v>48097</v>
      </c>
      <c r="AF1775" t="s">
        <v>171</v>
      </c>
      <c r="AG1775" t="s">
        <v>171</v>
      </c>
      <c r="AH1775" t="s">
        <v>3741</v>
      </c>
      <c r="AI1775" t="s">
        <v>859</v>
      </c>
      <c r="AJ1775" t="s">
        <v>128</v>
      </c>
      <c r="AK1775" t="s">
        <v>737</v>
      </c>
      <c r="AL1775" t="s">
        <v>568</v>
      </c>
      <c r="AM1775" t="s">
        <v>12268</v>
      </c>
      <c r="AN1775" t="s">
        <v>12269</v>
      </c>
      <c r="AO1775" t="s">
        <v>1229</v>
      </c>
      <c r="AP1775" t="s">
        <v>1230</v>
      </c>
      <c r="BO1775">
        <v>14998</v>
      </c>
      <c r="BP1775">
        <v>14998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0</v>
      </c>
      <c r="CR1775">
        <v>0</v>
      </c>
      <c r="CS1775">
        <v>0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0</v>
      </c>
      <c r="CZ1775">
        <v>0</v>
      </c>
      <c r="DA1775">
        <v>0</v>
      </c>
      <c r="DB1775">
        <v>0</v>
      </c>
      <c r="DC1775">
        <v>0</v>
      </c>
      <c r="DD1775">
        <v>0</v>
      </c>
      <c r="DE1775">
        <v>0</v>
      </c>
      <c r="DF1775">
        <v>0</v>
      </c>
      <c r="DG1775">
        <v>0</v>
      </c>
      <c r="DH1775">
        <v>0</v>
      </c>
      <c r="DI1775">
        <v>0</v>
      </c>
      <c r="DJ1775">
        <v>0</v>
      </c>
      <c r="DK1775">
        <v>0</v>
      </c>
      <c r="DL1775">
        <v>0</v>
      </c>
    </row>
    <row r="1776" spans="1:116" x14ac:dyDescent="0.15">
      <c r="A1776" t="s">
        <v>116</v>
      </c>
      <c r="B1776">
        <v>191355</v>
      </c>
      <c r="C1776" t="s">
        <v>117</v>
      </c>
      <c r="D1776" t="s">
        <v>136</v>
      </c>
      <c r="E1776" t="s">
        <v>118</v>
      </c>
      <c r="F1776" t="s">
        <v>137</v>
      </c>
      <c r="G1776" s="1">
        <v>42678</v>
      </c>
      <c r="H1776" t="s">
        <v>138</v>
      </c>
      <c r="I1776" s="1">
        <v>42811</v>
      </c>
      <c r="J1776" t="s">
        <v>6689</v>
      </c>
      <c r="K1776" t="s">
        <v>1603</v>
      </c>
      <c r="L1776" t="s">
        <v>227</v>
      </c>
      <c r="M1776" t="s">
        <v>139</v>
      </c>
      <c r="P1776" t="s">
        <v>199</v>
      </c>
      <c r="Q1776" t="s">
        <v>1022</v>
      </c>
      <c r="R1776" t="s">
        <v>126</v>
      </c>
      <c r="S1776" t="s">
        <v>215</v>
      </c>
      <c r="T1776" t="s">
        <v>12270</v>
      </c>
      <c r="W1776">
        <v>145000</v>
      </c>
      <c r="X1776">
        <v>145000</v>
      </c>
      <c r="Y1776">
        <v>0</v>
      </c>
      <c r="Z1776">
        <v>0</v>
      </c>
      <c r="AA1776">
        <v>145000</v>
      </c>
      <c r="AB1776">
        <v>145000</v>
      </c>
      <c r="AC1776">
        <v>0</v>
      </c>
      <c r="AD1776">
        <v>0</v>
      </c>
      <c r="AE1776">
        <v>145000</v>
      </c>
      <c r="AF1776" t="s">
        <v>171</v>
      </c>
      <c r="AG1776" t="s">
        <v>143</v>
      </c>
      <c r="AH1776" t="s">
        <v>10962</v>
      </c>
      <c r="AI1776" t="s">
        <v>526</v>
      </c>
      <c r="AJ1776" t="s">
        <v>128</v>
      </c>
      <c r="AK1776" t="s">
        <v>172</v>
      </c>
      <c r="AL1776" t="s">
        <v>1023</v>
      </c>
      <c r="AM1776" t="s">
        <v>12271</v>
      </c>
      <c r="AN1776" t="s">
        <v>12272</v>
      </c>
      <c r="AO1776" t="s">
        <v>3149</v>
      </c>
      <c r="AP1776" t="s">
        <v>3150</v>
      </c>
      <c r="AQ1776" t="s">
        <v>4686</v>
      </c>
      <c r="AR1776" t="s">
        <v>8169</v>
      </c>
      <c r="AS1776" t="s">
        <v>12273</v>
      </c>
      <c r="AT1776" t="s">
        <v>5145</v>
      </c>
      <c r="AU1776" t="s">
        <v>5359</v>
      </c>
      <c r="AV1776" t="s">
        <v>11085</v>
      </c>
      <c r="AW1776" t="s">
        <v>1237</v>
      </c>
      <c r="AX1776" t="s">
        <v>2852</v>
      </c>
      <c r="BO1776">
        <v>36250</v>
      </c>
      <c r="BP1776">
        <v>36250</v>
      </c>
      <c r="BQ1776">
        <v>21750</v>
      </c>
      <c r="BR1776">
        <v>21750</v>
      </c>
      <c r="BS1776">
        <v>14500</v>
      </c>
      <c r="BT1776">
        <v>14500</v>
      </c>
      <c r="BU1776">
        <v>14500</v>
      </c>
      <c r="BV1776">
        <v>14500</v>
      </c>
      <c r="BW1776">
        <v>7250</v>
      </c>
      <c r="BX1776">
        <v>7250</v>
      </c>
      <c r="BY1776">
        <v>21750</v>
      </c>
      <c r="BZ1776">
        <v>21750</v>
      </c>
      <c r="CA1776">
        <v>14500</v>
      </c>
      <c r="CB1776">
        <v>14500</v>
      </c>
      <c r="CC1776">
        <v>7250</v>
      </c>
      <c r="CD1776">
        <v>7250</v>
      </c>
      <c r="CE1776">
        <v>7250</v>
      </c>
      <c r="CF1776">
        <v>7250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0</v>
      </c>
      <c r="CR1776">
        <v>0</v>
      </c>
      <c r="CS1776">
        <v>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0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H1776">
        <v>0</v>
      </c>
      <c r="DI1776">
        <v>0</v>
      </c>
      <c r="DJ1776">
        <v>0</v>
      </c>
      <c r="DK1776">
        <v>0</v>
      </c>
      <c r="DL1776">
        <v>0</v>
      </c>
    </row>
    <row r="1777" spans="1:116" x14ac:dyDescent="0.15">
      <c r="A1777" t="s">
        <v>116</v>
      </c>
      <c r="B1777">
        <v>191358</v>
      </c>
      <c r="C1777" t="s">
        <v>117</v>
      </c>
      <c r="D1777" t="s">
        <v>136</v>
      </c>
      <c r="E1777" t="s">
        <v>118</v>
      </c>
      <c r="F1777" t="s">
        <v>137</v>
      </c>
      <c r="G1777" s="1">
        <v>42676</v>
      </c>
      <c r="H1777" t="s">
        <v>138</v>
      </c>
      <c r="I1777" s="1">
        <v>42780</v>
      </c>
      <c r="J1777" t="s">
        <v>6689</v>
      </c>
      <c r="K1777" t="s">
        <v>12274</v>
      </c>
      <c r="L1777" t="s">
        <v>120</v>
      </c>
      <c r="M1777" t="s">
        <v>139</v>
      </c>
      <c r="P1777" t="s">
        <v>124</v>
      </c>
      <c r="Q1777" t="s">
        <v>470</v>
      </c>
      <c r="R1777" t="s">
        <v>126</v>
      </c>
      <c r="S1777" t="s">
        <v>633</v>
      </c>
      <c r="T1777" t="s">
        <v>12275</v>
      </c>
      <c r="W1777">
        <v>500</v>
      </c>
      <c r="X1777">
        <v>435</v>
      </c>
      <c r="Y1777">
        <v>65</v>
      </c>
      <c r="Z1777">
        <v>0</v>
      </c>
      <c r="AA1777">
        <v>500</v>
      </c>
      <c r="AB1777">
        <v>435</v>
      </c>
      <c r="AC1777">
        <v>65</v>
      </c>
      <c r="AD1777">
        <v>0</v>
      </c>
      <c r="AE1777">
        <v>500</v>
      </c>
      <c r="AF1777" t="s">
        <v>171</v>
      </c>
      <c r="AG1777" t="s">
        <v>143</v>
      </c>
      <c r="AH1777" t="s">
        <v>182</v>
      </c>
      <c r="AI1777" t="s">
        <v>183</v>
      </c>
      <c r="AJ1777" t="s">
        <v>128</v>
      </c>
      <c r="AK1777" t="s">
        <v>429</v>
      </c>
      <c r="AL1777" t="s">
        <v>184</v>
      </c>
      <c r="AN1777" t="s">
        <v>12262</v>
      </c>
      <c r="AO1777" t="s">
        <v>507</v>
      </c>
      <c r="AP1777" t="s">
        <v>508</v>
      </c>
      <c r="BO1777">
        <v>500</v>
      </c>
      <c r="BP1777">
        <v>500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v>0</v>
      </c>
      <c r="CR1777">
        <v>0</v>
      </c>
      <c r="CS1777">
        <v>0</v>
      </c>
      <c r="CT1777">
        <v>0</v>
      </c>
      <c r="CU1777">
        <v>0</v>
      </c>
      <c r="CV1777">
        <v>0</v>
      </c>
      <c r="CW1777">
        <v>0</v>
      </c>
      <c r="CX1777">
        <v>0</v>
      </c>
      <c r="CY1777">
        <v>0</v>
      </c>
      <c r="CZ1777">
        <v>0</v>
      </c>
      <c r="DA1777">
        <v>0</v>
      </c>
      <c r="DB1777">
        <v>0</v>
      </c>
      <c r="DC1777">
        <v>0</v>
      </c>
      <c r="DD1777">
        <v>0</v>
      </c>
      <c r="DE1777">
        <v>0</v>
      </c>
      <c r="DF1777">
        <v>0</v>
      </c>
      <c r="DG1777">
        <v>0</v>
      </c>
      <c r="DH1777">
        <v>0</v>
      </c>
      <c r="DI1777">
        <v>0</v>
      </c>
      <c r="DJ1777">
        <v>0</v>
      </c>
      <c r="DK1777">
        <v>0</v>
      </c>
      <c r="DL1777">
        <v>0</v>
      </c>
    </row>
    <row r="1778" spans="1:116" x14ac:dyDescent="0.15">
      <c r="A1778" t="s">
        <v>116</v>
      </c>
      <c r="B1778">
        <v>191359</v>
      </c>
      <c r="C1778" t="s">
        <v>117</v>
      </c>
      <c r="D1778" t="s">
        <v>136</v>
      </c>
      <c r="E1778" t="s">
        <v>118</v>
      </c>
      <c r="F1778" t="s">
        <v>137</v>
      </c>
      <c r="G1778" s="1">
        <v>42676</v>
      </c>
      <c r="H1778" t="s">
        <v>138</v>
      </c>
      <c r="I1778" s="1">
        <v>42683</v>
      </c>
      <c r="J1778" t="s">
        <v>6689</v>
      </c>
      <c r="K1778" t="s">
        <v>632</v>
      </c>
      <c r="L1778" t="s">
        <v>120</v>
      </c>
      <c r="M1778" t="s">
        <v>139</v>
      </c>
      <c r="P1778" t="s">
        <v>124</v>
      </c>
      <c r="Q1778" t="s">
        <v>470</v>
      </c>
      <c r="R1778" t="s">
        <v>126</v>
      </c>
      <c r="S1778" t="s">
        <v>633</v>
      </c>
      <c r="T1778" t="s">
        <v>12276</v>
      </c>
      <c r="W1778">
        <v>500</v>
      </c>
      <c r="X1778">
        <v>435</v>
      </c>
      <c r="Y1778">
        <v>65</v>
      </c>
      <c r="Z1778">
        <v>0</v>
      </c>
      <c r="AA1778">
        <v>500</v>
      </c>
      <c r="AB1778">
        <v>500</v>
      </c>
      <c r="AC1778">
        <v>0</v>
      </c>
      <c r="AD1778">
        <v>0</v>
      </c>
      <c r="AE1778">
        <v>500</v>
      </c>
      <c r="AF1778" t="s">
        <v>171</v>
      </c>
      <c r="AG1778" t="s">
        <v>143</v>
      </c>
      <c r="AH1778" t="s">
        <v>182</v>
      </c>
      <c r="AI1778" t="s">
        <v>183</v>
      </c>
      <c r="AJ1778" t="s">
        <v>128</v>
      </c>
      <c r="AK1778" t="s">
        <v>429</v>
      </c>
      <c r="AL1778" t="s">
        <v>184</v>
      </c>
      <c r="AN1778" t="s">
        <v>12262</v>
      </c>
      <c r="AO1778" t="s">
        <v>507</v>
      </c>
      <c r="AP1778" t="s">
        <v>508</v>
      </c>
      <c r="BO1778">
        <v>500</v>
      </c>
      <c r="BP1778">
        <v>500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0</v>
      </c>
      <c r="CV1778">
        <v>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H1778">
        <v>0</v>
      </c>
      <c r="DI1778">
        <v>0</v>
      </c>
      <c r="DJ1778">
        <v>0</v>
      </c>
      <c r="DK1778">
        <v>0</v>
      </c>
      <c r="DL1778">
        <v>0</v>
      </c>
    </row>
    <row r="1779" spans="1:116" x14ac:dyDescent="0.15">
      <c r="A1779" t="s">
        <v>116</v>
      </c>
      <c r="B1779">
        <v>191361</v>
      </c>
      <c r="C1779" t="s">
        <v>117</v>
      </c>
      <c r="D1779" t="s">
        <v>136</v>
      </c>
      <c r="E1779" t="s">
        <v>118</v>
      </c>
      <c r="F1779" t="s">
        <v>137</v>
      </c>
      <c r="G1779" s="1">
        <v>42685</v>
      </c>
      <c r="H1779" t="s">
        <v>138</v>
      </c>
      <c r="I1779" s="1">
        <v>42783</v>
      </c>
      <c r="J1779" t="s">
        <v>6689</v>
      </c>
      <c r="K1779" t="s">
        <v>3617</v>
      </c>
      <c r="L1779" t="s">
        <v>120</v>
      </c>
      <c r="M1779" t="s">
        <v>139</v>
      </c>
      <c r="P1779" t="s">
        <v>145</v>
      </c>
      <c r="Q1779" t="s">
        <v>214</v>
      </c>
      <c r="R1779" t="s">
        <v>126</v>
      </c>
      <c r="S1779" t="s">
        <v>874</v>
      </c>
      <c r="T1779" t="s">
        <v>3618</v>
      </c>
      <c r="U1779" t="s">
        <v>5338</v>
      </c>
      <c r="W1779">
        <v>55035</v>
      </c>
      <c r="X1779">
        <v>33930</v>
      </c>
      <c r="Y1779">
        <v>21105</v>
      </c>
      <c r="Z1779">
        <v>0</v>
      </c>
      <c r="AA1779">
        <v>55035</v>
      </c>
      <c r="AB1779">
        <v>33930</v>
      </c>
      <c r="AC1779">
        <v>21105</v>
      </c>
      <c r="AD1779">
        <v>0</v>
      </c>
      <c r="AE1779">
        <v>55035</v>
      </c>
      <c r="AF1779" t="s">
        <v>143</v>
      </c>
      <c r="AG1779" t="s">
        <v>171</v>
      </c>
      <c r="AH1779" t="s">
        <v>1174</v>
      </c>
      <c r="AI1779" t="s">
        <v>342</v>
      </c>
      <c r="AJ1779" t="s">
        <v>128</v>
      </c>
      <c r="AK1779" t="s">
        <v>1181</v>
      </c>
      <c r="AL1779" t="s">
        <v>220</v>
      </c>
      <c r="AM1779" t="s">
        <v>12277</v>
      </c>
      <c r="AN1779" t="s">
        <v>12278</v>
      </c>
      <c r="AO1779" t="s">
        <v>3639</v>
      </c>
      <c r="AP1779" t="s">
        <v>3284</v>
      </c>
      <c r="BO1779">
        <v>55035</v>
      </c>
      <c r="BP1779">
        <v>55035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0</v>
      </c>
      <c r="CW1779">
        <v>0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0</v>
      </c>
      <c r="DG1779">
        <v>0</v>
      </c>
      <c r="DH1779">
        <v>0</v>
      </c>
      <c r="DI1779">
        <v>0</v>
      </c>
      <c r="DJ1779">
        <v>0</v>
      </c>
      <c r="DK1779">
        <v>0</v>
      </c>
      <c r="DL1779">
        <v>0</v>
      </c>
    </row>
    <row r="1780" spans="1:116" x14ac:dyDescent="0.15">
      <c r="A1780" t="s">
        <v>116</v>
      </c>
      <c r="B1780">
        <v>191364</v>
      </c>
      <c r="C1780" t="s">
        <v>117</v>
      </c>
      <c r="D1780" t="s">
        <v>136</v>
      </c>
      <c r="E1780" t="s">
        <v>118</v>
      </c>
      <c r="F1780" t="s">
        <v>137</v>
      </c>
      <c r="G1780" s="1">
        <v>42679</v>
      </c>
      <c r="H1780" t="s">
        <v>138</v>
      </c>
      <c r="I1780" s="1">
        <v>43224</v>
      </c>
      <c r="J1780" t="s">
        <v>119</v>
      </c>
      <c r="K1780" t="s">
        <v>602</v>
      </c>
      <c r="L1780" t="s">
        <v>123</v>
      </c>
      <c r="M1780" t="s">
        <v>139</v>
      </c>
      <c r="P1780" t="s">
        <v>317</v>
      </c>
      <c r="Q1780" t="s">
        <v>552</v>
      </c>
      <c r="R1780" t="s">
        <v>126</v>
      </c>
      <c r="S1780" t="s">
        <v>215</v>
      </c>
      <c r="T1780" t="s">
        <v>12279</v>
      </c>
      <c r="W1780">
        <v>1965004</v>
      </c>
      <c r="X1780">
        <v>1250000</v>
      </c>
      <c r="Y1780">
        <v>715004</v>
      </c>
      <c r="Z1780">
        <v>0</v>
      </c>
      <c r="AA1780">
        <v>300000</v>
      </c>
      <c r="AB1780">
        <v>300000</v>
      </c>
      <c r="AC1780">
        <v>0</v>
      </c>
      <c r="AD1780">
        <v>0</v>
      </c>
      <c r="AE1780">
        <v>3746835</v>
      </c>
      <c r="AF1780" t="s">
        <v>143</v>
      </c>
      <c r="AG1780" t="s">
        <v>143</v>
      </c>
      <c r="AH1780" t="s">
        <v>12280</v>
      </c>
      <c r="AI1780" t="s">
        <v>418</v>
      </c>
      <c r="AJ1780" t="s">
        <v>128</v>
      </c>
      <c r="AK1780" t="s">
        <v>604</v>
      </c>
      <c r="AL1780" t="s">
        <v>555</v>
      </c>
      <c r="AN1780" t="s">
        <v>606</v>
      </c>
      <c r="AO1780" t="s">
        <v>607</v>
      </c>
      <c r="AP1780" t="s">
        <v>608</v>
      </c>
      <c r="BO1780">
        <v>1965004</v>
      </c>
      <c r="BP1780">
        <v>300000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0</v>
      </c>
      <c r="DL1780">
        <v>0</v>
      </c>
    </row>
    <row r="1781" spans="1:116" x14ac:dyDescent="0.15">
      <c r="A1781" t="s">
        <v>116</v>
      </c>
      <c r="B1781">
        <v>191366</v>
      </c>
      <c r="C1781" t="s">
        <v>117</v>
      </c>
      <c r="D1781" t="s">
        <v>136</v>
      </c>
      <c r="E1781" t="s">
        <v>118</v>
      </c>
      <c r="F1781" t="s">
        <v>137</v>
      </c>
      <c r="G1781" s="1">
        <v>42690</v>
      </c>
      <c r="H1781" t="s">
        <v>138</v>
      </c>
      <c r="I1781" s="1">
        <v>42970</v>
      </c>
      <c r="J1781" t="s">
        <v>119</v>
      </c>
      <c r="K1781" t="s">
        <v>213</v>
      </c>
      <c r="L1781" t="s">
        <v>123</v>
      </c>
      <c r="M1781" t="s">
        <v>139</v>
      </c>
      <c r="P1781" t="s">
        <v>124</v>
      </c>
      <c r="Q1781" t="s">
        <v>1030</v>
      </c>
      <c r="R1781" t="s">
        <v>126</v>
      </c>
      <c r="S1781" t="s">
        <v>215</v>
      </c>
      <c r="T1781" t="s">
        <v>12281</v>
      </c>
      <c r="W1781">
        <v>500000</v>
      </c>
      <c r="X1781">
        <v>348595</v>
      </c>
      <c r="Y1781">
        <v>151405</v>
      </c>
      <c r="Z1781">
        <v>0</v>
      </c>
      <c r="AA1781">
        <v>500000</v>
      </c>
      <c r="AB1781">
        <v>348595</v>
      </c>
      <c r="AC1781">
        <v>151405</v>
      </c>
      <c r="AD1781">
        <v>0</v>
      </c>
      <c r="AE1781">
        <v>500000</v>
      </c>
      <c r="AF1781" t="s">
        <v>143</v>
      </c>
      <c r="AG1781" t="s">
        <v>143</v>
      </c>
      <c r="AH1781" t="s">
        <v>132</v>
      </c>
      <c r="AI1781" t="s">
        <v>584</v>
      </c>
      <c r="AJ1781" t="s">
        <v>128</v>
      </c>
      <c r="AK1781" t="s">
        <v>313</v>
      </c>
      <c r="AL1781" t="s">
        <v>1033</v>
      </c>
      <c r="AM1781" t="s">
        <v>12282</v>
      </c>
      <c r="AN1781" t="s">
        <v>12283</v>
      </c>
      <c r="AO1781" t="s">
        <v>2558</v>
      </c>
      <c r="AP1781" t="s">
        <v>2559</v>
      </c>
      <c r="AQ1781" t="s">
        <v>2241</v>
      </c>
      <c r="BO1781">
        <v>250000</v>
      </c>
      <c r="BP1781">
        <v>250000</v>
      </c>
      <c r="BQ1781">
        <v>250000</v>
      </c>
      <c r="BR1781">
        <v>250000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0</v>
      </c>
      <c r="CR1781">
        <v>0</v>
      </c>
      <c r="CS1781">
        <v>0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0</v>
      </c>
      <c r="DG1781">
        <v>0</v>
      </c>
      <c r="DH1781">
        <v>0</v>
      </c>
      <c r="DI1781">
        <v>0</v>
      </c>
      <c r="DJ1781">
        <v>0</v>
      </c>
      <c r="DK1781">
        <v>0</v>
      </c>
      <c r="DL1781">
        <v>0</v>
      </c>
    </row>
    <row r="1782" spans="1:116" x14ac:dyDescent="0.15">
      <c r="A1782" t="s">
        <v>116</v>
      </c>
      <c r="B1782">
        <v>191369</v>
      </c>
      <c r="C1782" t="s">
        <v>117</v>
      </c>
      <c r="D1782" t="s">
        <v>136</v>
      </c>
      <c r="E1782" t="s">
        <v>118</v>
      </c>
      <c r="F1782" t="s">
        <v>137</v>
      </c>
      <c r="G1782" s="1">
        <v>42676</v>
      </c>
      <c r="H1782" t="s">
        <v>138</v>
      </c>
      <c r="I1782" s="1">
        <v>42684</v>
      </c>
      <c r="J1782" t="s">
        <v>6689</v>
      </c>
      <c r="K1782" t="s">
        <v>506</v>
      </c>
      <c r="L1782" t="s">
        <v>120</v>
      </c>
      <c r="M1782" t="s">
        <v>139</v>
      </c>
      <c r="P1782" t="s">
        <v>124</v>
      </c>
      <c r="Q1782" t="s">
        <v>470</v>
      </c>
      <c r="R1782" t="s">
        <v>126</v>
      </c>
      <c r="S1782" t="s">
        <v>633</v>
      </c>
      <c r="T1782" t="s">
        <v>12284</v>
      </c>
      <c r="W1782">
        <v>500</v>
      </c>
      <c r="X1782">
        <v>435</v>
      </c>
      <c r="Y1782">
        <v>65</v>
      </c>
      <c r="Z1782">
        <v>0</v>
      </c>
      <c r="AA1782">
        <v>500</v>
      </c>
      <c r="AB1782">
        <v>435</v>
      </c>
      <c r="AC1782">
        <v>65</v>
      </c>
      <c r="AD1782">
        <v>0</v>
      </c>
      <c r="AE1782">
        <v>500</v>
      </c>
      <c r="AF1782" t="s">
        <v>171</v>
      </c>
      <c r="AG1782" t="s">
        <v>143</v>
      </c>
      <c r="AH1782" t="s">
        <v>182</v>
      </c>
      <c r="AI1782" t="s">
        <v>183</v>
      </c>
      <c r="AJ1782" t="s">
        <v>128</v>
      </c>
      <c r="AK1782" t="s">
        <v>429</v>
      </c>
      <c r="AL1782" t="s">
        <v>184</v>
      </c>
      <c r="AN1782" t="s">
        <v>12262</v>
      </c>
      <c r="AO1782" t="s">
        <v>507</v>
      </c>
      <c r="AP1782" t="s">
        <v>508</v>
      </c>
      <c r="BO1782">
        <v>500</v>
      </c>
      <c r="BP1782">
        <v>500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0</v>
      </c>
      <c r="DL1782">
        <v>0</v>
      </c>
    </row>
    <row r="1783" spans="1:116" x14ac:dyDescent="0.15">
      <c r="A1783" t="s">
        <v>116</v>
      </c>
      <c r="B1783">
        <v>191372</v>
      </c>
      <c r="C1783" t="s">
        <v>117</v>
      </c>
      <c r="D1783" t="s">
        <v>136</v>
      </c>
      <c r="E1783" t="s">
        <v>118</v>
      </c>
      <c r="F1783" t="s">
        <v>137</v>
      </c>
      <c r="G1783" s="1">
        <v>42689</v>
      </c>
      <c r="H1783" t="s">
        <v>138</v>
      </c>
      <c r="I1783" s="1">
        <v>42943</v>
      </c>
      <c r="J1783" t="s">
        <v>119</v>
      </c>
      <c r="K1783" t="s">
        <v>213</v>
      </c>
      <c r="L1783" t="s">
        <v>123</v>
      </c>
      <c r="M1783" t="s">
        <v>139</v>
      </c>
      <c r="P1783" t="s">
        <v>124</v>
      </c>
      <c r="Q1783" t="s">
        <v>1030</v>
      </c>
      <c r="R1783" t="s">
        <v>126</v>
      </c>
      <c r="S1783" t="s">
        <v>215</v>
      </c>
      <c r="T1783" t="s">
        <v>12285</v>
      </c>
      <c r="W1783">
        <v>500000</v>
      </c>
      <c r="X1783">
        <v>357839</v>
      </c>
      <c r="Y1783">
        <v>142161</v>
      </c>
      <c r="Z1783">
        <v>0</v>
      </c>
      <c r="AA1783">
        <v>500000</v>
      </c>
      <c r="AB1783">
        <v>357839</v>
      </c>
      <c r="AC1783">
        <v>142161</v>
      </c>
      <c r="AD1783">
        <v>0</v>
      </c>
      <c r="AE1783">
        <v>500000</v>
      </c>
      <c r="AF1783" t="s">
        <v>143</v>
      </c>
      <c r="AG1783" t="s">
        <v>143</v>
      </c>
      <c r="AH1783" t="s">
        <v>399</v>
      </c>
      <c r="AI1783" t="s">
        <v>159</v>
      </c>
      <c r="AJ1783" t="s">
        <v>128</v>
      </c>
      <c r="AK1783" t="s">
        <v>313</v>
      </c>
      <c r="AL1783" t="s">
        <v>1033</v>
      </c>
      <c r="AM1783" t="s">
        <v>12286</v>
      </c>
      <c r="AN1783" t="s">
        <v>12287</v>
      </c>
      <c r="AO1783" t="s">
        <v>7977</v>
      </c>
      <c r="AP1783" t="s">
        <v>2545</v>
      </c>
      <c r="BO1783">
        <v>500000</v>
      </c>
      <c r="BP1783">
        <v>500000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0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0</v>
      </c>
    </row>
    <row r="1784" spans="1:116" x14ac:dyDescent="0.15">
      <c r="A1784" t="s">
        <v>116</v>
      </c>
      <c r="B1784">
        <v>191373</v>
      </c>
      <c r="C1784" t="s">
        <v>117</v>
      </c>
      <c r="D1784" t="s">
        <v>136</v>
      </c>
      <c r="E1784" t="s">
        <v>118</v>
      </c>
      <c r="F1784" t="s">
        <v>137</v>
      </c>
      <c r="G1784" s="1">
        <v>42676</v>
      </c>
      <c r="H1784" t="s">
        <v>138</v>
      </c>
      <c r="I1784" s="1">
        <v>42711</v>
      </c>
      <c r="J1784" t="s">
        <v>6689</v>
      </c>
      <c r="K1784" t="s">
        <v>636</v>
      </c>
      <c r="L1784" t="s">
        <v>120</v>
      </c>
      <c r="M1784" t="s">
        <v>139</v>
      </c>
      <c r="P1784" t="s">
        <v>124</v>
      </c>
      <c r="Q1784" t="s">
        <v>470</v>
      </c>
      <c r="R1784" t="s">
        <v>126</v>
      </c>
      <c r="S1784" t="s">
        <v>633</v>
      </c>
      <c r="T1784" t="s">
        <v>12288</v>
      </c>
      <c r="W1784">
        <v>500</v>
      </c>
      <c r="X1784">
        <v>435</v>
      </c>
      <c r="Y1784">
        <v>65</v>
      </c>
      <c r="Z1784">
        <v>0</v>
      </c>
      <c r="AA1784">
        <v>500</v>
      </c>
      <c r="AB1784">
        <v>435</v>
      </c>
      <c r="AC1784">
        <v>65</v>
      </c>
      <c r="AD1784">
        <v>0</v>
      </c>
      <c r="AE1784">
        <v>500</v>
      </c>
      <c r="AF1784" t="s">
        <v>171</v>
      </c>
      <c r="AG1784" t="s">
        <v>143</v>
      </c>
      <c r="AH1784" t="s">
        <v>182</v>
      </c>
      <c r="AI1784" t="s">
        <v>183</v>
      </c>
      <c r="AJ1784" t="s">
        <v>128</v>
      </c>
      <c r="AK1784" t="s">
        <v>429</v>
      </c>
      <c r="AL1784" t="s">
        <v>184</v>
      </c>
      <c r="AN1784" t="s">
        <v>12262</v>
      </c>
      <c r="AO1784" t="s">
        <v>507</v>
      </c>
      <c r="AP1784" t="s">
        <v>508</v>
      </c>
      <c r="BO1784">
        <v>500</v>
      </c>
      <c r="BP1784">
        <v>500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0</v>
      </c>
    </row>
    <row r="1785" spans="1:116" x14ac:dyDescent="0.15">
      <c r="A1785" t="s">
        <v>116</v>
      </c>
      <c r="B1785">
        <v>191377</v>
      </c>
      <c r="C1785" t="s">
        <v>117</v>
      </c>
      <c r="D1785" t="s">
        <v>136</v>
      </c>
      <c r="E1785" t="s">
        <v>118</v>
      </c>
      <c r="F1785" t="s">
        <v>137</v>
      </c>
      <c r="G1785" s="1">
        <v>42662</v>
      </c>
      <c r="H1785" t="s">
        <v>138</v>
      </c>
      <c r="I1785" s="1">
        <v>43109</v>
      </c>
      <c r="J1785" t="s">
        <v>119</v>
      </c>
      <c r="K1785" t="s">
        <v>1094</v>
      </c>
      <c r="L1785" t="s">
        <v>197</v>
      </c>
      <c r="M1785" t="s">
        <v>139</v>
      </c>
      <c r="N1785" t="s">
        <v>144</v>
      </c>
      <c r="O1785" t="s">
        <v>123</v>
      </c>
      <c r="P1785" t="s">
        <v>299</v>
      </c>
      <c r="Q1785" t="s">
        <v>501</v>
      </c>
      <c r="R1785" t="s">
        <v>126</v>
      </c>
      <c r="S1785" t="s">
        <v>251</v>
      </c>
      <c r="T1785" t="s">
        <v>12289</v>
      </c>
      <c r="W1785">
        <v>769427</v>
      </c>
      <c r="X1785">
        <v>489457</v>
      </c>
      <c r="Y1785">
        <v>279970</v>
      </c>
      <c r="Z1785">
        <v>0</v>
      </c>
      <c r="AA1785">
        <v>146883</v>
      </c>
      <c r="AB1785">
        <v>93437</v>
      </c>
      <c r="AC1785">
        <v>53446</v>
      </c>
      <c r="AD1785">
        <v>0</v>
      </c>
      <c r="AE1785">
        <v>769427</v>
      </c>
      <c r="AF1785" t="s">
        <v>143</v>
      </c>
      <c r="AG1785" t="s">
        <v>143</v>
      </c>
      <c r="AH1785" t="s">
        <v>217</v>
      </c>
      <c r="AI1785" t="s">
        <v>255</v>
      </c>
      <c r="AJ1785" t="s">
        <v>128</v>
      </c>
      <c r="AK1785" t="s">
        <v>303</v>
      </c>
      <c r="AL1785" t="s">
        <v>502</v>
      </c>
      <c r="AM1785" t="s">
        <v>12290</v>
      </c>
      <c r="AN1785" t="s">
        <v>12291</v>
      </c>
      <c r="AO1785" t="s">
        <v>5568</v>
      </c>
      <c r="AP1785" t="s">
        <v>3179</v>
      </c>
      <c r="BO1785">
        <v>769427</v>
      </c>
      <c r="BP1785">
        <v>146883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</row>
    <row r="1786" spans="1:116" x14ac:dyDescent="0.15">
      <c r="A1786" t="s">
        <v>116</v>
      </c>
      <c r="B1786">
        <v>191378</v>
      </c>
      <c r="C1786" t="s">
        <v>117</v>
      </c>
      <c r="D1786" t="s">
        <v>136</v>
      </c>
      <c r="E1786" t="s">
        <v>118</v>
      </c>
      <c r="F1786" t="s">
        <v>137</v>
      </c>
      <c r="G1786" s="1">
        <v>42670</v>
      </c>
      <c r="H1786" t="s">
        <v>138</v>
      </c>
      <c r="I1786" s="1">
        <v>42724</v>
      </c>
      <c r="J1786" t="s">
        <v>6689</v>
      </c>
      <c r="K1786" t="s">
        <v>2754</v>
      </c>
      <c r="L1786" t="s">
        <v>169</v>
      </c>
      <c r="M1786" t="s">
        <v>139</v>
      </c>
      <c r="P1786" t="s">
        <v>299</v>
      </c>
      <c r="Q1786" t="s">
        <v>3315</v>
      </c>
      <c r="R1786" t="s">
        <v>126</v>
      </c>
      <c r="S1786" t="s">
        <v>215</v>
      </c>
      <c r="T1786" t="s">
        <v>12292</v>
      </c>
      <c r="U1786" t="s">
        <v>12293</v>
      </c>
      <c r="W1786">
        <v>800000</v>
      </c>
      <c r="X1786">
        <v>800000</v>
      </c>
      <c r="Y1786">
        <v>0</v>
      </c>
      <c r="Z1786">
        <v>0</v>
      </c>
      <c r="AA1786">
        <v>800000</v>
      </c>
      <c r="AB1786">
        <v>800000</v>
      </c>
      <c r="AC1786">
        <v>0</v>
      </c>
      <c r="AD1786">
        <v>0</v>
      </c>
      <c r="AE1786">
        <v>800000</v>
      </c>
      <c r="AF1786" t="s">
        <v>143</v>
      </c>
      <c r="AG1786" t="s">
        <v>143</v>
      </c>
      <c r="AH1786" t="s">
        <v>12294</v>
      </c>
      <c r="AI1786" t="s">
        <v>370</v>
      </c>
      <c r="AJ1786" t="s">
        <v>128</v>
      </c>
      <c r="AK1786" t="s">
        <v>303</v>
      </c>
      <c r="AL1786" t="s">
        <v>3316</v>
      </c>
      <c r="AM1786" t="s">
        <v>12295</v>
      </c>
      <c r="AN1786" t="s">
        <v>12296</v>
      </c>
      <c r="AO1786" t="s">
        <v>12297</v>
      </c>
      <c r="AP1786" t="s">
        <v>12298</v>
      </c>
      <c r="AQ1786" t="s">
        <v>12299</v>
      </c>
      <c r="AR1786" t="s">
        <v>4164</v>
      </c>
      <c r="AS1786" t="s">
        <v>12300</v>
      </c>
      <c r="BO1786">
        <v>400000</v>
      </c>
      <c r="BP1786">
        <v>400000</v>
      </c>
      <c r="BQ1786">
        <v>320000</v>
      </c>
      <c r="BR1786">
        <v>320000</v>
      </c>
      <c r="BS1786">
        <v>40000</v>
      </c>
      <c r="BT1786">
        <v>40000</v>
      </c>
      <c r="BU1786">
        <v>40000</v>
      </c>
      <c r="BV1786">
        <v>40000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</row>
    <row r="1787" spans="1:116" x14ac:dyDescent="0.15">
      <c r="A1787" t="s">
        <v>116</v>
      </c>
      <c r="B1787">
        <v>191380</v>
      </c>
      <c r="C1787" t="s">
        <v>117</v>
      </c>
      <c r="D1787" t="s">
        <v>136</v>
      </c>
      <c r="E1787" t="s">
        <v>118</v>
      </c>
      <c r="F1787" t="s">
        <v>137</v>
      </c>
      <c r="G1787" s="1">
        <v>42675</v>
      </c>
      <c r="H1787" t="s">
        <v>138</v>
      </c>
      <c r="I1787" s="1">
        <v>42766</v>
      </c>
      <c r="J1787" t="s">
        <v>6689</v>
      </c>
      <c r="K1787" t="s">
        <v>3966</v>
      </c>
      <c r="L1787" t="s">
        <v>120</v>
      </c>
      <c r="M1787" t="s">
        <v>139</v>
      </c>
      <c r="P1787" t="s">
        <v>124</v>
      </c>
      <c r="Q1787" t="s">
        <v>704</v>
      </c>
      <c r="R1787" t="s">
        <v>126</v>
      </c>
      <c r="S1787" t="s">
        <v>397</v>
      </c>
      <c r="T1787" t="s">
        <v>3967</v>
      </c>
      <c r="W1787">
        <v>97986</v>
      </c>
      <c r="X1787">
        <v>66993</v>
      </c>
      <c r="Y1787">
        <v>30993</v>
      </c>
      <c r="Z1787">
        <v>0</v>
      </c>
      <c r="AA1787">
        <v>97986</v>
      </c>
      <c r="AB1787">
        <v>66993</v>
      </c>
      <c r="AC1787">
        <v>30993</v>
      </c>
      <c r="AD1787">
        <v>0</v>
      </c>
      <c r="AE1787">
        <v>97986</v>
      </c>
      <c r="AF1787" t="s">
        <v>171</v>
      </c>
      <c r="AG1787" t="s">
        <v>171</v>
      </c>
      <c r="AH1787" t="s">
        <v>1402</v>
      </c>
      <c r="AI1787" t="s">
        <v>510</v>
      </c>
      <c r="AJ1787" t="s">
        <v>128</v>
      </c>
      <c r="AK1787" t="s">
        <v>390</v>
      </c>
      <c r="AL1787" t="s">
        <v>705</v>
      </c>
      <c r="AM1787" t="s">
        <v>12301</v>
      </c>
      <c r="AN1787" t="s">
        <v>3969</v>
      </c>
      <c r="AO1787" t="s">
        <v>3008</v>
      </c>
      <c r="AP1787" t="s">
        <v>3009</v>
      </c>
      <c r="BO1787">
        <v>97986</v>
      </c>
      <c r="BP1787">
        <v>97986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v>0</v>
      </c>
      <c r="CI1787">
        <v>0</v>
      </c>
      <c r="CJ1787">
        <v>0</v>
      </c>
      <c r="CK1787">
        <v>0</v>
      </c>
      <c r="CL1787">
        <v>0</v>
      </c>
      <c r="CM1787">
        <v>0</v>
      </c>
      <c r="CN1787">
        <v>0</v>
      </c>
      <c r="CO1787">
        <v>0</v>
      </c>
      <c r="CP1787">
        <v>0</v>
      </c>
      <c r="CQ1787">
        <v>0</v>
      </c>
      <c r="CR1787">
        <v>0</v>
      </c>
      <c r="CS1787">
        <v>0</v>
      </c>
      <c r="CT1787">
        <v>0</v>
      </c>
      <c r="CU1787">
        <v>0</v>
      </c>
      <c r="CV1787">
        <v>0</v>
      </c>
      <c r="CW1787">
        <v>0</v>
      </c>
      <c r="CX1787">
        <v>0</v>
      </c>
      <c r="CY1787">
        <v>0</v>
      </c>
      <c r="CZ1787">
        <v>0</v>
      </c>
      <c r="DA1787">
        <v>0</v>
      </c>
      <c r="DB1787">
        <v>0</v>
      </c>
      <c r="DC1787">
        <v>0</v>
      </c>
      <c r="DD1787">
        <v>0</v>
      </c>
      <c r="DE1787">
        <v>0</v>
      </c>
      <c r="DF1787">
        <v>0</v>
      </c>
      <c r="DG1787">
        <v>0</v>
      </c>
      <c r="DH1787">
        <v>0</v>
      </c>
      <c r="DI1787">
        <v>0</v>
      </c>
      <c r="DJ1787">
        <v>0</v>
      </c>
      <c r="DK1787">
        <v>0</v>
      </c>
      <c r="DL1787">
        <v>0</v>
      </c>
    </row>
    <row r="1788" spans="1:116" x14ac:dyDescent="0.15">
      <c r="A1788" t="s">
        <v>116</v>
      </c>
      <c r="B1788">
        <v>191381</v>
      </c>
      <c r="C1788" t="s">
        <v>117</v>
      </c>
      <c r="D1788" t="s">
        <v>136</v>
      </c>
      <c r="E1788" t="s">
        <v>118</v>
      </c>
      <c r="F1788" t="s">
        <v>137</v>
      </c>
      <c r="G1788" s="1">
        <v>42689</v>
      </c>
      <c r="H1788" t="s">
        <v>138</v>
      </c>
      <c r="I1788" s="1">
        <v>42758</v>
      </c>
      <c r="J1788" t="s">
        <v>6689</v>
      </c>
      <c r="K1788" t="s">
        <v>2212</v>
      </c>
      <c r="L1788" t="s">
        <v>120</v>
      </c>
      <c r="M1788" t="s">
        <v>139</v>
      </c>
      <c r="P1788" t="s">
        <v>124</v>
      </c>
      <c r="Q1788" t="s">
        <v>154</v>
      </c>
      <c r="R1788" t="s">
        <v>126</v>
      </c>
      <c r="S1788" t="s">
        <v>140</v>
      </c>
      <c r="T1788" t="s">
        <v>12302</v>
      </c>
      <c r="W1788">
        <v>120596</v>
      </c>
      <c r="X1788">
        <v>92926</v>
      </c>
      <c r="Y1788">
        <v>27670</v>
      </c>
      <c r="Z1788">
        <v>0</v>
      </c>
      <c r="AA1788">
        <v>120596</v>
      </c>
      <c r="AB1788">
        <v>92926</v>
      </c>
      <c r="AC1788">
        <v>27670</v>
      </c>
      <c r="AD1788">
        <v>0</v>
      </c>
      <c r="AE1788">
        <v>120596</v>
      </c>
      <c r="AF1788" t="s">
        <v>143</v>
      </c>
      <c r="AG1788" t="s">
        <v>143</v>
      </c>
      <c r="AH1788" t="s">
        <v>516</v>
      </c>
      <c r="AI1788" t="s">
        <v>183</v>
      </c>
      <c r="AJ1788" t="s">
        <v>128</v>
      </c>
      <c r="AK1788" t="s">
        <v>160</v>
      </c>
      <c r="AL1788" t="s">
        <v>161</v>
      </c>
      <c r="AM1788" t="s">
        <v>12303</v>
      </c>
      <c r="AN1788" t="s">
        <v>12304</v>
      </c>
      <c r="AO1788" t="s">
        <v>3338</v>
      </c>
      <c r="AP1788" t="s">
        <v>2600</v>
      </c>
      <c r="BO1788">
        <v>120596</v>
      </c>
      <c r="BP1788">
        <v>120596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  <c r="CI1788">
        <v>0</v>
      </c>
      <c r="CJ1788">
        <v>0</v>
      </c>
      <c r="CK1788">
        <v>0</v>
      </c>
      <c r="CL1788">
        <v>0</v>
      </c>
      <c r="CM1788">
        <v>0</v>
      </c>
      <c r="CN1788">
        <v>0</v>
      </c>
      <c r="CO1788">
        <v>0</v>
      </c>
      <c r="CP1788">
        <v>0</v>
      </c>
      <c r="CQ1788">
        <v>0</v>
      </c>
      <c r="CR1788">
        <v>0</v>
      </c>
      <c r="CS1788">
        <v>0</v>
      </c>
      <c r="CT1788">
        <v>0</v>
      </c>
      <c r="CU1788">
        <v>0</v>
      </c>
      <c r="CV1788">
        <v>0</v>
      </c>
      <c r="CW1788">
        <v>0</v>
      </c>
      <c r="CX1788">
        <v>0</v>
      </c>
      <c r="CY1788">
        <v>0</v>
      </c>
      <c r="CZ1788">
        <v>0</v>
      </c>
      <c r="DA1788">
        <v>0</v>
      </c>
      <c r="DB1788">
        <v>0</v>
      </c>
      <c r="DC1788">
        <v>0</v>
      </c>
      <c r="DD1788">
        <v>0</v>
      </c>
      <c r="DE1788"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</row>
    <row r="1789" spans="1:116" x14ac:dyDescent="0.15">
      <c r="A1789" t="s">
        <v>116</v>
      </c>
      <c r="B1789">
        <v>191382</v>
      </c>
      <c r="C1789" t="s">
        <v>12305</v>
      </c>
      <c r="D1789" t="s">
        <v>136</v>
      </c>
      <c r="E1789" t="s">
        <v>118</v>
      </c>
      <c r="F1789" t="s">
        <v>137</v>
      </c>
      <c r="G1789" s="1">
        <v>42690</v>
      </c>
      <c r="H1789" t="s">
        <v>138</v>
      </c>
      <c r="I1789" s="1">
        <v>42954</v>
      </c>
      <c r="J1789" t="s">
        <v>119</v>
      </c>
      <c r="K1789" t="s">
        <v>213</v>
      </c>
      <c r="L1789" t="s">
        <v>123</v>
      </c>
      <c r="M1789" t="s">
        <v>139</v>
      </c>
      <c r="P1789" t="s">
        <v>232</v>
      </c>
      <c r="Q1789" t="s">
        <v>233</v>
      </c>
      <c r="R1789" t="s">
        <v>126</v>
      </c>
      <c r="S1789" t="s">
        <v>215</v>
      </c>
      <c r="T1789" t="s">
        <v>12306</v>
      </c>
      <c r="W1789">
        <v>683131</v>
      </c>
      <c r="X1789">
        <v>457974</v>
      </c>
      <c r="Y1789">
        <v>225157</v>
      </c>
      <c r="Z1789">
        <v>0</v>
      </c>
      <c r="AA1789">
        <v>221138</v>
      </c>
      <c r="AB1789">
        <v>147040</v>
      </c>
      <c r="AC1789">
        <v>74098</v>
      </c>
      <c r="AD1789">
        <v>0</v>
      </c>
      <c r="AE1789">
        <v>683131</v>
      </c>
      <c r="AF1789" t="s">
        <v>143</v>
      </c>
      <c r="AG1789" t="s">
        <v>143</v>
      </c>
      <c r="AH1789" t="s">
        <v>1379</v>
      </c>
      <c r="AI1789" t="s">
        <v>891</v>
      </c>
      <c r="AJ1789" t="s">
        <v>128</v>
      </c>
      <c r="AK1789" t="s">
        <v>1508</v>
      </c>
      <c r="AL1789" t="s">
        <v>237</v>
      </c>
      <c r="AM1789" t="s">
        <v>12307</v>
      </c>
      <c r="AN1789" t="s">
        <v>12308</v>
      </c>
      <c r="AO1789" t="s">
        <v>2396</v>
      </c>
      <c r="AP1789" t="s">
        <v>2293</v>
      </c>
      <c r="BO1789">
        <v>683131</v>
      </c>
      <c r="BP1789">
        <v>221138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0</v>
      </c>
      <c r="CV1789">
        <v>0</v>
      </c>
      <c r="CW1789">
        <v>0</v>
      </c>
      <c r="CX1789">
        <v>0</v>
      </c>
      <c r="CY1789">
        <v>0</v>
      </c>
      <c r="CZ1789">
        <v>0</v>
      </c>
      <c r="DA1789">
        <v>0</v>
      </c>
      <c r="DB1789">
        <v>0</v>
      </c>
      <c r="DC1789">
        <v>0</v>
      </c>
      <c r="DD1789">
        <v>0</v>
      </c>
      <c r="DE1789">
        <v>0</v>
      </c>
      <c r="DF1789">
        <v>0</v>
      </c>
      <c r="DG1789">
        <v>0</v>
      </c>
      <c r="DH1789">
        <v>0</v>
      </c>
      <c r="DI1789">
        <v>0</v>
      </c>
      <c r="DJ1789">
        <v>0</v>
      </c>
      <c r="DK1789">
        <v>0</v>
      </c>
      <c r="DL1789">
        <v>0</v>
      </c>
    </row>
    <row r="1790" spans="1:116" x14ac:dyDescent="0.15">
      <c r="A1790" t="s">
        <v>116</v>
      </c>
      <c r="B1790">
        <v>191387</v>
      </c>
      <c r="C1790" t="s">
        <v>117</v>
      </c>
      <c r="D1790" t="s">
        <v>136</v>
      </c>
      <c r="E1790" t="s">
        <v>118</v>
      </c>
      <c r="F1790" t="s">
        <v>137</v>
      </c>
      <c r="G1790" s="1">
        <v>42676</v>
      </c>
      <c r="H1790" t="s">
        <v>138</v>
      </c>
      <c r="I1790" s="1">
        <v>42941</v>
      </c>
      <c r="J1790" t="s">
        <v>119</v>
      </c>
      <c r="K1790" t="s">
        <v>213</v>
      </c>
      <c r="L1790" t="s">
        <v>123</v>
      </c>
      <c r="M1790" t="s">
        <v>139</v>
      </c>
      <c r="P1790" t="s">
        <v>124</v>
      </c>
      <c r="Q1790" t="s">
        <v>2380</v>
      </c>
      <c r="R1790" t="s">
        <v>126</v>
      </c>
      <c r="S1790" t="s">
        <v>215</v>
      </c>
      <c r="T1790" t="s">
        <v>12309</v>
      </c>
      <c r="W1790">
        <v>300000</v>
      </c>
      <c r="X1790">
        <v>211028</v>
      </c>
      <c r="Y1790">
        <v>88972</v>
      </c>
      <c r="Z1790">
        <v>0</v>
      </c>
      <c r="AA1790">
        <v>300000</v>
      </c>
      <c r="AB1790">
        <v>211023</v>
      </c>
      <c r="AC1790">
        <v>88977</v>
      </c>
      <c r="AD1790">
        <v>0</v>
      </c>
      <c r="AE1790">
        <v>300000</v>
      </c>
      <c r="AF1790" t="s">
        <v>143</v>
      </c>
      <c r="AG1790" t="s">
        <v>143</v>
      </c>
      <c r="AH1790" t="s">
        <v>217</v>
      </c>
      <c r="AI1790" t="s">
        <v>891</v>
      </c>
      <c r="AJ1790" t="s">
        <v>128</v>
      </c>
      <c r="AK1790" t="s">
        <v>313</v>
      </c>
      <c r="AL1790" t="s">
        <v>2381</v>
      </c>
      <c r="AM1790" t="s">
        <v>12310</v>
      </c>
      <c r="AN1790" t="s">
        <v>12311</v>
      </c>
      <c r="AO1790" t="s">
        <v>2496</v>
      </c>
      <c r="AP1790" t="s">
        <v>2497</v>
      </c>
      <c r="AQ1790" t="s">
        <v>2999</v>
      </c>
      <c r="AR1790" t="s">
        <v>713</v>
      </c>
      <c r="BO1790">
        <v>102000</v>
      </c>
      <c r="BP1790">
        <v>102000</v>
      </c>
      <c r="BQ1790">
        <v>99000</v>
      </c>
      <c r="BR1790">
        <v>99000</v>
      </c>
      <c r="BS1790">
        <v>99000</v>
      </c>
      <c r="BT1790">
        <v>99000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0</v>
      </c>
      <c r="CV1790">
        <v>0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0</v>
      </c>
      <c r="DD1790">
        <v>0</v>
      </c>
      <c r="DE1790">
        <v>0</v>
      </c>
      <c r="DF1790">
        <v>0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</row>
    <row r="1791" spans="1:116" x14ac:dyDescent="0.15">
      <c r="A1791" t="s">
        <v>116</v>
      </c>
      <c r="B1791">
        <v>191392</v>
      </c>
      <c r="C1791" t="s">
        <v>117</v>
      </c>
      <c r="D1791" t="s">
        <v>136</v>
      </c>
      <c r="E1791" t="s">
        <v>118</v>
      </c>
      <c r="F1791" t="s">
        <v>137</v>
      </c>
      <c r="G1791" s="1">
        <v>42681</v>
      </c>
      <c r="H1791" t="s">
        <v>138</v>
      </c>
      <c r="I1791" s="1">
        <v>42937</v>
      </c>
      <c r="J1791" t="s">
        <v>119</v>
      </c>
      <c r="K1791" t="s">
        <v>958</v>
      </c>
      <c r="L1791" t="s">
        <v>123</v>
      </c>
      <c r="M1791" t="s">
        <v>139</v>
      </c>
      <c r="P1791" t="s">
        <v>317</v>
      </c>
      <c r="Q1791" t="s">
        <v>552</v>
      </c>
      <c r="R1791" t="s">
        <v>126</v>
      </c>
      <c r="S1791" t="s">
        <v>215</v>
      </c>
      <c r="T1791" t="s">
        <v>12312</v>
      </c>
      <c r="W1791">
        <v>1947410</v>
      </c>
      <c r="X1791">
        <v>1250000</v>
      </c>
      <c r="Y1791">
        <v>697410</v>
      </c>
      <c r="Z1791">
        <v>0</v>
      </c>
      <c r="AA1791">
        <v>339873</v>
      </c>
      <c r="AB1791">
        <v>339873</v>
      </c>
      <c r="AC1791">
        <v>0</v>
      </c>
      <c r="AD1791">
        <v>0</v>
      </c>
      <c r="AE1791">
        <v>5599098</v>
      </c>
      <c r="AF1791" t="s">
        <v>143</v>
      </c>
      <c r="AG1791" t="s">
        <v>143</v>
      </c>
      <c r="AH1791" t="s">
        <v>12313</v>
      </c>
      <c r="AI1791" t="s">
        <v>1637</v>
      </c>
      <c r="AJ1791" t="s">
        <v>128</v>
      </c>
      <c r="AK1791" t="s">
        <v>513</v>
      </c>
      <c r="AL1791" t="s">
        <v>555</v>
      </c>
      <c r="AM1791" t="s">
        <v>12314</v>
      </c>
      <c r="AN1791" t="s">
        <v>4931</v>
      </c>
      <c r="AO1791" t="s">
        <v>607</v>
      </c>
      <c r="AP1791" t="s">
        <v>608</v>
      </c>
      <c r="BO1791">
        <v>1947410</v>
      </c>
      <c r="BP1791">
        <v>339873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0</v>
      </c>
      <c r="CR1791">
        <v>0</v>
      </c>
      <c r="CS1791">
        <v>0</v>
      </c>
      <c r="CT1791">
        <v>0</v>
      </c>
      <c r="CU1791">
        <v>0</v>
      </c>
      <c r="CV1791">
        <v>0</v>
      </c>
      <c r="CW1791">
        <v>0</v>
      </c>
      <c r="CX1791">
        <v>0</v>
      </c>
      <c r="CY1791">
        <v>0</v>
      </c>
      <c r="CZ1791">
        <v>0</v>
      </c>
      <c r="DA1791">
        <v>0</v>
      </c>
      <c r="DB1791">
        <v>0</v>
      </c>
      <c r="DC1791">
        <v>0</v>
      </c>
      <c r="DD1791">
        <v>0</v>
      </c>
      <c r="DE1791">
        <v>0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0</v>
      </c>
    </row>
    <row r="1792" spans="1:116" x14ac:dyDescent="0.15">
      <c r="A1792" t="s">
        <v>116</v>
      </c>
      <c r="B1792">
        <v>191394</v>
      </c>
      <c r="C1792" t="s">
        <v>117</v>
      </c>
      <c r="D1792" t="s">
        <v>136</v>
      </c>
      <c r="E1792" t="s">
        <v>118</v>
      </c>
      <c r="F1792" t="s">
        <v>137</v>
      </c>
      <c r="G1792" s="1">
        <v>42679</v>
      </c>
      <c r="H1792" t="s">
        <v>138</v>
      </c>
      <c r="I1792" s="1">
        <v>42865</v>
      </c>
      <c r="J1792" t="s">
        <v>6689</v>
      </c>
      <c r="K1792" t="s">
        <v>1072</v>
      </c>
      <c r="L1792" t="s">
        <v>123</v>
      </c>
      <c r="M1792" t="s">
        <v>139</v>
      </c>
      <c r="P1792" t="s">
        <v>199</v>
      </c>
      <c r="Q1792" t="s">
        <v>717</v>
      </c>
      <c r="R1792" t="s">
        <v>126</v>
      </c>
      <c r="S1792" t="s">
        <v>215</v>
      </c>
      <c r="T1792" t="s">
        <v>12315</v>
      </c>
      <c r="W1792">
        <v>1911030</v>
      </c>
      <c r="X1792">
        <v>1250000</v>
      </c>
      <c r="Y1792">
        <v>661030</v>
      </c>
      <c r="Z1792">
        <v>0</v>
      </c>
      <c r="AA1792">
        <v>382238</v>
      </c>
      <c r="AB1792">
        <v>382238</v>
      </c>
      <c r="AC1792">
        <v>0</v>
      </c>
      <c r="AD1792">
        <v>0</v>
      </c>
      <c r="AE1792">
        <v>1907564</v>
      </c>
      <c r="AF1792" t="s">
        <v>143</v>
      </c>
      <c r="AG1792" t="s">
        <v>143</v>
      </c>
      <c r="AH1792" t="s">
        <v>5297</v>
      </c>
      <c r="AI1792" t="s">
        <v>743</v>
      </c>
      <c r="AJ1792" t="s">
        <v>128</v>
      </c>
      <c r="AK1792" t="s">
        <v>513</v>
      </c>
      <c r="AL1792" t="s">
        <v>718</v>
      </c>
      <c r="AM1792" t="s">
        <v>12316</v>
      </c>
      <c r="AN1792" t="s">
        <v>4933</v>
      </c>
      <c r="AO1792" t="s">
        <v>2028</v>
      </c>
      <c r="AP1792" t="s">
        <v>2029</v>
      </c>
      <c r="BO1792">
        <v>1911030</v>
      </c>
      <c r="BP1792">
        <v>382238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0</v>
      </c>
      <c r="CR1792">
        <v>0</v>
      </c>
      <c r="CS1792">
        <v>0</v>
      </c>
      <c r="CT1792">
        <v>0</v>
      </c>
      <c r="CU1792">
        <v>0</v>
      </c>
      <c r="CV1792">
        <v>0</v>
      </c>
      <c r="CW1792">
        <v>0</v>
      </c>
      <c r="CX1792">
        <v>0</v>
      </c>
      <c r="CY1792">
        <v>0</v>
      </c>
      <c r="CZ1792">
        <v>0</v>
      </c>
      <c r="DA1792">
        <v>0</v>
      </c>
      <c r="DB1792">
        <v>0</v>
      </c>
      <c r="DC1792">
        <v>0</v>
      </c>
      <c r="DD1792">
        <v>0</v>
      </c>
      <c r="DE1792">
        <v>0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</row>
    <row r="1793" spans="1:116" x14ac:dyDescent="0.15">
      <c r="A1793" t="s">
        <v>116</v>
      </c>
      <c r="B1793">
        <v>191395</v>
      </c>
      <c r="C1793" t="s">
        <v>117</v>
      </c>
      <c r="D1793" t="s">
        <v>136</v>
      </c>
      <c r="E1793" t="s">
        <v>118</v>
      </c>
      <c r="F1793" t="s">
        <v>137</v>
      </c>
      <c r="G1793" s="1">
        <v>42689</v>
      </c>
      <c r="H1793" t="s">
        <v>138</v>
      </c>
      <c r="I1793" s="1">
        <v>42895</v>
      </c>
      <c r="J1793" t="s">
        <v>6689</v>
      </c>
      <c r="K1793" t="s">
        <v>213</v>
      </c>
      <c r="L1793" t="s">
        <v>123</v>
      </c>
      <c r="M1793" t="s">
        <v>139</v>
      </c>
      <c r="P1793" t="s">
        <v>317</v>
      </c>
      <c r="Q1793" t="s">
        <v>609</v>
      </c>
      <c r="R1793" t="s">
        <v>126</v>
      </c>
      <c r="S1793" t="s">
        <v>215</v>
      </c>
      <c r="T1793" t="s">
        <v>12317</v>
      </c>
      <c r="W1793">
        <v>345000</v>
      </c>
      <c r="X1793">
        <v>224263</v>
      </c>
      <c r="Y1793">
        <v>120737</v>
      </c>
      <c r="Z1793">
        <v>0</v>
      </c>
      <c r="AA1793">
        <v>345000</v>
      </c>
      <c r="AB1793">
        <v>224265</v>
      </c>
      <c r="AC1793">
        <v>120735</v>
      </c>
      <c r="AD1793">
        <v>0</v>
      </c>
      <c r="AE1793">
        <v>345000</v>
      </c>
      <c r="AF1793" t="s">
        <v>143</v>
      </c>
      <c r="AG1793" t="s">
        <v>143</v>
      </c>
      <c r="AH1793" t="s">
        <v>284</v>
      </c>
      <c r="AI1793" t="s">
        <v>159</v>
      </c>
      <c r="AJ1793" t="s">
        <v>128</v>
      </c>
      <c r="AK1793" t="s">
        <v>1508</v>
      </c>
      <c r="AL1793" t="s">
        <v>610</v>
      </c>
      <c r="AM1793" t="s">
        <v>12318</v>
      </c>
      <c r="AN1793" t="s">
        <v>12319</v>
      </c>
      <c r="AO1793" t="s">
        <v>2790</v>
      </c>
      <c r="AP1793" t="s">
        <v>1764</v>
      </c>
      <c r="BO1793">
        <v>345000</v>
      </c>
      <c r="BP1793">
        <v>345000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v>0</v>
      </c>
      <c r="CR1793">
        <v>0</v>
      </c>
      <c r="CS1793">
        <v>0</v>
      </c>
      <c r="CT1793">
        <v>0</v>
      </c>
      <c r="CU1793">
        <v>0</v>
      </c>
      <c r="CV1793">
        <v>0</v>
      </c>
      <c r="CW1793">
        <v>0</v>
      </c>
      <c r="CX1793">
        <v>0</v>
      </c>
      <c r="CY1793">
        <v>0</v>
      </c>
      <c r="CZ1793">
        <v>0</v>
      </c>
      <c r="DA1793">
        <v>0</v>
      </c>
      <c r="DB1793">
        <v>0</v>
      </c>
      <c r="DC1793">
        <v>0</v>
      </c>
      <c r="DD1793">
        <v>0</v>
      </c>
      <c r="DE1793">
        <v>0</v>
      </c>
      <c r="DF1793">
        <v>0</v>
      </c>
      <c r="DG1793">
        <v>0</v>
      </c>
      <c r="DH1793">
        <v>0</v>
      </c>
      <c r="DI1793">
        <v>0</v>
      </c>
      <c r="DJ1793">
        <v>0</v>
      </c>
      <c r="DK1793">
        <v>0</v>
      </c>
      <c r="DL1793">
        <v>0</v>
      </c>
    </row>
    <row r="1794" spans="1:116" x14ac:dyDescent="0.15">
      <c r="A1794" t="s">
        <v>116</v>
      </c>
      <c r="B1794">
        <v>191400</v>
      </c>
      <c r="C1794" t="s">
        <v>12305</v>
      </c>
      <c r="D1794" t="s">
        <v>136</v>
      </c>
      <c r="E1794" t="s">
        <v>118</v>
      </c>
      <c r="F1794" t="s">
        <v>137</v>
      </c>
      <c r="G1794" s="1">
        <v>42677</v>
      </c>
      <c r="H1794" t="s">
        <v>138</v>
      </c>
      <c r="I1794" s="1">
        <v>43073</v>
      </c>
      <c r="J1794" t="s">
        <v>119</v>
      </c>
      <c r="K1794" t="s">
        <v>2258</v>
      </c>
      <c r="L1794" t="s">
        <v>197</v>
      </c>
      <c r="M1794" t="s">
        <v>139</v>
      </c>
      <c r="N1794" t="s">
        <v>587</v>
      </c>
      <c r="O1794" t="s">
        <v>123</v>
      </c>
      <c r="P1794" t="s">
        <v>232</v>
      </c>
      <c r="Q1794" t="s">
        <v>263</v>
      </c>
      <c r="R1794" t="s">
        <v>126</v>
      </c>
      <c r="S1794" t="s">
        <v>251</v>
      </c>
      <c r="T1794" t="s">
        <v>12320</v>
      </c>
      <c r="W1794">
        <v>548562</v>
      </c>
      <c r="X1794">
        <v>358443</v>
      </c>
      <c r="Y1794">
        <v>190119</v>
      </c>
      <c r="Z1794">
        <v>0</v>
      </c>
      <c r="AA1794">
        <v>118562</v>
      </c>
      <c r="AB1794">
        <v>81810</v>
      </c>
      <c r="AC1794">
        <v>36752</v>
      </c>
      <c r="AD1794">
        <v>0</v>
      </c>
      <c r="AE1794">
        <v>548562</v>
      </c>
      <c r="AF1794" t="s">
        <v>143</v>
      </c>
      <c r="AG1794" t="s">
        <v>143</v>
      </c>
      <c r="AH1794" t="s">
        <v>340</v>
      </c>
      <c r="AI1794" t="s">
        <v>1715</v>
      </c>
      <c r="AJ1794" t="s">
        <v>128</v>
      </c>
      <c r="AK1794" t="s">
        <v>172</v>
      </c>
      <c r="AL1794" t="s">
        <v>267</v>
      </c>
      <c r="AM1794" t="s">
        <v>12321</v>
      </c>
      <c r="AN1794" t="s">
        <v>12322</v>
      </c>
      <c r="AO1794" t="s">
        <v>3498</v>
      </c>
      <c r="AP1794" t="s">
        <v>1759</v>
      </c>
      <c r="BO1794">
        <v>548562</v>
      </c>
      <c r="BP1794">
        <v>118562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0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0</v>
      </c>
      <c r="CV1794">
        <v>0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0</v>
      </c>
      <c r="DC1794">
        <v>0</v>
      </c>
      <c r="DD1794">
        <v>0</v>
      </c>
      <c r="DE1794">
        <v>0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</row>
    <row r="1795" spans="1:116" x14ac:dyDescent="0.15">
      <c r="A1795" t="s">
        <v>116</v>
      </c>
      <c r="B1795">
        <v>191407</v>
      </c>
      <c r="C1795" t="s">
        <v>117</v>
      </c>
      <c r="D1795" t="s">
        <v>136</v>
      </c>
      <c r="E1795" t="s">
        <v>118</v>
      </c>
      <c r="F1795" t="s">
        <v>137</v>
      </c>
      <c r="G1795" s="1">
        <v>42679</v>
      </c>
      <c r="H1795" t="s">
        <v>138</v>
      </c>
      <c r="I1795" s="1">
        <v>42950</v>
      </c>
      <c r="J1795" t="s">
        <v>119</v>
      </c>
      <c r="K1795" t="s">
        <v>958</v>
      </c>
      <c r="L1795" t="s">
        <v>123</v>
      </c>
      <c r="M1795" t="s">
        <v>139</v>
      </c>
      <c r="P1795" t="s">
        <v>317</v>
      </c>
      <c r="Q1795" t="s">
        <v>1168</v>
      </c>
      <c r="R1795" t="s">
        <v>126</v>
      </c>
      <c r="S1795" t="s">
        <v>215</v>
      </c>
      <c r="T1795" t="s">
        <v>12323</v>
      </c>
      <c r="W1795">
        <v>1134877</v>
      </c>
      <c r="X1795">
        <v>750000</v>
      </c>
      <c r="Y1795">
        <v>384877</v>
      </c>
      <c r="Z1795">
        <v>0</v>
      </c>
      <c r="AA1795">
        <v>343007</v>
      </c>
      <c r="AB1795">
        <v>343007</v>
      </c>
      <c r="AC1795">
        <v>0</v>
      </c>
      <c r="AD1795">
        <v>0</v>
      </c>
      <c r="AE1795">
        <v>1028042</v>
      </c>
      <c r="AF1795" t="s">
        <v>143</v>
      </c>
      <c r="AG1795" t="s">
        <v>143</v>
      </c>
      <c r="AH1795" t="s">
        <v>217</v>
      </c>
      <c r="AI1795" t="s">
        <v>891</v>
      </c>
      <c r="AJ1795" t="s">
        <v>128</v>
      </c>
      <c r="AK1795" t="s">
        <v>513</v>
      </c>
      <c r="AL1795" t="s">
        <v>1169</v>
      </c>
      <c r="AM1795" t="s">
        <v>12324</v>
      </c>
      <c r="AN1795" t="s">
        <v>12325</v>
      </c>
      <c r="AO1795" t="s">
        <v>3496</v>
      </c>
      <c r="AP1795" t="s">
        <v>2573</v>
      </c>
      <c r="AQ1795" t="s">
        <v>1531</v>
      </c>
      <c r="BO1795">
        <v>851157.75</v>
      </c>
      <c r="BP1795">
        <v>257255.25</v>
      </c>
      <c r="BQ1795">
        <v>283719.25</v>
      </c>
      <c r="BR1795">
        <v>85751.75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0</v>
      </c>
      <c r="CR1795">
        <v>0</v>
      </c>
      <c r="CS1795">
        <v>0</v>
      </c>
      <c r="CT1795">
        <v>0</v>
      </c>
      <c r="CU1795">
        <v>0</v>
      </c>
      <c r="CV1795">
        <v>0</v>
      </c>
      <c r="CW1795">
        <v>0</v>
      </c>
      <c r="CX1795">
        <v>0</v>
      </c>
      <c r="CY1795">
        <v>0</v>
      </c>
      <c r="CZ1795">
        <v>0</v>
      </c>
      <c r="DA1795">
        <v>0</v>
      </c>
      <c r="DB1795">
        <v>0</v>
      </c>
      <c r="DC1795">
        <v>0</v>
      </c>
      <c r="DD1795">
        <v>0</v>
      </c>
      <c r="DE1795">
        <v>0</v>
      </c>
      <c r="DF1795">
        <v>0</v>
      </c>
      <c r="DG1795">
        <v>0</v>
      </c>
      <c r="DH1795">
        <v>0</v>
      </c>
      <c r="DI1795">
        <v>0</v>
      </c>
      <c r="DJ1795">
        <v>0</v>
      </c>
      <c r="DK1795">
        <v>0</v>
      </c>
      <c r="DL1795">
        <v>0</v>
      </c>
    </row>
    <row r="1796" spans="1:116" x14ac:dyDescent="0.15">
      <c r="A1796" t="s">
        <v>116</v>
      </c>
      <c r="B1796">
        <v>191409</v>
      </c>
      <c r="C1796" t="s">
        <v>12326</v>
      </c>
      <c r="D1796" t="s">
        <v>136</v>
      </c>
      <c r="E1796" t="s">
        <v>118</v>
      </c>
      <c r="F1796" t="s">
        <v>137</v>
      </c>
      <c r="G1796" s="1">
        <v>42681</v>
      </c>
      <c r="H1796" t="s">
        <v>138</v>
      </c>
      <c r="I1796" s="1">
        <v>43069</v>
      </c>
      <c r="J1796" t="s">
        <v>119</v>
      </c>
      <c r="K1796" t="s">
        <v>12327</v>
      </c>
      <c r="L1796" t="s">
        <v>197</v>
      </c>
      <c r="M1796" t="s">
        <v>139</v>
      </c>
      <c r="N1796" t="s">
        <v>122</v>
      </c>
      <c r="O1796" t="s">
        <v>123</v>
      </c>
      <c r="P1796" t="s">
        <v>232</v>
      </c>
      <c r="Q1796" t="s">
        <v>825</v>
      </c>
      <c r="R1796" t="s">
        <v>126</v>
      </c>
      <c r="S1796" t="s">
        <v>251</v>
      </c>
      <c r="T1796" t="s">
        <v>12328</v>
      </c>
      <c r="W1796">
        <v>209500</v>
      </c>
      <c r="X1796">
        <v>133270</v>
      </c>
      <c r="Y1796">
        <v>76230</v>
      </c>
      <c r="Z1796">
        <v>0</v>
      </c>
      <c r="AA1796">
        <v>81800</v>
      </c>
      <c r="AB1796">
        <v>52035</v>
      </c>
      <c r="AC1796">
        <v>29765</v>
      </c>
      <c r="AD1796">
        <v>0</v>
      </c>
      <c r="AE1796">
        <v>209500</v>
      </c>
      <c r="AF1796" t="s">
        <v>143</v>
      </c>
      <c r="AG1796" t="s">
        <v>143</v>
      </c>
      <c r="AH1796" t="s">
        <v>2835</v>
      </c>
      <c r="AI1796" t="s">
        <v>12329</v>
      </c>
      <c r="AJ1796" t="s">
        <v>128</v>
      </c>
      <c r="AK1796" t="s">
        <v>236</v>
      </c>
      <c r="AL1796" t="s">
        <v>827</v>
      </c>
      <c r="AM1796" t="s">
        <v>12330</v>
      </c>
      <c r="AN1796" t="s">
        <v>12331</v>
      </c>
      <c r="AO1796" t="s">
        <v>6098</v>
      </c>
      <c r="AP1796" t="s">
        <v>5880</v>
      </c>
      <c r="BO1796">
        <v>209500</v>
      </c>
      <c r="BP1796">
        <v>81800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  <c r="CI1796">
        <v>0</v>
      </c>
      <c r="CJ1796"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0</v>
      </c>
      <c r="CQ1796">
        <v>0</v>
      </c>
      <c r="CR1796">
        <v>0</v>
      </c>
      <c r="CS1796">
        <v>0</v>
      </c>
      <c r="CT1796">
        <v>0</v>
      </c>
      <c r="CU1796">
        <v>0</v>
      </c>
      <c r="CV1796">
        <v>0</v>
      </c>
      <c r="CW1796">
        <v>0</v>
      </c>
      <c r="CX1796">
        <v>0</v>
      </c>
      <c r="CY1796">
        <v>0</v>
      </c>
      <c r="CZ1796">
        <v>0</v>
      </c>
      <c r="DA1796">
        <v>0</v>
      </c>
      <c r="DB1796">
        <v>0</v>
      </c>
      <c r="DC1796">
        <v>0</v>
      </c>
      <c r="DD1796">
        <v>0</v>
      </c>
      <c r="DE1796">
        <v>0</v>
      </c>
      <c r="DF1796">
        <v>0</v>
      </c>
      <c r="DG1796">
        <v>0</v>
      </c>
      <c r="DH1796">
        <v>0</v>
      </c>
      <c r="DI1796">
        <v>0</v>
      </c>
      <c r="DJ1796">
        <v>0</v>
      </c>
      <c r="DK1796">
        <v>0</v>
      </c>
      <c r="DL1796">
        <v>0</v>
      </c>
    </row>
    <row r="1797" spans="1:116" x14ac:dyDescent="0.15">
      <c r="A1797" t="s">
        <v>116</v>
      </c>
      <c r="B1797">
        <v>191412</v>
      </c>
      <c r="C1797" t="s">
        <v>117</v>
      </c>
      <c r="D1797" t="s">
        <v>136</v>
      </c>
      <c r="E1797" t="s">
        <v>118</v>
      </c>
      <c r="F1797" t="s">
        <v>137</v>
      </c>
      <c r="G1797" s="1">
        <v>42682</v>
      </c>
      <c r="H1797" t="s">
        <v>138</v>
      </c>
      <c r="I1797" s="1">
        <v>42788</v>
      </c>
      <c r="J1797" t="s">
        <v>6689</v>
      </c>
      <c r="K1797" t="s">
        <v>12332</v>
      </c>
      <c r="L1797" t="s">
        <v>120</v>
      </c>
      <c r="M1797" t="s">
        <v>139</v>
      </c>
      <c r="P1797" t="s">
        <v>124</v>
      </c>
      <c r="Q1797" t="s">
        <v>470</v>
      </c>
      <c r="R1797" t="s">
        <v>126</v>
      </c>
      <c r="S1797" t="s">
        <v>571</v>
      </c>
      <c r="T1797" t="s">
        <v>12333</v>
      </c>
      <c r="W1797">
        <v>22364</v>
      </c>
      <c r="X1797">
        <v>13788</v>
      </c>
      <c r="Y1797">
        <v>8576</v>
      </c>
      <c r="Z1797">
        <v>0</v>
      </c>
      <c r="AA1797">
        <v>22364</v>
      </c>
      <c r="AB1797">
        <v>13788</v>
      </c>
      <c r="AC1797">
        <v>8576</v>
      </c>
      <c r="AD1797">
        <v>0</v>
      </c>
      <c r="AE1797">
        <v>22364</v>
      </c>
      <c r="AF1797" t="s">
        <v>143</v>
      </c>
      <c r="AG1797" t="s">
        <v>143</v>
      </c>
      <c r="AH1797" t="s">
        <v>1402</v>
      </c>
      <c r="AI1797" t="s">
        <v>266</v>
      </c>
      <c r="AJ1797" t="s">
        <v>128</v>
      </c>
      <c r="AK1797" t="s">
        <v>429</v>
      </c>
      <c r="AL1797" t="s">
        <v>474</v>
      </c>
      <c r="AM1797" t="s">
        <v>12334</v>
      </c>
      <c r="AN1797" t="s">
        <v>12335</v>
      </c>
      <c r="AO1797" t="s">
        <v>2137</v>
      </c>
      <c r="AP1797" t="s">
        <v>2138</v>
      </c>
      <c r="BO1797">
        <v>22364</v>
      </c>
      <c r="BP1797">
        <v>22364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  <c r="CI1797">
        <v>0</v>
      </c>
      <c r="CJ1797">
        <v>0</v>
      </c>
      <c r="CK1797">
        <v>0</v>
      </c>
      <c r="CL1797">
        <v>0</v>
      </c>
      <c r="CM1797">
        <v>0</v>
      </c>
      <c r="CN1797">
        <v>0</v>
      </c>
      <c r="CO1797">
        <v>0</v>
      </c>
      <c r="CP1797">
        <v>0</v>
      </c>
      <c r="CQ1797">
        <v>0</v>
      </c>
      <c r="CR1797">
        <v>0</v>
      </c>
      <c r="CS1797">
        <v>0</v>
      </c>
      <c r="CT1797">
        <v>0</v>
      </c>
      <c r="CU1797">
        <v>0</v>
      </c>
      <c r="CV1797">
        <v>0</v>
      </c>
      <c r="CW1797">
        <v>0</v>
      </c>
      <c r="CX1797">
        <v>0</v>
      </c>
      <c r="CY1797">
        <v>0</v>
      </c>
      <c r="CZ1797">
        <v>0</v>
      </c>
      <c r="DA1797">
        <v>0</v>
      </c>
      <c r="DB1797">
        <v>0</v>
      </c>
      <c r="DC1797">
        <v>0</v>
      </c>
      <c r="DD1797">
        <v>0</v>
      </c>
      <c r="DE1797">
        <v>0</v>
      </c>
      <c r="DF1797">
        <v>0</v>
      </c>
      <c r="DG1797">
        <v>0</v>
      </c>
      <c r="DH1797">
        <v>0</v>
      </c>
      <c r="DI1797">
        <v>0</v>
      </c>
      <c r="DJ1797">
        <v>0</v>
      </c>
      <c r="DK1797">
        <v>0</v>
      </c>
      <c r="DL1797">
        <v>0</v>
      </c>
    </row>
    <row r="1798" spans="1:116" x14ac:dyDescent="0.15">
      <c r="A1798" t="s">
        <v>116</v>
      </c>
      <c r="B1798">
        <v>191416</v>
      </c>
      <c r="C1798" t="s">
        <v>117</v>
      </c>
      <c r="D1798" t="s">
        <v>136</v>
      </c>
      <c r="E1798" t="s">
        <v>118</v>
      </c>
      <c r="F1798" t="s">
        <v>137</v>
      </c>
      <c r="G1798" s="1">
        <v>42696</v>
      </c>
      <c r="H1798" t="s">
        <v>138</v>
      </c>
      <c r="I1798" s="1">
        <v>42957</v>
      </c>
      <c r="J1798" t="s">
        <v>119</v>
      </c>
      <c r="K1798" t="s">
        <v>1123</v>
      </c>
      <c r="L1798" t="s">
        <v>123</v>
      </c>
      <c r="M1798" t="s">
        <v>139</v>
      </c>
      <c r="P1798" t="s">
        <v>124</v>
      </c>
      <c r="Q1798" t="s">
        <v>558</v>
      </c>
      <c r="R1798" t="s">
        <v>126</v>
      </c>
      <c r="S1798" t="s">
        <v>215</v>
      </c>
      <c r="T1798" t="s">
        <v>12336</v>
      </c>
      <c r="W1798">
        <v>3844993</v>
      </c>
      <c r="X1798">
        <v>2500000</v>
      </c>
      <c r="Y1798">
        <v>1344993</v>
      </c>
      <c r="Z1798">
        <v>0</v>
      </c>
      <c r="AA1798">
        <v>3680672</v>
      </c>
      <c r="AB1798">
        <v>3680672</v>
      </c>
      <c r="AC1798">
        <v>0</v>
      </c>
      <c r="AD1798">
        <v>0</v>
      </c>
      <c r="AE1798">
        <v>3680672</v>
      </c>
      <c r="AF1798" t="s">
        <v>143</v>
      </c>
      <c r="AG1798" t="s">
        <v>143</v>
      </c>
      <c r="AH1798" t="s">
        <v>12337</v>
      </c>
      <c r="AI1798" t="s">
        <v>5493</v>
      </c>
      <c r="AJ1798" t="s">
        <v>128</v>
      </c>
      <c r="AK1798" t="s">
        <v>513</v>
      </c>
      <c r="AL1798" t="s">
        <v>559</v>
      </c>
      <c r="AM1798" t="s">
        <v>3727</v>
      </c>
      <c r="AN1798" t="s">
        <v>3728</v>
      </c>
      <c r="AO1798" t="s">
        <v>1058</v>
      </c>
      <c r="AP1798" t="s">
        <v>1059</v>
      </c>
      <c r="AQ1798" t="s">
        <v>2288</v>
      </c>
      <c r="AR1798" t="s">
        <v>3067</v>
      </c>
      <c r="BO1798">
        <v>2306995.8000000003</v>
      </c>
      <c r="BP1798">
        <v>2208403.2000000002</v>
      </c>
      <c r="BQ1798">
        <v>1153497.9000000001</v>
      </c>
      <c r="BR1798">
        <v>1104201.6000000001</v>
      </c>
      <c r="BS1798">
        <v>384499.30000000005</v>
      </c>
      <c r="BT1798">
        <v>368067.2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0</v>
      </c>
      <c r="CR1798">
        <v>0</v>
      </c>
      <c r="CS1798">
        <v>0</v>
      </c>
      <c r="CT1798">
        <v>0</v>
      </c>
      <c r="CU1798">
        <v>0</v>
      </c>
      <c r="CV1798">
        <v>0</v>
      </c>
      <c r="CW1798">
        <v>0</v>
      </c>
      <c r="CX1798">
        <v>0</v>
      </c>
      <c r="CY1798">
        <v>0</v>
      </c>
      <c r="CZ1798">
        <v>0</v>
      </c>
      <c r="DA1798">
        <v>0</v>
      </c>
      <c r="DB1798">
        <v>0</v>
      </c>
      <c r="DC1798">
        <v>0</v>
      </c>
      <c r="DD1798">
        <v>0</v>
      </c>
      <c r="DE1798">
        <v>0</v>
      </c>
      <c r="DF1798">
        <v>0</v>
      </c>
      <c r="DG1798">
        <v>0</v>
      </c>
      <c r="DH1798">
        <v>0</v>
      </c>
      <c r="DI1798">
        <v>0</v>
      </c>
      <c r="DJ1798">
        <v>0</v>
      </c>
      <c r="DK1798">
        <v>0</v>
      </c>
      <c r="DL1798">
        <v>0</v>
      </c>
    </row>
    <row r="1799" spans="1:116" x14ac:dyDescent="0.15">
      <c r="A1799" t="s">
        <v>116</v>
      </c>
      <c r="B1799">
        <v>191417</v>
      </c>
      <c r="C1799" t="s">
        <v>117</v>
      </c>
      <c r="D1799" t="s">
        <v>136</v>
      </c>
      <c r="E1799" t="s">
        <v>118</v>
      </c>
      <c r="F1799" t="s">
        <v>137</v>
      </c>
      <c r="G1799" s="1">
        <v>42715</v>
      </c>
      <c r="H1799" t="s">
        <v>138</v>
      </c>
      <c r="I1799" s="1">
        <v>42936</v>
      </c>
      <c r="J1799" t="s">
        <v>119</v>
      </c>
      <c r="K1799" t="s">
        <v>639</v>
      </c>
      <c r="L1799" t="s">
        <v>197</v>
      </c>
      <c r="M1799" t="s">
        <v>139</v>
      </c>
      <c r="N1799" t="s">
        <v>213</v>
      </c>
      <c r="O1799" t="s">
        <v>123</v>
      </c>
      <c r="P1799" t="s">
        <v>124</v>
      </c>
      <c r="Q1799" t="s">
        <v>899</v>
      </c>
      <c r="R1799" t="s">
        <v>126</v>
      </c>
      <c r="S1799" t="s">
        <v>251</v>
      </c>
      <c r="T1799" t="s">
        <v>12338</v>
      </c>
      <c r="W1799">
        <v>47814</v>
      </c>
      <c r="X1799">
        <v>30417</v>
      </c>
      <c r="Y1799">
        <v>17397</v>
      </c>
      <c r="Z1799">
        <v>0</v>
      </c>
      <c r="AA1799">
        <v>47814</v>
      </c>
      <c r="AB1799">
        <v>47814</v>
      </c>
      <c r="AC1799">
        <v>0</v>
      </c>
      <c r="AD1799">
        <v>0</v>
      </c>
      <c r="AE1799">
        <v>47814</v>
      </c>
      <c r="AF1799" t="s">
        <v>143</v>
      </c>
      <c r="AG1799" t="s">
        <v>171</v>
      </c>
      <c r="AH1799" t="s">
        <v>516</v>
      </c>
      <c r="AI1799" t="s">
        <v>2785</v>
      </c>
      <c r="AJ1799" t="s">
        <v>128</v>
      </c>
      <c r="AK1799" t="s">
        <v>236</v>
      </c>
      <c r="AL1799" t="s">
        <v>900</v>
      </c>
      <c r="AM1799" t="s">
        <v>12339</v>
      </c>
      <c r="AN1799" t="s">
        <v>12340</v>
      </c>
      <c r="AO1799" t="s">
        <v>1449</v>
      </c>
      <c r="AP1799" t="s">
        <v>1450</v>
      </c>
      <c r="BO1799">
        <v>47814</v>
      </c>
      <c r="BP1799">
        <v>47814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0</v>
      </c>
      <c r="CR1799">
        <v>0</v>
      </c>
      <c r="CS1799">
        <v>0</v>
      </c>
      <c r="CT1799">
        <v>0</v>
      </c>
      <c r="CU1799">
        <v>0</v>
      </c>
      <c r="CV1799">
        <v>0</v>
      </c>
      <c r="CW1799">
        <v>0</v>
      </c>
      <c r="CX1799">
        <v>0</v>
      </c>
      <c r="CY1799">
        <v>0</v>
      </c>
      <c r="CZ1799">
        <v>0</v>
      </c>
      <c r="DA1799">
        <v>0</v>
      </c>
      <c r="DB1799">
        <v>0</v>
      </c>
      <c r="DC1799">
        <v>0</v>
      </c>
      <c r="DD1799">
        <v>0</v>
      </c>
      <c r="DE1799">
        <v>0</v>
      </c>
      <c r="DF1799">
        <v>0</v>
      </c>
      <c r="DG1799">
        <v>0</v>
      </c>
      <c r="DH1799">
        <v>0</v>
      </c>
      <c r="DI1799">
        <v>0</v>
      </c>
      <c r="DJ1799">
        <v>0</v>
      </c>
      <c r="DK1799">
        <v>0</v>
      </c>
      <c r="DL1799">
        <v>0</v>
      </c>
    </row>
    <row r="1800" spans="1:116" x14ac:dyDescent="0.15">
      <c r="A1800" t="s">
        <v>116</v>
      </c>
      <c r="B1800">
        <v>191419</v>
      </c>
      <c r="C1800" t="s">
        <v>117</v>
      </c>
      <c r="D1800" t="s">
        <v>136</v>
      </c>
      <c r="E1800" t="s">
        <v>118</v>
      </c>
      <c r="F1800" t="s">
        <v>137</v>
      </c>
      <c r="G1800" s="1">
        <v>42681</v>
      </c>
      <c r="H1800" t="s">
        <v>138</v>
      </c>
      <c r="I1800" s="1">
        <v>42908</v>
      </c>
      <c r="J1800" t="s">
        <v>6689</v>
      </c>
      <c r="K1800" t="s">
        <v>213</v>
      </c>
      <c r="L1800" t="s">
        <v>123</v>
      </c>
      <c r="M1800" t="s">
        <v>139</v>
      </c>
      <c r="P1800" t="s">
        <v>317</v>
      </c>
      <c r="Q1800" t="s">
        <v>1168</v>
      </c>
      <c r="R1800" t="s">
        <v>126</v>
      </c>
      <c r="S1800" t="s">
        <v>215</v>
      </c>
      <c r="T1800" t="s">
        <v>12341</v>
      </c>
      <c r="W1800">
        <v>210702</v>
      </c>
      <c r="X1800">
        <v>137673</v>
      </c>
      <c r="Y1800">
        <v>73029</v>
      </c>
      <c r="Z1800">
        <v>0</v>
      </c>
      <c r="AA1800">
        <v>190347</v>
      </c>
      <c r="AB1800">
        <v>190347</v>
      </c>
      <c r="AC1800">
        <v>0</v>
      </c>
      <c r="AD1800">
        <v>0</v>
      </c>
      <c r="AE1800">
        <v>190347</v>
      </c>
      <c r="AF1800" t="s">
        <v>143</v>
      </c>
      <c r="AG1800" t="s">
        <v>143</v>
      </c>
      <c r="AH1800" t="s">
        <v>284</v>
      </c>
      <c r="AI1800" t="s">
        <v>159</v>
      </c>
      <c r="AJ1800" t="s">
        <v>128</v>
      </c>
      <c r="AK1800" t="s">
        <v>321</v>
      </c>
      <c r="AL1800" t="s">
        <v>1169</v>
      </c>
      <c r="AM1800" t="s">
        <v>12342</v>
      </c>
      <c r="AN1800" t="s">
        <v>12343</v>
      </c>
      <c r="AO1800" t="s">
        <v>1187</v>
      </c>
      <c r="AP1800" t="s">
        <v>1188</v>
      </c>
      <c r="BO1800">
        <v>210702</v>
      </c>
      <c r="BP1800">
        <v>190347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0</v>
      </c>
      <c r="CR1800">
        <v>0</v>
      </c>
      <c r="CS1800">
        <v>0</v>
      </c>
      <c r="CT1800">
        <v>0</v>
      </c>
      <c r="CU1800">
        <v>0</v>
      </c>
      <c r="CV1800">
        <v>0</v>
      </c>
      <c r="CW1800">
        <v>0</v>
      </c>
      <c r="CX1800">
        <v>0</v>
      </c>
      <c r="CY1800">
        <v>0</v>
      </c>
      <c r="CZ1800">
        <v>0</v>
      </c>
      <c r="DA1800">
        <v>0</v>
      </c>
      <c r="DB1800">
        <v>0</v>
      </c>
      <c r="DC1800">
        <v>0</v>
      </c>
      <c r="DD1800">
        <v>0</v>
      </c>
      <c r="DE1800">
        <v>0</v>
      </c>
      <c r="DF1800">
        <v>0</v>
      </c>
      <c r="DG1800">
        <v>0</v>
      </c>
      <c r="DH1800">
        <v>0</v>
      </c>
      <c r="DI1800">
        <v>0</v>
      </c>
      <c r="DJ1800">
        <v>0</v>
      </c>
      <c r="DK1800">
        <v>0</v>
      </c>
      <c r="DL1800">
        <v>0</v>
      </c>
    </row>
    <row r="1801" spans="1:116" x14ac:dyDescent="0.15">
      <c r="A1801" t="s">
        <v>116</v>
      </c>
      <c r="B1801">
        <v>191426</v>
      </c>
      <c r="C1801" t="s">
        <v>117</v>
      </c>
      <c r="D1801" t="s">
        <v>136</v>
      </c>
      <c r="E1801" t="s">
        <v>118</v>
      </c>
      <c r="F1801" t="s">
        <v>137</v>
      </c>
      <c r="G1801" s="1">
        <v>42677</v>
      </c>
      <c r="H1801" t="s">
        <v>138</v>
      </c>
      <c r="I1801" s="1">
        <v>42745</v>
      </c>
      <c r="J1801" t="s">
        <v>6689</v>
      </c>
      <c r="K1801" t="s">
        <v>12344</v>
      </c>
      <c r="L1801" t="s">
        <v>153</v>
      </c>
      <c r="M1801" t="s">
        <v>139</v>
      </c>
      <c r="P1801" t="s">
        <v>317</v>
      </c>
      <c r="Q1801" t="s">
        <v>563</v>
      </c>
      <c r="R1801" t="s">
        <v>126</v>
      </c>
      <c r="S1801" t="s">
        <v>215</v>
      </c>
      <c r="T1801" t="s">
        <v>12345</v>
      </c>
      <c r="W1801">
        <v>7500</v>
      </c>
      <c r="X1801">
        <v>7500</v>
      </c>
      <c r="Y1801">
        <v>0</v>
      </c>
      <c r="Z1801">
        <v>0</v>
      </c>
      <c r="AA1801">
        <v>7500</v>
      </c>
      <c r="AB1801">
        <v>7500</v>
      </c>
      <c r="AC1801">
        <v>0</v>
      </c>
      <c r="AD1801">
        <v>0</v>
      </c>
      <c r="AE1801">
        <v>7500</v>
      </c>
      <c r="AF1801" t="s">
        <v>171</v>
      </c>
      <c r="AG1801" t="s">
        <v>171</v>
      </c>
      <c r="AH1801" t="s">
        <v>191</v>
      </c>
      <c r="AI1801" t="s">
        <v>212</v>
      </c>
      <c r="AJ1801" t="s">
        <v>128</v>
      </c>
      <c r="AK1801" t="s">
        <v>659</v>
      </c>
      <c r="AL1801" t="s">
        <v>564</v>
      </c>
      <c r="AM1801" t="s">
        <v>12346</v>
      </c>
      <c r="AN1801" t="s">
        <v>12347</v>
      </c>
      <c r="AO1801" t="s">
        <v>1823</v>
      </c>
      <c r="AP1801" t="s">
        <v>1824</v>
      </c>
      <c r="BO1801">
        <v>7500</v>
      </c>
      <c r="BP1801">
        <v>7500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0</v>
      </c>
      <c r="CR1801">
        <v>0</v>
      </c>
      <c r="CS1801">
        <v>0</v>
      </c>
      <c r="CT1801">
        <v>0</v>
      </c>
      <c r="CU1801">
        <v>0</v>
      </c>
      <c r="CV1801">
        <v>0</v>
      </c>
      <c r="CW1801">
        <v>0</v>
      </c>
      <c r="CX1801">
        <v>0</v>
      </c>
      <c r="CY1801">
        <v>0</v>
      </c>
      <c r="CZ1801">
        <v>0</v>
      </c>
      <c r="DA1801">
        <v>0</v>
      </c>
      <c r="DB1801">
        <v>0</v>
      </c>
      <c r="DC1801">
        <v>0</v>
      </c>
      <c r="DD1801">
        <v>0</v>
      </c>
      <c r="DE1801">
        <v>0</v>
      </c>
      <c r="DF1801">
        <v>0</v>
      </c>
      <c r="DG1801">
        <v>0</v>
      </c>
      <c r="DH1801">
        <v>0</v>
      </c>
      <c r="DI1801">
        <v>0</v>
      </c>
      <c r="DJ1801">
        <v>0</v>
      </c>
      <c r="DK1801">
        <v>0</v>
      </c>
      <c r="DL1801">
        <v>0</v>
      </c>
    </row>
    <row r="1802" spans="1:116" x14ac:dyDescent="0.15">
      <c r="A1802" t="s">
        <v>116</v>
      </c>
      <c r="B1802">
        <v>191430</v>
      </c>
      <c r="C1802" t="s">
        <v>117</v>
      </c>
      <c r="D1802" t="s">
        <v>136</v>
      </c>
      <c r="E1802" t="s">
        <v>118</v>
      </c>
      <c r="F1802" t="s">
        <v>137</v>
      </c>
      <c r="G1802" s="1">
        <v>42690</v>
      </c>
      <c r="H1802" t="s">
        <v>138</v>
      </c>
      <c r="I1802" s="1">
        <v>42927</v>
      </c>
      <c r="J1802" t="s">
        <v>119</v>
      </c>
      <c r="K1802" t="s">
        <v>544</v>
      </c>
      <c r="L1802" t="s">
        <v>123</v>
      </c>
      <c r="M1802" t="s">
        <v>139</v>
      </c>
      <c r="P1802" t="s">
        <v>317</v>
      </c>
      <c r="Q1802" t="s">
        <v>552</v>
      </c>
      <c r="R1802" t="s">
        <v>126</v>
      </c>
      <c r="S1802" t="s">
        <v>215</v>
      </c>
      <c r="T1802" t="s">
        <v>12348</v>
      </c>
      <c r="W1802">
        <v>422289</v>
      </c>
      <c r="X1802">
        <v>275000</v>
      </c>
      <c r="Y1802">
        <v>147289</v>
      </c>
      <c r="Z1802">
        <v>0</v>
      </c>
      <c r="AA1802">
        <v>232436</v>
      </c>
      <c r="AB1802">
        <v>232436</v>
      </c>
      <c r="AC1802">
        <v>0</v>
      </c>
      <c r="AD1802">
        <v>0</v>
      </c>
      <c r="AE1802">
        <v>425122</v>
      </c>
      <c r="AF1802" t="s">
        <v>143</v>
      </c>
      <c r="AG1802" t="s">
        <v>143</v>
      </c>
      <c r="AH1802" t="s">
        <v>284</v>
      </c>
      <c r="AI1802" t="s">
        <v>1066</v>
      </c>
      <c r="AJ1802" t="s">
        <v>128</v>
      </c>
      <c r="AK1802" t="s">
        <v>604</v>
      </c>
      <c r="AL1802" t="s">
        <v>5727</v>
      </c>
      <c r="AM1802" t="s">
        <v>12349</v>
      </c>
      <c r="AN1802" t="s">
        <v>5551</v>
      </c>
      <c r="AO1802" t="s">
        <v>2832</v>
      </c>
      <c r="AP1802" t="s">
        <v>566</v>
      </c>
      <c r="AQ1802" t="s">
        <v>2488</v>
      </c>
      <c r="BO1802">
        <v>211144.5</v>
      </c>
      <c r="BP1802">
        <v>116218</v>
      </c>
      <c r="BQ1802">
        <v>211144.5</v>
      </c>
      <c r="BR1802">
        <v>116218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0</v>
      </c>
      <c r="CR1802">
        <v>0</v>
      </c>
      <c r="CS1802">
        <v>0</v>
      </c>
      <c r="CT1802">
        <v>0</v>
      </c>
      <c r="CU1802">
        <v>0</v>
      </c>
      <c r="CV1802">
        <v>0</v>
      </c>
      <c r="CW1802">
        <v>0</v>
      </c>
      <c r="CX1802">
        <v>0</v>
      </c>
      <c r="CY1802">
        <v>0</v>
      </c>
      <c r="CZ1802">
        <v>0</v>
      </c>
      <c r="DA1802">
        <v>0</v>
      </c>
      <c r="DB1802">
        <v>0</v>
      </c>
      <c r="DC1802">
        <v>0</v>
      </c>
      <c r="DD1802">
        <v>0</v>
      </c>
      <c r="DE1802">
        <v>0</v>
      </c>
      <c r="DF1802">
        <v>0</v>
      </c>
      <c r="DG1802">
        <v>0</v>
      </c>
      <c r="DH1802">
        <v>0</v>
      </c>
      <c r="DI1802">
        <v>0</v>
      </c>
      <c r="DJ1802">
        <v>0</v>
      </c>
      <c r="DK1802">
        <v>0</v>
      </c>
      <c r="DL1802">
        <v>0</v>
      </c>
    </row>
    <row r="1803" spans="1:116" x14ac:dyDescent="0.15">
      <c r="A1803" t="s">
        <v>116</v>
      </c>
      <c r="B1803">
        <v>191461</v>
      </c>
      <c r="C1803" t="s">
        <v>117</v>
      </c>
      <c r="D1803" t="s">
        <v>136</v>
      </c>
      <c r="E1803" t="s">
        <v>118</v>
      </c>
      <c r="F1803" t="s">
        <v>137</v>
      </c>
      <c r="G1803" s="1">
        <v>42678</v>
      </c>
      <c r="H1803" t="s">
        <v>138</v>
      </c>
      <c r="I1803" s="1">
        <v>42825</v>
      </c>
      <c r="J1803" t="s">
        <v>6689</v>
      </c>
      <c r="K1803" t="s">
        <v>1594</v>
      </c>
      <c r="L1803" t="s">
        <v>123</v>
      </c>
      <c r="M1803" t="s">
        <v>139</v>
      </c>
      <c r="N1803" t="s">
        <v>1594</v>
      </c>
      <c r="O1803" t="s">
        <v>123</v>
      </c>
      <c r="P1803" t="s">
        <v>299</v>
      </c>
      <c r="Q1803" t="s">
        <v>2403</v>
      </c>
      <c r="R1803" t="s">
        <v>126</v>
      </c>
      <c r="S1803" t="s">
        <v>215</v>
      </c>
      <c r="T1803" t="s">
        <v>12350</v>
      </c>
      <c r="W1803">
        <v>112479</v>
      </c>
      <c r="X1803">
        <v>109186</v>
      </c>
      <c r="Y1803">
        <v>3293</v>
      </c>
      <c r="Z1803">
        <v>0</v>
      </c>
      <c r="AA1803">
        <v>11535</v>
      </c>
      <c r="AB1803">
        <v>11535</v>
      </c>
      <c r="AC1803">
        <v>0</v>
      </c>
      <c r="AD1803">
        <v>0</v>
      </c>
      <c r="AE1803">
        <v>11535</v>
      </c>
      <c r="AF1803" t="s">
        <v>143</v>
      </c>
      <c r="AG1803" t="s">
        <v>143</v>
      </c>
      <c r="AH1803" t="s">
        <v>12351</v>
      </c>
      <c r="AI1803" t="s">
        <v>650</v>
      </c>
      <c r="AJ1803" t="s">
        <v>128</v>
      </c>
      <c r="AK1803" t="s">
        <v>303</v>
      </c>
      <c r="AL1803" t="s">
        <v>12352</v>
      </c>
      <c r="AM1803" t="s">
        <v>12353</v>
      </c>
      <c r="AN1803" t="s">
        <v>12354</v>
      </c>
      <c r="AO1803" t="s">
        <v>3278</v>
      </c>
      <c r="AP1803" t="s">
        <v>3279</v>
      </c>
      <c r="AQ1803" t="s">
        <v>3280</v>
      </c>
      <c r="AR1803" t="s">
        <v>3281</v>
      </c>
      <c r="AS1803" t="s">
        <v>3282</v>
      </c>
      <c r="BO1803">
        <v>61863.450000000004</v>
      </c>
      <c r="BP1803">
        <v>6344.25</v>
      </c>
      <c r="BQ1803">
        <v>39367.65</v>
      </c>
      <c r="BR1803">
        <v>4037.25</v>
      </c>
      <c r="BS1803">
        <v>5623.95</v>
      </c>
      <c r="BT1803">
        <v>576.75</v>
      </c>
      <c r="BU1803">
        <v>5623.95</v>
      </c>
      <c r="BV1803">
        <v>576.75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0</v>
      </c>
      <c r="CR1803">
        <v>0</v>
      </c>
      <c r="CS1803">
        <v>0</v>
      </c>
      <c r="CT1803">
        <v>0</v>
      </c>
      <c r="CU1803">
        <v>0</v>
      </c>
      <c r="CV1803">
        <v>0</v>
      </c>
      <c r="CW1803">
        <v>0</v>
      </c>
      <c r="CX1803">
        <v>0</v>
      </c>
      <c r="CY1803">
        <v>0</v>
      </c>
      <c r="CZ1803">
        <v>0</v>
      </c>
      <c r="DA1803">
        <v>0</v>
      </c>
      <c r="DB1803">
        <v>0</v>
      </c>
      <c r="DC1803">
        <v>0</v>
      </c>
      <c r="DD1803">
        <v>0</v>
      </c>
      <c r="DE1803">
        <v>0</v>
      </c>
      <c r="DF1803">
        <v>0</v>
      </c>
      <c r="DG1803">
        <v>0</v>
      </c>
      <c r="DH1803">
        <v>0</v>
      </c>
      <c r="DI1803">
        <v>0</v>
      </c>
      <c r="DJ1803">
        <v>0</v>
      </c>
      <c r="DK1803">
        <v>0</v>
      </c>
      <c r="DL1803">
        <v>0</v>
      </c>
    </row>
    <row r="1804" spans="1:116" x14ac:dyDescent="0.15">
      <c r="A1804" t="s">
        <v>116</v>
      </c>
      <c r="B1804">
        <v>191482</v>
      </c>
      <c r="C1804" t="s">
        <v>117</v>
      </c>
      <c r="D1804" t="s">
        <v>136</v>
      </c>
      <c r="E1804" t="s">
        <v>118</v>
      </c>
      <c r="F1804" t="s">
        <v>137</v>
      </c>
      <c r="G1804" s="1">
        <v>42681</v>
      </c>
      <c r="H1804" t="s">
        <v>138</v>
      </c>
      <c r="I1804" s="1">
        <v>42850</v>
      </c>
      <c r="J1804" t="s">
        <v>6689</v>
      </c>
      <c r="K1804" t="s">
        <v>213</v>
      </c>
      <c r="L1804" t="s">
        <v>123</v>
      </c>
      <c r="M1804" t="s">
        <v>139</v>
      </c>
      <c r="P1804" t="s">
        <v>317</v>
      </c>
      <c r="Q1804" t="s">
        <v>1168</v>
      </c>
      <c r="R1804" t="s">
        <v>126</v>
      </c>
      <c r="S1804" t="s">
        <v>215</v>
      </c>
      <c r="T1804" t="s">
        <v>12355</v>
      </c>
      <c r="W1804">
        <v>178251</v>
      </c>
      <c r="X1804">
        <v>113608</v>
      </c>
      <c r="Y1804">
        <v>64643</v>
      </c>
      <c r="Z1804">
        <v>0</v>
      </c>
      <c r="AA1804">
        <v>58227</v>
      </c>
      <c r="AB1804">
        <v>37111</v>
      </c>
      <c r="AC1804">
        <v>21116</v>
      </c>
      <c r="AD1804">
        <v>0</v>
      </c>
      <c r="AE1804">
        <v>178251</v>
      </c>
      <c r="AF1804" t="s">
        <v>143</v>
      </c>
      <c r="AG1804" t="s">
        <v>143</v>
      </c>
      <c r="AH1804" t="s">
        <v>284</v>
      </c>
      <c r="AI1804" t="s">
        <v>159</v>
      </c>
      <c r="AJ1804" t="s">
        <v>128</v>
      </c>
      <c r="AK1804" t="s">
        <v>321</v>
      </c>
      <c r="AL1804" t="s">
        <v>1169</v>
      </c>
      <c r="AM1804" t="s">
        <v>12356</v>
      </c>
      <c r="AN1804" t="s">
        <v>12357</v>
      </c>
      <c r="AO1804" t="s">
        <v>12358</v>
      </c>
      <c r="AP1804" t="s">
        <v>12359</v>
      </c>
      <c r="BO1804">
        <v>178251</v>
      </c>
      <c r="BP1804">
        <v>58227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>
        <v>0</v>
      </c>
      <c r="CC1804">
        <v>0</v>
      </c>
      <c r="CD1804">
        <v>0</v>
      </c>
      <c r="CE1804">
        <v>0</v>
      </c>
      <c r="CF1804">
        <v>0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0</v>
      </c>
      <c r="CW1804">
        <v>0</v>
      </c>
      <c r="CX1804">
        <v>0</v>
      </c>
      <c r="CY1804">
        <v>0</v>
      </c>
      <c r="CZ1804">
        <v>0</v>
      </c>
      <c r="DA1804">
        <v>0</v>
      </c>
      <c r="DB1804">
        <v>0</v>
      </c>
      <c r="DC1804">
        <v>0</v>
      </c>
      <c r="DD1804">
        <v>0</v>
      </c>
      <c r="DE1804">
        <v>0</v>
      </c>
      <c r="DF1804">
        <v>0</v>
      </c>
      <c r="DG1804">
        <v>0</v>
      </c>
      <c r="DH1804">
        <v>0</v>
      </c>
      <c r="DI1804">
        <v>0</v>
      </c>
      <c r="DJ1804">
        <v>0</v>
      </c>
      <c r="DK1804">
        <v>0</v>
      </c>
      <c r="DL1804">
        <v>0</v>
      </c>
    </row>
    <row r="1805" spans="1:116" x14ac:dyDescent="0.15">
      <c r="A1805" t="s">
        <v>116</v>
      </c>
      <c r="B1805">
        <v>191490</v>
      </c>
      <c r="C1805" t="s">
        <v>117</v>
      </c>
      <c r="D1805" t="s">
        <v>136</v>
      </c>
      <c r="E1805" t="s">
        <v>118</v>
      </c>
      <c r="F1805" t="s">
        <v>137</v>
      </c>
      <c r="G1805" s="1">
        <v>42689</v>
      </c>
      <c r="H1805" t="s">
        <v>138</v>
      </c>
      <c r="I1805" s="1">
        <v>42906</v>
      </c>
      <c r="J1805" t="s">
        <v>6689</v>
      </c>
      <c r="K1805" t="s">
        <v>213</v>
      </c>
      <c r="L1805" t="s">
        <v>123</v>
      </c>
      <c r="M1805" t="s">
        <v>139</v>
      </c>
      <c r="P1805" t="s">
        <v>317</v>
      </c>
      <c r="Q1805" t="s">
        <v>318</v>
      </c>
      <c r="R1805" t="s">
        <v>126</v>
      </c>
      <c r="S1805" t="s">
        <v>215</v>
      </c>
      <c r="T1805" t="s">
        <v>12360</v>
      </c>
      <c r="W1805">
        <v>900000</v>
      </c>
      <c r="X1805">
        <v>580307</v>
      </c>
      <c r="Y1805">
        <v>319693</v>
      </c>
      <c r="Z1805">
        <v>0</v>
      </c>
      <c r="AA1805">
        <v>900000</v>
      </c>
      <c r="AB1805">
        <v>580307</v>
      </c>
      <c r="AC1805">
        <v>319693</v>
      </c>
      <c r="AD1805">
        <v>0</v>
      </c>
      <c r="AE1805">
        <v>900000</v>
      </c>
      <c r="AF1805" t="s">
        <v>143</v>
      </c>
      <c r="AG1805" t="s">
        <v>143</v>
      </c>
      <c r="AH1805" t="s">
        <v>284</v>
      </c>
      <c r="AI1805" t="s">
        <v>159</v>
      </c>
      <c r="AJ1805" t="s">
        <v>128</v>
      </c>
      <c r="AK1805" t="s">
        <v>321</v>
      </c>
      <c r="AL1805" t="s">
        <v>5633</v>
      </c>
      <c r="AM1805" t="s">
        <v>12361</v>
      </c>
      <c r="AN1805" t="s">
        <v>12362</v>
      </c>
      <c r="AO1805" t="s">
        <v>1755</v>
      </c>
      <c r="AP1805" t="s">
        <v>1756</v>
      </c>
      <c r="AQ1805" t="s">
        <v>684</v>
      </c>
      <c r="BO1805">
        <v>540000</v>
      </c>
      <c r="BP1805">
        <v>540000</v>
      </c>
      <c r="BQ1805">
        <v>360000</v>
      </c>
      <c r="BR1805">
        <v>360000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  <c r="CD1805">
        <v>0</v>
      </c>
      <c r="CE1805">
        <v>0</v>
      </c>
      <c r="CF1805">
        <v>0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0</v>
      </c>
      <c r="DC1805">
        <v>0</v>
      </c>
      <c r="DD1805">
        <v>0</v>
      </c>
      <c r="DE1805">
        <v>0</v>
      </c>
      <c r="DF1805">
        <v>0</v>
      </c>
      <c r="DG1805">
        <v>0</v>
      </c>
      <c r="DH1805">
        <v>0</v>
      </c>
      <c r="DI1805">
        <v>0</v>
      </c>
      <c r="DJ1805">
        <v>0</v>
      </c>
      <c r="DK1805">
        <v>0</v>
      </c>
      <c r="DL1805">
        <v>0</v>
      </c>
    </row>
    <row r="1806" spans="1:116" x14ac:dyDescent="0.15">
      <c r="A1806" t="s">
        <v>116</v>
      </c>
      <c r="B1806">
        <v>191491</v>
      </c>
      <c r="C1806" t="s">
        <v>117</v>
      </c>
      <c r="D1806" t="s">
        <v>136</v>
      </c>
      <c r="E1806" t="s">
        <v>118</v>
      </c>
      <c r="F1806" t="s">
        <v>137</v>
      </c>
      <c r="G1806" s="1">
        <v>42689</v>
      </c>
      <c r="H1806" t="s">
        <v>138</v>
      </c>
      <c r="I1806" s="1">
        <v>42916</v>
      </c>
      <c r="J1806" t="s">
        <v>6689</v>
      </c>
      <c r="K1806" t="s">
        <v>213</v>
      </c>
      <c r="L1806" t="s">
        <v>123</v>
      </c>
      <c r="M1806" t="s">
        <v>139</v>
      </c>
      <c r="P1806" t="s">
        <v>317</v>
      </c>
      <c r="Q1806" t="s">
        <v>609</v>
      </c>
      <c r="R1806" t="s">
        <v>126</v>
      </c>
      <c r="S1806" t="s">
        <v>215</v>
      </c>
      <c r="T1806" t="s">
        <v>12363</v>
      </c>
      <c r="W1806">
        <v>697388</v>
      </c>
      <c r="X1806">
        <v>453574</v>
      </c>
      <c r="Y1806">
        <v>243814</v>
      </c>
      <c r="Z1806">
        <v>0</v>
      </c>
      <c r="AA1806">
        <v>349934</v>
      </c>
      <c r="AB1806">
        <v>349934</v>
      </c>
      <c r="AC1806">
        <v>0</v>
      </c>
      <c r="AD1806">
        <v>0</v>
      </c>
      <c r="AE1806">
        <v>349934</v>
      </c>
      <c r="AF1806" t="s">
        <v>143</v>
      </c>
      <c r="AG1806" t="s">
        <v>143</v>
      </c>
      <c r="AH1806" t="s">
        <v>284</v>
      </c>
      <c r="AI1806" t="s">
        <v>284</v>
      </c>
      <c r="AJ1806" t="s">
        <v>128</v>
      </c>
      <c r="AK1806" t="s">
        <v>321</v>
      </c>
      <c r="AL1806" t="s">
        <v>610</v>
      </c>
      <c r="AN1806" t="s">
        <v>12364</v>
      </c>
      <c r="AO1806" t="s">
        <v>6709</v>
      </c>
      <c r="AP1806" t="s">
        <v>6710</v>
      </c>
      <c r="BO1806">
        <v>697388</v>
      </c>
      <c r="BP1806">
        <v>349934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0</v>
      </c>
      <c r="DC1806">
        <v>0</v>
      </c>
      <c r="DD1806">
        <v>0</v>
      </c>
      <c r="DE1806">
        <v>0</v>
      </c>
      <c r="DF1806">
        <v>0</v>
      </c>
      <c r="DG1806">
        <v>0</v>
      </c>
      <c r="DH1806">
        <v>0</v>
      </c>
      <c r="DI1806">
        <v>0</v>
      </c>
      <c r="DJ1806">
        <v>0</v>
      </c>
      <c r="DK1806">
        <v>0</v>
      </c>
      <c r="DL1806">
        <v>0</v>
      </c>
    </row>
    <row r="1807" spans="1:116" x14ac:dyDescent="0.15">
      <c r="A1807" t="s">
        <v>116</v>
      </c>
      <c r="B1807">
        <v>191498</v>
      </c>
      <c r="C1807" t="s">
        <v>117</v>
      </c>
      <c r="D1807" t="s">
        <v>136</v>
      </c>
      <c r="E1807" t="s">
        <v>118</v>
      </c>
      <c r="F1807" t="s">
        <v>137</v>
      </c>
      <c r="G1807" s="1">
        <v>42688</v>
      </c>
      <c r="H1807" t="s">
        <v>138</v>
      </c>
      <c r="I1807" s="1">
        <v>42997</v>
      </c>
      <c r="J1807" t="s">
        <v>119</v>
      </c>
      <c r="K1807" t="s">
        <v>12365</v>
      </c>
      <c r="L1807" t="s">
        <v>169</v>
      </c>
      <c r="M1807" t="s">
        <v>139</v>
      </c>
      <c r="P1807" t="s">
        <v>199</v>
      </c>
      <c r="Q1807" t="s">
        <v>717</v>
      </c>
      <c r="R1807" t="s">
        <v>126</v>
      </c>
      <c r="S1807" t="s">
        <v>215</v>
      </c>
      <c r="T1807" t="s">
        <v>12366</v>
      </c>
      <c r="U1807" t="s">
        <v>12367</v>
      </c>
      <c r="W1807">
        <v>295831</v>
      </c>
      <c r="X1807">
        <v>295831</v>
      </c>
      <c r="Y1807">
        <v>0</v>
      </c>
      <c r="Z1807">
        <v>0</v>
      </c>
      <c r="AA1807">
        <v>295831</v>
      </c>
      <c r="AB1807">
        <v>295831</v>
      </c>
      <c r="AC1807">
        <v>0</v>
      </c>
      <c r="AD1807">
        <v>0</v>
      </c>
      <c r="AE1807">
        <v>295831</v>
      </c>
      <c r="AF1807" t="s">
        <v>143</v>
      </c>
      <c r="AG1807" t="s">
        <v>143</v>
      </c>
      <c r="AH1807" t="s">
        <v>353</v>
      </c>
      <c r="AI1807" t="s">
        <v>266</v>
      </c>
      <c r="AJ1807" t="s">
        <v>128</v>
      </c>
      <c r="AK1807" t="s">
        <v>512</v>
      </c>
      <c r="AL1807" t="s">
        <v>184</v>
      </c>
      <c r="AN1807" t="s">
        <v>12368</v>
      </c>
      <c r="AO1807" t="s">
        <v>4205</v>
      </c>
      <c r="AP1807" t="s">
        <v>3335</v>
      </c>
      <c r="AQ1807" t="s">
        <v>5552</v>
      </c>
      <c r="BO1807">
        <v>251456.35</v>
      </c>
      <c r="BP1807">
        <v>251456.35</v>
      </c>
      <c r="BQ1807">
        <v>44374.65</v>
      </c>
      <c r="BR1807">
        <v>44374.65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0</v>
      </c>
      <c r="CZ1807">
        <v>0</v>
      </c>
      <c r="DA1807">
        <v>0</v>
      </c>
      <c r="DB1807">
        <v>0</v>
      </c>
      <c r="DC1807">
        <v>0</v>
      </c>
      <c r="DD1807">
        <v>0</v>
      </c>
      <c r="DE1807">
        <v>0</v>
      </c>
      <c r="DF1807">
        <v>0</v>
      </c>
      <c r="DG1807">
        <v>0</v>
      </c>
      <c r="DH1807">
        <v>0</v>
      </c>
      <c r="DI1807">
        <v>0</v>
      </c>
      <c r="DJ1807">
        <v>0</v>
      </c>
      <c r="DK1807">
        <v>0</v>
      </c>
      <c r="DL1807">
        <v>0</v>
      </c>
    </row>
    <row r="1808" spans="1:116" x14ac:dyDescent="0.15">
      <c r="A1808" t="s">
        <v>116</v>
      </c>
      <c r="B1808">
        <v>191501</v>
      </c>
      <c r="C1808" t="s">
        <v>117</v>
      </c>
      <c r="D1808" t="s">
        <v>136</v>
      </c>
      <c r="E1808" t="s">
        <v>118</v>
      </c>
      <c r="F1808" t="s">
        <v>137</v>
      </c>
      <c r="G1808" s="1">
        <v>42692</v>
      </c>
      <c r="H1808" t="s">
        <v>138</v>
      </c>
      <c r="I1808" s="1">
        <v>42893</v>
      </c>
      <c r="J1808" t="s">
        <v>6689</v>
      </c>
      <c r="K1808" t="s">
        <v>1603</v>
      </c>
      <c r="L1808" t="s">
        <v>227</v>
      </c>
      <c r="M1808" t="s">
        <v>139</v>
      </c>
      <c r="P1808" t="s">
        <v>199</v>
      </c>
      <c r="Q1808" t="s">
        <v>327</v>
      </c>
      <c r="R1808" t="s">
        <v>126</v>
      </c>
      <c r="S1808" t="s">
        <v>140</v>
      </c>
      <c r="T1808" t="s">
        <v>12369</v>
      </c>
      <c r="W1808">
        <v>13500</v>
      </c>
      <c r="X1808">
        <v>13500</v>
      </c>
      <c r="Y1808">
        <v>0</v>
      </c>
      <c r="Z1808">
        <v>0</v>
      </c>
      <c r="AA1808">
        <v>13500</v>
      </c>
      <c r="AB1808">
        <v>13500</v>
      </c>
      <c r="AC1808">
        <v>0</v>
      </c>
      <c r="AD1808">
        <v>0</v>
      </c>
      <c r="AE1808">
        <v>13500</v>
      </c>
      <c r="AF1808" t="s">
        <v>143</v>
      </c>
      <c r="AG1808" t="s">
        <v>143</v>
      </c>
      <c r="AH1808" t="s">
        <v>12370</v>
      </c>
      <c r="AI1808" t="s">
        <v>526</v>
      </c>
      <c r="AJ1808" t="s">
        <v>128</v>
      </c>
      <c r="AK1808" t="s">
        <v>659</v>
      </c>
      <c r="AL1808" t="s">
        <v>328</v>
      </c>
      <c r="AM1808" t="s">
        <v>12371</v>
      </c>
      <c r="AN1808" t="s">
        <v>12372</v>
      </c>
      <c r="AO1808" t="s">
        <v>2067</v>
      </c>
      <c r="AP1808" t="s">
        <v>2068</v>
      </c>
      <c r="AQ1808" t="s">
        <v>2806</v>
      </c>
      <c r="BO1808">
        <v>13500</v>
      </c>
      <c r="BP1808">
        <v>13500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0</v>
      </c>
      <c r="CZ1808">
        <v>0</v>
      </c>
      <c r="DA1808">
        <v>0</v>
      </c>
      <c r="DB1808">
        <v>0</v>
      </c>
      <c r="DC1808">
        <v>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0</v>
      </c>
      <c r="DJ1808">
        <v>0</v>
      </c>
      <c r="DK1808">
        <v>0</v>
      </c>
      <c r="DL1808">
        <v>0</v>
      </c>
    </row>
    <row r="1809" spans="1:116" x14ac:dyDescent="0.15">
      <c r="A1809" t="s">
        <v>116</v>
      </c>
      <c r="B1809">
        <v>191506</v>
      </c>
      <c r="C1809" t="s">
        <v>117</v>
      </c>
      <c r="D1809" t="s">
        <v>136</v>
      </c>
      <c r="E1809" t="s">
        <v>118</v>
      </c>
      <c r="F1809" t="s">
        <v>137</v>
      </c>
      <c r="G1809" s="1">
        <v>42689</v>
      </c>
      <c r="H1809" t="s">
        <v>138</v>
      </c>
      <c r="I1809" s="1">
        <v>42936</v>
      </c>
      <c r="J1809" t="s">
        <v>119</v>
      </c>
      <c r="K1809" t="s">
        <v>213</v>
      </c>
      <c r="L1809" t="s">
        <v>123</v>
      </c>
      <c r="M1809" t="s">
        <v>139</v>
      </c>
      <c r="P1809" t="s">
        <v>317</v>
      </c>
      <c r="Q1809" t="s">
        <v>609</v>
      </c>
      <c r="R1809" t="s">
        <v>126</v>
      </c>
      <c r="S1809" t="s">
        <v>215</v>
      </c>
      <c r="T1809" t="s">
        <v>12373</v>
      </c>
      <c r="W1809">
        <v>270040</v>
      </c>
      <c r="X1809">
        <v>175033</v>
      </c>
      <c r="Y1809">
        <v>95007</v>
      </c>
      <c r="Z1809">
        <v>0</v>
      </c>
      <c r="AA1809">
        <v>270040</v>
      </c>
      <c r="AB1809">
        <v>175033</v>
      </c>
      <c r="AC1809">
        <v>95007</v>
      </c>
      <c r="AD1809">
        <v>0</v>
      </c>
      <c r="AE1809">
        <v>270040</v>
      </c>
      <c r="AF1809" t="s">
        <v>143</v>
      </c>
      <c r="AG1809" t="s">
        <v>143</v>
      </c>
      <c r="AH1809" t="s">
        <v>217</v>
      </c>
      <c r="AI1809" t="s">
        <v>891</v>
      </c>
      <c r="AJ1809" t="s">
        <v>128</v>
      </c>
      <c r="AK1809" t="s">
        <v>321</v>
      </c>
      <c r="AL1809" t="s">
        <v>610</v>
      </c>
      <c r="AM1809" t="s">
        <v>12374</v>
      </c>
      <c r="AN1809" t="s">
        <v>12375</v>
      </c>
      <c r="AO1809" t="s">
        <v>2177</v>
      </c>
      <c r="AP1809" t="s">
        <v>2178</v>
      </c>
      <c r="BO1809">
        <v>270040</v>
      </c>
      <c r="BP1809">
        <v>270040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0</v>
      </c>
      <c r="CR1809">
        <v>0</v>
      </c>
      <c r="CS1809">
        <v>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0</v>
      </c>
      <c r="CZ1809">
        <v>0</v>
      </c>
      <c r="DA1809">
        <v>0</v>
      </c>
      <c r="DB1809">
        <v>0</v>
      </c>
      <c r="DC1809">
        <v>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0</v>
      </c>
      <c r="DJ1809">
        <v>0</v>
      </c>
      <c r="DK1809">
        <v>0</v>
      </c>
      <c r="DL1809">
        <v>0</v>
      </c>
    </row>
    <row r="1810" spans="1:116" x14ac:dyDescent="0.15">
      <c r="A1810" t="s">
        <v>116</v>
      </c>
      <c r="B1810">
        <v>191519</v>
      </c>
      <c r="C1810" t="s">
        <v>117</v>
      </c>
      <c r="D1810" t="s">
        <v>136</v>
      </c>
      <c r="E1810" t="s">
        <v>118</v>
      </c>
      <c r="F1810" t="s">
        <v>137</v>
      </c>
      <c r="G1810" s="1">
        <v>42683</v>
      </c>
      <c r="H1810" t="s">
        <v>138</v>
      </c>
      <c r="I1810" s="1">
        <v>42688</v>
      </c>
      <c r="J1810" t="s">
        <v>6689</v>
      </c>
      <c r="K1810" t="s">
        <v>454</v>
      </c>
      <c r="L1810" t="s">
        <v>120</v>
      </c>
      <c r="M1810" t="s">
        <v>139</v>
      </c>
      <c r="P1810" t="s">
        <v>124</v>
      </c>
      <c r="Q1810" t="s">
        <v>704</v>
      </c>
      <c r="R1810" t="s">
        <v>126</v>
      </c>
      <c r="S1810" t="s">
        <v>215</v>
      </c>
      <c r="T1810" t="s">
        <v>12376</v>
      </c>
      <c r="W1810">
        <v>5000</v>
      </c>
      <c r="X1810">
        <v>5000</v>
      </c>
      <c r="Y1810">
        <v>0</v>
      </c>
      <c r="Z1810">
        <v>0</v>
      </c>
      <c r="AA1810">
        <v>5000</v>
      </c>
      <c r="AB1810">
        <v>5000</v>
      </c>
      <c r="AC1810">
        <v>0</v>
      </c>
      <c r="AD1810">
        <v>0</v>
      </c>
      <c r="AE1810">
        <v>5000</v>
      </c>
      <c r="AF1810" t="s">
        <v>171</v>
      </c>
      <c r="AG1810" t="s">
        <v>171</v>
      </c>
      <c r="AH1810" t="s">
        <v>191</v>
      </c>
      <c r="AI1810" t="s">
        <v>192</v>
      </c>
      <c r="AJ1810" t="s">
        <v>128</v>
      </c>
      <c r="AK1810" t="s">
        <v>390</v>
      </c>
      <c r="AL1810" t="s">
        <v>705</v>
      </c>
      <c r="AM1810" t="s">
        <v>12377</v>
      </c>
      <c r="AN1810" t="s">
        <v>12378</v>
      </c>
      <c r="AO1810" t="s">
        <v>2555</v>
      </c>
      <c r="AP1810" t="s">
        <v>2556</v>
      </c>
      <c r="BO1810">
        <v>5000</v>
      </c>
      <c r="BP1810">
        <v>5000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</row>
    <row r="1811" spans="1:116" x14ac:dyDescent="0.15">
      <c r="A1811" t="s">
        <v>116</v>
      </c>
      <c r="B1811">
        <v>191525</v>
      </c>
      <c r="C1811" t="s">
        <v>117</v>
      </c>
      <c r="D1811" t="s">
        <v>136</v>
      </c>
      <c r="E1811" t="s">
        <v>118</v>
      </c>
      <c r="F1811" t="s">
        <v>137</v>
      </c>
      <c r="G1811" s="1">
        <v>42690</v>
      </c>
      <c r="H1811" t="s">
        <v>138</v>
      </c>
      <c r="I1811" s="1">
        <v>42944</v>
      </c>
      <c r="J1811" t="s">
        <v>119</v>
      </c>
      <c r="K1811" t="s">
        <v>213</v>
      </c>
      <c r="L1811" t="s">
        <v>123</v>
      </c>
      <c r="M1811" t="s">
        <v>139</v>
      </c>
      <c r="P1811" t="s">
        <v>124</v>
      </c>
      <c r="Q1811" t="s">
        <v>154</v>
      </c>
      <c r="R1811" t="s">
        <v>126</v>
      </c>
      <c r="S1811" t="s">
        <v>215</v>
      </c>
      <c r="T1811" t="s">
        <v>12379</v>
      </c>
      <c r="W1811">
        <v>450000</v>
      </c>
      <c r="X1811">
        <v>326446</v>
      </c>
      <c r="Y1811">
        <v>123554</v>
      </c>
      <c r="Z1811">
        <v>0</v>
      </c>
      <c r="AA1811">
        <v>450000</v>
      </c>
      <c r="AB1811">
        <v>326448</v>
      </c>
      <c r="AC1811">
        <v>123552</v>
      </c>
      <c r="AD1811">
        <v>0</v>
      </c>
      <c r="AE1811">
        <v>450000</v>
      </c>
      <c r="AF1811" t="s">
        <v>143</v>
      </c>
      <c r="AG1811" t="s">
        <v>143</v>
      </c>
      <c r="AH1811" t="s">
        <v>399</v>
      </c>
      <c r="AI1811" t="s">
        <v>159</v>
      </c>
      <c r="AJ1811" t="s">
        <v>128</v>
      </c>
      <c r="AK1811" t="s">
        <v>313</v>
      </c>
      <c r="AL1811" t="s">
        <v>161</v>
      </c>
      <c r="AM1811" t="s">
        <v>12380</v>
      </c>
      <c r="AN1811" t="s">
        <v>12381</v>
      </c>
      <c r="AO1811" t="s">
        <v>10476</v>
      </c>
      <c r="AP1811" t="s">
        <v>10452</v>
      </c>
      <c r="BO1811">
        <v>450000</v>
      </c>
      <c r="BP1811">
        <v>450000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</row>
    <row r="1812" spans="1:116" x14ac:dyDescent="0.15">
      <c r="A1812" t="s">
        <v>116</v>
      </c>
      <c r="B1812">
        <v>191527</v>
      </c>
      <c r="C1812" t="s">
        <v>117</v>
      </c>
      <c r="D1812" t="s">
        <v>136</v>
      </c>
      <c r="E1812" t="s">
        <v>118</v>
      </c>
      <c r="F1812" t="s">
        <v>137</v>
      </c>
      <c r="G1812" s="1">
        <v>42684</v>
      </c>
      <c r="H1812" t="s">
        <v>138</v>
      </c>
      <c r="I1812" s="1">
        <v>43004</v>
      </c>
      <c r="J1812" t="s">
        <v>119</v>
      </c>
      <c r="K1812" t="s">
        <v>2438</v>
      </c>
      <c r="L1812" t="s">
        <v>197</v>
      </c>
      <c r="M1812" t="s">
        <v>139</v>
      </c>
      <c r="N1812" t="s">
        <v>122</v>
      </c>
      <c r="O1812" t="s">
        <v>123</v>
      </c>
      <c r="P1812" t="s">
        <v>124</v>
      </c>
      <c r="Q1812" t="s">
        <v>668</v>
      </c>
      <c r="R1812" t="s">
        <v>126</v>
      </c>
      <c r="S1812" t="s">
        <v>251</v>
      </c>
      <c r="T1812" t="s">
        <v>12382</v>
      </c>
      <c r="W1812">
        <v>1626864</v>
      </c>
      <c r="X1812">
        <v>1248722</v>
      </c>
      <c r="Y1812">
        <v>378142</v>
      </c>
      <c r="Z1812">
        <v>0</v>
      </c>
      <c r="AA1812">
        <v>306315</v>
      </c>
      <c r="AB1812">
        <v>306315</v>
      </c>
      <c r="AC1812">
        <v>0</v>
      </c>
      <c r="AD1812">
        <v>0</v>
      </c>
      <c r="AE1812">
        <v>1626864</v>
      </c>
      <c r="AF1812" t="s">
        <v>143</v>
      </c>
      <c r="AG1812" t="s">
        <v>143</v>
      </c>
      <c r="AH1812" t="s">
        <v>1552</v>
      </c>
      <c r="AI1812" t="s">
        <v>12383</v>
      </c>
      <c r="AJ1812" t="s">
        <v>128</v>
      </c>
      <c r="AK1812" t="s">
        <v>236</v>
      </c>
      <c r="AL1812" t="s">
        <v>669</v>
      </c>
      <c r="AM1812" t="s">
        <v>12384</v>
      </c>
      <c r="AN1812" t="s">
        <v>12385</v>
      </c>
      <c r="AO1812" t="s">
        <v>7625</v>
      </c>
      <c r="AP1812" t="s">
        <v>3192</v>
      </c>
      <c r="AQ1812" t="s">
        <v>5244</v>
      </c>
      <c r="AR1812" t="s">
        <v>1087</v>
      </c>
      <c r="BO1812">
        <v>650745.59999999998</v>
      </c>
      <c r="BP1812">
        <v>122526</v>
      </c>
      <c r="BQ1812">
        <v>488059.2</v>
      </c>
      <c r="BR1812">
        <v>91894.5</v>
      </c>
      <c r="BS1812">
        <v>488059.2</v>
      </c>
      <c r="BT1812">
        <v>91894.5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</row>
    <row r="1813" spans="1:116" x14ac:dyDescent="0.15">
      <c r="A1813" t="s">
        <v>116</v>
      </c>
      <c r="B1813">
        <v>191535</v>
      </c>
      <c r="C1813" t="s">
        <v>117</v>
      </c>
      <c r="D1813" t="s">
        <v>136</v>
      </c>
      <c r="E1813" t="s">
        <v>118</v>
      </c>
      <c r="F1813" t="s">
        <v>137</v>
      </c>
      <c r="G1813" s="1">
        <v>42690</v>
      </c>
      <c r="H1813" t="s">
        <v>138</v>
      </c>
      <c r="I1813" s="1">
        <v>42944</v>
      </c>
      <c r="J1813" t="s">
        <v>119</v>
      </c>
      <c r="K1813" t="s">
        <v>213</v>
      </c>
      <c r="L1813" t="s">
        <v>123</v>
      </c>
      <c r="M1813" t="s">
        <v>139</v>
      </c>
      <c r="P1813" t="s">
        <v>124</v>
      </c>
      <c r="Q1813" t="s">
        <v>1030</v>
      </c>
      <c r="R1813" t="s">
        <v>126</v>
      </c>
      <c r="S1813" t="s">
        <v>215</v>
      </c>
      <c r="T1813" t="s">
        <v>12386</v>
      </c>
      <c r="W1813">
        <v>499635</v>
      </c>
      <c r="X1813">
        <v>337723</v>
      </c>
      <c r="Y1813">
        <v>161912</v>
      </c>
      <c r="Z1813">
        <v>0</v>
      </c>
      <c r="AA1813">
        <v>499635</v>
      </c>
      <c r="AB1813">
        <v>337723</v>
      </c>
      <c r="AC1813">
        <v>161912</v>
      </c>
      <c r="AD1813">
        <v>0</v>
      </c>
      <c r="AE1813">
        <v>499635</v>
      </c>
      <c r="AF1813" t="s">
        <v>143</v>
      </c>
      <c r="AG1813" t="s">
        <v>143</v>
      </c>
      <c r="AH1813" t="s">
        <v>217</v>
      </c>
      <c r="AI1813" t="s">
        <v>891</v>
      </c>
      <c r="AJ1813" t="s">
        <v>128</v>
      </c>
      <c r="AK1813" t="s">
        <v>313</v>
      </c>
      <c r="AL1813" t="s">
        <v>1033</v>
      </c>
      <c r="AM1813" t="s">
        <v>12387</v>
      </c>
      <c r="AN1813" t="s">
        <v>12388</v>
      </c>
      <c r="AO1813" t="s">
        <v>3489</v>
      </c>
      <c r="AP1813" t="s">
        <v>2735</v>
      </c>
      <c r="AQ1813" t="s">
        <v>6509</v>
      </c>
      <c r="BO1813">
        <v>374726.25</v>
      </c>
      <c r="BP1813">
        <v>374726.25</v>
      </c>
      <c r="BQ1813">
        <v>124908.75</v>
      </c>
      <c r="BR1813">
        <v>124908.75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0</v>
      </c>
      <c r="CR1813">
        <v>0</v>
      </c>
      <c r="CS1813">
        <v>0</v>
      </c>
      <c r="CT1813">
        <v>0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0</v>
      </c>
      <c r="DL1813">
        <v>0</v>
      </c>
    </row>
    <row r="1814" spans="1:116" x14ac:dyDescent="0.15">
      <c r="A1814" t="s">
        <v>116</v>
      </c>
      <c r="B1814">
        <v>191539</v>
      </c>
      <c r="C1814" t="s">
        <v>117</v>
      </c>
      <c r="D1814" t="s">
        <v>136</v>
      </c>
      <c r="E1814" t="s">
        <v>118</v>
      </c>
      <c r="F1814" t="s">
        <v>137</v>
      </c>
      <c r="G1814" s="1">
        <v>42683</v>
      </c>
      <c r="H1814" t="s">
        <v>138</v>
      </c>
      <c r="I1814" s="1">
        <v>42793</v>
      </c>
      <c r="J1814" t="s">
        <v>6689</v>
      </c>
      <c r="K1814" t="s">
        <v>3880</v>
      </c>
      <c r="L1814" t="s">
        <v>120</v>
      </c>
      <c r="M1814" t="s">
        <v>139</v>
      </c>
      <c r="P1814" t="s">
        <v>124</v>
      </c>
      <c r="Q1814" t="s">
        <v>864</v>
      </c>
      <c r="R1814" t="s">
        <v>126</v>
      </c>
      <c r="S1814" t="s">
        <v>571</v>
      </c>
      <c r="T1814" t="s">
        <v>3881</v>
      </c>
      <c r="W1814">
        <v>14000</v>
      </c>
      <c r="X1814">
        <v>8631</v>
      </c>
      <c r="Y1814">
        <v>5369</v>
      </c>
      <c r="Z1814">
        <v>0</v>
      </c>
      <c r="AA1814">
        <v>14000</v>
      </c>
      <c r="AB1814">
        <v>14000</v>
      </c>
      <c r="AC1814">
        <v>0</v>
      </c>
      <c r="AD1814">
        <v>0</v>
      </c>
      <c r="AE1814">
        <v>14000</v>
      </c>
      <c r="AF1814" t="s">
        <v>171</v>
      </c>
      <c r="AG1814" t="s">
        <v>171</v>
      </c>
      <c r="AH1814" t="s">
        <v>1402</v>
      </c>
      <c r="AI1814" t="s">
        <v>275</v>
      </c>
      <c r="AJ1814" t="s">
        <v>128</v>
      </c>
      <c r="AK1814" t="s">
        <v>731</v>
      </c>
      <c r="AL1814" t="s">
        <v>865</v>
      </c>
      <c r="AM1814" t="s">
        <v>3883</v>
      </c>
      <c r="AN1814" t="s">
        <v>3884</v>
      </c>
      <c r="AO1814" t="s">
        <v>3885</v>
      </c>
      <c r="AP1814" t="s">
        <v>3886</v>
      </c>
      <c r="BO1814">
        <v>14000</v>
      </c>
      <c r="BP1814">
        <v>14000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0</v>
      </c>
      <c r="DL1814">
        <v>0</v>
      </c>
    </row>
    <row r="1815" spans="1:116" x14ac:dyDescent="0.15">
      <c r="A1815" t="s">
        <v>116</v>
      </c>
      <c r="B1815">
        <v>191555</v>
      </c>
      <c r="C1815" t="s">
        <v>117</v>
      </c>
      <c r="D1815" t="s">
        <v>136</v>
      </c>
      <c r="E1815" t="s">
        <v>118</v>
      </c>
      <c r="F1815" t="s">
        <v>137</v>
      </c>
      <c r="G1815" s="1">
        <v>42690</v>
      </c>
      <c r="H1815" t="s">
        <v>138</v>
      </c>
      <c r="I1815" s="1">
        <v>42936</v>
      </c>
      <c r="J1815" t="s">
        <v>119</v>
      </c>
      <c r="K1815" t="s">
        <v>213</v>
      </c>
      <c r="L1815" t="s">
        <v>123</v>
      </c>
      <c r="M1815" t="s">
        <v>139</v>
      </c>
      <c r="P1815" t="s">
        <v>299</v>
      </c>
      <c r="Q1815" t="s">
        <v>300</v>
      </c>
      <c r="R1815" t="s">
        <v>126</v>
      </c>
      <c r="S1815" t="s">
        <v>215</v>
      </c>
      <c r="T1815" t="s">
        <v>12389</v>
      </c>
      <c r="W1815">
        <v>429450</v>
      </c>
      <c r="X1815">
        <v>278263</v>
      </c>
      <c r="Y1815">
        <v>151187</v>
      </c>
      <c r="Z1815">
        <v>0</v>
      </c>
      <c r="AA1815">
        <v>180069</v>
      </c>
      <c r="AB1815">
        <v>114548</v>
      </c>
      <c r="AC1815">
        <v>65521</v>
      </c>
      <c r="AD1815">
        <v>0</v>
      </c>
      <c r="AE1815">
        <v>377756</v>
      </c>
      <c r="AF1815" t="s">
        <v>143</v>
      </c>
      <c r="AG1815" t="s">
        <v>143</v>
      </c>
      <c r="AH1815" t="s">
        <v>399</v>
      </c>
      <c r="AI1815" t="s">
        <v>159</v>
      </c>
      <c r="AJ1815" t="s">
        <v>128</v>
      </c>
      <c r="AK1815" t="s">
        <v>219</v>
      </c>
      <c r="AL1815" t="s">
        <v>304</v>
      </c>
      <c r="AM1815" t="s">
        <v>12390</v>
      </c>
      <c r="AN1815" t="s">
        <v>12391</v>
      </c>
      <c r="AO1815" t="s">
        <v>1185</v>
      </c>
      <c r="AP1815" t="s">
        <v>1186</v>
      </c>
      <c r="AQ1815" t="s">
        <v>7999</v>
      </c>
      <c r="AR1815" t="s">
        <v>990</v>
      </c>
      <c r="AS1815" t="s">
        <v>5815</v>
      </c>
      <c r="BO1815">
        <v>300615</v>
      </c>
      <c r="BP1815">
        <v>126048.3</v>
      </c>
      <c r="BQ1815">
        <v>42945</v>
      </c>
      <c r="BR1815">
        <v>18006.900000000001</v>
      </c>
      <c r="BS1815">
        <v>42945</v>
      </c>
      <c r="BT1815">
        <v>18006.900000000001</v>
      </c>
      <c r="BU1815">
        <v>42945</v>
      </c>
      <c r="BV1815">
        <v>18006.900000000001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</row>
    <row r="1816" spans="1:116" x14ac:dyDescent="0.15">
      <c r="A1816" t="s">
        <v>116</v>
      </c>
      <c r="B1816">
        <v>191559</v>
      </c>
      <c r="C1816" t="s">
        <v>12392</v>
      </c>
      <c r="D1816" t="s">
        <v>136</v>
      </c>
      <c r="E1816" t="s">
        <v>118</v>
      </c>
      <c r="F1816" t="s">
        <v>137</v>
      </c>
      <c r="G1816" s="1">
        <v>42683</v>
      </c>
      <c r="H1816" t="s">
        <v>138</v>
      </c>
      <c r="I1816" s="1">
        <v>42867</v>
      </c>
      <c r="J1816" t="s">
        <v>6689</v>
      </c>
      <c r="K1816" t="s">
        <v>4177</v>
      </c>
      <c r="L1816" t="s">
        <v>197</v>
      </c>
      <c r="M1816" t="s">
        <v>139</v>
      </c>
      <c r="N1816" t="s">
        <v>4052</v>
      </c>
      <c r="O1816" t="s">
        <v>600</v>
      </c>
      <c r="P1816" t="s">
        <v>232</v>
      </c>
      <c r="Q1816" t="s">
        <v>825</v>
      </c>
      <c r="R1816" t="s">
        <v>126</v>
      </c>
      <c r="S1816" t="s">
        <v>540</v>
      </c>
      <c r="T1816" t="s">
        <v>12393</v>
      </c>
      <c r="W1816">
        <v>100000</v>
      </c>
      <c r="X1816">
        <v>63615</v>
      </c>
      <c r="Y1816">
        <v>36385</v>
      </c>
      <c r="Z1816">
        <v>0</v>
      </c>
      <c r="AA1816">
        <v>22891</v>
      </c>
      <c r="AB1816">
        <v>14561</v>
      </c>
      <c r="AC1816">
        <v>8330</v>
      </c>
      <c r="AD1816">
        <v>0</v>
      </c>
      <c r="AE1816">
        <v>100000</v>
      </c>
      <c r="AF1816" t="s">
        <v>171</v>
      </c>
      <c r="AG1816" t="s">
        <v>143</v>
      </c>
      <c r="AH1816" t="s">
        <v>938</v>
      </c>
      <c r="AI1816" t="s">
        <v>756</v>
      </c>
      <c r="AJ1816" t="s">
        <v>128</v>
      </c>
      <c r="AK1816" t="s">
        <v>236</v>
      </c>
      <c r="AL1816" t="s">
        <v>827</v>
      </c>
      <c r="AM1816" t="s">
        <v>12394</v>
      </c>
      <c r="AN1816" t="s">
        <v>12395</v>
      </c>
      <c r="AO1816" t="s">
        <v>4268</v>
      </c>
      <c r="AP1816" t="s">
        <v>4269</v>
      </c>
      <c r="AQ1816" t="s">
        <v>12396</v>
      </c>
      <c r="BO1816">
        <v>50000</v>
      </c>
      <c r="BP1816">
        <v>11445.5</v>
      </c>
      <c r="BQ1816">
        <v>50000</v>
      </c>
      <c r="BR1816">
        <v>11445.5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</row>
    <row r="1817" spans="1:116" x14ac:dyDescent="0.15">
      <c r="A1817" t="s">
        <v>116</v>
      </c>
      <c r="B1817">
        <v>191562</v>
      </c>
      <c r="C1817" t="s">
        <v>117</v>
      </c>
      <c r="D1817" t="s">
        <v>136</v>
      </c>
      <c r="E1817" t="s">
        <v>118</v>
      </c>
      <c r="F1817" t="s">
        <v>137</v>
      </c>
      <c r="G1817" s="1">
        <v>42683</v>
      </c>
      <c r="H1817" t="s">
        <v>138</v>
      </c>
      <c r="I1817" s="1">
        <v>42774</v>
      </c>
      <c r="J1817" t="s">
        <v>6689</v>
      </c>
      <c r="K1817" t="s">
        <v>2117</v>
      </c>
      <c r="L1817" t="s">
        <v>600</v>
      </c>
      <c r="M1817" t="s">
        <v>139</v>
      </c>
      <c r="P1817" t="s">
        <v>124</v>
      </c>
      <c r="Q1817" t="s">
        <v>864</v>
      </c>
      <c r="R1817" t="s">
        <v>126</v>
      </c>
      <c r="S1817" t="s">
        <v>441</v>
      </c>
      <c r="T1817" t="s">
        <v>2118</v>
      </c>
      <c r="V1817" t="s">
        <v>12397</v>
      </c>
      <c r="W1817">
        <v>5142</v>
      </c>
      <c r="X1817">
        <v>3271</v>
      </c>
      <c r="Y1817">
        <v>1871</v>
      </c>
      <c r="Z1817">
        <v>0</v>
      </c>
      <c r="AA1817">
        <v>5142</v>
      </c>
      <c r="AB1817">
        <v>3271</v>
      </c>
      <c r="AC1817">
        <v>1871</v>
      </c>
      <c r="AD1817">
        <v>0</v>
      </c>
      <c r="AE1817">
        <v>61000</v>
      </c>
      <c r="AF1817" t="s">
        <v>171</v>
      </c>
      <c r="AG1817" t="s">
        <v>143</v>
      </c>
      <c r="AH1817" t="s">
        <v>12398</v>
      </c>
      <c r="AI1817" t="s">
        <v>526</v>
      </c>
      <c r="AJ1817" t="s">
        <v>128</v>
      </c>
      <c r="AK1817" t="s">
        <v>1334</v>
      </c>
      <c r="AL1817" t="s">
        <v>865</v>
      </c>
      <c r="AM1817" t="s">
        <v>12399</v>
      </c>
      <c r="AN1817" t="s">
        <v>12400</v>
      </c>
      <c r="AO1817" t="s">
        <v>923</v>
      </c>
      <c r="AP1817" t="s">
        <v>924</v>
      </c>
      <c r="BO1817">
        <v>5142</v>
      </c>
      <c r="BP1817">
        <v>5142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</row>
    <row r="1818" spans="1:116" x14ac:dyDescent="0.15">
      <c r="A1818" t="s">
        <v>116</v>
      </c>
      <c r="B1818">
        <v>191577</v>
      </c>
      <c r="C1818" t="s">
        <v>117</v>
      </c>
      <c r="D1818" t="s">
        <v>136</v>
      </c>
      <c r="E1818" t="s">
        <v>118</v>
      </c>
      <c r="F1818" t="s">
        <v>137</v>
      </c>
      <c r="G1818" s="1">
        <v>42697</v>
      </c>
      <c r="H1818" t="s">
        <v>138</v>
      </c>
      <c r="I1818" s="1">
        <v>42775</v>
      </c>
      <c r="J1818" t="s">
        <v>6689</v>
      </c>
      <c r="K1818" t="s">
        <v>1258</v>
      </c>
      <c r="L1818" t="s">
        <v>227</v>
      </c>
      <c r="M1818" t="s">
        <v>139</v>
      </c>
      <c r="N1818" t="s">
        <v>1259</v>
      </c>
      <c r="O1818" t="s">
        <v>123</v>
      </c>
      <c r="P1818" t="s">
        <v>199</v>
      </c>
      <c r="Q1818" t="s">
        <v>623</v>
      </c>
      <c r="R1818" t="s">
        <v>126</v>
      </c>
      <c r="S1818" t="s">
        <v>441</v>
      </c>
      <c r="T1818" t="s">
        <v>471</v>
      </c>
      <c r="U1818" t="s">
        <v>12401</v>
      </c>
      <c r="W1818">
        <v>83436</v>
      </c>
      <c r="X1818">
        <v>53076</v>
      </c>
      <c r="Y1818">
        <v>30360</v>
      </c>
      <c r="Z1818">
        <v>0</v>
      </c>
      <c r="AA1818">
        <v>83436</v>
      </c>
      <c r="AB1818">
        <v>53076</v>
      </c>
      <c r="AC1818">
        <v>30360</v>
      </c>
      <c r="AD1818">
        <v>0</v>
      </c>
      <c r="AE1818">
        <v>83436</v>
      </c>
      <c r="AF1818" t="s">
        <v>171</v>
      </c>
      <c r="AG1818" t="s">
        <v>143</v>
      </c>
      <c r="AH1818" t="s">
        <v>12402</v>
      </c>
      <c r="AI1818" t="s">
        <v>342</v>
      </c>
      <c r="AJ1818" t="s">
        <v>128</v>
      </c>
      <c r="AK1818" t="s">
        <v>236</v>
      </c>
      <c r="AL1818" t="s">
        <v>625</v>
      </c>
      <c r="AM1818" t="s">
        <v>12403</v>
      </c>
      <c r="AN1818" t="s">
        <v>12404</v>
      </c>
      <c r="AO1818" t="s">
        <v>6188</v>
      </c>
      <c r="AP1818" t="s">
        <v>5145</v>
      </c>
      <c r="AQ1818" t="s">
        <v>2729</v>
      </c>
      <c r="BO1818">
        <v>83436</v>
      </c>
      <c r="BP1818">
        <v>83436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</row>
    <row r="1819" spans="1:116" x14ac:dyDescent="0.15">
      <c r="A1819" t="s">
        <v>116</v>
      </c>
      <c r="B1819">
        <v>191592</v>
      </c>
      <c r="C1819" t="s">
        <v>117</v>
      </c>
      <c r="D1819" t="s">
        <v>136</v>
      </c>
      <c r="E1819" t="s">
        <v>118</v>
      </c>
      <c r="F1819" t="s">
        <v>137</v>
      </c>
      <c r="G1819" s="1">
        <v>42704</v>
      </c>
      <c r="H1819" t="s">
        <v>138</v>
      </c>
      <c r="I1819" s="1">
        <v>42948</v>
      </c>
      <c r="J1819" t="s">
        <v>119</v>
      </c>
      <c r="K1819" t="s">
        <v>12405</v>
      </c>
      <c r="L1819" t="s">
        <v>120</v>
      </c>
      <c r="M1819" t="s">
        <v>139</v>
      </c>
      <c r="N1819" t="s">
        <v>2131</v>
      </c>
      <c r="O1819" t="s">
        <v>123</v>
      </c>
      <c r="P1819" t="s">
        <v>124</v>
      </c>
      <c r="Q1819" t="s">
        <v>154</v>
      </c>
      <c r="R1819" t="s">
        <v>126</v>
      </c>
      <c r="S1819" t="s">
        <v>540</v>
      </c>
      <c r="T1819" t="s">
        <v>12406</v>
      </c>
      <c r="W1819">
        <v>150000</v>
      </c>
      <c r="X1819">
        <v>89931</v>
      </c>
      <c r="Y1819">
        <v>60069</v>
      </c>
      <c r="Z1819">
        <v>0</v>
      </c>
      <c r="AA1819">
        <v>62875</v>
      </c>
      <c r="AB1819">
        <v>62875</v>
      </c>
      <c r="AC1819">
        <v>0</v>
      </c>
      <c r="AD1819">
        <v>0</v>
      </c>
      <c r="AE1819">
        <v>150000</v>
      </c>
      <c r="AF1819" t="s">
        <v>143</v>
      </c>
      <c r="AG1819" t="s">
        <v>143</v>
      </c>
      <c r="AH1819" t="s">
        <v>217</v>
      </c>
      <c r="AI1819" t="s">
        <v>248</v>
      </c>
      <c r="AJ1819" t="s">
        <v>128</v>
      </c>
      <c r="AK1819" t="s">
        <v>160</v>
      </c>
      <c r="AL1819" t="s">
        <v>161</v>
      </c>
      <c r="AM1819" t="s">
        <v>12407</v>
      </c>
      <c r="AN1819" t="s">
        <v>12408</v>
      </c>
      <c r="AO1819" t="s">
        <v>6380</v>
      </c>
      <c r="AP1819" t="s">
        <v>2509</v>
      </c>
      <c r="BO1819">
        <v>150000</v>
      </c>
      <c r="BP1819">
        <v>62875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</row>
    <row r="1820" spans="1:116" x14ac:dyDescent="0.15">
      <c r="A1820" t="s">
        <v>116</v>
      </c>
      <c r="B1820">
        <v>191595</v>
      </c>
      <c r="C1820" t="s">
        <v>117</v>
      </c>
      <c r="D1820" t="s">
        <v>136</v>
      </c>
      <c r="E1820" t="s">
        <v>118</v>
      </c>
      <c r="F1820" t="s">
        <v>137</v>
      </c>
      <c r="G1820" s="1">
        <v>42691</v>
      </c>
      <c r="H1820" t="s">
        <v>138</v>
      </c>
      <c r="I1820" s="1">
        <v>42940</v>
      </c>
      <c r="J1820" t="s">
        <v>119</v>
      </c>
      <c r="K1820" t="s">
        <v>386</v>
      </c>
      <c r="L1820" t="s">
        <v>123</v>
      </c>
      <c r="M1820" t="s">
        <v>139</v>
      </c>
      <c r="P1820" t="s">
        <v>232</v>
      </c>
      <c r="Q1820" t="s">
        <v>1063</v>
      </c>
      <c r="R1820" t="s">
        <v>126</v>
      </c>
      <c r="S1820" t="s">
        <v>215</v>
      </c>
      <c r="T1820" t="s">
        <v>12409</v>
      </c>
      <c r="W1820">
        <v>541504</v>
      </c>
      <c r="X1820">
        <v>364947</v>
      </c>
      <c r="Y1820">
        <v>176557</v>
      </c>
      <c r="Z1820">
        <v>0</v>
      </c>
      <c r="AA1820">
        <v>156258</v>
      </c>
      <c r="AB1820">
        <v>105972</v>
      </c>
      <c r="AC1820">
        <v>50286</v>
      </c>
      <c r="AD1820">
        <v>0</v>
      </c>
      <c r="AE1820">
        <v>541504</v>
      </c>
      <c r="AF1820" t="s">
        <v>143</v>
      </c>
      <c r="AG1820" t="s">
        <v>143</v>
      </c>
      <c r="AH1820" t="s">
        <v>1552</v>
      </c>
      <c r="AI1820" t="s">
        <v>12410</v>
      </c>
      <c r="AJ1820" t="s">
        <v>128</v>
      </c>
      <c r="AK1820" t="s">
        <v>236</v>
      </c>
      <c r="AL1820" t="s">
        <v>1065</v>
      </c>
      <c r="AM1820" t="s">
        <v>12411</v>
      </c>
      <c r="AN1820" t="s">
        <v>12412</v>
      </c>
      <c r="AO1820" t="s">
        <v>2347</v>
      </c>
      <c r="AP1820" t="s">
        <v>1908</v>
      </c>
      <c r="AQ1820" t="s">
        <v>1909</v>
      </c>
      <c r="AR1820" t="s">
        <v>1827</v>
      </c>
      <c r="AS1820" t="s">
        <v>1584</v>
      </c>
      <c r="BO1820">
        <v>162451.20000000001</v>
      </c>
      <c r="BP1820">
        <v>46877.4</v>
      </c>
      <c r="BQ1820">
        <v>162451.20000000001</v>
      </c>
      <c r="BR1820">
        <v>46877.4</v>
      </c>
      <c r="BS1820">
        <v>162451.20000000001</v>
      </c>
      <c r="BT1820">
        <v>46877.4</v>
      </c>
      <c r="BU1820">
        <v>54150.400000000001</v>
      </c>
      <c r="BV1820">
        <v>15625.800000000001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</row>
    <row r="1821" spans="1:116" x14ac:dyDescent="0.15">
      <c r="A1821" t="s">
        <v>116</v>
      </c>
      <c r="B1821">
        <v>191596</v>
      </c>
      <c r="C1821" t="s">
        <v>117</v>
      </c>
      <c r="D1821" t="s">
        <v>136</v>
      </c>
      <c r="E1821" t="s">
        <v>118</v>
      </c>
      <c r="F1821" t="s">
        <v>137</v>
      </c>
      <c r="G1821" s="1">
        <v>42689</v>
      </c>
      <c r="H1821" t="s">
        <v>138</v>
      </c>
      <c r="I1821" s="1">
        <v>42963</v>
      </c>
      <c r="J1821" t="s">
        <v>119</v>
      </c>
      <c r="K1821" t="s">
        <v>213</v>
      </c>
      <c r="L1821" t="s">
        <v>123</v>
      </c>
      <c r="M1821" t="s">
        <v>139</v>
      </c>
      <c r="P1821" t="s">
        <v>317</v>
      </c>
      <c r="Q1821" t="s">
        <v>609</v>
      </c>
      <c r="R1821" t="s">
        <v>126</v>
      </c>
      <c r="S1821" t="s">
        <v>215</v>
      </c>
      <c r="T1821" t="s">
        <v>12413</v>
      </c>
      <c r="W1821">
        <v>114000</v>
      </c>
      <c r="X1821">
        <v>72658</v>
      </c>
      <c r="Y1821">
        <v>41342</v>
      </c>
      <c r="Z1821">
        <v>0</v>
      </c>
      <c r="AA1821">
        <v>114000</v>
      </c>
      <c r="AB1821">
        <v>72658</v>
      </c>
      <c r="AC1821">
        <v>41342</v>
      </c>
      <c r="AD1821">
        <v>0</v>
      </c>
      <c r="AE1821">
        <v>114000</v>
      </c>
      <c r="AF1821" t="s">
        <v>143</v>
      </c>
      <c r="AG1821" t="s">
        <v>143</v>
      </c>
      <c r="AH1821" t="s">
        <v>399</v>
      </c>
      <c r="AI1821" t="s">
        <v>159</v>
      </c>
      <c r="AJ1821" t="s">
        <v>128</v>
      </c>
      <c r="AK1821" t="s">
        <v>321</v>
      </c>
      <c r="AL1821" t="s">
        <v>610</v>
      </c>
      <c r="AM1821" t="s">
        <v>12414</v>
      </c>
      <c r="AN1821" t="s">
        <v>12415</v>
      </c>
      <c r="AO1821" t="s">
        <v>12416</v>
      </c>
      <c r="AP1821" t="s">
        <v>3209</v>
      </c>
      <c r="BO1821">
        <v>114000</v>
      </c>
      <c r="BP1821">
        <v>114000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</row>
    <row r="1822" spans="1:116" x14ac:dyDescent="0.15">
      <c r="A1822" t="s">
        <v>116</v>
      </c>
      <c r="B1822">
        <v>191597</v>
      </c>
      <c r="C1822" t="s">
        <v>117</v>
      </c>
      <c r="D1822" t="s">
        <v>136</v>
      </c>
      <c r="E1822" t="s">
        <v>118</v>
      </c>
      <c r="F1822" t="s">
        <v>137</v>
      </c>
      <c r="G1822" s="1">
        <v>42688</v>
      </c>
      <c r="H1822" t="s">
        <v>138</v>
      </c>
      <c r="I1822" s="1">
        <v>43045</v>
      </c>
      <c r="J1822" t="s">
        <v>119</v>
      </c>
      <c r="K1822" t="s">
        <v>868</v>
      </c>
      <c r="L1822" t="s">
        <v>197</v>
      </c>
      <c r="M1822" t="s">
        <v>139</v>
      </c>
      <c r="N1822" t="s">
        <v>386</v>
      </c>
      <c r="O1822" t="s">
        <v>123</v>
      </c>
      <c r="P1822" t="s">
        <v>232</v>
      </c>
      <c r="Q1822" t="s">
        <v>233</v>
      </c>
      <c r="R1822" t="s">
        <v>126</v>
      </c>
      <c r="S1822" t="s">
        <v>251</v>
      </c>
      <c r="T1822" t="s">
        <v>12417</v>
      </c>
      <c r="W1822">
        <v>239603</v>
      </c>
      <c r="X1822">
        <v>151361</v>
      </c>
      <c r="Y1822">
        <v>88242</v>
      </c>
      <c r="Z1822">
        <v>0</v>
      </c>
      <c r="AA1822">
        <v>79998</v>
      </c>
      <c r="AB1822">
        <v>79998</v>
      </c>
      <c r="AC1822">
        <v>0</v>
      </c>
      <c r="AD1822">
        <v>0</v>
      </c>
      <c r="AE1822">
        <v>79998</v>
      </c>
      <c r="AF1822" t="s">
        <v>143</v>
      </c>
      <c r="AG1822" t="s">
        <v>143</v>
      </c>
      <c r="AH1822" t="s">
        <v>340</v>
      </c>
      <c r="AI1822" t="s">
        <v>1715</v>
      </c>
      <c r="AJ1822" t="s">
        <v>128</v>
      </c>
      <c r="AK1822" t="s">
        <v>236</v>
      </c>
      <c r="AL1822" t="s">
        <v>237</v>
      </c>
      <c r="AM1822" t="s">
        <v>12418</v>
      </c>
      <c r="AN1822" t="s">
        <v>12419</v>
      </c>
      <c r="AO1822" t="s">
        <v>6964</v>
      </c>
      <c r="AP1822" t="s">
        <v>6965</v>
      </c>
      <c r="BO1822">
        <v>239603</v>
      </c>
      <c r="BP1822">
        <v>79998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  <c r="CI1822">
        <v>0</v>
      </c>
      <c r="CJ1822">
        <v>0</v>
      </c>
      <c r="CK1822">
        <v>0</v>
      </c>
      <c r="CL1822">
        <v>0</v>
      </c>
      <c r="CM1822">
        <v>0</v>
      </c>
      <c r="CN1822">
        <v>0</v>
      </c>
      <c r="CO1822">
        <v>0</v>
      </c>
      <c r="CP1822">
        <v>0</v>
      </c>
      <c r="CQ1822">
        <v>0</v>
      </c>
      <c r="CR1822">
        <v>0</v>
      </c>
      <c r="CS1822">
        <v>0</v>
      </c>
      <c r="CT1822">
        <v>0</v>
      </c>
      <c r="CU1822">
        <v>0</v>
      </c>
      <c r="CV1822">
        <v>0</v>
      </c>
      <c r="CW1822">
        <v>0</v>
      </c>
      <c r="CX1822">
        <v>0</v>
      </c>
      <c r="CY1822">
        <v>0</v>
      </c>
      <c r="CZ1822">
        <v>0</v>
      </c>
      <c r="DA1822">
        <v>0</v>
      </c>
      <c r="DB1822">
        <v>0</v>
      </c>
      <c r="DC1822">
        <v>0</v>
      </c>
      <c r="DD1822">
        <v>0</v>
      </c>
      <c r="DE1822">
        <v>0</v>
      </c>
      <c r="DF1822">
        <v>0</v>
      </c>
      <c r="DG1822">
        <v>0</v>
      </c>
      <c r="DH1822">
        <v>0</v>
      </c>
      <c r="DI1822">
        <v>0</v>
      </c>
      <c r="DJ1822">
        <v>0</v>
      </c>
      <c r="DK1822">
        <v>0</v>
      </c>
      <c r="DL1822">
        <v>0</v>
      </c>
    </row>
    <row r="1823" spans="1:116" x14ac:dyDescent="0.15">
      <c r="A1823" t="s">
        <v>116</v>
      </c>
      <c r="B1823">
        <v>191604</v>
      </c>
      <c r="C1823" t="s">
        <v>117</v>
      </c>
      <c r="D1823" t="s">
        <v>136</v>
      </c>
      <c r="E1823" t="s">
        <v>118</v>
      </c>
      <c r="F1823" t="s">
        <v>137</v>
      </c>
      <c r="G1823" s="1">
        <v>42668</v>
      </c>
      <c r="H1823" t="s">
        <v>138</v>
      </c>
      <c r="I1823" s="1">
        <v>42795</v>
      </c>
      <c r="J1823" t="s">
        <v>6689</v>
      </c>
      <c r="K1823" t="s">
        <v>698</v>
      </c>
      <c r="L1823" t="s">
        <v>600</v>
      </c>
      <c r="M1823" t="s">
        <v>139</v>
      </c>
      <c r="N1823" t="s">
        <v>386</v>
      </c>
      <c r="O1823" t="s">
        <v>123</v>
      </c>
      <c r="P1823" t="s">
        <v>124</v>
      </c>
      <c r="Q1823" t="s">
        <v>558</v>
      </c>
      <c r="R1823" t="s">
        <v>126</v>
      </c>
      <c r="S1823" t="s">
        <v>540</v>
      </c>
      <c r="T1823" t="s">
        <v>3487</v>
      </c>
      <c r="W1823">
        <v>177345</v>
      </c>
      <c r="X1823">
        <v>112815</v>
      </c>
      <c r="Y1823">
        <v>64530</v>
      </c>
      <c r="Z1823">
        <v>0</v>
      </c>
      <c r="AA1823">
        <v>177345</v>
      </c>
      <c r="AB1823">
        <v>112815</v>
      </c>
      <c r="AC1823">
        <v>64530</v>
      </c>
      <c r="AD1823">
        <v>0</v>
      </c>
      <c r="AE1823">
        <v>177345</v>
      </c>
      <c r="AF1823" t="s">
        <v>143</v>
      </c>
      <c r="AG1823" t="s">
        <v>143</v>
      </c>
      <c r="AH1823" t="s">
        <v>12420</v>
      </c>
      <c r="AI1823" t="s">
        <v>3549</v>
      </c>
      <c r="AJ1823" t="s">
        <v>128</v>
      </c>
      <c r="AK1823" t="s">
        <v>236</v>
      </c>
      <c r="AL1823" t="s">
        <v>559</v>
      </c>
      <c r="AM1823" t="s">
        <v>12421</v>
      </c>
      <c r="AN1823" t="s">
        <v>3488</v>
      </c>
      <c r="AO1823" t="s">
        <v>1760</v>
      </c>
      <c r="AP1823" t="s">
        <v>1761</v>
      </c>
      <c r="BO1823">
        <v>177345</v>
      </c>
      <c r="BP1823">
        <v>177345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0</v>
      </c>
      <c r="CJ1823">
        <v>0</v>
      </c>
      <c r="CK1823">
        <v>0</v>
      </c>
      <c r="CL1823">
        <v>0</v>
      </c>
      <c r="CM1823">
        <v>0</v>
      </c>
      <c r="CN1823">
        <v>0</v>
      </c>
      <c r="CO1823">
        <v>0</v>
      </c>
      <c r="CP1823">
        <v>0</v>
      </c>
      <c r="CQ1823">
        <v>0</v>
      </c>
      <c r="CR1823">
        <v>0</v>
      </c>
      <c r="CS1823">
        <v>0</v>
      </c>
      <c r="CT1823">
        <v>0</v>
      </c>
      <c r="CU1823">
        <v>0</v>
      </c>
      <c r="CV1823">
        <v>0</v>
      </c>
      <c r="CW1823">
        <v>0</v>
      </c>
      <c r="CX1823">
        <v>0</v>
      </c>
      <c r="CY1823">
        <v>0</v>
      </c>
      <c r="CZ1823">
        <v>0</v>
      </c>
      <c r="DA1823">
        <v>0</v>
      </c>
      <c r="DB1823">
        <v>0</v>
      </c>
      <c r="DC1823">
        <v>0</v>
      </c>
      <c r="DD1823">
        <v>0</v>
      </c>
      <c r="DE1823">
        <v>0</v>
      </c>
      <c r="DF1823">
        <v>0</v>
      </c>
      <c r="DG1823">
        <v>0</v>
      </c>
      <c r="DH1823">
        <v>0</v>
      </c>
      <c r="DI1823">
        <v>0</v>
      </c>
      <c r="DJ1823">
        <v>0</v>
      </c>
      <c r="DK1823">
        <v>0</v>
      </c>
      <c r="DL1823">
        <v>0</v>
      </c>
    </row>
    <row r="1824" spans="1:116" x14ac:dyDescent="0.15">
      <c r="A1824" t="s">
        <v>116</v>
      </c>
      <c r="B1824">
        <v>191607</v>
      </c>
      <c r="C1824" t="s">
        <v>117</v>
      </c>
      <c r="D1824" t="s">
        <v>136</v>
      </c>
      <c r="E1824" t="s">
        <v>118</v>
      </c>
      <c r="F1824" t="s">
        <v>137</v>
      </c>
      <c r="G1824" s="1">
        <v>42689</v>
      </c>
      <c r="H1824" t="s">
        <v>138</v>
      </c>
      <c r="I1824" s="1">
        <v>43084</v>
      </c>
      <c r="J1824" t="s">
        <v>119</v>
      </c>
      <c r="K1824" t="s">
        <v>5043</v>
      </c>
      <c r="L1824" t="s">
        <v>197</v>
      </c>
      <c r="M1824" t="s">
        <v>139</v>
      </c>
      <c r="N1824" t="s">
        <v>213</v>
      </c>
      <c r="O1824" t="s">
        <v>123</v>
      </c>
      <c r="P1824" t="s">
        <v>317</v>
      </c>
      <c r="Q1824" t="s">
        <v>318</v>
      </c>
      <c r="R1824" t="s">
        <v>126</v>
      </c>
      <c r="S1824" t="s">
        <v>251</v>
      </c>
      <c r="T1824" t="s">
        <v>12422</v>
      </c>
      <c r="W1824">
        <v>164454</v>
      </c>
      <c r="X1824">
        <v>104614</v>
      </c>
      <c r="Y1824">
        <v>59840</v>
      </c>
      <c r="Z1824">
        <v>0</v>
      </c>
      <c r="AA1824">
        <v>112499</v>
      </c>
      <c r="AB1824">
        <v>112499</v>
      </c>
      <c r="AC1824">
        <v>0</v>
      </c>
      <c r="AD1824">
        <v>0</v>
      </c>
      <c r="AE1824">
        <v>164454</v>
      </c>
      <c r="AF1824" t="s">
        <v>171</v>
      </c>
      <c r="AG1824" t="s">
        <v>143</v>
      </c>
      <c r="AH1824" t="s">
        <v>174</v>
      </c>
      <c r="AI1824" t="s">
        <v>235</v>
      </c>
      <c r="AJ1824" t="s">
        <v>128</v>
      </c>
      <c r="AK1824" t="s">
        <v>731</v>
      </c>
      <c r="AL1824" t="s">
        <v>322</v>
      </c>
      <c r="AM1824" t="s">
        <v>12423</v>
      </c>
      <c r="AN1824" t="s">
        <v>12424</v>
      </c>
      <c r="AO1824" t="s">
        <v>5044</v>
      </c>
      <c r="AP1824" t="s">
        <v>486</v>
      </c>
      <c r="BO1824">
        <v>164454</v>
      </c>
      <c r="BP1824">
        <v>112499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0</v>
      </c>
      <c r="CR1824">
        <v>0</v>
      </c>
      <c r="CS1824">
        <v>0</v>
      </c>
      <c r="CT1824">
        <v>0</v>
      </c>
      <c r="CU1824">
        <v>0</v>
      </c>
      <c r="CV1824">
        <v>0</v>
      </c>
      <c r="CW1824">
        <v>0</v>
      </c>
      <c r="CX1824">
        <v>0</v>
      </c>
      <c r="CY1824">
        <v>0</v>
      </c>
      <c r="CZ1824">
        <v>0</v>
      </c>
      <c r="DA1824">
        <v>0</v>
      </c>
      <c r="DB1824">
        <v>0</v>
      </c>
      <c r="DC1824">
        <v>0</v>
      </c>
      <c r="DD1824">
        <v>0</v>
      </c>
      <c r="DE1824">
        <v>0</v>
      </c>
      <c r="DF1824">
        <v>0</v>
      </c>
      <c r="DG1824">
        <v>0</v>
      </c>
      <c r="DH1824">
        <v>0</v>
      </c>
      <c r="DI1824">
        <v>0</v>
      </c>
      <c r="DJ1824">
        <v>0</v>
      </c>
      <c r="DK1824">
        <v>0</v>
      </c>
      <c r="DL1824">
        <v>0</v>
      </c>
    </row>
    <row r="1825" spans="1:116" x14ac:dyDescent="0.15">
      <c r="A1825" t="s">
        <v>116</v>
      </c>
      <c r="B1825">
        <v>191610</v>
      </c>
      <c r="C1825" t="s">
        <v>117</v>
      </c>
      <c r="D1825" t="s">
        <v>136</v>
      </c>
      <c r="E1825" t="s">
        <v>118</v>
      </c>
      <c r="F1825" t="s">
        <v>137</v>
      </c>
      <c r="G1825" s="1">
        <v>42685</v>
      </c>
      <c r="H1825" t="s">
        <v>138</v>
      </c>
      <c r="I1825" s="1">
        <v>42758</v>
      </c>
      <c r="J1825" t="s">
        <v>6689</v>
      </c>
      <c r="K1825" t="s">
        <v>213</v>
      </c>
      <c r="L1825" t="s">
        <v>123</v>
      </c>
      <c r="M1825" t="s">
        <v>139</v>
      </c>
      <c r="P1825" t="s">
        <v>124</v>
      </c>
      <c r="Q1825" t="s">
        <v>558</v>
      </c>
      <c r="R1825" t="s">
        <v>126</v>
      </c>
      <c r="S1825" t="s">
        <v>215</v>
      </c>
      <c r="T1825" t="s">
        <v>3935</v>
      </c>
      <c r="W1825">
        <v>47000</v>
      </c>
      <c r="X1825">
        <v>47000</v>
      </c>
      <c r="Y1825">
        <v>0</v>
      </c>
      <c r="Z1825">
        <v>0</v>
      </c>
      <c r="AA1825">
        <v>47000</v>
      </c>
      <c r="AB1825">
        <v>47000</v>
      </c>
      <c r="AC1825">
        <v>0</v>
      </c>
      <c r="AD1825">
        <v>0</v>
      </c>
      <c r="AE1825">
        <v>437545</v>
      </c>
      <c r="AF1825" t="s">
        <v>143</v>
      </c>
      <c r="AG1825" t="s">
        <v>143</v>
      </c>
      <c r="AH1825" t="s">
        <v>8510</v>
      </c>
      <c r="AI1825" t="s">
        <v>859</v>
      </c>
      <c r="AJ1825" t="s">
        <v>128</v>
      </c>
      <c r="AK1825" t="s">
        <v>321</v>
      </c>
      <c r="AL1825" t="s">
        <v>559</v>
      </c>
      <c r="AM1825" t="s">
        <v>12425</v>
      </c>
      <c r="AN1825" t="s">
        <v>3937</v>
      </c>
      <c r="AO1825" t="s">
        <v>2753</v>
      </c>
      <c r="AP1825" t="s">
        <v>2532</v>
      </c>
      <c r="AQ1825" t="s">
        <v>3938</v>
      </c>
      <c r="BO1825">
        <v>23500</v>
      </c>
      <c r="BP1825">
        <v>23500</v>
      </c>
      <c r="BQ1825">
        <v>23500</v>
      </c>
      <c r="BR1825">
        <v>23500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0</v>
      </c>
      <c r="CR1825">
        <v>0</v>
      </c>
      <c r="CS1825">
        <v>0</v>
      </c>
      <c r="CT1825">
        <v>0</v>
      </c>
      <c r="CU1825">
        <v>0</v>
      </c>
      <c r="CV1825">
        <v>0</v>
      </c>
      <c r="CW1825">
        <v>0</v>
      </c>
      <c r="CX1825">
        <v>0</v>
      </c>
      <c r="CY1825">
        <v>0</v>
      </c>
      <c r="CZ1825">
        <v>0</v>
      </c>
      <c r="DA1825">
        <v>0</v>
      </c>
      <c r="DB1825">
        <v>0</v>
      </c>
      <c r="DC1825">
        <v>0</v>
      </c>
      <c r="DD1825">
        <v>0</v>
      </c>
      <c r="DE1825"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0</v>
      </c>
      <c r="DL1825">
        <v>0</v>
      </c>
    </row>
    <row r="1826" spans="1:116" x14ac:dyDescent="0.15">
      <c r="A1826" t="s">
        <v>116</v>
      </c>
      <c r="B1826">
        <v>191611</v>
      </c>
      <c r="C1826" t="s">
        <v>117</v>
      </c>
      <c r="D1826" t="s">
        <v>136</v>
      </c>
      <c r="E1826" t="s">
        <v>118</v>
      </c>
      <c r="F1826" t="s">
        <v>137</v>
      </c>
      <c r="G1826" s="1">
        <v>42690</v>
      </c>
      <c r="H1826" t="s">
        <v>138</v>
      </c>
      <c r="I1826" s="1">
        <v>42975</v>
      </c>
      <c r="J1826" t="s">
        <v>119</v>
      </c>
      <c r="K1826" t="s">
        <v>213</v>
      </c>
      <c r="L1826" t="s">
        <v>123</v>
      </c>
      <c r="M1826" t="s">
        <v>139</v>
      </c>
      <c r="P1826" t="s">
        <v>124</v>
      </c>
      <c r="Q1826" t="s">
        <v>154</v>
      </c>
      <c r="R1826" t="s">
        <v>126</v>
      </c>
      <c r="S1826" t="s">
        <v>215</v>
      </c>
      <c r="T1826" t="s">
        <v>5306</v>
      </c>
      <c r="W1826">
        <v>225000</v>
      </c>
      <c r="X1826">
        <v>162553</v>
      </c>
      <c r="Y1826">
        <v>62447</v>
      </c>
      <c r="Z1826">
        <v>0</v>
      </c>
      <c r="AA1826">
        <v>225000</v>
      </c>
      <c r="AB1826">
        <v>162554</v>
      </c>
      <c r="AC1826">
        <v>62446</v>
      </c>
      <c r="AD1826">
        <v>0</v>
      </c>
      <c r="AE1826">
        <v>225000</v>
      </c>
      <c r="AF1826" t="s">
        <v>143</v>
      </c>
      <c r="AG1826" t="s">
        <v>143</v>
      </c>
      <c r="AH1826" t="s">
        <v>217</v>
      </c>
      <c r="AI1826" t="s">
        <v>891</v>
      </c>
      <c r="AJ1826" t="s">
        <v>128</v>
      </c>
      <c r="AK1826" t="s">
        <v>313</v>
      </c>
      <c r="AL1826" t="s">
        <v>161</v>
      </c>
      <c r="AM1826" t="s">
        <v>12426</v>
      </c>
      <c r="AN1826" t="s">
        <v>12427</v>
      </c>
      <c r="AO1826" t="s">
        <v>3338</v>
      </c>
      <c r="AP1826" t="s">
        <v>2600</v>
      </c>
      <c r="BO1826">
        <v>225000</v>
      </c>
      <c r="BP1826">
        <v>225000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0</v>
      </c>
      <c r="CR1826">
        <v>0</v>
      </c>
      <c r="CS1826">
        <v>0</v>
      </c>
      <c r="CT1826">
        <v>0</v>
      </c>
      <c r="CU1826">
        <v>0</v>
      </c>
      <c r="CV1826">
        <v>0</v>
      </c>
      <c r="CW1826">
        <v>0</v>
      </c>
      <c r="CX1826">
        <v>0</v>
      </c>
      <c r="CY1826">
        <v>0</v>
      </c>
      <c r="CZ1826">
        <v>0</v>
      </c>
      <c r="DA1826">
        <v>0</v>
      </c>
      <c r="DB1826">
        <v>0</v>
      </c>
      <c r="DC1826">
        <v>0</v>
      </c>
      <c r="DD1826">
        <v>0</v>
      </c>
      <c r="DE1826">
        <v>0</v>
      </c>
      <c r="DF1826">
        <v>0</v>
      </c>
      <c r="DG1826">
        <v>0</v>
      </c>
      <c r="DH1826">
        <v>0</v>
      </c>
      <c r="DI1826">
        <v>0</v>
      </c>
      <c r="DJ1826">
        <v>0</v>
      </c>
      <c r="DK1826">
        <v>0</v>
      </c>
      <c r="DL1826">
        <v>0</v>
      </c>
    </row>
    <row r="1827" spans="1:116" x14ac:dyDescent="0.15">
      <c r="A1827" t="s">
        <v>116</v>
      </c>
      <c r="B1827">
        <v>191619</v>
      </c>
      <c r="C1827" t="s">
        <v>117</v>
      </c>
      <c r="D1827" t="s">
        <v>136</v>
      </c>
      <c r="E1827" t="s">
        <v>118</v>
      </c>
      <c r="F1827" t="s">
        <v>137</v>
      </c>
      <c r="G1827" s="1">
        <v>42689</v>
      </c>
      <c r="H1827" t="s">
        <v>138</v>
      </c>
      <c r="I1827" s="1">
        <v>42944</v>
      </c>
      <c r="J1827" t="s">
        <v>119</v>
      </c>
      <c r="K1827" t="s">
        <v>213</v>
      </c>
      <c r="L1827" t="s">
        <v>123</v>
      </c>
      <c r="M1827" t="s">
        <v>139</v>
      </c>
      <c r="P1827" t="s">
        <v>317</v>
      </c>
      <c r="Q1827" t="s">
        <v>563</v>
      </c>
      <c r="R1827" t="s">
        <v>126</v>
      </c>
      <c r="S1827" t="s">
        <v>215</v>
      </c>
      <c r="T1827" t="s">
        <v>12428</v>
      </c>
      <c r="W1827">
        <v>900000</v>
      </c>
      <c r="X1827">
        <v>616250</v>
      </c>
      <c r="Y1827">
        <v>283750</v>
      </c>
      <c r="Z1827">
        <v>0</v>
      </c>
      <c r="AA1827">
        <v>900000</v>
      </c>
      <c r="AB1827">
        <v>900000</v>
      </c>
      <c r="AC1827">
        <v>0</v>
      </c>
      <c r="AD1827">
        <v>0</v>
      </c>
      <c r="AE1827">
        <v>900000</v>
      </c>
      <c r="AF1827" t="s">
        <v>143</v>
      </c>
      <c r="AG1827" t="s">
        <v>143</v>
      </c>
      <c r="AH1827" t="s">
        <v>399</v>
      </c>
      <c r="AI1827" t="s">
        <v>370</v>
      </c>
      <c r="AJ1827" t="s">
        <v>128</v>
      </c>
      <c r="AK1827" t="s">
        <v>321</v>
      </c>
      <c r="AL1827" t="s">
        <v>564</v>
      </c>
      <c r="AM1827" t="s">
        <v>12429</v>
      </c>
      <c r="AN1827" t="s">
        <v>12430</v>
      </c>
      <c r="AO1827" t="s">
        <v>4505</v>
      </c>
      <c r="AP1827" t="s">
        <v>3387</v>
      </c>
      <c r="BO1827">
        <v>900000</v>
      </c>
      <c r="BP1827">
        <v>900000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0</v>
      </c>
      <c r="CQ1827">
        <v>0</v>
      </c>
      <c r="CR1827">
        <v>0</v>
      </c>
      <c r="CS1827">
        <v>0</v>
      </c>
      <c r="CT1827">
        <v>0</v>
      </c>
      <c r="CU1827">
        <v>0</v>
      </c>
      <c r="CV1827">
        <v>0</v>
      </c>
      <c r="CW1827">
        <v>0</v>
      </c>
      <c r="CX1827">
        <v>0</v>
      </c>
      <c r="CY1827">
        <v>0</v>
      </c>
      <c r="CZ1827">
        <v>0</v>
      </c>
      <c r="DA1827">
        <v>0</v>
      </c>
      <c r="DB1827">
        <v>0</v>
      </c>
      <c r="DC1827">
        <v>0</v>
      </c>
      <c r="DD1827">
        <v>0</v>
      </c>
      <c r="DE1827">
        <v>0</v>
      </c>
      <c r="DF1827">
        <v>0</v>
      </c>
      <c r="DG1827">
        <v>0</v>
      </c>
      <c r="DH1827">
        <v>0</v>
      </c>
      <c r="DI1827">
        <v>0</v>
      </c>
      <c r="DJ1827">
        <v>0</v>
      </c>
      <c r="DK1827">
        <v>0</v>
      </c>
      <c r="DL1827">
        <v>0</v>
      </c>
    </row>
    <row r="1828" spans="1:116" x14ac:dyDescent="0.15">
      <c r="A1828" t="s">
        <v>116</v>
      </c>
      <c r="B1828">
        <v>191650</v>
      </c>
      <c r="C1828" t="s">
        <v>117</v>
      </c>
      <c r="D1828" t="s">
        <v>136</v>
      </c>
      <c r="E1828" t="s">
        <v>118</v>
      </c>
      <c r="F1828" t="s">
        <v>137</v>
      </c>
      <c r="G1828" s="1">
        <v>42692</v>
      </c>
      <c r="H1828" t="s">
        <v>138</v>
      </c>
      <c r="I1828" s="1">
        <v>42807</v>
      </c>
      <c r="J1828" t="s">
        <v>6689</v>
      </c>
      <c r="K1828" t="s">
        <v>1603</v>
      </c>
      <c r="L1828" t="s">
        <v>227</v>
      </c>
      <c r="M1828" t="s">
        <v>139</v>
      </c>
      <c r="P1828" t="s">
        <v>199</v>
      </c>
      <c r="Q1828" t="s">
        <v>327</v>
      </c>
      <c r="R1828" t="s">
        <v>126</v>
      </c>
      <c r="S1828" t="s">
        <v>140</v>
      </c>
      <c r="T1828" t="s">
        <v>12431</v>
      </c>
      <c r="W1828">
        <v>26047</v>
      </c>
      <c r="X1828">
        <v>26047</v>
      </c>
      <c r="Y1828">
        <v>0</v>
      </c>
      <c r="Z1828">
        <v>0</v>
      </c>
      <c r="AA1828">
        <v>26047</v>
      </c>
      <c r="AB1828">
        <v>26047</v>
      </c>
      <c r="AC1828">
        <v>0</v>
      </c>
      <c r="AD1828">
        <v>0</v>
      </c>
      <c r="AE1828">
        <v>26047</v>
      </c>
      <c r="AF1828" t="s">
        <v>143</v>
      </c>
      <c r="AG1828" t="s">
        <v>143</v>
      </c>
      <c r="AH1828" t="s">
        <v>1174</v>
      </c>
      <c r="AI1828" t="s">
        <v>342</v>
      </c>
      <c r="AJ1828" t="s">
        <v>128</v>
      </c>
      <c r="AK1828" t="s">
        <v>659</v>
      </c>
      <c r="AL1828" t="s">
        <v>328</v>
      </c>
      <c r="AM1828" t="s">
        <v>12432</v>
      </c>
      <c r="AN1828" t="s">
        <v>12433</v>
      </c>
      <c r="AO1828" t="s">
        <v>12434</v>
      </c>
      <c r="AP1828" t="s">
        <v>5425</v>
      </c>
      <c r="AQ1828" t="s">
        <v>4256</v>
      </c>
      <c r="AR1828" t="s">
        <v>349</v>
      </c>
      <c r="BO1828">
        <v>15628.2</v>
      </c>
      <c r="BP1828">
        <v>15628.2</v>
      </c>
      <c r="BQ1828">
        <v>5209.4000000000005</v>
      </c>
      <c r="BR1828">
        <v>5209.4000000000005</v>
      </c>
      <c r="BS1828">
        <v>5209.4000000000005</v>
      </c>
      <c r="BT1828">
        <v>5209.4000000000005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  <c r="CI1828">
        <v>0</v>
      </c>
      <c r="CJ1828">
        <v>0</v>
      </c>
      <c r="CK1828">
        <v>0</v>
      </c>
      <c r="CL1828">
        <v>0</v>
      </c>
      <c r="CM1828">
        <v>0</v>
      </c>
      <c r="CN1828">
        <v>0</v>
      </c>
      <c r="CO1828">
        <v>0</v>
      </c>
      <c r="CP1828">
        <v>0</v>
      </c>
      <c r="CQ1828">
        <v>0</v>
      </c>
      <c r="CR1828">
        <v>0</v>
      </c>
      <c r="CS1828">
        <v>0</v>
      </c>
      <c r="CT1828">
        <v>0</v>
      </c>
      <c r="CU1828">
        <v>0</v>
      </c>
      <c r="CV1828">
        <v>0</v>
      </c>
      <c r="CW1828">
        <v>0</v>
      </c>
      <c r="CX1828">
        <v>0</v>
      </c>
      <c r="CY1828">
        <v>0</v>
      </c>
      <c r="CZ1828">
        <v>0</v>
      </c>
      <c r="DA1828">
        <v>0</v>
      </c>
      <c r="DB1828">
        <v>0</v>
      </c>
      <c r="DC1828">
        <v>0</v>
      </c>
      <c r="DD1828">
        <v>0</v>
      </c>
      <c r="DE1828">
        <v>0</v>
      </c>
      <c r="DF1828">
        <v>0</v>
      </c>
      <c r="DG1828">
        <v>0</v>
      </c>
      <c r="DH1828">
        <v>0</v>
      </c>
      <c r="DI1828">
        <v>0</v>
      </c>
      <c r="DJ1828">
        <v>0</v>
      </c>
      <c r="DK1828">
        <v>0</v>
      </c>
      <c r="DL1828">
        <v>0</v>
      </c>
    </row>
    <row r="1829" spans="1:116" x14ac:dyDescent="0.15">
      <c r="A1829" t="s">
        <v>116</v>
      </c>
      <c r="B1829">
        <v>191654</v>
      </c>
      <c r="C1829" t="s">
        <v>117</v>
      </c>
      <c r="D1829" t="s">
        <v>136</v>
      </c>
      <c r="E1829" t="s">
        <v>118</v>
      </c>
      <c r="F1829" t="s">
        <v>137</v>
      </c>
      <c r="G1829" s="1">
        <v>42692</v>
      </c>
      <c r="H1829" t="s">
        <v>138</v>
      </c>
      <c r="I1829" s="1">
        <v>42772</v>
      </c>
      <c r="J1829" t="s">
        <v>6689</v>
      </c>
      <c r="K1829" t="s">
        <v>12435</v>
      </c>
      <c r="L1829" t="s">
        <v>169</v>
      </c>
      <c r="M1829" t="s">
        <v>139</v>
      </c>
      <c r="P1829" t="s">
        <v>177</v>
      </c>
      <c r="Q1829" t="s">
        <v>2704</v>
      </c>
      <c r="R1829" t="s">
        <v>126</v>
      </c>
      <c r="S1829" t="s">
        <v>215</v>
      </c>
      <c r="T1829" t="s">
        <v>12436</v>
      </c>
      <c r="U1829" t="s">
        <v>12437</v>
      </c>
      <c r="W1829">
        <v>27855</v>
      </c>
      <c r="X1829">
        <v>24222</v>
      </c>
      <c r="Y1829">
        <v>3633</v>
      </c>
      <c r="Z1829">
        <v>0</v>
      </c>
      <c r="AA1829">
        <v>27855</v>
      </c>
      <c r="AB1829">
        <v>24222</v>
      </c>
      <c r="AC1829">
        <v>3633</v>
      </c>
      <c r="AD1829">
        <v>0</v>
      </c>
      <c r="AE1829">
        <v>27855</v>
      </c>
      <c r="AF1829" t="s">
        <v>143</v>
      </c>
      <c r="AG1829" t="s">
        <v>171</v>
      </c>
      <c r="AH1829" t="s">
        <v>1174</v>
      </c>
      <c r="AI1829" t="s">
        <v>526</v>
      </c>
      <c r="AJ1829" t="s">
        <v>128</v>
      </c>
      <c r="AK1829" t="s">
        <v>737</v>
      </c>
      <c r="AL1829" t="s">
        <v>2705</v>
      </c>
      <c r="AM1829" t="s">
        <v>12438</v>
      </c>
      <c r="AN1829" t="s">
        <v>12439</v>
      </c>
      <c r="AO1829" t="s">
        <v>2658</v>
      </c>
      <c r="AP1829" t="s">
        <v>2659</v>
      </c>
      <c r="AQ1829" t="s">
        <v>1102</v>
      </c>
      <c r="AR1829" t="s">
        <v>2226</v>
      </c>
      <c r="AS1829" t="s">
        <v>2660</v>
      </c>
      <c r="AT1829" t="s">
        <v>793</v>
      </c>
      <c r="BO1829">
        <v>6963.75</v>
      </c>
      <c r="BP1829">
        <v>6963.75</v>
      </c>
      <c r="BQ1829">
        <v>6963.75</v>
      </c>
      <c r="BR1829">
        <v>6963.75</v>
      </c>
      <c r="BS1829">
        <v>4735.3500000000004</v>
      </c>
      <c r="BT1829">
        <v>4735.3500000000004</v>
      </c>
      <c r="BU1829">
        <v>4735.3500000000004</v>
      </c>
      <c r="BV1829">
        <v>4735.3500000000004</v>
      </c>
      <c r="BW1829">
        <v>4456.8</v>
      </c>
      <c r="BX1829">
        <v>4456.8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0</v>
      </c>
      <c r="CR1829">
        <v>0</v>
      </c>
      <c r="CS1829">
        <v>0</v>
      </c>
      <c r="CT1829">
        <v>0</v>
      </c>
      <c r="CU1829">
        <v>0</v>
      </c>
      <c r="CV1829">
        <v>0</v>
      </c>
      <c r="CW1829">
        <v>0</v>
      </c>
      <c r="CX1829">
        <v>0</v>
      </c>
      <c r="CY1829">
        <v>0</v>
      </c>
      <c r="CZ1829">
        <v>0</v>
      </c>
      <c r="DA1829">
        <v>0</v>
      </c>
      <c r="DB1829">
        <v>0</v>
      </c>
      <c r="DC1829">
        <v>0</v>
      </c>
      <c r="DD1829">
        <v>0</v>
      </c>
      <c r="DE1829">
        <v>0</v>
      </c>
      <c r="DF1829">
        <v>0</v>
      </c>
      <c r="DG1829">
        <v>0</v>
      </c>
      <c r="DH1829">
        <v>0</v>
      </c>
      <c r="DI1829">
        <v>0</v>
      </c>
      <c r="DJ1829">
        <v>0</v>
      </c>
      <c r="DK1829">
        <v>0</v>
      </c>
      <c r="DL1829">
        <v>0</v>
      </c>
    </row>
    <row r="1830" spans="1:116" x14ac:dyDescent="0.15">
      <c r="A1830" t="s">
        <v>116</v>
      </c>
      <c r="B1830">
        <v>191655</v>
      </c>
      <c r="C1830" t="s">
        <v>117</v>
      </c>
      <c r="D1830" t="s">
        <v>136</v>
      </c>
      <c r="E1830" t="s">
        <v>118</v>
      </c>
      <c r="F1830" t="s">
        <v>137</v>
      </c>
      <c r="G1830" s="1">
        <v>42690</v>
      </c>
      <c r="H1830" t="s">
        <v>138</v>
      </c>
      <c r="I1830" s="1">
        <v>42937</v>
      </c>
      <c r="J1830" t="s">
        <v>119</v>
      </c>
      <c r="K1830" t="s">
        <v>213</v>
      </c>
      <c r="L1830" t="s">
        <v>123</v>
      </c>
      <c r="M1830" t="s">
        <v>139</v>
      </c>
      <c r="P1830" t="s">
        <v>299</v>
      </c>
      <c r="Q1830" t="s">
        <v>300</v>
      </c>
      <c r="R1830" t="s">
        <v>126</v>
      </c>
      <c r="S1830" t="s">
        <v>215</v>
      </c>
      <c r="T1830" t="s">
        <v>12440</v>
      </c>
      <c r="W1830">
        <v>15460</v>
      </c>
      <c r="X1830">
        <v>9766</v>
      </c>
      <c r="Y1830">
        <v>5694</v>
      </c>
      <c r="Z1830">
        <v>0</v>
      </c>
      <c r="AA1830">
        <v>15460</v>
      </c>
      <c r="AB1830">
        <v>15460</v>
      </c>
      <c r="AC1830">
        <v>0</v>
      </c>
      <c r="AD1830">
        <v>0</v>
      </c>
      <c r="AE1830">
        <v>15460</v>
      </c>
      <c r="AF1830" t="s">
        <v>143</v>
      </c>
      <c r="AG1830" t="s">
        <v>143</v>
      </c>
      <c r="AH1830" t="s">
        <v>399</v>
      </c>
      <c r="AI1830" t="s">
        <v>159</v>
      </c>
      <c r="AJ1830" t="s">
        <v>128</v>
      </c>
      <c r="AK1830" t="s">
        <v>219</v>
      </c>
      <c r="AL1830" t="s">
        <v>304</v>
      </c>
      <c r="AM1830" t="s">
        <v>12441</v>
      </c>
      <c r="AN1830" t="s">
        <v>12442</v>
      </c>
      <c r="AO1830" t="s">
        <v>307</v>
      </c>
      <c r="AP1830" t="s">
        <v>308</v>
      </c>
      <c r="AQ1830" t="s">
        <v>10999</v>
      </c>
      <c r="BO1830">
        <v>15460</v>
      </c>
      <c r="BP1830">
        <v>15460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0</v>
      </c>
      <c r="CJ1830">
        <v>0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0</v>
      </c>
      <c r="CQ1830">
        <v>0</v>
      </c>
      <c r="CR1830">
        <v>0</v>
      </c>
      <c r="CS1830">
        <v>0</v>
      </c>
      <c r="CT1830">
        <v>0</v>
      </c>
      <c r="CU1830">
        <v>0</v>
      </c>
      <c r="CV1830">
        <v>0</v>
      </c>
      <c r="CW1830">
        <v>0</v>
      </c>
      <c r="CX1830">
        <v>0</v>
      </c>
      <c r="CY1830">
        <v>0</v>
      </c>
      <c r="CZ1830">
        <v>0</v>
      </c>
      <c r="DA1830">
        <v>0</v>
      </c>
      <c r="DB1830">
        <v>0</v>
      </c>
      <c r="DC1830">
        <v>0</v>
      </c>
      <c r="DD1830">
        <v>0</v>
      </c>
      <c r="DE1830">
        <v>0</v>
      </c>
      <c r="DF1830">
        <v>0</v>
      </c>
      <c r="DG1830">
        <v>0</v>
      </c>
      <c r="DH1830">
        <v>0</v>
      </c>
      <c r="DI1830">
        <v>0</v>
      </c>
      <c r="DJ1830">
        <v>0</v>
      </c>
      <c r="DK1830">
        <v>0</v>
      </c>
      <c r="DL1830">
        <v>0</v>
      </c>
    </row>
    <row r="1831" spans="1:116" x14ac:dyDescent="0.15">
      <c r="A1831" t="s">
        <v>116</v>
      </c>
      <c r="B1831">
        <v>191660</v>
      </c>
      <c r="C1831" t="s">
        <v>117</v>
      </c>
      <c r="D1831" t="s">
        <v>136</v>
      </c>
      <c r="E1831" t="s">
        <v>118</v>
      </c>
      <c r="F1831" t="s">
        <v>137</v>
      </c>
      <c r="G1831" s="1">
        <v>42689</v>
      </c>
      <c r="H1831" t="s">
        <v>138</v>
      </c>
      <c r="I1831" s="1">
        <v>42891</v>
      </c>
      <c r="J1831" t="s">
        <v>6689</v>
      </c>
      <c r="K1831" t="s">
        <v>213</v>
      </c>
      <c r="L1831" t="s">
        <v>123</v>
      </c>
      <c r="M1831" t="s">
        <v>139</v>
      </c>
      <c r="P1831" t="s">
        <v>124</v>
      </c>
      <c r="Q1831" t="s">
        <v>311</v>
      </c>
      <c r="R1831" t="s">
        <v>126</v>
      </c>
      <c r="S1831" t="s">
        <v>215</v>
      </c>
      <c r="T1831" t="s">
        <v>12443</v>
      </c>
      <c r="W1831">
        <v>211720</v>
      </c>
      <c r="X1831">
        <v>154568</v>
      </c>
      <c r="Y1831">
        <v>57152</v>
      </c>
      <c r="Z1831">
        <v>0</v>
      </c>
      <c r="AA1831">
        <v>211720</v>
      </c>
      <c r="AB1831">
        <v>154568</v>
      </c>
      <c r="AC1831">
        <v>57152</v>
      </c>
      <c r="AD1831">
        <v>0</v>
      </c>
      <c r="AE1831">
        <v>211720</v>
      </c>
      <c r="AF1831" t="s">
        <v>143</v>
      </c>
      <c r="AG1831" t="s">
        <v>143</v>
      </c>
      <c r="AH1831" t="s">
        <v>254</v>
      </c>
      <c r="AI1831" t="s">
        <v>285</v>
      </c>
      <c r="AJ1831" t="s">
        <v>128</v>
      </c>
      <c r="AK1831" t="s">
        <v>313</v>
      </c>
      <c r="AL1831" t="s">
        <v>314</v>
      </c>
      <c r="AM1831" t="s">
        <v>12444</v>
      </c>
      <c r="AN1831" t="s">
        <v>12445</v>
      </c>
      <c r="AO1831" t="s">
        <v>8135</v>
      </c>
      <c r="AP1831" t="s">
        <v>8136</v>
      </c>
      <c r="BO1831">
        <v>211720</v>
      </c>
      <c r="BP1831">
        <v>211720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0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0</v>
      </c>
      <c r="CQ1831">
        <v>0</v>
      </c>
      <c r="CR1831">
        <v>0</v>
      </c>
      <c r="CS1831">
        <v>0</v>
      </c>
      <c r="CT1831">
        <v>0</v>
      </c>
      <c r="CU1831">
        <v>0</v>
      </c>
      <c r="CV1831">
        <v>0</v>
      </c>
      <c r="CW1831">
        <v>0</v>
      </c>
      <c r="CX1831">
        <v>0</v>
      </c>
      <c r="CY1831">
        <v>0</v>
      </c>
      <c r="CZ1831">
        <v>0</v>
      </c>
      <c r="DA1831">
        <v>0</v>
      </c>
      <c r="DB1831">
        <v>0</v>
      </c>
      <c r="DC1831">
        <v>0</v>
      </c>
      <c r="DD1831">
        <v>0</v>
      </c>
      <c r="DE1831">
        <v>0</v>
      </c>
      <c r="DF1831">
        <v>0</v>
      </c>
      <c r="DG1831">
        <v>0</v>
      </c>
      <c r="DH1831">
        <v>0</v>
      </c>
      <c r="DI1831">
        <v>0</v>
      </c>
      <c r="DJ1831">
        <v>0</v>
      </c>
      <c r="DK1831">
        <v>0</v>
      </c>
      <c r="DL1831">
        <v>0</v>
      </c>
    </row>
    <row r="1832" spans="1:116" x14ac:dyDescent="0.15">
      <c r="A1832" t="s">
        <v>116</v>
      </c>
      <c r="B1832">
        <v>191665</v>
      </c>
      <c r="C1832" t="s">
        <v>117</v>
      </c>
      <c r="D1832" t="s">
        <v>136</v>
      </c>
      <c r="E1832" t="s">
        <v>118</v>
      </c>
      <c r="F1832" t="s">
        <v>137</v>
      </c>
      <c r="G1832" s="1">
        <v>42690</v>
      </c>
      <c r="H1832" t="s">
        <v>138</v>
      </c>
      <c r="I1832" s="1">
        <v>42752</v>
      </c>
      <c r="J1832" t="s">
        <v>6689</v>
      </c>
      <c r="K1832" t="s">
        <v>2311</v>
      </c>
      <c r="L1832" t="s">
        <v>153</v>
      </c>
      <c r="M1832" t="s">
        <v>139</v>
      </c>
      <c r="P1832" t="s">
        <v>177</v>
      </c>
      <c r="Q1832" t="s">
        <v>545</v>
      </c>
      <c r="R1832" t="s">
        <v>126</v>
      </c>
      <c r="S1832" t="s">
        <v>215</v>
      </c>
      <c r="T1832" t="s">
        <v>12446</v>
      </c>
      <c r="W1832">
        <v>6000</v>
      </c>
      <c r="X1832">
        <v>6000</v>
      </c>
      <c r="Y1832">
        <v>0</v>
      </c>
      <c r="Z1832">
        <v>0</v>
      </c>
      <c r="AA1832">
        <v>6000</v>
      </c>
      <c r="AB1832">
        <v>6000</v>
      </c>
      <c r="AC1832">
        <v>0</v>
      </c>
      <c r="AD1832">
        <v>0</v>
      </c>
      <c r="AE1832">
        <v>6000</v>
      </c>
      <c r="AF1832" t="s">
        <v>143</v>
      </c>
      <c r="AG1832" t="s">
        <v>171</v>
      </c>
      <c r="AH1832" t="s">
        <v>11759</v>
      </c>
      <c r="AI1832" t="s">
        <v>302</v>
      </c>
      <c r="AJ1832" t="s">
        <v>128</v>
      </c>
      <c r="AK1832" t="s">
        <v>731</v>
      </c>
      <c r="AL1832" t="s">
        <v>546</v>
      </c>
      <c r="AM1832" t="s">
        <v>12447</v>
      </c>
      <c r="AN1832" t="s">
        <v>12448</v>
      </c>
      <c r="AO1832" t="s">
        <v>3759</v>
      </c>
      <c r="AP1832" t="s">
        <v>3760</v>
      </c>
      <c r="BO1832">
        <v>6000</v>
      </c>
      <c r="BP1832">
        <v>6000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v>0</v>
      </c>
      <c r="CR1832">
        <v>0</v>
      </c>
      <c r="CS1832">
        <v>0</v>
      </c>
      <c r="CT1832">
        <v>0</v>
      </c>
      <c r="CU1832">
        <v>0</v>
      </c>
      <c r="CV1832">
        <v>0</v>
      </c>
      <c r="CW1832">
        <v>0</v>
      </c>
      <c r="CX1832">
        <v>0</v>
      </c>
      <c r="CY1832">
        <v>0</v>
      </c>
      <c r="CZ1832">
        <v>0</v>
      </c>
      <c r="DA1832">
        <v>0</v>
      </c>
      <c r="DB1832">
        <v>0</v>
      </c>
      <c r="DC1832">
        <v>0</v>
      </c>
      <c r="DD1832">
        <v>0</v>
      </c>
      <c r="DE1832">
        <v>0</v>
      </c>
      <c r="DF1832">
        <v>0</v>
      </c>
      <c r="DG1832">
        <v>0</v>
      </c>
      <c r="DH1832">
        <v>0</v>
      </c>
      <c r="DI1832">
        <v>0</v>
      </c>
      <c r="DJ1832">
        <v>0</v>
      </c>
      <c r="DK1832">
        <v>0</v>
      </c>
      <c r="DL1832">
        <v>0</v>
      </c>
    </row>
    <row r="1833" spans="1:116" x14ac:dyDescent="0.15">
      <c r="A1833" t="s">
        <v>116</v>
      </c>
      <c r="B1833">
        <v>191686</v>
      </c>
      <c r="C1833" t="s">
        <v>117</v>
      </c>
      <c r="D1833" t="s">
        <v>136</v>
      </c>
      <c r="E1833" t="s">
        <v>118</v>
      </c>
      <c r="F1833" t="s">
        <v>137</v>
      </c>
      <c r="G1833" s="1">
        <v>42692</v>
      </c>
      <c r="H1833" t="s">
        <v>138</v>
      </c>
      <c r="I1833" s="1">
        <v>42807</v>
      </c>
      <c r="J1833" t="s">
        <v>6689</v>
      </c>
      <c r="K1833" t="s">
        <v>1603</v>
      </c>
      <c r="L1833" t="s">
        <v>227</v>
      </c>
      <c r="M1833" t="s">
        <v>139</v>
      </c>
      <c r="P1833" t="s">
        <v>199</v>
      </c>
      <c r="Q1833" t="s">
        <v>327</v>
      </c>
      <c r="R1833" t="s">
        <v>126</v>
      </c>
      <c r="S1833" t="s">
        <v>215</v>
      </c>
      <c r="T1833" t="s">
        <v>12449</v>
      </c>
      <c r="W1833">
        <v>17500</v>
      </c>
      <c r="X1833">
        <v>17499</v>
      </c>
      <c r="Y1833">
        <v>1</v>
      </c>
      <c r="Z1833">
        <v>0</v>
      </c>
      <c r="AA1833">
        <v>17500</v>
      </c>
      <c r="AB1833">
        <v>17500</v>
      </c>
      <c r="AC1833">
        <v>0</v>
      </c>
      <c r="AD1833">
        <v>0</v>
      </c>
      <c r="AE1833">
        <v>17500</v>
      </c>
      <c r="AF1833" t="s">
        <v>143</v>
      </c>
      <c r="AG1833" t="s">
        <v>143</v>
      </c>
      <c r="AH1833" t="s">
        <v>12450</v>
      </c>
      <c r="AI1833" t="s">
        <v>342</v>
      </c>
      <c r="AJ1833" t="s">
        <v>128</v>
      </c>
      <c r="AK1833" t="s">
        <v>659</v>
      </c>
      <c r="AL1833" t="s">
        <v>328</v>
      </c>
      <c r="AM1833" t="s">
        <v>12451</v>
      </c>
      <c r="AN1833" t="s">
        <v>12452</v>
      </c>
      <c r="AO1833" t="s">
        <v>2162</v>
      </c>
      <c r="AP1833" t="s">
        <v>355</v>
      </c>
      <c r="AQ1833" t="s">
        <v>4559</v>
      </c>
      <c r="AR1833" t="s">
        <v>1751</v>
      </c>
      <c r="BO1833">
        <v>7000</v>
      </c>
      <c r="BP1833">
        <v>7000</v>
      </c>
      <c r="BQ1833">
        <v>5250</v>
      </c>
      <c r="BR1833">
        <v>5250</v>
      </c>
      <c r="BS1833">
        <v>5250</v>
      </c>
      <c r="BT1833">
        <v>5250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0</v>
      </c>
      <c r="CR1833">
        <v>0</v>
      </c>
      <c r="CS1833">
        <v>0</v>
      </c>
      <c r="CT1833">
        <v>0</v>
      </c>
      <c r="CU1833">
        <v>0</v>
      </c>
      <c r="CV1833">
        <v>0</v>
      </c>
      <c r="CW1833">
        <v>0</v>
      </c>
      <c r="CX1833">
        <v>0</v>
      </c>
      <c r="CY1833">
        <v>0</v>
      </c>
      <c r="CZ1833">
        <v>0</v>
      </c>
      <c r="DA1833">
        <v>0</v>
      </c>
      <c r="DB1833">
        <v>0</v>
      </c>
      <c r="DC1833">
        <v>0</v>
      </c>
      <c r="DD1833">
        <v>0</v>
      </c>
      <c r="DE1833">
        <v>0</v>
      </c>
      <c r="DF1833">
        <v>0</v>
      </c>
      <c r="DG1833">
        <v>0</v>
      </c>
      <c r="DH1833">
        <v>0</v>
      </c>
      <c r="DI1833">
        <v>0</v>
      </c>
      <c r="DJ1833">
        <v>0</v>
      </c>
      <c r="DK1833">
        <v>0</v>
      </c>
      <c r="DL1833">
        <v>0</v>
      </c>
    </row>
    <row r="1834" spans="1:116" x14ac:dyDescent="0.15">
      <c r="A1834" t="s">
        <v>116</v>
      </c>
      <c r="B1834">
        <v>191694</v>
      </c>
      <c r="C1834" t="s">
        <v>117</v>
      </c>
      <c r="D1834" t="s">
        <v>136</v>
      </c>
      <c r="E1834" t="s">
        <v>118</v>
      </c>
      <c r="F1834" t="s">
        <v>137</v>
      </c>
      <c r="G1834" s="1">
        <v>42692</v>
      </c>
      <c r="H1834" t="s">
        <v>138</v>
      </c>
      <c r="I1834" s="1">
        <v>42807</v>
      </c>
      <c r="J1834" t="s">
        <v>6689</v>
      </c>
      <c r="K1834" t="s">
        <v>1603</v>
      </c>
      <c r="L1834" t="s">
        <v>227</v>
      </c>
      <c r="M1834" t="s">
        <v>139</v>
      </c>
      <c r="P1834" t="s">
        <v>199</v>
      </c>
      <c r="Q1834" t="s">
        <v>327</v>
      </c>
      <c r="R1834" t="s">
        <v>126</v>
      </c>
      <c r="S1834" t="s">
        <v>140</v>
      </c>
      <c r="T1834" t="s">
        <v>12453</v>
      </c>
      <c r="W1834">
        <v>15000</v>
      </c>
      <c r="X1834">
        <v>15000</v>
      </c>
      <c r="Y1834">
        <v>0</v>
      </c>
      <c r="Z1834">
        <v>0</v>
      </c>
      <c r="AA1834">
        <v>15000</v>
      </c>
      <c r="AB1834">
        <v>15000</v>
      </c>
      <c r="AC1834">
        <v>0</v>
      </c>
      <c r="AD1834">
        <v>0</v>
      </c>
      <c r="AE1834">
        <v>15000</v>
      </c>
      <c r="AF1834" t="s">
        <v>143</v>
      </c>
      <c r="AG1834" t="s">
        <v>143</v>
      </c>
      <c r="AH1834" t="s">
        <v>1174</v>
      </c>
      <c r="AI1834" t="s">
        <v>183</v>
      </c>
      <c r="AJ1834" t="s">
        <v>128</v>
      </c>
      <c r="AK1834" t="s">
        <v>659</v>
      </c>
      <c r="AL1834" t="s">
        <v>328</v>
      </c>
      <c r="AM1834" t="s">
        <v>12454</v>
      </c>
      <c r="AN1834" t="s">
        <v>12455</v>
      </c>
      <c r="AO1834" t="s">
        <v>2162</v>
      </c>
      <c r="AP1834" t="s">
        <v>355</v>
      </c>
      <c r="AQ1834" t="s">
        <v>483</v>
      </c>
      <c r="BO1834">
        <v>9000</v>
      </c>
      <c r="BP1834">
        <v>9000</v>
      </c>
      <c r="BQ1834">
        <v>6000</v>
      </c>
      <c r="BR1834">
        <v>6000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0</v>
      </c>
      <c r="CR1834">
        <v>0</v>
      </c>
      <c r="CS1834">
        <v>0</v>
      </c>
      <c r="CT1834">
        <v>0</v>
      </c>
      <c r="CU1834">
        <v>0</v>
      </c>
      <c r="CV1834">
        <v>0</v>
      </c>
      <c r="CW1834">
        <v>0</v>
      </c>
      <c r="CX1834">
        <v>0</v>
      </c>
      <c r="CY1834">
        <v>0</v>
      </c>
      <c r="CZ1834">
        <v>0</v>
      </c>
      <c r="DA1834">
        <v>0</v>
      </c>
      <c r="DB1834">
        <v>0</v>
      </c>
      <c r="DC1834">
        <v>0</v>
      </c>
      <c r="DD1834">
        <v>0</v>
      </c>
      <c r="DE1834"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</row>
    <row r="1835" spans="1:116" x14ac:dyDescent="0.15">
      <c r="A1835" t="s">
        <v>116</v>
      </c>
      <c r="B1835">
        <v>191716</v>
      </c>
      <c r="C1835" t="s">
        <v>117</v>
      </c>
      <c r="D1835" t="s">
        <v>136</v>
      </c>
      <c r="E1835" t="s">
        <v>118</v>
      </c>
      <c r="F1835" t="s">
        <v>137</v>
      </c>
      <c r="G1835" s="1">
        <v>42692</v>
      </c>
      <c r="H1835" t="s">
        <v>138</v>
      </c>
      <c r="I1835" s="1">
        <v>42705</v>
      </c>
      <c r="J1835" t="s">
        <v>6689</v>
      </c>
      <c r="K1835" t="s">
        <v>936</v>
      </c>
      <c r="L1835" t="s">
        <v>120</v>
      </c>
      <c r="M1835" t="s">
        <v>139</v>
      </c>
      <c r="P1835" t="s">
        <v>145</v>
      </c>
      <c r="Q1835" t="s">
        <v>214</v>
      </c>
      <c r="R1835" t="s">
        <v>126</v>
      </c>
      <c r="S1835" t="s">
        <v>571</v>
      </c>
      <c r="T1835" t="s">
        <v>937</v>
      </c>
      <c r="W1835">
        <v>25000</v>
      </c>
      <c r="X1835">
        <v>15415</v>
      </c>
      <c r="Y1835">
        <v>9585</v>
      </c>
      <c r="Z1835">
        <v>0</v>
      </c>
      <c r="AA1835">
        <v>25000</v>
      </c>
      <c r="AB1835">
        <v>15415</v>
      </c>
      <c r="AC1835">
        <v>9585</v>
      </c>
      <c r="AD1835">
        <v>0</v>
      </c>
      <c r="AE1835">
        <v>25000</v>
      </c>
      <c r="AF1835" t="s">
        <v>171</v>
      </c>
      <c r="AG1835" t="s">
        <v>171</v>
      </c>
      <c r="AH1835" t="s">
        <v>938</v>
      </c>
      <c r="AI1835" t="s">
        <v>1117</v>
      </c>
      <c r="AJ1835" t="s">
        <v>128</v>
      </c>
      <c r="AK1835" t="s">
        <v>1181</v>
      </c>
      <c r="AL1835" t="s">
        <v>220</v>
      </c>
      <c r="AM1835" t="s">
        <v>939</v>
      </c>
      <c r="AN1835" t="s">
        <v>940</v>
      </c>
      <c r="AO1835" t="s">
        <v>941</v>
      </c>
      <c r="AP1835" t="s">
        <v>942</v>
      </c>
      <c r="BO1835">
        <v>25000</v>
      </c>
      <c r="BP1835">
        <v>25000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0</v>
      </c>
      <c r="CR1835">
        <v>0</v>
      </c>
      <c r="CS1835">
        <v>0</v>
      </c>
      <c r="CT1835">
        <v>0</v>
      </c>
      <c r="CU1835">
        <v>0</v>
      </c>
      <c r="CV1835">
        <v>0</v>
      </c>
      <c r="CW1835">
        <v>0</v>
      </c>
      <c r="CX1835">
        <v>0</v>
      </c>
      <c r="CY1835">
        <v>0</v>
      </c>
      <c r="CZ1835">
        <v>0</v>
      </c>
      <c r="DA1835">
        <v>0</v>
      </c>
      <c r="DB1835">
        <v>0</v>
      </c>
      <c r="DC1835">
        <v>0</v>
      </c>
      <c r="DD1835">
        <v>0</v>
      </c>
      <c r="DE1835"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</row>
    <row r="1836" spans="1:116" x14ac:dyDescent="0.15">
      <c r="A1836" t="s">
        <v>116</v>
      </c>
      <c r="B1836">
        <v>191727</v>
      </c>
      <c r="C1836" t="s">
        <v>117</v>
      </c>
      <c r="D1836" t="s">
        <v>136</v>
      </c>
      <c r="E1836" t="s">
        <v>118</v>
      </c>
      <c r="F1836" t="s">
        <v>137</v>
      </c>
      <c r="G1836" s="1">
        <v>42704</v>
      </c>
      <c r="H1836" t="s">
        <v>138</v>
      </c>
      <c r="I1836" s="1">
        <v>42779</v>
      </c>
      <c r="J1836" t="s">
        <v>6689</v>
      </c>
      <c r="K1836" t="s">
        <v>5565</v>
      </c>
      <c r="L1836" t="s">
        <v>169</v>
      </c>
      <c r="M1836" t="s">
        <v>139</v>
      </c>
      <c r="P1836" t="s">
        <v>177</v>
      </c>
      <c r="Q1836" t="s">
        <v>1172</v>
      </c>
      <c r="R1836" t="s">
        <v>126</v>
      </c>
      <c r="S1836" t="s">
        <v>215</v>
      </c>
      <c r="T1836" t="s">
        <v>12456</v>
      </c>
      <c r="W1836">
        <v>644300</v>
      </c>
      <c r="X1836">
        <v>529984</v>
      </c>
      <c r="Y1836">
        <v>114316</v>
      </c>
      <c r="Z1836">
        <v>0</v>
      </c>
      <c r="AA1836">
        <v>644300</v>
      </c>
      <c r="AB1836">
        <v>529984</v>
      </c>
      <c r="AC1836">
        <v>114316</v>
      </c>
      <c r="AD1836">
        <v>0</v>
      </c>
      <c r="AE1836">
        <v>900836</v>
      </c>
      <c r="AF1836" t="s">
        <v>143</v>
      </c>
      <c r="AG1836" t="s">
        <v>143</v>
      </c>
      <c r="AH1836" t="s">
        <v>6796</v>
      </c>
      <c r="AI1836" t="s">
        <v>1066</v>
      </c>
      <c r="AJ1836" t="s">
        <v>128</v>
      </c>
      <c r="AK1836" t="s">
        <v>303</v>
      </c>
      <c r="AL1836" t="s">
        <v>1371</v>
      </c>
      <c r="AM1836" t="s">
        <v>12457</v>
      </c>
      <c r="AN1836" t="s">
        <v>12458</v>
      </c>
      <c r="AO1836" t="s">
        <v>4119</v>
      </c>
      <c r="AP1836" t="s">
        <v>4120</v>
      </c>
      <c r="AQ1836" t="s">
        <v>5566</v>
      </c>
      <c r="AR1836" t="s">
        <v>1675</v>
      </c>
      <c r="BO1836">
        <v>257720</v>
      </c>
      <c r="BP1836">
        <v>257720</v>
      </c>
      <c r="BQ1836">
        <v>257720</v>
      </c>
      <c r="BR1836">
        <v>257720</v>
      </c>
      <c r="BS1836">
        <v>128860</v>
      </c>
      <c r="BT1836">
        <v>128860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0</v>
      </c>
      <c r="CT1836">
        <v>0</v>
      </c>
      <c r="CU1836">
        <v>0</v>
      </c>
      <c r="CV1836">
        <v>0</v>
      </c>
      <c r="CW1836">
        <v>0</v>
      </c>
      <c r="CX1836">
        <v>0</v>
      </c>
      <c r="CY1836">
        <v>0</v>
      </c>
      <c r="CZ1836">
        <v>0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</row>
    <row r="1837" spans="1:116" x14ac:dyDescent="0.15">
      <c r="A1837" t="s">
        <v>116</v>
      </c>
      <c r="B1837">
        <v>191730</v>
      </c>
      <c r="C1837" t="s">
        <v>117</v>
      </c>
      <c r="D1837" t="s">
        <v>136</v>
      </c>
      <c r="E1837" t="s">
        <v>118</v>
      </c>
      <c r="F1837" t="s">
        <v>137</v>
      </c>
      <c r="G1837" s="1">
        <v>42689</v>
      </c>
      <c r="H1837" t="s">
        <v>138</v>
      </c>
      <c r="I1837" s="1">
        <v>42885</v>
      </c>
      <c r="J1837" t="s">
        <v>6689</v>
      </c>
      <c r="K1837" t="s">
        <v>213</v>
      </c>
      <c r="L1837" t="s">
        <v>123</v>
      </c>
      <c r="M1837" t="s">
        <v>139</v>
      </c>
      <c r="P1837" t="s">
        <v>317</v>
      </c>
      <c r="Q1837" t="s">
        <v>387</v>
      </c>
      <c r="R1837" t="s">
        <v>126</v>
      </c>
      <c r="S1837" t="s">
        <v>215</v>
      </c>
      <c r="T1837" t="s">
        <v>12459</v>
      </c>
      <c r="W1837">
        <v>239314</v>
      </c>
      <c r="X1837">
        <v>172121</v>
      </c>
      <c r="Y1837">
        <v>67193</v>
      </c>
      <c r="Z1837">
        <v>0</v>
      </c>
      <c r="AA1837">
        <v>239314</v>
      </c>
      <c r="AB1837">
        <v>239314</v>
      </c>
      <c r="AC1837">
        <v>0</v>
      </c>
      <c r="AD1837">
        <v>0</v>
      </c>
      <c r="AE1837">
        <v>239314</v>
      </c>
      <c r="AF1837" t="s">
        <v>143</v>
      </c>
      <c r="AG1837" t="s">
        <v>143</v>
      </c>
      <c r="AH1837" t="s">
        <v>284</v>
      </c>
      <c r="AI1837" t="s">
        <v>342</v>
      </c>
      <c r="AJ1837" t="s">
        <v>128</v>
      </c>
      <c r="AK1837" t="s">
        <v>321</v>
      </c>
      <c r="AL1837" t="s">
        <v>391</v>
      </c>
      <c r="AM1837" t="s">
        <v>12460</v>
      </c>
      <c r="AN1837" t="s">
        <v>12461</v>
      </c>
      <c r="AO1837" t="s">
        <v>971</v>
      </c>
      <c r="AP1837" t="s">
        <v>972</v>
      </c>
      <c r="BO1837">
        <v>239314</v>
      </c>
      <c r="BP1837">
        <v>239314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0</v>
      </c>
      <c r="CR1837">
        <v>0</v>
      </c>
      <c r="CS1837">
        <v>0</v>
      </c>
      <c r="CT1837">
        <v>0</v>
      </c>
      <c r="CU1837">
        <v>0</v>
      </c>
      <c r="CV1837">
        <v>0</v>
      </c>
      <c r="CW1837">
        <v>0</v>
      </c>
      <c r="CX1837">
        <v>0</v>
      </c>
      <c r="CY1837">
        <v>0</v>
      </c>
      <c r="CZ1837">
        <v>0</v>
      </c>
      <c r="DA1837">
        <v>0</v>
      </c>
      <c r="DB1837">
        <v>0</v>
      </c>
      <c r="DC1837">
        <v>0</v>
      </c>
      <c r="DD1837">
        <v>0</v>
      </c>
      <c r="DE1837"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</row>
    <row r="1838" spans="1:116" x14ac:dyDescent="0.15">
      <c r="A1838" t="s">
        <v>116</v>
      </c>
      <c r="B1838">
        <v>191736</v>
      </c>
      <c r="C1838" t="s">
        <v>117</v>
      </c>
      <c r="D1838" t="s">
        <v>136</v>
      </c>
      <c r="E1838" t="s">
        <v>118</v>
      </c>
      <c r="F1838" t="s">
        <v>137</v>
      </c>
      <c r="G1838" s="1">
        <v>42700</v>
      </c>
      <c r="H1838" t="s">
        <v>138</v>
      </c>
      <c r="I1838" s="1">
        <v>42888</v>
      </c>
      <c r="J1838" t="s">
        <v>6689</v>
      </c>
      <c r="K1838" t="s">
        <v>1259</v>
      </c>
      <c r="L1838" t="s">
        <v>123</v>
      </c>
      <c r="M1838" t="s">
        <v>139</v>
      </c>
      <c r="P1838" t="s">
        <v>145</v>
      </c>
      <c r="Q1838" t="s">
        <v>578</v>
      </c>
      <c r="R1838" t="s">
        <v>126</v>
      </c>
      <c r="S1838" t="s">
        <v>657</v>
      </c>
      <c r="T1838" t="s">
        <v>12462</v>
      </c>
      <c r="W1838">
        <v>1230000</v>
      </c>
      <c r="X1838">
        <v>974764</v>
      </c>
      <c r="Y1838">
        <v>255236</v>
      </c>
      <c r="Z1838">
        <v>0</v>
      </c>
      <c r="AA1838">
        <v>146100</v>
      </c>
      <c r="AB1838">
        <v>146100</v>
      </c>
      <c r="AC1838">
        <v>0</v>
      </c>
      <c r="AD1838">
        <v>0</v>
      </c>
      <c r="AE1838">
        <v>1230000</v>
      </c>
      <c r="AF1838" t="s">
        <v>143</v>
      </c>
      <c r="AG1838" t="s">
        <v>143</v>
      </c>
      <c r="AH1838" t="s">
        <v>649</v>
      </c>
      <c r="AI1838" t="s">
        <v>296</v>
      </c>
      <c r="AJ1838" t="s">
        <v>128</v>
      </c>
      <c r="AK1838" t="s">
        <v>290</v>
      </c>
      <c r="AL1838" t="s">
        <v>220</v>
      </c>
      <c r="AM1838" t="s">
        <v>12463</v>
      </c>
      <c r="AN1838" t="s">
        <v>12464</v>
      </c>
      <c r="AO1838" t="s">
        <v>12465</v>
      </c>
      <c r="AP1838" t="s">
        <v>12466</v>
      </c>
      <c r="AQ1838" t="s">
        <v>5111</v>
      </c>
      <c r="AR1838" t="s">
        <v>5701</v>
      </c>
      <c r="AS1838" t="s">
        <v>867</v>
      </c>
      <c r="BO1838">
        <v>861000</v>
      </c>
      <c r="BP1838">
        <v>102270</v>
      </c>
      <c r="BQ1838">
        <v>123000</v>
      </c>
      <c r="BR1838">
        <v>14610</v>
      </c>
      <c r="BS1838">
        <v>123000</v>
      </c>
      <c r="BT1838">
        <v>14610</v>
      </c>
      <c r="BU1838">
        <v>123000</v>
      </c>
      <c r="BV1838">
        <v>14610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0</v>
      </c>
      <c r="CR1838">
        <v>0</v>
      </c>
      <c r="CS1838">
        <v>0</v>
      </c>
      <c r="CT1838">
        <v>0</v>
      </c>
      <c r="CU1838">
        <v>0</v>
      </c>
      <c r="CV1838">
        <v>0</v>
      </c>
      <c r="CW1838">
        <v>0</v>
      </c>
      <c r="CX1838">
        <v>0</v>
      </c>
      <c r="CY1838">
        <v>0</v>
      </c>
      <c r="CZ1838">
        <v>0</v>
      </c>
      <c r="DA1838">
        <v>0</v>
      </c>
      <c r="DB1838">
        <v>0</v>
      </c>
      <c r="DC1838">
        <v>0</v>
      </c>
      <c r="DD1838">
        <v>0</v>
      </c>
      <c r="DE1838"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</row>
    <row r="1839" spans="1:116" x14ac:dyDescent="0.15">
      <c r="A1839" t="s">
        <v>116</v>
      </c>
      <c r="B1839">
        <v>191738</v>
      </c>
      <c r="C1839" t="s">
        <v>117</v>
      </c>
      <c r="D1839" t="s">
        <v>136</v>
      </c>
      <c r="E1839" t="s">
        <v>118</v>
      </c>
      <c r="F1839" t="s">
        <v>137</v>
      </c>
      <c r="G1839" s="1">
        <v>42691</v>
      </c>
      <c r="H1839" t="s">
        <v>138</v>
      </c>
      <c r="I1839" s="1">
        <v>42830</v>
      </c>
      <c r="J1839" t="s">
        <v>6689</v>
      </c>
      <c r="K1839" t="s">
        <v>4827</v>
      </c>
      <c r="L1839" t="s">
        <v>153</v>
      </c>
      <c r="M1839" t="s">
        <v>139</v>
      </c>
      <c r="N1839" t="s">
        <v>231</v>
      </c>
      <c r="O1839" t="s">
        <v>123</v>
      </c>
      <c r="P1839" t="s">
        <v>317</v>
      </c>
      <c r="Q1839" t="s">
        <v>1168</v>
      </c>
      <c r="R1839" t="s">
        <v>126</v>
      </c>
      <c r="S1839" t="s">
        <v>251</v>
      </c>
      <c r="T1839" t="s">
        <v>12467</v>
      </c>
      <c r="W1839">
        <v>114014</v>
      </c>
      <c r="X1839">
        <v>78822</v>
      </c>
      <c r="Y1839">
        <v>35192</v>
      </c>
      <c r="Z1839">
        <v>0</v>
      </c>
      <c r="AA1839">
        <v>114014</v>
      </c>
      <c r="AB1839">
        <v>78822</v>
      </c>
      <c r="AC1839">
        <v>35192</v>
      </c>
      <c r="AD1839">
        <v>0</v>
      </c>
      <c r="AE1839">
        <v>114014</v>
      </c>
      <c r="AF1839" t="s">
        <v>143</v>
      </c>
      <c r="AG1839" t="s">
        <v>171</v>
      </c>
      <c r="AH1839" t="s">
        <v>4637</v>
      </c>
      <c r="AI1839" t="s">
        <v>342</v>
      </c>
      <c r="AJ1839" t="s">
        <v>128</v>
      </c>
      <c r="AK1839" t="s">
        <v>543</v>
      </c>
      <c r="AL1839" t="s">
        <v>1169</v>
      </c>
      <c r="AM1839" t="s">
        <v>12468</v>
      </c>
      <c r="AN1839" t="s">
        <v>12469</v>
      </c>
      <c r="AO1839" t="s">
        <v>1170</v>
      </c>
      <c r="AP1839" t="s">
        <v>1171</v>
      </c>
      <c r="AQ1839" t="s">
        <v>1281</v>
      </c>
      <c r="BO1839">
        <v>57007</v>
      </c>
      <c r="BP1839">
        <v>57007</v>
      </c>
      <c r="BQ1839">
        <v>57007</v>
      </c>
      <c r="BR1839">
        <v>57007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0</v>
      </c>
      <c r="CF1839">
        <v>0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0</v>
      </c>
      <c r="CW1839">
        <v>0</v>
      </c>
      <c r="CX1839">
        <v>0</v>
      </c>
      <c r="CY1839">
        <v>0</v>
      </c>
      <c r="CZ1839">
        <v>0</v>
      </c>
      <c r="DA1839">
        <v>0</v>
      </c>
      <c r="DB1839">
        <v>0</v>
      </c>
      <c r="DC1839">
        <v>0</v>
      </c>
      <c r="DD1839">
        <v>0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</row>
    <row r="1840" spans="1:116" x14ac:dyDescent="0.15">
      <c r="A1840" t="s">
        <v>116</v>
      </c>
      <c r="B1840">
        <v>191746</v>
      </c>
      <c r="C1840" t="s">
        <v>117</v>
      </c>
      <c r="D1840" t="s">
        <v>136</v>
      </c>
      <c r="E1840" t="s">
        <v>118</v>
      </c>
      <c r="F1840" t="s">
        <v>137</v>
      </c>
      <c r="G1840" s="1">
        <v>42702</v>
      </c>
      <c r="H1840" t="s">
        <v>138</v>
      </c>
      <c r="I1840" s="1">
        <v>42992</v>
      </c>
      <c r="J1840" t="s">
        <v>119</v>
      </c>
      <c r="K1840" t="s">
        <v>5494</v>
      </c>
      <c r="L1840" t="s">
        <v>120</v>
      </c>
      <c r="M1840" t="s">
        <v>139</v>
      </c>
      <c r="N1840" t="s">
        <v>351</v>
      </c>
      <c r="O1840" t="s">
        <v>352</v>
      </c>
      <c r="P1840" t="s">
        <v>177</v>
      </c>
      <c r="Q1840" t="s">
        <v>545</v>
      </c>
      <c r="R1840" t="s">
        <v>126</v>
      </c>
      <c r="S1840" t="s">
        <v>140</v>
      </c>
      <c r="T1840" t="s">
        <v>12470</v>
      </c>
      <c r="W1840">
        <v>198975</v>
      </c>
      <c r="X1840">
        <v>198975</v>
      </c>
      <c r="Y1840">
        <v>0</v>
      </c>
      <c r="Z1840">
        <v>0</v>
      </c>
      <c r="AA1840">
        <v>77882</v>
      </c>
      <c r="AB1840">
        <v>77882</v>
      </c>
      <c r="AC1840">
        <v>0</v>
      </c>
      <c r="AD1840">
        <v>0</v>
      </c>
      <c r="AE1840">
        <v>77882</v>
      </c>
      <c r="AF1840" t="s">
        <v>143</v>
      </c>
      <c r="AG1840" t="s">
        <v>171</v>
      </c>
      <c r="AH1840" t="s">
        <v>284</v>
      </c>
      <c r="AI1840" t="s">
        <v>342</v>
      </c>
      <c r="AJ1840" t="s">
        <v>128</v>
      </c>
      <c r="AK1840" t="s">
        <v>429</v>
      </c>
      <c r="AL1840" t="s">
        <v>546</v>
      </c>
      <c r="AM1840" t="s">
        <v>12471</v>
      </c>
      <c r="AN1840" t="s">
        <v>12472</v>
      </c>
      <c r="AO1840" t="s">
        <v>3360</v>
      </c>
      <c r="AP1840" t="s">
        <v>3361</v>
      </c>
      <c r="BO1840">
        <v>198975</v>
      </c>
      <c r="BP1840">
        <v>77882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0</v>
      </c>
      <c r="CZ1840">
        <v>0</v>
      </c>
      <c r="DA1840">
        <v>0</v>
      </c>
      <c r="DB1840">
        <v>0</v>
      </c>
      <c r="DC1840">
        <v>0</v>
      </c>
      <c r="DD1840">
        <v>0</v>
      </c>
      <c r="DE1840">
        <v>0</v>
      </c>
      <c r="DF1840">
        <v>0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</row>
    <row r="1841" spans="1:116" x14ac:dyDescent="0.15">
      <c r="A1841" t="s">
        <v>116</v>
      </c>
      <c r="B1841">
        <v>191747</v>
      </c>
      <c r="C1841" t="s">
        <v>117</v>
      </c>
      <c r="D1841" t="s">
        <v>136</v>
      </c>
      <c r="E1841" t="s">
        <v>118</v>
      </c>
      <c r="F1841" t="s">
        <v>137</v>
      </c>
      <c r="G1841" s="1">
        <v>42696</v>
      </c>
      <c r="H1841" t="s">
        <v>138</v>
      </c>
      <c r="I1841" s="1">
        <v>43035</v>
      </c>
      <c r="J1841" t="s">
        <v>119</v>
      </c>
      <c r="K1841" t="s">
        <v>4406</v>
      </c>
      <c r="L1841" t="s">
        <v>197</v>
      </c>
      <c r="M1841" t="s">
        <v>139</v>
      </c>
      <c r="N1841" t="s">
        <v>144</v>
      </c>
      <c r="O1841" t="s">
        <v>123</v>
      </c>
      <c r="P1841" t="s">
        <v>124</v>
      </c>
      <c r="Q1841" t="s">
        <v>558</v>
      </c>
      <c r="R1841" t="s">
        <v>126</v>
      </c>
      <c r="S1841" t="s">
        <v>251</v>
      </c>
      <c r="T1841" t="s">
        <v>12473</v>
      </c>
      <c r="W1841">
        <v>122225</v>
      </c>
      <c r="X1841">
        <v>81866</v>
      </c>
      <c r="Y1841">
        <v>40359</v>
      </c>
      <c r="Z1841">
        <v>0</v>
      </c>
      <c r="AA1841">
        <v>39300</v>
      </c>
      <c r="AB1841">
        <v>26325</v>
      </c>
      <c r="AC1841">
        <v>12975</v>
      </c>
      <c r="AD1841">
        <v>0</v>
      </c>
      <c r="AE1841">
        <v>39300</v>
      </c>
      <c r="AF1841" t="s">
        <v>143</v>
      </c>
      <c r="AG1841" t="s">
        <v>143</v>
      </c>
      <c r="AH1841" t="s">
        <v>2090</v>
      </c>
      <c r="AI1841" t="s">
        <v>342</v>
      </c>
      <c r="AJ1841" t="s">
        <v>128</v>
      </c>
      <c r="AK1841" t="s">
        <v>172</v>
      </c>
      <c r="AL1841" t="s">
        <v>559</v>
      </c>
      <c r="AM1841" t="s">
        <v>12474</v>
      </c>
      <c r="AN1841" t="s">
        <v>12475</v>
      </c>
      <c r="AO1841" t="s">
        <v>1357</v>
      </c>
      <c r="AP1841" t="s">
        <v>1358</v>
      </c>
      <c r="BO1841">
        <v>122225</v>
      </c>
      <c r="BP1841">
        <v>39300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0</v>
      </c>
      <c r="CW1841">
        <v>0</v>
      </c>
      <c r="CX1841">
        <v>0</v>
      </c>
      <c r="CY1841">
        <v>0</v>
      </c>
      <c r="CZ1841">
        <v>0</v>
      </c>
      <c r="DA1841">
        <v>0</v>
      </c>
      <c r="DB1841">
        <v>0</v>
      </c>
      <c r="DC1841">
        <v>0</v>
      </c>
      <c r="DD1841">
        <v>0</v>
      </c>
      <c r="DE1841"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</row>
    <row r="1842" spans="1:116" x14ac:dyDescent="0.15">
      <c r="A1842" t="s">
        <v>116</v>
      </c>
      <c r="B1842">
        <v>191748</v>
      </c>
      <c r="C1842" t="s">
        <v>117</v>
      </c>
      <c r="D1842" t="s">
        <v>136</v>
      </c>
      <c r="E1842" t="s">
        <v>118</v>
      </c>
      <c r="F1842" t="s">
        <v>137</v>
      </c>
      <c r="G1842" s="1">
        <v>42692</v>
      </c>
      <c r="H1842" t="s">
        <v>138</v>
      </c>
      <c r="I1842" s="1">
        <v>42828</v>
      </c>
      <c r="J1842" t="s">
        <v>6689</v>
      </c>
      <c r="K1842" t="s">
        <v>1603</v>
      </c>
      <c r="L1842" t="s">
        <v>227</v>
      </c>
      <c r="M1842" t="s">
        <v>139</v>
      </c>
      <c r="P1842" t="s">
        <v>199</v>
      </c>
      <c r="Q1842" t="s">
        <v>327</v>
      </c>
      <c r="R1842" t="s">
        <v>126</v>
      </c>
      <c r="S1842" t="s">
        <v>140</v>
      </c>
      <c r="T1842" t="s">
        <v>12476</v>
      </c>
      <c r="W1842">
        <v>21044</v>
      </c>
      <c r="X1842">
        <v>21044</v>
      </c>
      <c r="Y1842">
        <v>0</v>
      </c>
      <c r="Z1842">
        <v>0</v>
      </c>
      <c r="AA1842">
        <v>21044</v>
      </c>
      <c r="AB1842">
        <v>21044</v>
      </c>
      <c r="AC1842">
        <v>0</v>
      </c>
      <c r="AD1842">
        <v>0</v>
      </c>
      <c r="AE1842">
        <v>21044</v>
      </c>
      <c r="AF1842" t="s">
        <v>143</v>
      </c>
      <c r="AG1842" t="s">
        <v>143</v>
      </c>
      <c r="AH1842" t="s">
        <v>12450</v>
      </c>
      <c r="AI1842" t="s">
        <v>342</v>
      </c>
      <c r="AJ1842" t="s">
        <v>128</v>
      </c>
      <c r="AK1842" t="s">
        <v>659</v>
      </c>
      <c r="AL1842" t="s">
        <v>328</v>
      </c>
      <c r="AM1842" t="s">
        <v>12477</v>
      </c>
      <c r="AN1842" t="s">
        <v>12478</v>
      </c>
      <c r="AO1842" t="s">
        <v>2219</v>
      </c>
      <c r="AP1842" t="s">
        <v>2220</v>
      </c>
      <c r="BO1842">
        <v>21044</v>
      </c>
      <c r="BP1842">
        <v>21044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0</v>
      </c>
      <c r="CW1842">
        <v>0</v>
      </c>
      <c r="CX1842">
        <v>0</v>
      </c>
      <c r="CY1842">
        <v>0</v>
      </c>
      <c r="CZ1842">
        <v>0</v>
      </c>
      <c r="DA1842">
        <v>0</v>
      </c>
      <c r="DB1842">
        <v>0</v>
      </c>
      <c r="DC1842">
        <v>0</v>
      </c>
      <c r="DD1842">
        <v>0</v>
      </c>
      <c r="DE1842">
        <v>0</v>
      </c>
      <c r="DF1842">
        <v>0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</row>
    <row r="1843" spans="1:116" x14ac:dyDescent="0.15">
      <c r="A1843" t="s">
        <v>116</v>
      </c>
      <c r="B1843">
        <v>191754</v>
      </c>
      <c r="C1843" t="s">
        <v>117</v>
      </c>
      <c r="D1843" t="s">
        <v>136</v>
      </c>
      <c r="E1843" t="s">
        <v>118</v>
      </c>
      <c r="F1843" t="s">
        <v>137</v>
      </c>
      <c r="G1843" s="1">
        <v>42704</v>
      </c>
      <c r="H1843" t="s">
        <v>138</v>
      </c>
      <c r="I1843" s="1">
        <v>43018</v>
      </c>
      <c r="J1843" t="s">
        <v>119</v>
      </c>
      <c r="K1843" t="s">
        <v>4441</v>
      </c>
      <c r="L1843" t="s">
        <v>197</v>
      </c>
      <c r="M1843" t="s">
        <v>139</v>
      </c>
      <c r="N1843" t="s">
        <v>1674</v>
      </c>
      <c r="O1843" t="s">
        <v>123</v>
      </c>
      <c r="P1843" t="s">
        <v>199</v>
      </c>
      <c r="Q1843" t="s">
        <v>623</v>
      </c>
      <c r="R1843" t="s">
        <v>126</v>
      </c>
      <c r="S1843" t="s">
        <v>251</v>
      </c>
      <c r="T1843" t="s">
        <v>12479</v>
      </c>
      <c r="W1843">
        <v>110710</v>
      </c>
      <c r="X1843">
        <v>70426</v>
      </c>
      <c r="Y1843">
        <v>40284</v>
      </c>
      <c r="Z1843">
        <v>0</v>
      </c>
      <c r="AA1843">
        <v>110710</v>
      </c>
      <c r="AB1843">
        <v>70426</v>
      </c>
      <c r="AC1843">
        <v>40284</v>
      </c>
      <c r="AD1843">
        <v>0</v>
      </c>
      <c r="AE1843">
        <v>110710</v>
      </c>
      <c r="AF1843" t="s">
        <v>143</v>
      </c>
      <c r="AG1843" t="s">
        <v>143</v>
      </c>
      <c r="AH1843" t="s">
        <v>284</v>
      </c>
      <c r="AI1843" t="s">
        <v>1066</v>
      </c>
      <c r="AJ1843" t="s">
        <v>128</v>
      </c>
      <c r="AK1843" t="s">
        <v>236</v>
      </c>
      <c r="AL1843" t="s">
        <v>1130</v>
      </c>
      <c r="AM1843" t="s">
        <v>12480</v>
      </c>
      <c r="AN1843" t="s">
        <v>12481</v>
      </c>
      <c r="AO1843" t="s">
        <v>628</v>
      </c>
      <c r="AP1843" t="s">
        <v>629</v>
      </c>
      <c r="BO1843">
        <v>110710</v>
      </c>
      <c r="BP1843">
        <v>110710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0</v>
      </c>
      <c r="CT1843">
        <v>0</v>
      </c>
      <c r="CU1843">
        <v>0</v>
      </c>
      <c r="CV1843">
        <v>0</v>
      </c>
      <c r="CW1843">
        <v>0</v>
      </c>
      <c r="CX1843">
        <v>0</v>
      </c>
      <c r="CY1843">
        <v>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</row>
    <row r="1844" spans="1:116" x14ac:dyDescent="0.15">
      <c r="A1844" t="s">
        <v>116</v>
      </c>
      <c r="B1844">
        <v>191774</v>
      </c>
      <c r="C1844" t="s">
        <v>117</v>
      </c>
      <c r="D1844" t="s">
        <v>136</v>
      </c>
      <c r="E1844" t="s">
        <v>118</v>
      </c>
      <c r="F1844" t="s">
        <v>137</v>
      </c>
      <c r="G1844" s="1">
        <v>42705</v>
      </c>
      <c r="H1844" t="s">
        <v>138</v>
      </c>
      <c r="I1844" s="1">
        <v>42765</v>
      </c>
      <c r="J1844" t="s">
        <v>6689</v>
      </c>
      <c r="K1844" t="s">
        <v>4089</v>
      </c>
      <c r="L1844" t="s">
        <v>123</v>
      </c>
      <c r="M1844" t="s">
        <v>139</v>
      </c>
      <c r="P1844" t="s">
        <v>124</v>
      </c>
      <c r="Q1844" t="s">
        <v>558</v>
      </c>
      <c r="R1844" t="s">
        <v>126</v>
      </c>
      <c r="S1844" t="s">
        <v>215</v>
      </c>
      <c r="T1844" t="s">
        <v>12482</v>
      </c>
      <c r="W1844">
        <v>1023155</v>
      </c>
      <c r="X1844">
        <v>750000</v>
      </c>
      <c r="Y1844">
        <v>273155</v>
      </c>
      <c r="Z1844">
        <v>0</v>
      </c>
      <c r="AA1844">
        <v>315299</v>
      </c>
      <c r="AB1844">
        <v>315299</v>
      </c>
      <c r="AC1844">
        <v>0</v>
      </c>
      <c r="AD1844">
        <v>0</v>
      </c>
      <c r="AE1844">
        <v>1023154</v>
      </c>
      <c r="AF1844" t="s">
        <v>143</v>
      </c>
      <c r="AG1844" t="s">
        <v>171</v>
      </c>
      <c r="AH1844" t="s">
        <v>1174</v>
      </c>
      <c r="AI1844" t="s">
        <v>805</v>
      </c>
      <c r="AJ1844" t="s">
        <v>128</v>
      </c>
      <c r="AK1844" t="s">
        <v>604</v>
      </c>
      <c r="AL1844" t="s">
        <v>559</v>
      </c>
      <c r="AM1844" t="s">
        <v>12483</v>
      </c>
      <c r="AN1844" t="s">
        <v>4090</v>
      </c>
      <c r="AO1844" t="s">
        <v>1536</v>
      </c>
      <c r="AP1844" t="s">
        <v>1537</v>
      </c>
      <c r="BO1844">
        <v>1023155</v>
      </c>
      <c r="BP1844">
        <v>315299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0</v>
      </c>
      <c r="CR1844">
        <v>0</v>
      </c>
      <c r="CS1844">
        <v>0</v>
      </c>
      <c r="CT1844">
        <v>0</v>
      </c>
      <c r="CU1844">
        <v>0</v>
      </c>
      <c r="CV1844">
        <v>0</v>
      </c>
      <c r="CW1844">
        <v>0</v>
      </c>
      <c r="CX1844">
        <v>0</v>
      </c>
      <c r="CY1844">
        <v>0</v>
      </c>
      <c r="CZ1844">
        <v>0</v>
      </c>
      <c r="DA1844">
        <v>0</v>
      </c>
      <c r="DB1844">
        <v>0</v>
      </c>
      <c r="DC1844">
        <v>0</v>
      </c>
      <c r="DD1844">
        <v>0</v>
      </c>
      <c r="DE1844">
        <v>0</v>
      </c>
      <c r="DF1844">
        <v>0</v>
      </c>
      <c r="DG1844">
        <v>0</v>
      </c>
      <c r="DH1844">
        <v>0</v>
      </c>
      <c r="DI1844">
        <v>0</v>
      </c>
      <c r="DJ1844">
        <v>0</v>
      </c>
      <c r="DK1844">
        <v>0</v>
      </c>
      <c r="DL1844">
        <v>0</v>
      </c>
    </row>
    <row r="1845" spans="1:116" x14ac:dyDescent="0.15">
      <c r="A1845" t="s">
        <v>116</v>
      </c>
      <c r="B1845">
        <v>191775</v>
      </c>
      <c r="C1845" t="s">
        <v>117</v>
      </c>
      <c r="D1845" t="s">
        <v>136</v>
      </c>
      <c r="E1845" t="s">
        <v>118</v>
      </c>
      <c r="F1845" t="s">
        <v>137</v>
      </c>
      <c r="G1845" s="1">
        <v>42697</v>
      </c>
      <c r="H1845" t="s">
        <v>138</v>
      </c>
      <c r="I1845" s="1">
        <v>42871</v>
      </c>
      <c r="J1845" t="s">
        <v>6689</v>
      </c>
      <c r="K1845" t="s">
        <v>1892</v>
      </c>
      <c r="L1845" t="s">
        <v>197</v>
      </c>
      <c r="M1845" t="s">
        <v>139</v>
      </c>
      <c r="N1845" t="s">
        <v>198</v>
      </c>
      <c r="O1845" t="s">
        <v>123</v>
      </c>
      <c r="P1845" t="s">
        <v>145</v>
      </c>
      <c r="Q1845" t="s">
        <v>578</v>
      </c>
      <c r="R1845" t="s">
        <v>126</v>
      </c>
      <c r="S1845" t="s">
        <v>251</v>
      </c>
      <c r="T1845" t="s">
        <v>11420</v>
      </c>
      <c r="W1845">
        <v>249124</v>
      </c>
      <c r="X1845">
        <v>172916</v>
      </c>
      <c r="Y1845">
        <v>76208</v>
      </c>
      <c r="Z1845">
        <v>0</v>
      </c>
      <c r="AA1845">
        <v>242000</v>
      </c>
      <c r="AB1845">
        <v>242000</v>
      </c>
      <c r="AC1845">
        <v>0</v>
      </c>
      <c r="AD1845">
        <v>0</v>
      </c>
      <c r="AE1845">
        <v>887537</v>
      </c>
      <c r="AF1845" t="s">
        <v>143</v>
      </c>
      <c r="AG1845" t="s">
        <v>143</v>
      </c>
      <c r="AH1845" t="s">
        <v>11421</v>
      </c>
      <c r="AI1845" t="s">
        <v>4820</v>
      </c>
      <c r="AJ1845" t="s">
        <v>128</v>
      </c>
      <c r="AK1845" t="s">
        <v>290</v>
      </c>
      <c r="AL1845" t="s">
        <v>579</v>
      </c>
      <c r="AM1845" t="s">
        <v>12484</v>
      </c>
      <c r="AN1845" t="s">
        <v>11423</v>
      </c>
      <c r="AO1845" t="s">
        <v>5110</v>
      </c>
      <c r="AP1845" t="s">
        <v>5111</v>
      </c>
      <c r="AQ1845" t="s">
        <v>5713</v>
      </c>
      <c r="AR1845" t="s">
        <v>5429</v>
      </c>
      <c r="AS1845" t="s">
        <v>856</v>
      </c>
      <c r="AT1845" t="s">
        <v>12485</v>
      </c>
      <c r="AU1845" t="s">
        <v>4409</v>
      </c>
      <c r="BO1845">
        <v>49824.800000000003</v>
      </c>
      <c r="BP1845">
        <v>48400</v>
      </c>
      <c r="BQ1845">
        <v>12456.2</v>
      </c>
      <c r="BR1845">
        <v>12100</v>
      </c>
      <c r="BS1845">
        <v>24912.400000000001</v>
      </c>
      <c r="BT1845">
        <v>24200</v>
      </c>
      <c r="BU1845">
        <v>37368.6</v>
      </c>
      <c r="BV1845">
        <v>36300</v>
      </c>
      <c r="BW1845">
        <v>99649.600000000006</v>
      </c>
      <c r="BX1845">
        <v>96800</v>
      </c>
      <c r="BY1845">
        <v>24912.400000000001</v>
      </c>
      <c r="BZ1845">
        <v>24200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0</v>
      </c>
      <c r="CQ1845">
        <v>0</v>
      </c>
      <c r="CR1845">
        <v>0</v>
      </c>
      <c r="CS1845">
        <v>0</v>
      </c>
      <c r="CT1845">
        <v>0</v>
      </c>
      <c r="CU1845">
        <v>0</v>
      </c>
      <c r="CV1845">
        <v>0</v>
      </c>
      <c r="CW1845">
        <v>0</v>
      </c>
      <c r="CX1845">
        <v>0</v>
      </c>
      <c r="CY1845">
        <v>0</v>
      </c>
      <c r="CZ1845">
        <v>0</v>
      </c>
      <c r="DA1845">
        <v>0</v>
      </c>
      <c r="DB1845">
        <v>0</v>
      </c>
      <c r="DC1845">
        <v>0</v>
      </c>
      <c r="DD1845">
        <v>0</v>
      </c>
      <c r="DE1845">
        <v>0</v>
      </c>
      <c r="DF1845">
        <v>0</v>
      </c>
      <c r="DG1845">
        <v>0</v>
      </c>
      <c r="DH1845">
        <v>0</v>
      </c>
      <c r="DI1845">
        <v>0</v>
      </c>
      <c r="DJ1845">
        <v>0</v>
      </c>
      <c r="DK1845">
        <v>0</v>
      </c>
      <c r="DL1845">
        <v>0</v>
      </c>
    </row>
    <row r="1846" spans="1:116" x14ac:dyDescent="0.15">
      <c r="A1846" t="s">
        <v>116</v>
      </c>
      <c r="B1846">
        <v>191779</v>
      </c>
      <c r="C1846" t="s">
        <v>117</v>
      </c>
      <c r="D1846" t="s">
        <v>136</v>
      </c>
      <c r="E1846" t="s">
        <v>118</v>
      </c>
      <c r="F1846" t="s">
        <v>137</v>
      </c>
      <c r="G1846" s="1">
        <v>42697</v>
      </c>
      <c r="H1846" t="s">
        <v>138</v>
      </c>
      <c r="I1846" s="1">
        <v>42775</v>
      </c>
      <c r="J1846" t="s">
        <v>6689</v>
      </c>
      <c r="K1846" t="s">
        <v>3617</v>
      </c>
      <c r="L1846" t="s">
        <v>120</v>
      </c>
      <c r="M1846" t="s">
        <v>139</v>
      </c>
      <c r="P1846" t="s">
        <v>232</v>
      </c>
      <c r="Q1846" t="s">
        <v>263</v>
      </c>
      <c r="R1846" t="s">
        <v>126</v>
      </c>
      <c r="S1846" t="s">
        <v>874</v>
      </c>
      <c r="T1846" t="s">
        <v>3618</v>
      </c>
      <c r="U1846" t="s">
        <v>1788</v>
      </c>
      <c r="W1846">
        <v>80000</v>
      </c>
      <c r="X1846">
        <v>49322</v>
      </c>
      <c r="Y1846">
        <v>30678</v>
      </c>
      <c r="Z1846">
        <v>0</v>
      </c>
      <c r="AA1846">
        <v>80000</v>
      </c>
      <c r="AB1846">
        <v>49322</v>
      </c>
      <c r="AC1846">
        <v>30678</v>
      </c>
      <c r="AD1846">
        <v>0</v>
      </c>
      <c r="AE1846">
        <v>80000</v>
      </c>
      <c r="AF1846" t="s">
        <v>143</v>
      </c>
      <c r="AG1846" t="s">
        <v>143</v>
      </c>
      <c r="AH1846" t="s">
        <v>11013</v>
      </c>
      <c r="AI1846" t="s">
        <v>465</v>
      </c>
      <c r="AJ1846" t="s">
        <v>128</v>
      </c>
      <c r="AK1846" t="s">
        <v>172</v>
      </c>
      <c r="AL1846" t="s">
        <v>267</v>
      </c>
      <c r="AM1846" t="s">
        <v>12486</v>
      </c>
      <c r="AN1846" t="s">
        <v>12487</v>
      </c>
      <c r="AO1846" t="s">
        <v>3147</v>
      </c>
      <c r="AP1846" t="s">
        <v>1846</v>
      </c>
      <c r="BO1846">
        <v>80000</v>
      </c>
      <c r="BP1846">
        <v>80000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v>0</v>
      </c>
      <c r="CR1846">
        <v>0</v>
      </c>
      <c r="CS1846">
        <v>0</v>
      </c>
      <c r="CT1846">
        <v>0</v>
      </c>
      <c r="CU1846">
        <v>0</v>
      </c>
      <c r="CV1846">
        <v>0</v>
      </c>
      <c r="CW1846">
        <v>0</v>
      </c>
      <c r="CX1846">
        <v>0</v>
      </c>
      <c r="CY1846">
        <v>0</v>
      </c>
      <c r="CZ1846">
        <v>0</v>
      </c>
      <c r="DA1846">
        <v>0</v>
      </c>
      <c r="DB1846">
        <v>0</v>
      </c>
      <c r="DC1846">
        <v>0</v>
      </c>
      <c r="DD1846">
        <v>0</v>
      </c>
      <c r="DE1846">
        <v>0</v>
      </c>
      <c r="DF1846">
        <v>0</v>
      </c>
      <c r="DG1846">
        <v>0</v>
      </c>
      <c r="DH1846">
        <v>0</v>
      </c>
      <c r="DI1846">
        <v>0</v>
      </c>
      <c r="DJ1846">
        <v>0</v>
      </c>
      <c r="DK1846">
        <v>0</v>
      </c>
      <c r="DL1846">
        <v>0</v>
      </c>
    </row>
    <row r="1847" spans="1:116" x14ac:dyDescent="0.15">
      <c r="A1847" t="s">
        <v>116</v>
      </c>
      <c r="B1847">
        <v>191785</v>
      </c>
      <c r="C1847" t="s">
        <v>117</v>
      </c>
      <c r="D1847" t="s">
        <v>136</v>
      </c>
      <c r="E1847" t="s">
        <v>118</v>
      </c>
      <c r="F1847" t="s">
        <v>137</v>
      </c>
      <c r="G1847" s="1">
        <v>42697</v>
      </c>
      <c r="H1847" t="s">
        <v>138</v>
      </c>
      <c r="I1847" s="1">
        <v>42975</v>
      </c>
      <c r="J1847" t="s">
        <v>119</v>
      </c>
      <c r="K1847" t="s">
        <v>386</v>
      </c>
      <c r="L1847" t="s">
        <v>123</v>
      </c>
      <c r="M1847" t="s">
        <v>139</v>
      </c>
      <c r="P1847" t="s">
        <v>124</v>
      </c>
      <c r="Q1847" t="s">
        <v>2602</v>
      </c>
      <c r="R1847" t="s">
        <v>126</v>
      </c>
      <c r="S1847" t="s">
        <v>215</v>
      </c>
      <c r="T1847" t="s">
        <v>12488</v>
      </c>
      <c r="W1847">
        <v>1083773</v>
      </c>
      <c r="X1847">
        <v>1083773</v>
      </c>
      <c r="Y1847">
        <v>0</v>
      </c>
      <c r="Z1847">
        <v>0</v>
      </c>
      <c r="AA1847">
        <v>1083773</v>
      </c>
      <c r="AB1847">
        <v>1083773</v>
      </c>
      <c r="AC1847">
        <v>0</v>
      </c>
      <c r="AD1847">
        <v>0</v>
      </c>
      <c r="AE1847">
        <v>1083773</v>
      </c>
      <c r="AF1847" t="s">
        <v>143</v>
      </c>
      <c r="AG1847" t="s">
        <v>143</v>
      </c>
      <c r="AH1847" t="s">
        <v>174</v>
      </c>
      <c r="AI1847" t="s">
        <v>235</v>
      </c>
      <c r="AJ1847" t="s">
        <v>128</v>
      </c>
      <c r="AK1847" t="s">
        <v>518</v>
      </c>
      <c r="AL1847" t="s">
        <v>2604</v>
      </c>
      <c r="AM1847" t="s">
        <v>12489</v>
      </c>
      <c r="AN1847" t="s">
        <v>12490</v>
      </c>
      <c r="AO1847" t="s">
        <v>2607</v>
      </c>
      <c r="AP1847" t="s">
        <v>2608</v>
      </c>
      <c r="AQ1847" t="s">
        <v>4332</v>
      </c>
      <c r="BO1847">
        <v>758641.10000000009</v>
      </c>
      <c r="BP1847">
        <v>758641.10000000009</v>
      </c>
      <c r="BQ1847">
        <v>325131.90000000002</v>
      </c>
      <c r="BR1847">
        <v>325131.90000000002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0</v>
      </c>
      <c r="CR1847">
        <v>0</v>
      </c>
      <c r="CS1847">
        <v>0</v>
      </c>
      <c r="CT1847">
        <v>0</v>
      </c>
      <c r="CU1847">
        <v>0</v>
      </c>
      <c r="CV1847">
        <v>0</v>
      </c>
      <c r="CW1847">
        <v>0</v>
      </c>
      <c r="CX1847">
        <v>0</v>
      </c>
      <c r="CY1847">
        <v>0</v>
      </c>
      <c r="CZ1847">
        <v>0</v>
      </c>
      <c r="DA1847">
        <v>0</v>
      </c>
      <c r="DB1847">
        <v>0</v>
      </c>
      <c r="DC1847">
        <v>0</v>
      </c>
      <c r="DD1847">
        <v>0</v>
      </c>
      <c r="DE1847">
        <v>0</v>
      </c>
      <c r="DF1847">
        <v>0</v>
      </c>
      <c r="DG1847">
        <v>0</v>
      </c>
      <c r="DH1847">
        <v>0</v>
      </c>
      <c r="DI1847">
        <v>0</v>
      </c>
      <c r="DJ1847">
        <v>0</v>
      </c>
      <c r="DK1847">
        <v>0</v>
      </c>
      <c r="DL1847">
        <v>0</v>
      </c>
    </row>
    <row r="1848" spans="1:116" x14ac:dyDescent="0.15">
      <c r="A1848" t="s">
        <v>116</v>
      </c>
      <c r="B1848">
        <v>191786</v>
      </c>
      <c r="C1848" t="s">
        <v>117</v>
      </c>
      <c r="D1848" t="s">
        <v>136</v>
      </c>
      <c r="E1848" t="s">
        <v>118</v>
      </c>
      <c r="F1848" t="s">
        <v>137</v>
      </c>
      <c r="G1848" s="1">
        <v>42712</v>
      </c>
      <c r="H1848" t="s">
        <v>138</v>
      </c>
      <c r="I1848" s="1">
        <v>42943</v>
      </c>
      <c r="J1848" t="s">
        <v>119</v>
      </c>
      <c r="K1848" t="s">
        <v>3548</v>
      </c>
      <c r="L1848" t="s">
        <v>123</v>
      </c>
      <c r="M1848" t="s">
        <v>139</v>
      </c>
      <c r="P1848" t="s">
        <v>177</v>
      </c>
      <c r="Q1848" t="s">
        <v>1631</v>
      </c>
      <c r="R1848" t="s">
        <v>126</v>
      </c>
      <c r="S1848" t="s">
        <v>215</v>
      </c>
      <c r="T1848" t="s">
        <v>12491</v>
      </c>
      <c r="W1848">
        <v>81915</v>
      </c>
      <c r="X1848">
        <v>81915</v>
      </c>
      <c r="Y1848">
        <v>0</v>
      </c>
      <c r="Z1848">
        <v>0</v>
      </c>
      <c r="AA1848">
        <v>32344</v>
      </c>
      <c r="AB1848">
        <v>32344</v>
      </c>
      <c r="AC1848">
        <v>0</v>
      </c>
      <c r="AD1848">
        <v>0</v>
      </c>
      <c r="AE1848">
        <v>64688</v>
      </c>
      <c r="AF1848" t="s">
        <v>143</v>
      </c>
      <c r="AG1848" t="s">
        <v>143</v>
      </c>
      <c r="AH1848" t="s">
        <v>217</v>
      </c>
      <c r="AI1848" t="s">
        <v>248</v>
      </c>
      <c r="AJ1848" t="s">
        <v>128</v>
      </c>
      <c r="AK1848" t="s">
        <v>513</v>
      </c>
      <c r="AL1848" t="s">
        <v>1632</v>
      </c>
      <c r="AM1848" t="s">
        <v>12492</v>
      </c>
      <c r="AN1848" t="s">
        <v>12493</v>
      </c>
      <c r="AO1848" t="s">
        <v>3551</v>
      </c>
      <c r="AP1848" t="s">
        <v>3552</v>
      </c>
      <c r="AQ1848" t="s">
        <v>5523</v>
      </c>
      <c r="BO1848">
        <v>16383</v>
      </c>
      <c r="BP1848">
        <v>6468.8</v>
      </c>
      <c r="BQ1848">
        <v>65532</v>
      </c>
      <c r="BR1848">
        <v>25875.200000000001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0</v>
      </c>
      <c r="CR1848">
        <v>0</v>
      </c>
      <c r="CS1848">
        <v>0</v>
      </c>
      <c r="CT1848">
        <v>0</v>
      </c>
      <c r="CU1848">
        <v>0</v>
      </c>
      <c r="CV1848">
        <v>0</v>
      </c>
      <c r="CW1848">
        <v>0</v>
      </c>
      <c r="CX1848">
        <v>0</v>
      </c>
      <c r="CY1848">
        <v>0</v>
      </c>
      <c r="CZ1848">
        <v>0</v>
      </c>
      <c r="DA1848">
        <v>0</v>
      </c>
      <c r="DB1848">
        <v>0</v>
      </c>
      <c r="DC1848">
        <v>0</v>
      </c>
      <c r="DD1848">
        <v>0</v>
      </c>
      <c r="DE1848">
        <v>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0</v>
      </c>
      <c r="DL1848">
        <v>0</v>
      </c>
    </row>
    <row r="1849" spans="1:116" x14ac:dyDescent="0.15">
      <c r="A1849" t="s">
        <v>116</v>
      </c>
      <c r="B1849">
        <v>191787</v>
      </c>
      <c r="C1849" t="s">
        <v>117</v>
      </c>
      <c r="D1849" t="s">
        <v>136</v>
      </c>
      <c r="E1849" t="s">
        <v>118</v>
      </c>
      <c r="F1849" t="s">
        <v>137</v>
      </c>
      <c r="G1849" s="1">
        <v>42702</v>
      </c>
      <c r="H1849" t="s">
        <v>138</v>
      </c>
      <c r="I1849" s="1">
        <v>42793</v>
      </c>
      <c r="J1849" t="s">
        <v>6689</v>
      </c>
      <c r="K1849" t="s">
        <v>12494</v>
      </c>
      <c r="L1849" t="s">
        <v>197</v>
      </c>
      <c r="M1849" t="s">
        <v>1911</v>
      </c>
      <c r="P1849" t="s">
        <v>177</v>
      </c>
      <c r="Q1849" t="s">
        <v>1172</v>
      </c>
      <c r="R1849" t="s">
        <v>126</v>
      </c>
      <c r="S1849" t="s">
        <v>397</v>
      </c>
      <c r="T1849" t="s">
        <v>12495</v>
      </c>
      <c r="W1849">
        <v>54394</v>
      </c>
      <c r="X1849">
        <v>34603</v>
      </c>
      <c r="Y1849">
        <v>19791</v>
      </c>
      <c r="Z1849">
        <v>0</v>
      </c>
      <c r="AA1849">
        <v>54394</v>
      </c>
      <c r="AB1849">
        <v>54394</v>
      </c>
      <c r="AC1849">
        <v>0</v>
      </c>
      <c r="AD1849">
        <v>0</v>
      </c>
      <c r="AE1849">
        <v>54394</v>
      </c>
      <c r="AF1849" t="s">
        <v>143</v>
      </c>
      <c r="AG1849" t="s">
        <v>143</v>
      </c>
      <c r="AH1849" t="s">
        <v>516</v>
      </c>
      <c r="AI1849" t="s">
        <v>341</v>
      </c>
      <c r="AJ1849" t="s">
        <v>128</v>
      </c>
      <c r="AK1849" t="s">
        <v>518</v>
      </c>
      <c r="AL1849" t="s">
        <v>1371</v>
      </c>
      <c r="AM1849" t="s">
        <v>12496</v>
      </c>
      <c r="AN1849" t="s">
        <v>12497</v>
      </c>
      <c r="AO1849" t="s">
        <v>4800</v>
      </c>
      <c r="AP1849" t="s">
        <v>4801</v>
      </c>
      <c r="AQ1849" t="s">
        <v>12498</v>
      </c>
      <c r="BO1849">
        <v>27197</v>
      </c>
      <c r="BP1849">
        <v>27197</v>
      </c>
      <c r="BQ1849">
        <v>27197</v>
      </c>
      <c r="BR1849">
        <v>27197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0</v>
      </c>
      <c r="CR1849">
        <v>0</v>
      </c>
      <c r="CS1849">
        <v>0</v>
      </c>
      <c r="CT1849">
        <v>0</v>
      </c>
      <c r="CU1849">
        <v>0</v>
      </c>
      <c r="CV1849">
        <v>0</v>
      </c>
      <c r="CW1849">
        <v>0</v>
      </c>
      <c r="CX1849">
        <v>0</v>
      </c>
      <c r="CY1849">
        <v>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0</v>
      </c>
      <c r="DL1849">
        <v>0</v>
      </c>
    </row>
    <row r="1850" spans="1:116" x14ac:dyDescent="0.15">
      <c r="A1850" t="s">
        <v>116</v>
      </c>
      <c r="B1850">
        <v>191791</v>
      </c>
      <c r="C1850" t="s">
        <v>117</v>
      </c>
      <c r="D1850" t="s">
        <v>136</v>
      </c>
      <c r="E1850" t="s">
        <v>118</v>
      </c>
      <c r="F1850" t="s">
        <v>137</v>
      </c>
      <c r="G1850" s="1">
        <v>42702</v>
      </c>
      <c r="H1850" t="s">
        <v>138</v>
      </c>
      <c r="I1850" s="1">
        <v>42846</v>
      </c>
      <c r="J1850" t="s">
        <v>6689</v>
      </c>
      <c r="K1850" t="s">
        <v>12494</v>
      </c>
      <c r="L1850" t="s">
        <v>197</v>
      </c>
      <c r="M1850" t="s">
        <v>1911</v>
      </c>
      <c r="P1850" t="s">
        <v>177</v>
      </c>
      <c r="Q1850" t="s">
        <v>1172</v>
      </c>
      <c r="R1850" t="s">
        <v>126</v>
      </c>
      <c r="S1850" t="s">
        <v>397</v>
      </c>
      <c r="T1850" t="s">
        <v>12499</v>
      </c>
      <c r="W1850">
        <v>50505</v>
      </c>
      <c r="X1850">
        <v>32126</v>
      </c>
      <c r="Y1850">
        <v>18379</v>
      </c>
      <c r="Z1850">
        <v>0</v>
      </c>
      <c r="AA1850">
        <v>50505</v>
      </c>
      <c r="AB1850">
        <v>50505</v>
      </c>
      <c r="AC1850">
        <v>0</v>
      </c>
      <c r="AD1850">
        <v>0</v>
      </c>
      <c r="AE1850">
        <v>50505</v>
      </c>
      <c r="AF1850" t="s">
        <v>171</v>
      </c>
      <c r="AG1850" t="s">
        <v>171</v>
      </c>
      <c r="AH1850" t="s">
        <v>191</v>
      </c>
      <c r="AI1850" t="s">
        <v>212</v>
      </c>
      <c r="AJ1850" t="s">
        <v>128</v>
      </c>
      <c r="AK1850" t="s">
        <v>303</v>
      </c>
      <c r="AL1850" t="s">
        <v>1371</v>
      </c>
      <c r="AM1850" t="s">
        <v>12500</v>
      </c>
      <c r="AN1850" t="s">
        <v>12501</v>
      </c>
      <c r="AO1850" t="s">
        <v>4816</v>
      </c>
      <c r="AP1850" t="s">
        <v>1376</v>
      </c>
      <c r="AQ1850" t="s">
        <v>1375</v>
      </c>
      <c r="AR1850" t="s">
        <v>4801</v>
      </c>
      <c r="BO1850">
        <v>20202</v>
      </c>
      <c r="BP1850">
        <v>20202</v>
      </c>
      <c r="BQ1850">
        <v>15151.5</v>
      </c>
      <c r="BR1850">
        <v>15151.5</v>
      </c>
      <c r="BS1850">
        <v>15151.5</v>
      </c>
      <c r="BT1850">
        <v>15151.5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0</v>
      </c>
      <c r="DL1850">
        <v>0</v>
      </c>
    </row>
    <row r="1851" spans="1:116" x14ac:dyDescent="0.15">
      <c r="A1851" t="s">
        <v>116</v>
      </c>
      <c r="B1851">
        <v>191808</v>
      </c>
      <c r="C1851" t="s">
        <v>117</v>
      </c>
      <c r="D1851" t="s">
        <v>136</v>
      </c>
      <c r="E1851" t="s">
        <v>118</v>
      </c>
      <c r="F1851" t="s">
        <v>137</v>
      </c>
      <c r="G1851" s="1">
        <v>42705</v>
      </c>
      <c r="H1851" t="s">
        <v>138</v>
      </c>
      <c r="I1851" s="1">
        <v>42950</v>
      </c>
      <c r="J1851" t="s">
        <v>119</v>
      </c>
      <c r="K1851" t="s">
        <v>12502</v>
      </c>
      <c r="L1851" t="s">
        <v>153</v>
      </c>
      <c r="M1851" t="s">
        <v>139</v>
      </c>
      <c r="P1851" t="s">
        <v>124</v>
      </c>
      <c r="Q1851" t="s">
        <v>470</v>
      </c>
      <c r="R1851" t="s">
        <v>126</v>
      </c>
      <c r="S1851" t="s">
        <v>179</v>
      </c>
      <c r="T1851" t="s">
        <v>12503</v>
      </c>
      <c r="W1851">
        <v>50000</v>
      </c>
      <c r="X1851">
        <v>50000</v>
      </c>
      <c r="Y1851">
        <v>0</v>
      </c>
      <c r="Z1851">
        <v>0</v>
      </c>
      <c r="AA1851">
        <v>50000</v>
      </c>
      <c r="AB1851">
        <v>50000</v>
      </c>
      <c r="AC1851">
        <v>0</v>
      </c>
      <c r="AD1851">
        <v>0</v>
      </c>
      <c r="AE1851">
        <v>50000</v>
      </c>
      <c r="AF1851" t="s">
        <v>143</v>
      </c>
      <c r="AG1851" t="s">
        <v>143</v>
      </c>
      <c r="AH1851" t="s">
        <v>284</v>
      </c>
      <c r="AI1851" t="s">
        <v>1066</v>
      </c>
      <c r="AJ1851" t="s">
        <v>128</v>
      </c>
      <c r="AK1851" t="s">
        <v>429</v>
      </c>
      <c r="AL1851" t="s">
        <v>474</v>
      </c>
      <c r="AM1851" t="s">
        <v>12504</v>
      </c>
      <c r="AN1851" t="s">
        <v>12505</v>
      </c>
      <c r="AO1851" t="s">
        <v>507</v>
      </c>
      <c r="AP1851" t="s">
        <v>508</v>
      </c>
      <c r="BO1851">
        <v>50000</v>
      </c>
      <c r="BP1851">
        <v>50000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0</v>
      </c>
      <c r="CZ1851">
        <v>0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0</v>
      </c>
      <c r="DL1851">
        <v>0</v>
      </c>
    </row>
    <row r="1852" spans="1:116" x14ac:dyDescent="0.15">
      <c r="A1852" t="s">
        <v>116</v>
      </c>
      <c r="B1852">
        <v>191816</v>
      </c>
      <c r="C1852" t="s">
        <v>117</v>
      </c>
      <c r="D1852" t="s">
        <v>136</v>
      </c>
      <c r="E1852" t="s">
        <v>118</v>
      </c>
      <c r="F1852" t="s">
        <v>137</v>
      </c>
      <c r="H1852" t="s">
        <v>117</v>
      </c>
      <c r="I1852" s="1">
        <v>42697</v>
      </c>
      <c r="J1852" t="s">
        <v>6689</v>
      </c>
      <c r="K1852" t="s">
        <v>12506</v>
      </c>
      <c r="L1852" t="s">
        <v>120</v>
      </c>
      <c r="M1852" t="s">
        <v>117</v>
      </c>
      <c r="N1852" t="s">
        <v>10337</v>
      </c>
      <c r="O1852" t="s">
        <v>123</v>
      </c>
      <c r="P1852" t="s">
        <v>124</v>
      </c>
      <c r="Q1852" t="s">
        <v>1030</v>
      </c>
      <c r="R1852" t="s">
        <v>126</v>
      </c>
      <c r="S1852" t="s">
        <v>657</v>
      </c>
      <c r="T1852" t="s">
        <v>12507</v>
      </c>
      <c r="U1852" t="s">
        <v>12508</v>
      </c>
      <c r="W1852">
        <v>0</v>
      </c>
      <c r="X1852">
        <v>0</v>
      </c>
      <c r="Y1852">
        <v>0</v>
      </c>
      <c r="Z1852">
        <v>0</v>
      </c>
      <c r="AA1852">
        <v>207458</v>
      </c>
      <c r="AB1852">
        <v>207458</v>
      </c>
      <c r="AC1852">
        <v>0</v>
      </c>
      <c r="AD1852">
        <v>0</v>
      </c>
      <c r="AE1852">
        <v>10253253</v>
      </c>
      <c r="AH1852" t="s">
        <v>12509</v>
      </c>
      <c r="AI1852" t="s">
        <v>11928</v>
      </c>
      <c r="AK1852" t="s">
        <v>1032</v>
      </c>
      <c r="AL1852" t="s">
        <v>1033</v>
      </c>
      <c r="AM1852" t="s">
        <v>12510</v>
      </c>
      <c r="AN1852" t="s">
        <v>12511</v>
      </c>
      <c r="AO1852" t="s">
        <v>3541</v>
      </c>
      <c r="AP1852" t="s">
        <v>769</v>
      </c>
      <c r="AQ1852" t="s">
        <v>3374</v>
      </c>
      <c r="AR1852" t="s">
        <v>768</v>
      </c>
      <c r="BO1852">
        <v>0</v>
      </c>
      <c r="BP1852">
        <v>82983.199999999997</v>
      </c>
      <c r="BQ1852">
        <v>0</v>
      </c>
      <c r="BR1852">
        <v>62237.4</v>
      </c>
      <c r="BS1852">
        <v>0</v>
      </c>
      <c r="BT1852">
        <v>62237.4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</row>
    <row r="1853" spans="1:116" x14ac:dyDescent="0.15">
      <c r="A1853" t="s">
        <v>116</v>
      </c>
      <c r="B1853">
        <v>191819</v>
      </c>
      <c r="C1853" t="s">
        <v>117</v>
      </c>
      <c r="D1853" t="s">
        <v>136</v>
      </c>
      <c r="E1853" t="s">
        <v>425</v>
      </c>
      <c r="F1853" t="s">
        <v>137</v>
      </c>
      <c r="G1853" s="1">
        <v>42706</v>
      </c>
      <c r="H1853" t="s">
        <v>138</v>
      </c>
      <c r="I1853" s="1">
        <v>42957</v>
      </c>
      <c r="J1853" t="s">
        <v>119</v>
      </c>
      <c r="K1853" t="s">
        <v>2854</v>
      </c>
      <c r="L1853" t="s">
        <v>511</v>
      </c>
      <c r="M1853" t="s">
        <v>139</v>
      </c>
      <c r="N1853" t="s">
        <v>1258</v>
      </c>
      <c r="O1853" t="s">
        <v>227</v>
      </c>
      <c r="P1853" t="s">
        <v>199</v>
      </c>
      <c r="Q1853" t="s">
        <v>735</v>
      </c>
      <c r="R1853" t="s">
        <v>126</v>
      </c>
      <c r="S1853" t="s">
        <v>215</v>
      </c>
      <c r="T1853" t="s">
        <v>12512</v>
      </c>
      <c r="W1853">
        <v>62619</v>
      </c>
      <c r="X1853">
        <v>62619</v>
      </c>
      <c r="Y1853">
        <v>0</v>
      </c>
      <c r="Z1853">
        <v>0</v>
      </c>
      <c r="AA1853">
        <v>62619</v>
      </c>
      <c r="AB1853">
        <v>62619</v>
      </c>
      <c r="AC1853">
        <v>0</v>
      </c>
      <c r="AD1853">
        <v>0</v>
      </c>
      <c r="AE1853">
        <v>62619</v>
      </c>
      <c r="AF1853" t="s">
        <v>143</v>
      </c>
      <c r="AG1853" t="s">
        <v>171</v>
      </c>
      <c r="AH1853" t="s">
        <v>1174</v>
      </c>
      <c r="AI1853" t="s">
        <v>526</v>
      </c>
      <c r="AJ1853" t="s">
        <v>128</v>
      </c>
      <c r="AK1853" t="s">
        <v>407</v>
      </c>
      <c r="AL1853" t="s">
        <v>7192</v>
      </c>
      <c r="AM1853" t="s">
        <v>12513</v>
      </c>
      <c r="AN1853" t="s">
        <v>12514</v>
      </c>
      <c r="AO1853" t="s">
        <v>2851</v>
      </c>
      <c r="AP1853" t="s">
        <v>2852</v>
      </c>
      <c r="AQ1853" t="s">
        <v>2855</v>
      </c>
      <c r="BO1853">
        <v>62619</v>
      </c>
      <c r="BP1853">
        <v>62619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</row>
    <row r="1854" spans="1:116" x14ac:dyDescent="0.15">
      <c r="A1854" t="s">
        <v>116</v>
      </c>
      <c r="B1854">
        <v>191825</v>
      </c>
      <c r="C1854" t="s">
        <v>117</v>
      </c>
      <c r="D1854" t="s">
        <v>136</v>
      </c>
      <c r="E1854" t="s">
        <v>425</v>
      </c>
      <c r="F1854" t="s">
        <v>137</v>
      </c>
      <c r="G1854" s="1">
        <v>42706</v>
      </c>
      <c r="H1854" t="s">
        <v>138</v>
      </c>
      <c r="I1854" s="1">
        <v>43020</v>
      </c>
      <c r="J1854" t="s">
        <v>119</v>
      </c>
      <c r="K1854" t="s">
        <v>2860</v>
      </c>
      <c r="L1854" t="s">
        <v>511</v>
      </c>
      <c r="M1854" t="s">
        <v>139</v>
      </c>
      <c r="N1854" t="s">
        <v>1258</v>
      </c>
      <c r="O1854" t="s">
        <v>227</v>
      </c>
      <c r="P1854" t="s">
        <v>199</v>
      </c>
      <c r="Q1854" t="s">
        <v>735</v>
      </c>
      <c r="R1854" t="s">
        <v>126</v>
      </c>
      <c r="S1854" t="s">
        <v>540</v>
      </c>
      <c r="T1854" t="s">
        <v>12515</v>
      </c>
      <c r="W1854">
        <v>99508</v>
      </c>
      <c r="X1854">
        <v>99508</v>
      </c>
      <c r="Y1854">
        <v>0</v>
      </c>
      <c r="Z1854">
        <v>0</v>
      </c>
      <c r="AA1854">
        <v>99508</v>
      </c>
      <c r="AB1854">
        <v>99508</v>
      </c>
      <c r="AC1854">
        <v>0</v>
      </c>
      <c r="AD1854">
        <v>0</v>
      </c>
      <c r="AE1854">
        <v>99508</v>
      </c>
      <c r="AF1854" t="s">
        <v>143</v>
      </c>
      <c r="AG1854" t="s">
        <v>171</v>
      </c>
      <c r="AH1854" t="s">
        <v>1174</v>
      </c>
      <c r="AI1854" t="s">
        <v>526</v>
      </c>
      <c r="AJ1854" t="s">
        <v>128</v>
      </c>
      <c r="AK1854" t="s">
        <v>737</v>
      </c>
      <c r="AL1854" t="s">
        <v>7192</v>
      </c>
      <c r="AM1854" t="s">
        <v>12516</v>
      </c>
      <c r="AN1854" t="s">
        <v>12517</v>
      </c>
      <c r="AO1854" t="s">
        <v>2851</v>
      </c>
      <c r="AP1854" t="s">
        <v>2852</v>
      </c>
      <c r="AQ1854" t="s">
        <v>1416</v>
      </c>
      <c r="BO1854">
        <v>99508</v>
      </c>
      <c r="BP1854">
        <v>99508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</row>
    <row r="1855" spans="1:116" x14ac:dyDescent="0.15">
      <c r="A1855" t="s">
        <v>116</v>
      </c>
      <c r="B1855">
        <v>191827</v>
      </c>
      <c r="C1855" t="s">
        <v>117</v>
      </c>
      <c r="D1855" t="s">
        <v>136</v>
      </c>
      <c r="E1855" t="s">
        <v>118</v>
      </c>
      <c r="F1855" t="s">
        <v>137</v>
      </c>
      <c r="G1855" s="1">
        <v>42703</v>
      </c>
      <c r="H1855" t="s">
        <v>138</v>
      </c>
      <c r="I1855" s="1">
        <v>42955</v>
      </c>
      <c r="J1855" t="s">
        <v>119</v>
      </c>
      <c r="K1855" t="s">
        <v>1113</v>
      </c>
      <c r="L1855" t="s">
        <v>600</v>
      </c>
      <c r="M1855" t="s">
        <v>139</v>
      </c>
      <c r="N1855" t="s">
        <v>122</v>
      </c>
      <c r="O1855" t="s">
        <v>123</v>
      </c>
      <c r="P1855" t="s">
        <v>232</v>
      </c>
      <c r="Q1855" t="s">
        <v>263</v>
      </c>
      <c r="R1855" t="s">
        <v>126</v>
      </c>
      <c r="S1855" t="s">
        <v>540</v>
      </c>
      <c r="T1855" t="s">
        <v>12518</v>
      </c>
      <c r="W1855">
        <v>45000</v>
      </c>
      <c r="X1855">
        <v>30172</v>
      </c>
      <c r="Y1855">
        <v>14828</v>
      </c>
      <c r="Z1855">
        <v>0</v>
      </c>
      <c r="AA1855">
        <v>45000</v>
      </c>
      <c r="AB1855">
        <v>30172</v>
      </c>
      <c r="AC1855">
        <v>14828</v>
      </c>
      <c r="AD1855">
        <v>0</v>
      </c>
      <c r="AE1855">
        <v>45000</v>
      </c>
      <c r="AF1855" t="s">
        <v>171</v>
      </c>
      <c r="AG1855" t="s">
        <v>143</v>
      </c>
      <c r="AH1855" t="s">
        <v>12519</v>
      </c>
      <c r="AI1855" t="s">
        <v>302</v>
      </c>
      <c r="AJ1855" t="s">
        <v>128</v>
      </c>
      <c r="AK1855" t="s">
        <v>172</v>
      </c>
      <c r="AL1855" t="s">
        <v>267</v>
      </c>
      <c r="AM1855" t="s">
        <v>12520</v>
      </c>
      <c r="AN1855" t="s">
        <v>1114</v>
      </c>
      <c r="AO1855" t="s">
        <v>1115</v>
      </c>
      <c r="AP1855" t="s">
        <v>715</v>
      </c>
      <c r="BO1855">
        <v>45000</v>
      </c>
      <c r="BP1855">
        <v>45000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</row>
    <row r="1856" spans="1:116" x14ac:dyDescent="0.15">
      <c r="A1856" t="s">
        <v>116</v>
      </c>
      <c r="B1856">
        <v>191842</v>
      </c>
      <c r="C1856" t="s">
        <v>117</v>
      </c>
      <c r="D1856" t="s">
        <v>136</v>
      </c>
      <c r="E1856" t="s">
        <v>425</v>
      </c>
      <c r="F1856" t="s">
        <v>137</v>
      </c>
      <c r="G1856" s="1">
        <v>42706</v>
      </c>
      <c r="H1856" t="s">
        <v>138</v>
      </c>
      <c r="I1856" s="1">
        <v>43025</v>
      </c>
      <c r="J1856" t="s">
        <v>119</v>
      </c>
      <c r="K1856" t="s">
        <v>2867</v>
      </c>
      <c r="L1856" t="s">
        <v>511</v>
      </c>
      <c r="M1856" t="s">
        <v>139</v>
      </c>
      <c r="N1856" t="s">
        <v>1258</v>
      </c>
      <c r="O1856" t="s">
        <v>227</v>
      </c>
      <c r="P1856" t="s">
        <v>199</v>
      </c>
      <c r="Q1856" t="s">
        <v>735</v>
      </c>
      <c r="R1856" t="s">
        <v>126</v>
      </c>
      <c r="S1856" t="s">
        <v>215</v>
      </c>
      <c r="T1856" t="s">
        <v>12521</v>
      </c>
      <c r="W1856">
        <v>48999</v>
      </c>
      <c r="X1856">
        <v>48999</v>
      </c>
      <c r="Y1856">
        <v>0</v>
      </c>
      <c r="Z1856">
        <v>0</v>
      </c>
      <c r="AA1856">
        <v>48999</v>
      </c>
      <c r="AB1856">
        <v>48999</v>
      </c>
      <c r="AC1856">
        <v>0</v>
      </c>
      <c r="AD1856">
        <v>0</v>
      </c>
      <c r="AE1856">
        <v>48999</v>
      </c>
      <c r="AF1856" t="s">
        <v>143</v>
      </c>
      <c r="AG1856" t="s">
        <v>171</v>
      </c>
      <c r="AH1856" t="s">
        <v>1174</v>
      </c>
      <c r="AI1856" t="s">
        <v>526</v>
      </c>
      <c r="AJ1856" t="s">
        <v>128</v>
      </c>
      <c r="AK1856" t="s">
        <v>407</v>
      </c>
      <c r="AL1856" t="s">
        <v>7192</v>
      </c>
      <c r="AM1856" t="s">
        <v>12522</v>
      </c>
      <c r="AN1856" t="s">
        <v>12523</v>
      </c>
      <c r="AO1856" t="s">
        <v>2851</v>
      </c>
      <c r="AP1856" t="s">
        <v>2852</v>
      </c>
      <c r="AQ1856" t="s">
        <v>1416</v>
      </c>
      <c r="BO1856">
        <v>48999</v>
      </c>
      <c r="BP1856">
        <v>48999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</row>
    <row r="1857" spans="1:116" x14ac:dyDescent="0.15">
      <c r="A1857" t="s">
        <v>116</v>
      </c>
      <c r="B1857">
        <v>191844</v>
      </c>
      <c r="C1857" t="s">
        <v>117</v>
      </c>
      <c r="D1857" t="s">
        <v>136</v>
      </c>
      <c r="E1857" t="s">
        <v>425</v>
      </c>
      <c r="F1857" t="s">
        <v>137</v>
      </c>
      <c r="G1857" s="1">
        <v>42706</v>
      </c>
      <c r="H1857" t="s">
        <v>138</v>
      </c>
      <c r="I1857" s="1">
        <v>43020</v>
      </c>
      <c r="J1857" t="s">
        <v>119</v>
      </c>
      <c r="K1857" t="s">
        <v>2871</v>
      </c>
      <c r="L1857" t="s">
        <v>511</v>
      </c>
      <c r="M1857" t="s">
        <v>139</v>
      </c>
      <c r="P1857" t="s">
        <v>199</v>
      </c>
      <c r="Q1857" t="s">
        <v>2562</v>
      </c>
      <c r="R1857" t="s">
        <v>126</v>
      </c>
      <c r="S1857" t="s">
        <v>215</v>
      </c>
      <c r="T1857" t="s">
        <v>12524</v>
      </c>
      <c r="W1857">
        <v>119790</v>
      </c>
      <c r="X1857">
        <v>119302</v>
      </c>
      <c r="Y1857">
        <v>488</v>
      </c>
      <c r="Z1857">
        <v>0</v>
      </c>
      <c r="AA1857">
        <v>119790</v>
      </c>
      <c r="AB1857">
        <v>119302</v>
      </c>
      <c r="AC1857">
        <v>488</v>
      </c>
      <c r="AD1857">
        <v>0</v>
      </c>
      <c r="AE1857">
        <v>119790</v>
      </c>
      <c r="AF1857" t="s">
        <v>143</v>
      </c>
      <c r="AG1857" t="s">
        <v>171</v>
      </c>
      <c r="AH1857" t="s">
        <v>1174</v>
      </c>
      <c r="AI1857" t="s">
        <v>526</v>
      </c>
      <c r="AJ1857" t="s">
        <v>128</v>
      </c>
      <c r="AK1857" t="s">
        <v>737</v>
      </c>
      <c r="AL1857" t="s">
        <v>7192</v>
      </c>
      <c r="AM1857" t="s">
        <v>12525</v>
      </c>
      <c r="AN1857" t="s">
        <v>12526</v>
      </c>
      <c r="AO1857" t="s">
        <v>2851</v>
      </c>
      <c r="AP1857" t="s">
        <v>2852</v>
      </c>
      <c r="AQ1857" t="s">
        <v>1019</v>
      </c>
      <c r="AR1857" t="s">
        <v>2875</v>
      </c>
      <c r="BO1857">
        <v>119790</v>
      </c>
      <c r="BP1857">
        <v>119790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>
        <v>0</v>
      </c>
      <c r="CL1857">
        <v>0</v>
      </c>
      <c r="CM1857">
        <v>0</v>
      </c>
      <c r="CN1857">
        <v>0</v>
      </c>
      <c r="CO1857">
        <v>0</v>
      </c>
      <c r="CP1857">
        <v>0</v>
      </c>
      <c r="CQ1857">
        <v>0</v>
      </c>
      <c r="CR1857">
        <v>0</v>
      </c>
      <c r="CS1857">
        <v>0</v>
      </c>
      <c r="CT1857">
        <v>0</v>
      </c>
      <c r="CU1857">
        <v>0</v>
      </c>
      <c r="CV1857">
        <v>0</v>
      </c>
      <c r="CW1857">
        <v>0</v>
      </c>
      <c r="CX1857">
        <v>0</v>
      </c>
      <c r="CY1857">
        <v>0</v>
      </c>
      <c r="CZ1857">
        <v>0</v>
      </c>
      <c r="DA1857">
        <v>0</v>
      </c>
      <c r="DB1857">
        <v>0</v>
      </c>
      <c r="DC1857">
        <v>0</v>
      </c>
      <c r="DD1857">
        <v>0</v>
      </c>
      <c r="DE1857"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</row>
    <row r="1858" spans="1:116" x14ac:dyDescent="0.15">
      <c r="A1858" t="s">
        <v>116</v>
      </c>
      <c r="B1858">
        <v>191846</v>
      </c>
      <c r="C1858" t="s">
        <v>117</v>
      </c>
      <c r="D1858" t="s">
        <v>136</v>
      </c>
      <c r="E1858" t="s">
        <v>118</v>
      </c>
      <c r="F1858" t="s">
        <v>137</v>
      </c>
      <c r="G1858" s="1">
        <v>42706</v>
      </c>
      <c r="H1858" t="s">
        <v>138</v>
      </c>
      <c r="I1858" s="1">
        <v>42725</v>
      </c>
      <c r="J1858" t="s">
        <v>6689</v>
      </c>
      <c r="K1858" t="s">
        <v>3001</v>
      </c>
      <c r="L1858" t="s">
        <v>120</v>
      </c>
      <c r="M1858" t="s">
        <v>139</v>
      </c>
      <c r="P1858" t="s">
        <v>124</v>
      </c>
      <c r="Q1858" t="s">
        <v>558</v>
      </c>
      <c r="R1858" t="s">
        <v>126</v>
      </c>
      <c r="S1858" t="s">
        <v>571</v>
      </c>
      <c r="T1858" t="s">
        <v>12527</v>
      </c>
      <c r="W1858">
        <v>61203</v>
      </c>
      <c r="X1858">
        <v>38483</v>
      </c>
      <c r="Y1858">
        <v>22720</v>
      </c>
      <c r="Z1858">
        <v>0</v>
      </c>
      <c r="AA1858">
        <v>61203</v>
      </c>
      <c r="AB1858">
        <v>38483</v>
      </c>
      <c r="AC1858">
        <v>22720</v>
      </c>
      <c r="AD1858">
        <v>0</v>
      </c>
      <c r="AE1858">
        <v>61203</v>
      </c>
      <c r="AF1858" t="s">
        <v>171</v>
      </c>
      <c r="AG1858" t="s">
        <v>143</v>
      </c>
      <c r="AH1858" t="s">
        <v>9087</v>
      </c>
      <c r="AI1858" t="s">
        <v>142</v>
      </c>
      <c r="AJ1858" t="s">
        <v>128</v>
      </c>
      <c r="AK1858" t="s">
        <v>1032</v>
      </c>
      <c r="AL1858" t="s">
        <v>559</v>
      </c>
      <c r="AM1858" t="s">
        <v>12528</v>
      </c>
      <c r="AN1858" t="s">
        <v>12529</v>
      </c>
      <c r="AO1858" t="s">
        <v>560</v>
      </c>
      <c r="AP1858" t="s">
        <v>561</v>
      </c>
      <c r="BO1858">
        <v>61203</v>
      </c>
      <c r="BP1858">
        <v>61203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0</v>
      </c>
      <c r="CW1858">
        <v>0</v>
      </c>
      <c r="CX1858">
        <v>0</v>
      </c>
      <c r="CY1858">
        <v>0</v>
      </c>
      <c r="CZ1858">
        <v>0</v>
      </c>
      <c r="DA1858">
        <v>0</v>
      </c>
      <c r="DB1858">
        <v>0</v>
      </c>
      <c r="DC1858">
        <v>0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</row>
    <row r="1859" spans="1:116" x14ac:dyDescent="0.15">
      <c r="A1859" t="s">
        <v>116</v>
      </c>
      <c r="B1859">
        <v>191871</v>
      </c>
      <c r="C1859" t="s">
        <v>117</v>
      </c>
      <c r="D1859" t="s">
        <v>136</v>
      </c>
      <c r="E1859" t="s">
        <v>118</v>
      </c>
      <c r="F1859" t="s">
        <v>137</v>
      </c>
      <c r="G1859" s="1">
        <v>42710</v>
      </c>
      <c r="H1859" t="s">
        <v>138</v>
      </c>
      <c r="I1859" s="1">
        <v>42829</v>
      </c>
      <c r="J1859" t="s">
        <v>6689</v>
      </c>
      <c r="K1859" t="s">
        <v>5381</v>
      </c>
      <c r="L1859" t="s">
        <v>153</v>
      </c>
      <c r="M1859" t="s">
        <v>139</v>
      </c>
      <c r="P1859" t="s">
        <v>177</v>
      </c>
      <c r="Q1859" t="s">
        <v>2704</v>
      </c>
      <c r="R1859" t="s">
        <v>126</v>
      </c>
      <c r="S1859" t="s">
        <v>215</v>
      </c>
      <c r="T1859" t="s">
        <v>12530</v>
      </c>
      <c r="W1859">
        <v>82277</v>
      </c>
      <c r="X1859">
        <v>82277</v>
      </c>
      <c r="Y1859">
        <v>0</v>
      </c>
      <c r="Z1859">
        <v>0</v>
      </c>
      <c r="AA1859">
        <v>2503</v>
      </c>
      <c r="AB1859">
        <v>2503</v>
      </c>
      <c r="AC1859">
        <v>0</v>
      </c>
      <c r="AD1859">
        <v>0</v>
      </c>
      <c r="AE1859">
        <v>2503</v>
      </c>
      <c r="AF1859" t="s">
        <v>171</v>
      </c>
      <c r="AG1859" t="s">
        <v>171</v>
      </c>
      <c r="AH1859" t="s">
        <v>191</v>
      </c>
      <c r="AI1859" t="s">
        <v>526</v>
      </c>
      <c r="AJ1859" t="s">
        <v>128</v>
      </c>
      <c r="AK1859" t="s">
        <v>518</v>
      </c>
      <c r="AL1859" t="s">
        <v>1632</v>
      </c>
      <c r="AM1859" t="s">
        <v>12531</v>
      </c>
      <c r="AN1859" t="s">
        <v>12532</v>
      </c>
      <c r="AO1859" t="s">
        <v>1643</v>
      </c>
      <c r="AP1859" t="s">
        <v>1644</v>
      </c>
      <c r="BO1859">
        <v>82277</v>
      </c>
      <c r="BP1859">
        <v>2503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</row>
    <row r="1860" spans="1:116" x14ac:dyDescent="0.15">
      <c r="A1860" t="s">
        <v>116</v>
      </c>
      <c r="B1860">
        <v>191873</v>
      </c>
      <c r="C1860" t="s">
        <v>117</v>
      </c>
      <c r="D1860" t="s">
        <v>136</v>
      </c>
      <c r="E1860" t="s">
        <v>118</v>
      </c>
      <c r="F1860" t="s">
        <v>137</v>
      </c>
      <c r="G1860" s="1">
        <v>42705</v>
      </c>
      <c r="H1860" t="s">
        <v>138</v>
      </c>
      <c r="I1860" s="1">
        <v>42951</v>
      </c>
      <c r="J1860" t="s">
        <v>119</v>
      </c>
      <c r="K1860" t="s">
        <v>213</v>
      </c>
      <c r="L1860" t="s">
        <v>123</v>
      </c>
      <c r="M1860" t="s">
        <v>139</v>
      </c>
      <c r="P1860" t="s">
        <v>317</v>
      </c>
      <c r="Q1860" t="s">
        <v>387</v>
      </c>
      <c r="R1860" t="s">
        <v>126</v>
      </c>
      <c r="S1860" t="s">
        <v>215</v>
      </c>
      <c r="T1860" t="s">
        <v>12533</v>
      </c>
      <c r="W1860">
        <v>218092</v>
      </c>
      <c r="X1860">
        <v>158621</v>
      </c>
      <c r="Y1860">
        <v>59471</v>
      </c>
      <c r="Z1860">
        <v>0</v>
      </c>
      <c r="AA1860">
        <v>70000</v>
      </c>
      <c r="AB1860">
        <v>50860</v>
      </c>
      <c r="AC1860">
        <v>19140</v>
      </c>
      <c r="AD1860">
        <v>0</v>
      </c>
      <c r="AE1860">
        <v>210000</v>
      </c>
      <c r="AF1860" t="s">
        <v>143</v>
      </c>
      <c r="AG1860" t="s">
        <v>143</v>
      </c>
      <c r="AH1860" t="s">
        <v>1379</v>
      </c>
      <c r="AI1860" t="s">
        <v>891</v>
      </c>
      <c r="AJ1860" t="s">
        <v>128</v>
      </c>
      <c r="AK1860" t="s">
        <v>321</v>
      </c>
      <c r="AL1860" t="s">
        <v>391</v>
      </c>
      <c r="AM1860" t="s">
        <v>12534</v>
      </c>
      <c r="AN1860" t="s">
        <v>12535</v>
      </c>
      <c r="AO1860" t="s">
        <v>5167</v>
      </c>
      <c r="AP1860" t="s">
        <v>2950</v>
      </c>
      <c r="BO1860">
        <v>218092</v>
      </c>
      <c r="BP1860">
        <v>70000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0</v>
      </c>
      <c r="CW1860">
        <v>0</v>
      </c>
      <c r="CX1860">
        <v>0</v>
      </c>
      <c r="CY1860">
        <v>0</v>
      </c>
      <c r="CZ1860">
        <v>0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</row>
    <row r="1861" spans="1:116" x14ac:dyDescent="0.15">
      <c r="A1861" t="s">
        <v>116</v>
      </c>
      <c r="B1861">
        <v>191881</v>
      </c>
      <c r="C1861" t="s">
        <v>117</v>
      </c>
      <c r="D1861" t="s">
        <v>136</v>
      </c>
      <c r="E1861" t="s">
        <v>118</v>
      </c>
      <c r="F1861" t="s">
        <v>137</v>
      </c>
      <c r="G1861" s="1">
        <v>42709</v>
      </c>
      <c r="H1861" t="s">
        <v>138</v>
      </c>
      <c r="I1861" s="1">
        <v>42969</v>
      </c>
      <c r="J1861" t="s">
        <v>119</v>
      </c>
      <c r="K1861" t="s">
        <v>382</v>
      </c>
      <c r="L1861" t="s">
        <v>123</v>
      </c>
      <c r="M1861" t="s">
        <v>139</v>
      </c>
      <c r="P1861" t="s">
        <v>145</v>
      </c>
      <c r="Q1861" t="s">
        <v>146</v>
      </c>
      <c r="R1861" t="s">
        <v>126</v>
      </c>
      <c r="S1861" t="s">
        <v>215</v>
      </c>
      <c r="T1861" t="s">
        <v>12536</v>
      </c>
      <c r="W1861">
        <v>1204932</v>
      </c>
      <c r="X1861">
        <v>809751</v>
      </c>
      <c r="Y1861">
        <v>395181</v>
      </c>
      <c r="Z1861">
        <v>0</v>
      </c>
      <c r="AA1861">
        <v>246237</v>
      </c>
      <c r="AB1861">
        <v>156639</v>
      </c>
      <c r="AC1861">
        <v>89598</v>
      </c>
      <c r="AD1861">
        <v>0</v>
      </c>
      <c r="AE1861">
        <v>1204936</v>
      </c>
      <c r="AF1861" t="s">
        <v>143</v>
      </c>
      <c r="AG1861" t="s">
        <v>143</v>
      </c>
      <c r="AH1861" t="s">
        <v>217</v>
      </c>
      <c r="AI1861" t="s">
        <v>230</v>
      </c>
      <c r="AJ1861" t="s">
        <v>128</v>
      </c>
      <c r="AK1861" t="s">
        <v>160</v>
      </c>
      <c r="AL1861" t="s">
        <v>149</v>
      </c>
      <c r="AM1861" t="s">
        <v>12537</v>
      </c>
      <c r="AN1861" t="s">
        <v>5233</v>
      </c>
      <c r="AO1861" t="s">
        <v>5234</v>
      </c>
      <c r="AP1861" t="s">
        <v>3414</v>
      </c>
      <c r="AQ1861" t="s">
        <v>1364</v>
      </c>
      <c r="AR1861" t="s">
        <v>4362</v>
      </c>
      <c r="BO1861">
        <v>566318.04</v>
      </c>
      <c r="BP1861">
        <v>115731.39</v>
      </c>
      <c r="BQ1861">
        <v>554268.72</v>
      </c>
      <c r="BR1861">
        <v>113269.02</v>
      </c>
      <c r="BS1861">
        <v>84345.24</v>
      </c>
      <c r="BT1861">
        <v>17236.59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0</v>
      </c>
      <c r="CZ1861">
        <v>0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</row>
    <row r="1862" spans="1:116" x14ac:dyDescent="0.15">
      <c r="A1862" t="s">
        <v>116</v>
      </c>
      <c r="B1862">
        <v>191882</v>
      </c>
      <c r="C1862" t="s">
        <v>117</v>
      </c>
      <c r="D1862" t="s">
        <v>136</v>
      </c>
      <c r="E1862" t="s">
        <v>118</v>
      </c>
      <c r="F1862" t="s">
        <v>137</v>
      </c>
      <c r="G1862" s="1">
        <v>42705</v>
      </c>
      <c r="H1862" t="s">
        <v>138</v>
      </c>
      <c r="I1862" s="1">
        <v>42886</v>
      </c>
      <c r="J1862" t="s">
        <v>6689</v>
      </c>
      <c r="K1862" t="s">
        <v>1603</v>
      </c>
      <c r="L1862" t="s">
        <v>227</v>
      </c>
      <c r="M1862" t="s">
        <v>139</v>
      </c>
      <c r="P1862" t="s">
        <v>199</v>
      </c>
      <c r="Q1862" t="s">
        <v>3956</v>
      </c>
      <c r="R1862" t="s">
        <v>126</v>
      </c>
      <c r="S1862" t="s">
        <v>140</v>
      </c>
      <c r="T1862" t="s">
        <v>12538</v>
      </c>
      <c r="W1862">
        <v>2586497</v>
      </c>
      <c r="X1862">
        <v>2586497</v>
      </c>
      <c r="Y1862">
        <v>0</v>
      </c>
      <c r="Z1862">
        <v>0</v>
      </c>
      <c r="AA1862">
        <v>2586497</v>
      </c>
      <c r="AB1862">
        <v>2586497</v>
      </c>
      <c r="AC1862">
        <v>0</v>
      </c>
      <c r="AD1862">
        <v>0</v>
      </c>
      <c r="AE1862">
        <v>2586497</v>
      </c>
      <c r="AF1862" t="s">
        <v>143</v>
      </c>
      <c r="AG1862" t="s">
        <v>143</v>
      </c>
      <c r="AH1862" t="s">
        <v>284</v>
      </c>
      <c r="AI1862" t="s">
        <v>342</v>
      </c>
      <c r="AJ1862" t="s">
        <v>128</v>
      </c>
      <c r="AK1862" t="s">
        <v>512</v>
      </c>
      <c r="AL1862" t="s">
        <v>12539</v>
      </c>
      <c r="AM1862" t="s">
        <v>12540</v>
      </c>
      <c r="AN1862" t="s">
        <v>12541</v>
      </c>
      <c r="AO1862" t="s">
        <v>3961</v>
      </c>
      <c r="AP1862" t="s">
        <v>3736</v>
      </c>
      <c r="AQ1862" t="s">
        <v>12542</v>
      </c>
      <c r="AR1862" t="s">
        <v>12543</v>
      </c>
      <c r="BO1862">
        <v>2586497</v>
      </c>
      <c r="BP1862">
        <v>2586497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  <c r="CI1862">
        <v>0</v>
      </c>
      <c r="CJ1862">
        <v>0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0</v>
      </c>
      <c r="CW1862">
        <v>0</v>
      </c>
      <c r="CX1862">
        <v>0</v>
      </c>
      <c r="CY1862">
        <v>0</v>
      </c>
      <c r="CZ1862">
        <v>0</v>
      </c>
      <c r="DA1862">
        <v>0</v>
      </c>
      <c r="DB1862">
        <v>0</v>
      </c>
      <c r="DC1862">
        <v>0</v>
      </c>
      <c r="DD1862">
        <v>0</v>
      </c>
      <c r="DE1862">
        <v>0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</row>
    <row r="1863" spans="1:116" x14ac:dyDescent="0.15">
      <c r="A1863" t="s">
        <v>116</v>
      </c>
      <c r="B1863">
        <v>191885</v>
      </c>
      <c r="C1863" t="s">
        <v>117</v>
      </c>
      <c r="D1863" t="s">
        <v>136</v>
      </c>
      <c r="E1863" t="s">
        <v>425</v>
      </c>
      <c r="F1863" t="s">
        <v>137</v>
      </c>
      <c r="G1863" s="1">
        <v>42706</v>
      </c>
      <c r="H1863" t="s">
        <v>138</v>
      </c>
      <c r="I1863" s="1">
        <v>42859</v>
      </c>
      <c r="J1863" t="s">
        <v>6689</v>
      </c>
      <c r="K1863" t="s">
        <v>2856</v>
      </c>
      <c r="L1863" t="s">
        <v>511</v>
      </c>
      <c r="M1863" t="s">
        <v>139</v>
      </c>
      <c r="N1863" t="s">
        <v>1258</v>
      </c>
      <c r="O1863" t="s">
        <v>227</v>
      </c>
      <c r="P1863" t="s">
        <v>199</v>
      </c>
      <c r="Q1863" t="s">
        <v>735</v>
      </c>
      <c r="R1863" t="s">
        <v>126</v>
      </c>
      <c r="S1863" t="s">
        <v>215</v>
      </c>
      <c r="T1863" t="s">
        <v>12544</v>
      </c>
      <c r="W1863">
        <v>59034</v>
      </c>
      <c r="X1863">
        <v>59034</v>
      </c>
      <c r="Y1863">
        <v>0</v>
      </c>
      <c r="Z1863">
        <v>0</v>
      </c>
      <c r="AA1863">
        <v>59034</v>
      </c>
      <c r="AB1863">
        <v>59034</v>
      </c>
      <c r="AC1863">
        <v>0</v>
      </c>
      <c r="AD1863">
        <v>0</v>
      </c>
      <c r="AE1863">
        <v>59034</v>
      </c>
      <c r="AF1863" t="s">
        <v>143</v>
      </c>
      <c r="AG1863" t="s">
        <v>171</v>
      </c>
      <c r="AH1863" t="s">
        <v>1174</v>
      </c>
      <c r="AI1863" t="s">
        <v>526</v>
      </c>
      <c r="AJ1863" t="s">
        <v>128</v>
      </c>
      <c r="AK1863" t="s">
        <v>737</v>
      </c>
      <c r="AL1863" t="s">
        <v>7192</v>
      </c>
      <c r="AM1863" t="s">
        <v>12545</v>
      </c>
      <c r="AN1863" t="s">
        <v>12546</v>
      </c>
      <c r="AO1863" t="s">
        <v>12547</v>
      </c>
      <c r="AP1863" t="s">
        <v>12548</v>
      </c>
      <c r="AQ1863" t="s">
        <v>2857</v>
      </c>
      <c r="BO1863">
        <v>5903.4000000000005</v>
      </c>
      <c r="BP1863">
        <v>5903.4000000000005</v>
      </c>
      <c r="BQ1863">
        <v>53130.600000000006</v>
      </c>
      <c r="BR1863">
        <v>53130.600000000006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</row>
    <row r="1864" spans="1:116" x14ac:dyDescent="0.15">
      <c r="A1864" t="s">
        <v>116</v>
      </c>
      <c r="B1864">
        <v>191892</v>
      </c>
      <c r="C1864" t="s">
        <v>117</v>
      </c>
      <c r="D1864" t="s">
        <v>136</v>
      </c>
      <c r="E1864" t="s">
        <v>118</v>
      </c>
      <c r="F1864" t="s">
        <v>137</v>
      </c>
      <c r="G1864" s="1">
        <v>42719</v>
      </c>
      <c r="H1864" t="s">
        <v>138</v>
      </c>
      <c r="I1864" s="1">
        <v>43031</v>
      </c>
      <c r="J1864" t="s">
        <v>119</v>
      </c>
      <c r="K1864" t="s">
        <v>1606</v>
      </c>
      <c r="L1864" t="s">
        <v>197</v>
      </c>
      <c r="M1864" t="s">
        <v>139</v>
      </c>
      <c r="N1864" t="s">
        <v>144</v>
      </c>
      <c r="O1864" t="s">
        <v>123</v>
      </c>
      <c r="P1864" t="s">
        <v>145</v>
      </c>
      <c r="Q1864" t="s">
        <v>578</v>
      </c>
      <c r="R1864" t="s">
        <v>126</v>
      </c>
      <c r="S1864" t="s">
        <v>251</v>
      </c>
      <c r="T1864" t="s">
        <v>12549</v>
      </c>
      <c r="W1864">
        <v>47160</v>
      </c>
      <c r="X1864">
        <v>30000</v>
      </c>
      <c r="Y1864">
        <v>17160</v>
      </c>
      <c r="Z1864">
        <v>0</v>
      </c>
      <c r="AA1864">
        <v>23580</v>
      </c>
      <c r="AB1864">
        <v>15000</v>
      </c>
      <c r="AC1864">
        <v>8580</v>
      </c>
      <c r="AD1864">
        <v>0</v>
      </c>
      <c r="AE1864">
        <v>47160</v>
      </c>
      <c r="AF1864" t="s">
        <v>143</v>
      </c>
      <c r="AG1864" t="s">
        <v>143</v>
      </c>
      <c r="AH1864" t="s">
        <v>217</v>
      </c>
      <c r="AI1864" t="s">
        <v>218</v>
      </c>
      <c r="AJ1864" t="s">
        <v>128</v>
      </c>
      <c r="AK1864" t="s">
        <v>290</v>
      </c>
      <c r="AL1864" t="s">
        <v>579</v>
      </c>
      <c r="AM1864" t="s">
        <v>12550</v>
      </c>
      <c r="AN1864" t="s">
        <v>12551</v>
      </c>
      <c r="AO1864" t="s">
        <v>2106</v>
      </c>
      <c r="AP1864" t="s">
        <v>2107</v>
      </c>
      <c r="BO1864">
        <v>47160</v>
      </c>
      <c r="BP1864">
        <v>23580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0</v>
      </c>
      <c r="CW1864">
        <v>0</v>
      </c>
      <c r="CX1864">
        <v>0</v>
      </c>
      <c r="CY1864">
        <v>0</v>
      </c>
      <c r="CZ1864">
        <v>0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</row>
    <row r="1865" spans="1:116" x14ac:dyDescent="0.15">
      <c r="A1865" t="s">
        <v>116</v>
      </c>
      <c r="B1865">
        <v>191896</v>
      </c>
      <c r="C1865" t="s">
        <v>117</v>
      </c>
      <c r="D1865" t="s">
        <v>136</v>
      </c>
      <c r="E1865" t="s">
        <v>118</v>
      </c>
      <c r="F1865" t="s">
        <v>137</v>
      </c>
      <c r="G1865" s="1">
        <v>42720</v>
      </c>
      <c r="H1865" t="s">
        <v>138</v>
      </c>
      <c r="I1865" s="1">
        <v>42752</v>
      </c>
      <c r="J1865" t="s">
        <v>6689</v>
      </c>
      <c r="K1865" t="s">
        <v>4052</v>
      </c>
      <c r="L1865" t="s">
        <v>600</v>
      </c>
      <c r="M1865" t="s">
        <v>139</v>
      </c>
      <c r="N1865" t="s">
        <v>386</v>
      </c>
      <c r="O1865" t="s">
        <v>123</v>
      </c>
      <c r="P1865" t="s">
        <v>232</v>
      </c>
      <c r="Q1865" t="s">
        <v>233</v>
      </c>
      <c r="R1865" t="s">
        <v>126</v>
      </c>
      <c r="S1865" t="s">
        <v>540</v>
      </c>
      <c r="T1865" t="s">
        <v>4053</v>
      </c>
      <c r="W1865">
        <v>50000</v>
      </c>
      <c r="X1865">
        <v>31807</v>
      </c>
      <c r="Y1865">
        <v>18193</v>
      </c>
      <c r="Z1865">
        <v>0</v>
      </c>
      <c r="AA1865">
        <v>50000</v>
      </c>
      <c r="AB1865">
        <v>50000</v>
      </c>
      <c r="AC1865">
        <v>0</v>
      </c>
      <c r="AD1865">
        <v>0</v>
      </c>
      <c r="AE1865">
        <v>50000</v>
      </c>
      <c r="AF1865" t="s">
        <v>143</v>
      </c>
      <c r="AG1865" t="s">
        <v>171</v>
      </c>
      <c r="AH1865" t="s">
        <v>12552</v>
      </c>
      <c r="AI1865" t="s">
        <v>235</v>
      </c>
      <c r="AJ1865" t="s">
        <v>128</v>
      </c>
      <c r="AK1865" t="s">
        <v>236</v>
      </c>
      <c r="AL1865" t="s">
        <v>237</v>
      </c>
      <c r="AM1865" t="s">
        <v>4054</v>
      </c>
      <c r="AN1865" t="s">
        <v>12553</v>
      </c>
      <c r="AO1865" t="s">
        <v>2396</v>
      </c>
      <c r="AP1865" t="s">
        <v>2293</v>
      </c>
      <c r="BO1865">
        <v>50000</v>
      </c>
      <c r="BP1865">
        <v>50000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0</v>
      </c>
      <c r="CW1865">
        <v>0</v>
      </c>
      <c r="CX1865">
        <v>0</v>
      </c>
      <c r="CY1865">
        <v>0</v>
      </c>
      <c r="CZ1865">
        <v>0</v>
      </c>
      <c r="DA1865">
        <v>0</v>
      </c>
      <c r="DB1865">
        <v>0</v>
      </c>
      <c r="DC1865">
        <v>0</v>
      </c>
      <c r="DD1865">
        <v>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</row>
    <row r="1866" spans="1:116" x14ac:dyDescent="0.15">
      <c r="A1866" t="s">
        <v>116</v>
      </c>
      <c r="B1866">
        <v>191908</v>
      </c>
      <c r="C1866" t="s">
        <v>117</v>
      </c>
      <c r="D1866" t="s">
        <v>136</v>
      </c>
      <c r="E1866" t="s">
        <v>425</v>
      </c>
      <c r="F1866" t="s">
        <v>137</v>
      </c>
      <c r="G1866" s="1">
        <v>42705</v>
      </c>
      <c r="H1866" t="s">
        <v>138</v>
      </c>
      <c r="I1866" s="1">
        <v>43000</v>
      </c>
      <c r="J1866" t="s">
        <v>119</v>
      </c>
      <c r="K1866" t="s">
        <v>3739</v>
      </c>
      <c r="L1866" t="s">
        <v>123</v>
      </c>
      <c r="M1866" t="s">
        <v>139</v>
      </c>
      <c r="P1866" t="s">
        <v>232</v>
      </c>
      <c r="Q1866" t="s">
        <v>567</v>
      </c>
      <c r="R1866" t="s">
        <v>126</v>
      </c>
      <c r="S1866" t="s">
        <v>215</v>
      </c>
      <c r="T1866" t="s">
        <v>12554</v>
      </c>
      <c r="W1866">
        <v>169951</v>
      </c>
      <c r="X1866">
        <v>169951</v>
      </c>
      <c r="Y1866">
        <v>0</v>
      </c>
      <c r="Z1866">
        <v>0</v>
      </c>
      <c r="AA1866">
        <v>169951</v>
      </c>
      <c r="AB1866">
        <v>169951</v>
      </c>
      <c r="AC1866">
        <v>0</v>
      </c>
      <c r="AD1866">
        <v>0</v>
      </c>
      <c r="AE1866">
        <v>169951</v>
      </c>
      <c r="AF1866" t="s">
        <v>171</v>
      </c>
      <c r="AG1866" t="s">
        <v>143</v>
      </c>
      <c r="AH1866" t="s">
        <v>174</v>
      </c>
      <c r="AI1866" t="s">
        <v>309</v>
      </c>
      <c r="AJ1866" t="s">
        <v>128</v>
      </c>
      <c r="AK1866" t="s">
        <v>172</v>
      </c>
      <c r="AL1866" t="s">
        <v>568</v>
      </c>
      <c r="AM1866" t="s">
        <v>12555</v>
      </c>
      <c r="AN1866" t="s">
        <v>12556</v>
      </c>
      <c r="AO1866" t="s">
        <v>5774</v>
      </c>
      <c r="AP1866" t="s">
        <v>5775</v>
      </c>
      <c r="AQ1866" t="s">
        <v>12557</v>
      </c>
      <c r="BO1866">
        <v>33990.200000000004</v>
      </c>
      <c r="BP1866">
        <v>33990.200000000004</v>
      </c>
      <c r="BQ1866">
        <v>135960.80000000002</v>
      </c>
      <c r="BR1866">
        <v>135960.80000000002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0</v>
      </c>
      <c r="CS1866">
        <v>0</v>
      </c>
      <c r="CT1866">
        <v>0</v>
      </c>
      <c r="CU1866">
        <v>0</v>
      </c>
      <c r="CV1866">
        <v>0</v>
      </c>
      <c r="CW1866">
        <v>0</v>
      </c>
      <c r="CX1866">
        <v>0</v>
      </c>
      <c r="CY1866">
        <v>0</v>
      </c>
      <c r="CZ1866">
        <v>0</v>
      </c>
      <c r="DA1866">
        <v>0</v>
      </c>
      <c r="DB1866">
        <v>0</v>
      </c>
      <c r="DC1866">
        <v>0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</row>
    <row r="1867" spans="1:116" x14ac:dyDescent="0.15">
      <c r="A1867" t="s">
        <v>116</v>
      </c>
      <c r="B1867">
        <v>191909</v>
      </c>
      <c r="C1867" t="s">
        <v>117</v>
      </c>
      <c r="D1867" t="s">
        <v>136</v>
      </c>
      <c r="E1867" t="s">
        <v>118</v>
      </c>
      <c r="F1867" t="s">
        <v>137</v>
      </c>
      <c r="G1867" s="1">
        <v>42712</v>
      </c>
      <c r="H1867" t="s">
        <v>138</v>
      </c>
      <c r="I1867" s="1">
        <v>42761</v>
      </c>
      <c r="J1867" t="s">
        <v>6689</v>
      </c>
      <c r="K1867" t="s">
        <v>1417</v>
      </c>
      <c r="L1867" t="s">
        <v>120</v>
      </c>
      <c r="M1867" t="s">
        <v>139</v>
      </c>
      <c r="P1867" t="s">
        <v>145</v>
      </c>
      <c r="Q1867" t="s">
        <v>214</v>
      </c>
      <c r="R1867" t="s">
        <v>126</v>
      </c>
      <c r="S1867" t="s">
        <v>571</v>
      </c>
      <c r="T1867" t="s">
        <v>2223</v>
      </c>
      <c r="W1867">
        <v>0</v>
      </c>
      <c r="X1867">
        <v>0</v>
      </c>
      <c r="Y1867">
        <v>0</v>
      </c>
      <c r="Z1867">
        <v>0</v>
      </c>
      <c r="AA1867">
        <v>6000</v>
      </c>
      <c r="AB1867">
        <v>3699</v>
      </c>
      <c r="AC1867">
        <v>2301</v>
      </c>
      <c r="AD1867">
        <v>0</v>
      </c>
      <c r="AE1867">
        <v>6000</v>
      </c>
      <c r="AH1867" t="s">
        <v>938</v>
      </c>
      <c r="AI1867" t="s">
        <v>1010</v>
      </c>
      <c r="AK1867" t="s">
        <v>955</v>
      </c>
      <c r="AL1867" t="s">
        <v>184</v>
      </c>
      <c r="AN1867" t="s">
        <v>2224</v>
      </c>
      <c r="AO1867" t="s">
        <v>572</v>
      </c>
      <c r="AP1867" t="s">
        <v>573</v>
      </c>
      <c r="BO1867">
        <v>0</v>
      </c>
      <c r="BP1867">
        <v>6000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0</v>
      </c>
      <c r="CS1867">
        <v>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0</v>
      </c>
      <c r="CZ1867">
        <v>0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</row>
    <row r="1868" spans="1:116" x14ac:dyDescent="0.15">
      <c r="A1868" t="s">
        <v>116</v>
      </c>
      <c r="B1868">
        <v>191921</v>
      </c>
      <c r="C1868" t="s">
        <v>117</v>
      </c>
      <c r="D1868" t="s">
        <v>136</v>
      </c>
      <c r="E1868" t="s">
        <v>118</v>
      </c>
      <c r="F1868" t="s">
        <v>137</v>
      </c>
      <c r="G1868" s="1">
        <v>42711</v>
      </c>
      <c r="H1868" t="s">
        <v>138</v>
      </c>
      <c r="I1868" s="1">
        <v>42793</v>
      </c>
      <c r="J1868" t="s">
        <v>6689</v>
      </c>
      <c r="K1868" t="s">
        <v>1597</v>
      </c>
      <c r="L1868" t="s">
        <v>197</v>
      </c>
      <c r="M1868" t="s">
        <v>139</v>
      </c>
      <c r="N1868" t="s">
        <v>144</v>
      </c>
      <c r="O1868" t="s">
        <v>123</v>
      </c>
      <c r="P1868" t="s">
        <v>199</v>
      </c>
      <c r="Q1868" t="s">
        <v>327</v>
      </c>
      <c r="R1868" t="s">
        <v>126</v>
      </c>
      <c r="S1868" t="s">
        <v>251</v>
      </c>
      <c r="T1868" t="s">
        <v>12558</v>
      </c>
      <c r="W1868">
        <v>5486</v>
      </c>
      <c r="X1868">
        <v>3490</v>
      </c>
      <c r="Y1868">
        <v>1996</v>
      </c>
      <c r="Z1868">
        <v>0</v>
      </c>
      <c r="AA1868">
        <v>5486</v>
      </c>
      <c r="AB1868">
        <v>3490</v>
      </c>
      <c r="AC1868">
        <v>1996</v>
      </c>
      <c r="AD1868">
        <v>0</v>
      </c>
      <c r="AE1868">
        <v>5486</v>
      </c>
      <c r="AF1868" t="s">
        <v>143</v>
      </c>
      <c r="AG1868" t="s">
        <v>143</v>
      </c>
      <c r="AH1868" t="s">
        <v>1174</v>
      </c>
      <c r="AI1868" t="s">
        <v>650</v>
      </c>
      <c r="AJ1868" t="s">
        <v>128</v>
      </c>
      <c r="AK1868" t="s">
        <v>659</v>
      </c>
      <c r="AL1868" t="s">
        <v>328</v>
      </c>
      <c r="AM1868" t="s">
        <v>12559</v>
      </c>
      <c r="AN1868" t="s">
        <v>12560</v>
      </c>
      <c r="AO1868" t="s">
        <v>5589</v>
      </c>
      <c r="AP1868" t="s">
        <v>499</v>
      </c>
      <c r="BO1868">
        <v>5486</v>
      </c>
      <c r="BP1868">
        <v>5486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</row>
    <row r="1869" spans="1:116" x14ac:dyDescent="0.15">
      <c r="A1869" t="s">
        <v>116</v>
      </c>
      <c r="B1869">
        <v>191923</v>
      </c>
      <c r="C1869" t="s">
        <v>117</v>
      </c>
      <c r="D1869" t="s">
        <v>136</v>
      </c>
      <c r="E1869" t="s">
        <v>425</v>
      </c>
      <c r="F1869" t="s">
        <v>137</v>
      </c>
      <c r="G1869" s="1">
        <v>42706</v>
      </c>
      <c r="H1869" t="s">
        <v>138</v>
      </c>
      <c r="I1869" s="1">
        <v>42979</v>
      </c>
      <c r="J1869" t="s">
        <v>119</v>
      </c>
      <c r="K1869" t="s">
        <v>4477</v>
      </c>
      <c r="L1869" t="s">
        <v>123</v>
      </c>
      <c r="M1869" t="s">
        <v>139</v>
      </c>
      <c r="P1869" t="s">
        <v>199</v>
      </c>
      <c r="Q1869" t="s">
        <v>200</v>
      </c>
      <c r="R1869" t="s">
        <v>126</v>
      </c>
      <c r="S1869" t="s">
        <v>215</v>
      </c>
      <c r="T1869" t="s">
        <v>12561</v>
      </c>
      <c r="W1869">
        <v>64297</v>
      </c>
      <c r="X1869">
        <v>52569</v>
      </c>
      <c r="Y1869">
        <v>11728</v>
      </c>
      <c r="Z1869">
        <v>0</v>
      </c>
      <c r="AA1869">
        <v>64297</v>
      </c>
      <c r="AB1869">
        <v>52569</v>
      </c>
      <c r="AC1869">
        <v>11728</v>
      </c>
      <c r="AD1869">
        <v>0</v>
      </c>
      <c r="AE1869">
        <v>64297</v>
      </c>
      <c r="AF1869" t="s">
        <v>143</v>
      </c>
      <c r="AG1869" t="s">
        <v>143</v>
      </c>
      <c r="AH1869" t="s">
        <v>217</v>
      </c>
      <c r="AI1869" t="s">
        <v>261</v>
      </c>
      <c r="AJ1869" t="s">
        <v>128</v>
      </c>
      <c r="AK1869" t="s">
        <v>172</v>
      </c>
      <c r="AL1869" t="s">
        <v>203</v>
      </c>
      <c r="AM1869" t="s">
        <v>12562</v>
      </c>
      <c r="AN1869" t="s">
        <v>12563</v>
      </c>
      <c r="AO1869" t="s">
        <v>643</v>
      </c>
      <c r="AP1869" t="s">
        <v>644</v>
      </c>
      <c r="AQ1869" t="s">
        <v>451</v>
      </c>
      <c r="BO1869">
        <v>32148.5</v>
      </c>
      <c r="BP1869">
        <v>32148.5</v>
      </c>
      <c r="BQ1869">
        <v>32148.5</v>
      </c>
      <c r="BR1869">
        <v>32148.5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0</v>
      </c>
      <c r="CR1869">
        <v>0</v>
      </c>
      <c r="CS1869">
        <v>0</v>
      </c>
      <c r="CT1869">
        <v>0</v>
      </c>
      <c r="CU1869">
        <v>0</v>
      </c>
      <c r="CV1869">
        <v>0</v>
      </c>
      <c r="CW1869">
        <v>0</v>
      </c>
      <c r="CX1869">
        <v>0</v>
      </c>
      <c r="CY1869">
        <v>0</v>
      </c>
      <c r="CZ1869">
        <v>0</v>
      </c>
      <c r="DA1869">
        <v>0</v>
      </c>
      <c r="DB1869">
        <v>0</v>
      </c>
      <c r="DC1869">
        <v>0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</row>
    <row r="1870" spans="1:116" x14ac:dyDescent="0.15">
      <c r="A1870" t="s">
        <v>116</v>
      </c>
      <c r="B1870">
        <v>191927</v>
      </c>
      <c r="C1870" t="s">
        <v>117</v>
      </c>
      <c r="D1870" t="s">
        <v>136</v>
      </c>
      <c r="E1870" t="s">
        <v>118</v>
      </c>
      <c r="F1870" t="s">
        <v>137</v>
      </c>
      <c r="G1870" s="1">
        <v>42716</v>
      </c>
      <c r="H1870" t="s">
        <v>138</v>
      </c>
      <c r="I1870" s="1">
        <v>42758</v>
      </c>
      <c r="J1870" t="s">
        <v>6689</v>
      </c>
      <c r="K1870" t="s">
        <v>5067</v>
      </c>
      <c r="L1870" t="s">
        <v>153</v>
      </c>
      <c r="M1870" t="s">
        <v>139</v>
      </c>
      <c r="P1870" t="s">
        <v>177</v>
      </c>
      <c r="Q1870" t="s">
        <v>459</v>
      </c>
      <c r="R1870" t="s">
        <v>126</v>
      </c>
      <c r="S1870" t="s">
        <v>215</v>
      </c>
      <c r="T1870" t="s">
        <v>12564</v>
      </c>
      <c r="W1870">
        <v>1000</v>
      </c>
      <c r="X1870">
        <v>1000</v>
      </c>
      <c r="Y1870">
        <v>0</v>
      </c>
      <c r="Z1870">
        <v>0</v>
      </c>
      <c r="AA1870">
        <v>1000</v>
      </c>
      <c r="AB1870">
        <v>1000</v>
      </c>
      <c r="AC1870">
        <v>0</v>
      </c>
      <c r="AD1870">
        <v>0</v>
      </c>
      <c r="AE1870">
        <v>1000</v>
      </c>
      <c r="AF1870" t="s">
        <v>171</v>
      </c>
      <c r="AG1870" t="s">
        <v>171</v>
      </c>
      <c r="AH1870" t="s">
        <v>938</v>
      </c>
      <c r="AI1870" t="s">
        <v>1117</v>
      </c>
      <c r="AJ1870" t="s">
        <v>128</v>
      </c>
      <c r="AK1870" t="s">
        <v>731</v>
      </c>
      <c r="AL1870" t="s">
        <v>460</v>
      </c>
      <c r="AM1870" t="s">
        <v>12565</v>
      </c>
      <c r="AN1870" t="s">
        <v>12566</v>
      </c>
      <c r="AO1870" t="s">
        <v>5902</v>
      </c>
      <c r="AP1870" t="s">
        <v>1662</v>
      </c>
      <c r="AQ1870" t="s">
        <v>12567</v>
      </c>
      <c r="BO1870">
        <v>200</v>
      </c>
      <c r="BP1870">
        <v>200</v>
      </c>
      <c r="BQ1870">
        <v>800</v>
      </c>
      <c r="BR1870">
        <v>800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0</v>
      </c>
      <c r="CF1870">
        <v>0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0</v>
      </c>
      <c r="CS1870">
        <v>0</v>
      </c>
      <c r="CT1870">
        <v>0</v>
      </c>
      <c r="CU1870">
        <v>0</v>
      </c>
      <c r="CV1870">
        <v>0</v>
      </c>
      <c r="CW1870">
        <v>0</v>
      </c>
      <c r="CX1870">
        <v>0</v>
      </c>
      <c r="CY1870">
        <v>0</v>
      </c>
      <c r="CZ1870">
        <v>0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</row>
    <row r="1871" spans="1:116" x14ac:dyDescent="0.15">
      <c r="A1871" t="s">
        <v>116</v>
      </c>
      <c r="B1871">
        <v>191929</v>
      </c>
      <c r="C1871" t="s">
        <v>117</v>
      </c>
      <c r="D1871" t="s">
        <v>136</v>
      </c>
      <c r="E1871" t="s">
        <v>118</v>
      </c>
      <c r="F1871" t="s">
        <v>137</v>
      </c>
      <c r="G1871" s="1">
        <v>42713</v>
      </c>
      <c r="H1871" t="s">
        <v>138</v>
      </c>
      <c r="I1871" s="1">
        <v>42850</v>
      </c>
      <c r="J1871" t="s">
        <v>6689</v>
      </c>
      <c r="K1871" t="s">
        <v>310</v>
      </c>
      <c r="L1871" t="s">
        <v>123</v>
      </c>
      <c r="M1871" t="s">
        <v>139</v>
      </c>
      <c r="P1871" t="s">
        <v>124</v>
      </c>
      <c r="Q1871" t="s">
        <v>154</v>
      </c>
      <c r="R1871" t="s">
        <v>126</v>
      </c>
      <c r="S1871" t="s">
        <v>215</v>
      </c>
      <c r="T1871" t="s">
        <v>12568</v>
      </c>
      <c r="W1871">
        <v>555000</v>
      </c>
      <c r="X1871">
        <v>411010</v>
      </c>
      <c r="Y1871">
        <v>143990</v>
      </c>
      <c r="Z1871">
        <v>0</v>
      </c>
      <c r="AA1871">
        <v>275000</v>
      </c>
      <c r="AB1871">
        <v>275000</v>
      </c>
      <c r="AC1871">
        <v>0</v>
      </c>
      <c r="AD1871">
        <v>0</v>
      </c>
      <c r="AE1871">
        <v>555000</v>
      </c>
      <c r="AF1871" t="s">
        <v>143</v>
      </c>
      <c r="AG1871" t="s">
        <v>143</v>
      </c>
      <c r="AH1871" t="s">
        <v>254</v>
      </c>
      <c r="AI1871" t="s">
        <v>3201</v>
      </c>
      <c r="AJ1871" t="s">
        <v>128</v>
      </c>
      <c r="AK1871" t="s">
        <v>160</v>
      </c>
      <c r="AL1871" t="s">
        <v>161</v>
      </c>
      <c r="AM1871" t="s">
        <v>12569</v>
      </c>
      <c r="AN1871" t="s">
        <v>12570</v>
      </c>
      <c r="AO1871" t="s">
        <v>774</v>
      </c>
      <c r="AP1871" t="s">
        <v>775</v>
      </c>
      <c r="BO1871">
        <v>555000</v>
      </c>
      <c r="BP1871">
        <v>275000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0</v>
      </c>
      <c r="CR1871">
        <v>0</v>
      </c>
      <c r="CS1871">
        <v>0</v>
      </c>
      <c r="CT1871">
        <v>0</v>
      </c>
      <c r="CU1871">
        <v>0</v>
      </c>
      <c r="CV1871">
        <v>0</v>
      </c>
      <c r="CW1871">
        <v>0</v>
      </c>
      <c r="CX1871">
        <v>0</v>
      </c>
      <c r="CY1871">
        <v>0</v>
      </c>
      <c r="CZ1871">
        <v>0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</row>
    <row r="1872" spans="1:116" x14ac:dyDescent="0.15">
      <c r="A1872" t="s">
        <v>116</v>
      </c>
      <c r="B1872">
        <v>191948</v>
      </c>
      <c r="C1872" t="s">
        <v>117</v>
      </c>
      <c r="D1872" t="s">
        <v>136</v>
      </c>
      <c r="E1872" t="s">
        <v>118</v>
      </c>
      <c r="F1872" t="s">
        <v>137</v>
      </c>
      <c r="G1872" s="1">
        <v>42720</v>
      </c>
      <c r="H1872" t="s">
        <v>138</v>
      </c>
      <c r="I1872" s="1">
        <v>42922</v>
      </c>
      <c r="J1872" t="s">
        <v>119</v>
      </c>
      <c r="K1872" t="s">
        <v>2633</v>
      </c>
      <c r="L1872" t="s">
        <v>169</v>
      </c>
      <c r="M1872" t="s">
        <v>139</v>
      </c>
      <c r="P1872" t="s">
        <v>317</v>
      </c>
      <c r="Q1872" t="s">
        <v>609</v>
      </c>
      <c r="R1872" t="s">
        <v>126</v>
      </c>
      <c r="S1872" t="s">
        <v>215</v>
      </c>
      <c r="T1872" t="s">
        <v>12571</v>
      </c>
      <c r="W1872">
        <v>42000</v>
      </c>
      <c r="X1872">
        <v>35000</v>
      </c>
      <c r="Y1872">
        <v>7000</v>
      </c>
      <c r="Z1872">
        <v>0</v>
      </c>
      <c r="AA1872">
        <v>42000</v>
      </c>
      <c r="AB1872">
        <v>42000</v>
      </c>
      <c r="AC1872">
        <v>0</v>
      </c>
      <c r="AD1872">
        <v>0</v>
      </c>
      <c r="AE1872">
        <v>42000</v>
      </c>
      <c r="AF1872" t="s">
        <v>143</v>
      </c>
      <c r="AG1872" t="s">
        <v>143</v>
      </c>
      <c r="AH1872" t="s">
        <v>132</v>
      </c>
      <c r="AI1872" t="s">
        <v>406</v>
      </c>
      <c r="AJ1872" t="s">
        <v>128</v>
      </c>
      <c r="AK1872" t="s">
        <v>160</v>
      </c>
      <c r="AL1872" t="s">
        <v>610</v>
      </c>
      <c r="AM1872" t="s">
        <v>12572</v>
      </c>
      <c r="AN1872" t="s">
        <v>12573</v>
      </c>
      <c r="AO1872" t="s">
        <v>12574</v>
      </c>
      <c r="AP1872" t="s">
        <v>12575</v>
      </c>
      <c r="BO1872">
        <v>42000</v>
      </c>
      <c r="BP1872">
        <v>42000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0</v>
      </c>
      <c r="CW1872">
        <v>0</v>
      </c>
      <c r="CX1872">
        <v>0</v>
      </c>
      <c r="CY1872">
        <v>0</v>
      </c>
      <c r="CZ1872">
        <v>0</v>
      </c>
      <c r="DA1872">
        <v>0</v>
      </c>
      <c r="DB1872">
        <v>0</v>
      </c>
      <c r="DC1872">
        <v>0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</row>
    <row r="1873" spans="1:116" x14ac:dyDescent="0.15">
      <c r="A1873" t="s">
        <v>116</v>
      </c>
      <c r="B1873">
        <v>191951</v>
      </c>
      <c r="C1873" t="s">
        <v>117</v>
      </c>
      <c r="D1873" t="s">
        <v>136</v>
      </c>
      <c r="E1873" t="s">
        <v>425</v>
      </c>
      <c r="F1873" t="s">
        <v>137</v>
      </c>
      <c r="G1873" s="1">
        <v>42709</v>
      </c>
      <c r="H1873" t="s">
        <v>138</v>
      </c>
      <c r="I1873" s="1">
        <v>42717</v>
      </c>
      <c r="J1873" t="s">
        <v>6689</v>
      </c>
      <c r="K1873" t="s">
        <v>12576</v>
      </c>
      <c r="L1873" t="s">
        <v>169</v>
      </c>
      <c r="M1873" t="s">
        <v>139</v>
      </c>
      <c r="P1873" t="s">
        <v>199</v>
      </c>
      <c r="Q1873" t="s">
        <v>623</v>
      </c>
      <c r="R1873" t="s">
        <v>126</v>
      </c>
      <c r="S1873" t="s">
        <v>874</v>
      </c>
      <c r="T1873" t="s">
        <v>12577</v>
      </c>
      <c r="W1873">
        <v>59994</v>
      </c>
      <c r="X1873">
        <v>59994</v>
      </c>
      <c r="Y1873">
        <v>0</v>
      </c>
      <c r="Z1873">
        <v>0</v>
      </c>
      <c r="AA1873">
        <v>60000</v>
      </c>
      <c r="AB1873">
        <v>60000</v>
      </c>
      <c r="AC1873">
        <v>0</v>
      </c>
      <c r="AD1873">
        <v>0</v>
      </c>
      <c r="AE1873">
        <v>60000</v>
      </c>
      <c r="AF1873" t="s">
        <v>171</v>
      </c>
      <c r="AG1873" t="s">
        <v>143</v>
      </c>
      <c r="AH1873" t="s">
        <v>12578</v>
      </c>
      <c r="AI1873" t="s">
        <v>342</v>
      </c>
      <c r="AJ1873" t="s">
        <v>128</v>
      </c>
      <c r="AK1873" t="s">
        <v>236</v>
      </c>
      <c r="AL1873" t="s">
        <v>625</v>
      </c>
      <c r="AM1873" t="s">
        <v>12579</v>
      </c>
      <c r="AN1873" t="s">
        <v>12580</v>
      </c>
      <c r="AO1873" t="s">
        <v>1617</v>
      </c>
      <c r="AP1873" t="s">
        <v>1618</v>
      </c>
      <c r="BO1873">
        <v>59994</v>
      </c>
      <c r="BP1873">
        <v>60000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  <c r="CD1873">
        <v>0</v>
      </c>
      <c r="CE1873">
        <v>0</v>
      </c>
      <c r="CF1873">
        <v>0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0</v>
      </c>
      <c r="DC1873">
        <v>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</row>
    <row r="1874" spans="1:116" x14ac:dyDescent="0.15">
      <c r="A1874" t="s">
        <v>116</v>
      </c>
      <c r="B1874">
        <v>191955</v>
      </c>
      <c r="C1874" t="s">
        <v>117</v>
      </c>
      <c r="D1874" t="s">
        <v>136</v>
      </c>
      <c r="E1874" t="s">
        <v>118</v>
      </c>
      <c r="F1874" t="s">
        <v>137</v>
      </c>
      <c r="G1874" s="1">
        <v>42711</v>
      </c>
      <c r="H1874" t="s">
        <v>138</v>
      </c>
      <c r="I1874" s="1">
        <v>42962</v>
      </c>
      <c r="J1874" t="s">
        <v>119</v>
      </c>
      <c r="K1874" t="s">
        <v>12581</v>
      </c>
      <c r="L1874" t="s">
        <v>120</v>
      </c>
      <c r="M1874" t="s">
        <v>139</v>
      </c>
      <c r="N1874" t="s">
        <v>213</v>
      </c>
      <c r="O1874" t="s">
        <v>123</v>
      </c>
      <c r="P1874" t="s">
        <v>232</v>
      </c>
      <c r="Q1874" t="s">
        <v>1063</v>
      </c>
      <c r="R1874" t="s">
        <v>126</v>
      </c>
      <c r="S1874" t="s">
        <v>1524</v>
      </c>
      <c r="T1874" t="s">
        <v>12582</v>
      </c>
      <c r="W1874">
        <v>75000</v>
      </c>
      <c r="X1874">
        <v>47710</v>
      </c>
      <c r="Y1874">
        <v>27290</v>
      </c>
      <c r="Z1874">
        <v>0</v>
      </c>
      <c r="AA1874">
        <v>75000</v>
      </c>
      <c r="AB1874">
        <v>47710</v>
      </c>
      <c r="AC1874">
        <v>27290</v>
      </c>
      <c r="AD1874">
        <v>0</v>
      </c>
      <c r="AE1874">
        <v>75000</v>
      </c>
      <c r="AF1874" t="s">
        <v>143</v>
      </c>
      <c r="AG1874" t="s">
        <v>143</v>
      </c>
      <c r="AH1874" t="s">
        <v>284</v>
      </c>
      <c r="AI1874" t="s">
        <v>342</v>
      </c>
      <c r="AJ1874" t="s">
        <v>128</v>
      </c>
      <c r="AK1874" t="s">
        <v>236</v>
      </c>
      <c r="AL1874" t="s">
        <v>1065</v>
      </c>
      <c r="AM1874" t="s">
        <v>12583</v>
      </c>
      <c r="AN1874" t="s">
        <v>12584</v>
      </c>
      <c r="AO1874" t="s">
        <v>2337</v>
      </c>
      <c r="AP1874" t="s">
        <v>1909</v>
      </c>
      <c r="AQ1874" t="s">
        <v>1583</v>
      </c>
      <c r="AR1874" t="s">
        <v>1827</v>
      </c>
      <c r="BO1874">
        <v>37500</v>
      </c>
      <c r="BP1874">
        <v>37500</v>
      </c>
      <c r="BQ1874">
        <v>18750</v>
      </c>
      <c r="BR1874">
        <v>18750</v>
      </c>
      <c r="BS1874">
        <v>18750</v>
      </c>
      <c r="BT1874">
        <v>18750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0</v>
      </c>
      <c r="CD1874">
        <v>0</v>
      </c>
      <c r="CE1874">
        <v>0</v>
      </c>
      <c r="CF1874">
        <v>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0</v>
      </c>
      <c r="CW1874">
        <v>0</v>
      </c>
      <c r="CX1874">
        <v>0</v>
      </c>
      <c r="CY1874">
        <v>0</v>
      </c>
      <c r="CZ1874">
        <v>0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</row>
    <row r="1875" spans="1:116" x14ac:dyDescent="0.15">
      <c r="A1875" t="s">
        <v>116</v>
      </c>
      <c r="B1875">
        <v>191956</v>
      </c>
      <c r="C1875" t="s">
        <v>117</v>
      </c>
      <c r="D1875" t="s">
        <v>136</v>
      </c>
      <c r="E1875" t="s">
        <v>118</v>
      </c>
      <c r="F1875" t="s">
        <v>137</v>
      </c>
      <c r="G1875" s="1">
        <v>42710</v>
      </c>
      <c r="H1875" t="s">
        <v>138</v>
      </c>
      <c r="I1875" s="1">
        <v>43068</v>
      </c>
      <c r="J1875" t="s">
        <v>119</v>
      </c>
      <c r="K1875" t="s">
        <v>12585</v>
      </c>
      <c r="L1875" t="s">
        <v>169</v>
      </c>
      <c r="M1875" t="s">
        <v>139</v>
      </c>
      <c r="N1875" t="s">
        <v>338</v>
      </c>
      <c r="O1875" t="s">
        <v>120</v>
      </c>
      <c r="P1875" t="s">
        <v>317</v>
      </c>
      <c r="Q1875" t="s">
        <v>1168</v>
      </c>
      <c r="R1875" t="s">
        <v>126</v>
      </c>
      <c r="S1875" t="s">
        <v>397</v>
      </c>
      <c r="T1875" t="s">
        <v>12586</v>
      </c>
      <c r="W1875">
        <v>30000</v>
      </c>
      <c r="X1875">
        <v>28500</v>
      </c>
      <c r="Y1875">
        <v>1500</v>
      </c>
      <c r="Z1875">
        <v>0</v>
      </c>
      <c r="AA1875">
        <v>30000</v>
      </c>
      <c r="AB1875">
        <v>28500</v>
      </c>
      <c r="AC1875">
        <v>1500</v>
      </c>
      <c r="AD1875">
        <v>0</v>
      </c>
      <c r="AE1875">
        <v>30000</v>
      </c>
      <c r="AF1875" t="s">
        <v>171</v>
      </c>
      <c r="AG1875" t="s">
        <v>143</v>
      </c>
      <c r="AH1875" t="s">
        <v>191</v>
      </c>
      <c r="AI1875" t="s">
        <v>255</v>
      </c>
      <c r="AJ1875" t="s">
        <v>128</v>
      </c>
      <c r="AK1875" t="s">
        <v>659</v>
      </c>
      <c r="AL1875" t="s">
        <v>1169</v>
      </c>
      <c r="AM1875" t="s">
        <v>12587</v>
      </c>
      <c r="AN1875" t="s">
        <v>12588</v>
      </c>
      <c r="AO1875" t="s">
        <v>3496</v>
      </c>
      <c r="AP1875" t="s">
        <v>2573</v>
      </c>
      <c r="BO1875">
        <v>30000</v>
      </c>
      <c r="BP1875">
        <v>30000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0</v>
      </c>
      <c r="CW1875">
        <v>0</v>
      </c>
      <c r="CX1875">
        <v>0</v>
      </c>
      <c r="CY1875">
        <v>0</v>
      </c>
      <c r="CZ1875">
        <v>0</v>
      </c>
      <c r="DA1875">
        <v>0</v>
      </c>
      <c r="DB1875">
        <v>0</v>
      </c>
      <c r="DC1875">
        <v>0</v>
      </c>
      <c r="DD1875">
        <v>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</row>
    <row r="1876" spans="1:116" x14ac:dyDescent="0.15">
      <c r="A1876" t="s">
        <v>116</v>
      </c>
      <c r="B1876">
        <v>191967</v>
      </c>
      <c r="C1876" t="s">
        <v>117</v>
      </c>
      <c r="D1876" t="s">
        <v>136</v>
      </c>
      <c r="E1876" t="s">
        <v>118</v>
      </c>
      <c r="F1876" t="s">
        <v>137</v>
      </c>
      <c r="G1876" s="1">
        <v>42706</v>
      </c>
      <c r="H1876" t="s">
        <v>138</v>
      </c>
      <c r="I1876" s="1">
        <v>42789</v>
      </c>
      <c r="J1876" t="s">
        <v>6689</v>
      </c>
      <c r="K1876" t="s">
        <v>122</v>
      </c>
      <c r="L1876" t="s">
        <v>123</v>
      </c>
      <c r="M1876" t="s">
        <v>139</v>
      </c>
      <c r="P1876" t="s">
        <v>317</v>
      </c>
      <c r="Q1876" t="s">
        <v>1007</v>
      </c>
      <c r="R1876" t="s">
        <v>126</v>
      </c>
      <c r="S1876" t="s">
        <v>215</v>
      </c>
      <c r="T1876" t="s">
        <v>12589</v>
      </c>
      <c r="W1876">
        <v>25000</v>
      </c>
      <c r="X1876">
        <v>15902</v>
      </c>
      <c r="Y1876">
        <v>9098</v>
      </c>
      <c r="Z1876">
        <v>0</v>
      </c>
      <c r="AA1876">
        <v>15086</v>
      </c>
      <c r="AB1876">
        <v>9596</v>
      </c>
      <c r="AC1876">
        <v>5490</v>
      </c>
      <c r="AD1876">
        <v>0</v>
      </c>
      <c r="AE1876">
        <v>25000</v>
      </c>
      <c r="AF1876" t="s">
        <v>143</v>
      </c>
      <c r="AG1876" t="s">
        <v>143</v>
      </c>
      <c r="AH1876" t="s">
        <v>353</v>
      </c>
      <c r="AI1876" t="s">
        <v>235</v>
      </c>
      <c r="AJ1876" t="s">
        <v>128</v>
      </c>
      <c r="AK1876" t="s">
        <v>429</v>
      </c>
      <c r="AL1876" t="s">
        <v>1011</v>
      </c>
      <c r="AM1876" t="s">
        <v>12590</v>
      </c>
      <c r="AN1876" t="s">
        <v>12591</v>
      </c>
      <c r="AO1876" t="s">
        <v>9246</v>
      </c>
      <c r="AP1876" t="s">
        <v>2278</v>
      </c>
      <c r="AQ1876" t="s">
        <v>2277</v>
      </c>
      <c r="BO1876">
        <v>22500</v>
      </c>
      <c r="BP1876">
        <v>13577.400000000001</v>
      </c>
      <c r="BQ1876">
        <v>2500</v>
      </c>
      <c r="BR1876">
        <v>1508.6000000000001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</row>
    <row r="1877" spans="1:116" x14ac:dyDescent="0.15">
      <c r="A1877" t="s">
        <v>116</v>
      </c>
      <c r="B1877">
        <v>191977</v>
      </c>
      <c r="C1877" t="s">
        <v>117</v>
      </c>
      <c r="D1877" t="s">
        <v>136</v>
      </c>
      <c r="E1877" t="s">
        <v>118</v>
      </c>
      <c r="F1877" t="s">
        <v>137</v>
      </c>
      <c r="G1877" s="1">
        <v>42712</v>
      </c>
      <c r="H1877" t="s">
        <v>138</v>
      </c>
      <c r="I1877" s="1">
        <v>42958</v>
      </c>
      <c r="J1877" t="s">
        <v>119</v>
      </c>
      <c r="K1877" t="s">
        <v>198</v>
      </c>
      <c r="L1877" t="s">
        <v>123</v>
      </c>
      <c r="M1877" t="s">
        <v>139</v>
      </c>
      <c r="P1877" t="s">
        <v>199</v>
      </c>
      <c r="Q1877" t="s">
        <v>623</v>
      </c>
      <c r="R1877" t="s">
        <v>126</v>
      </c>
      <c r="S1877" t="s">
        <v>215</v>
      </c>
      <c r="T1877" t="s">
        <v>12592</v>
      </c>
      <c r="W1877">
        <v>600000</v>
      </c>
      <c r="X1877">
        <v>539999</v>
      </c>
      <c r="Y1877">
        <v>60001</v>
      </c>
      <c r="Z1877">
        <v>0</v>
      </c>
      <c r="AA1877">
        <v>600000</v>
      </c>
      <c r="AB1877">
        <v>540007</v>
      </c>
      <c r="AC1877">
        <v>59993</v>
      </c>
      <c r="AD1877">
        <v>0</v>
      </c>
      <c r="AE1877">
        <v>600000</v>
      </c>
      <c r="AF1877" t="s">
        <v>143</v>
      </c>
      <c r="AG1877" t="s">
        <v>143</v>
      </c>
      <c r="AH1877" t="s">
        <v>217</v>
      </c>
      <c r="AI1877" t="s">
        <v>891</v>
      </c>
      <c r="AJ1877" t="s">
        <v>128</v>
      </c>
      <c r="AK1877" t="s">
        <v>236</v>
      </c>
      <c r="AL1877" t="s">
        <v>625</v>
      </c>
      <c r="AM1877" t="s">
        <v>12593</v>
      </c>
      <c r="AN1877" t="s">
        <v>12594</v>
      </c>
      <c r="AO1877" t="s">
        <v>1739</v>
      </c>
      <c r="AP1877" t="s">
        <v>1740</v>
      </c>
      <c r="AQ1877" t="s">
        <v>3333</v>
      </c>
      <c r="AR1877" t="s">
        <v>1165</v>
      </c>
      <c r="BO1877">
        <v>240000</v>
      </c>
      <c r="BP1877">
        <v>240000</v>
      </c>
      <c r="BQ1877">
        <v>120000</v>
      </c>
      <c r="BR1877">
        <v>120000</v>
      </c>
      <c r="BS1877">
        <v>240000</v>
      </c>
      <c r="BT1877">
        <v>240000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</row>
    <row r="1878" spans="1:116" x14ac:dyDescent="0.15">
      <c r="A1878" t="s">
        <v>116</v>
      </c>
      <c r="B1878">
        <v>191978</v>
      </c>
      <c r="C1878" t="s">
        <v>117</v>
      </c>
      <c r="D1878" t="s">
        <v>136</v>
      </c>
      <c r="E1878" t="s">
        <v>118</v>
      </c>
      <c r="F1878" t="s">
        <v>137</v>
      </c>
      <c r="G1878" s="1">
        <v>42716</v>
      </c>
      <c r="H1878" t="s">
        <v>138</v>
      </c>
      <c r="I1878" s="1">
        <v>42906</v>
      </c>
      <c r="J1878" t="s">
        <v>6689</v>
      </c>
      <c r="K1878" t="s">
        <v>1603</v>
      </c>
      <c r="L1878" t="s">
        <v>227</v>
      </c>
      <c r="M1878" t="s">
        <v>139</v>
      </c>
      <c r="P1878" t="s">
        <v>199</v>
      </c>
      <c r="Q1878" t="s">
        <v>717</v>
      </c>
      <c r="R1878" t="s">
        <v>126</v>
      </c>
      <c r="S1878" t="s">
        <v>140</v>
      </c>
      <c r="T1878" t="s">
        <v>12595</v>
      </c>
      <c r="W1878">
        <v>149668</v>
      </c>
      <c r="X1878">
        <v>149668</v>
      </c>
      <c r="Y1878">
        <v>0</v>
      </c>
      <c r="Z1878">
        <v>0</v>
      </c>
      <c r="AA1878">
        <v>149670</v>
      </c>
      <c r="AB1878">
        <v>149670</v>
      </c>
      <c r="AC1878">
        <v>0</v>
      </c>
      <c r="AD1878">
        <v>0</v>
      </c>
      <c r="AE1878">
        <v>149670</v>
      </c>
      <c r="AF1878" t="s">
        <v>143</v>
      </c>
      <c r="AG1878" t="s">
        <v>143</v>
      </c>
      <c r="AH1878" t="s">
        <v>284</v>
      </c>
      <c r="AI1878" t="s">
        <v>1066</v>
      </c>
      <c r="AJ1878" t="s">
        <v>128</v>
      </c>
      <c r="AK1878" t="s">
        <v>512</v>
      </c>
      <c r="AL1878" t="s">
        <v>718</v>
      </c>
      <c r="AM1878" t="s">
        <v>12596</v>
      </c>
      <c r="AN1878" t="s">
        <v>12597</v>
      </c>
      <c r="AO1878" t="s">
        <v>3439</v>
      </c>
      <c r="AP1878" t="s">
        <v>619</v>
      </c>
      <c r="BO1878">
        <v>149668</v>
      </c>
      <c r="BP1878">
        <v>149670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</row>
    <row r="1879" spans="1:116" x14ac:dyDescent="0.15">
      <c r="A1879" t="s">
        <v>116</v>
      </c>
      <c r="B1879">
        <v>191980</v>
      </c>
      <c r="C1879" t="s">
        <v>117</v>
      </c>
      <c r="D1879" t="s">
        <v>136</v>
      </c>
      <c r="E1879" t="s">
        <v>118</v>
      </c>
      <c r="F1879" t="s">
        <v>137</v>
      </c>
      <c r="G1879" s="1">
        <v>42711</v>
      </c>
      <c r="H1879" t="s">
        <v>138</v>
      </c>
      <c r="I1879" s="1">
        <v>43027</v>
      </c>
      <c r="J1879" t="s">
        <v>119</v>
      </c>
      <c r="K1879" t="s">
        <v>12598</v>
      </c>
      <c r="L1879" t="s">
        <v>120</v>
      </c>
      <c r="M1879" t="s">
        <v>139</v>
      </c>
      <c r="N1879" t="s">
        <v>386</v>
      </c>
      <c r="O1879" t="s">
        <v>123</v>
      </c>
      <c r="P1879" t="s">
        <v>232</v>
      </c>
      <c r="Q1879" t="s">
        <v>1063</v>
      </c>
      <c r="R1879" t="s">
        <v>126</v>
      </c>
      <c r="S1879" t="s">
        <v>251</v>
      </c>
      <c r="T1879" t="s">
        <v>12599</v>
      </c>
      <c r="W1879">
        <v>200000</v>
      </c>
      <c r="X1879">
        <v>133630</v>
      </c>
      <c r="Y1879">
        <v>66370</v>
      </c>
      <c r="Z1879">
        <v>0</v>
      </c>
      <c r="AA1879">
        <v>200000</v>
      </c>
      <c r="AB1879">
        <v>133630</v>
      </c>
      <c r="AC1879">
        <v>66370</v>
      </c>
      <c r="AD1879">
        <v>0</v>
      </c>
      <c r="AE1879">
        <v>200000</v>
      </c>
      <c r="AF1879" t="s">
        <v>143</v>
      </c>
      <c r="AG1879" t="s">
        <v>143</v>
      </c>
      <c r="AH1879" t="s">
        <v>132</v>
      </c>
      <c r="AI1879" t="s">
        <v>859</v>
      </c>
      <c r="AJ1879" t="s">
        <v>128</v>
      </c>
      <c r="AK1879" t="s">
        <v>1181</v>
      </c>
      <c r="AL1879" t="s">
        <v>1065</v>
      </c>
      <c r="AM1879" t="s">
        <v>12600</v>
      </c>
      <c r="AN1879" t="s">
        <v>12601</v>
      </c>
      <c r="AO1879" t="s">
        <v>1190</v>
      </c>
      <c r="AP1879" t="s">
        <v>1191</v>
      </c>
      <c r="AQ1879" t="s">
        <v>1192</v>
      </c>
      <c r="BO1879">
        <v>110000</v>
      </c>
      <c r="BP1879">
        <v>110000</v>
      </c>
      <c r="BQ1879">
        <v>90000</v>
      </c>
      <c r="BR1879">
        <v>90000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0</v>
      </c>
      <c r="CR1879">
        <v>0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</row>
    <row r="1880" spans="1:116" x14ac:dyDescent="0.15">
      <c r="A1880" t="s">
        <v>116</v>
      </c>
      <c r="B1880">
        <v>191984</v>
      </c>
      <c r="C1880" t="s">
        <v>117</v>
      </c>
      <c r="D1880" t="s">
        <v>136</v>
      </c>
      <c r="E1880" t="s">
        <v>118</v>
      </c>
      <c r="F1880" t="s">
        <v>137</v>
      </c>
      <c r="G1880" s="1">
        <v>42717</v>
      </c>
      <c r="H1880" t="s">
        <v>138</v>
      </c>
      <c r="I1880" s="1">
        <v>42718</v>
      </c>
      <c r="J1880" t="s">
        <v>6689</v>
      </c>
      <c r="K1880" t="s">
        <v>12602</v>
      </c>
      <c r="L1880" t="s">
        <v>120</v>
      </c>
      <c r="M1880" t="s">
        <v>139</v>
      </c>
      <c r="P1880" t="s">
        <v>145</v>
      </c>
      <c r="Q1880" t="s">
        <v>214</v>
      </c>
      <c r="R1880" t="s">
        <v>126</v>
      </c>
      <c r="S1880" t="s">
        <v>571</v>
      </c>
      <c r="T1880" t="s">
        <v>12603</v>
      </c>
      <c r="W1880">
        <v>0</v>
      </c>
      <c r="X1880">
        <v>0</v>
      </c>
      <c r="Y1880">
        <v>0</v>
      </c>
      <c r="Z1880">
        <v>0</v>
      </c>
      <c r="AA1880">
        <v>40000</v>
      </c>
      <c r="AB1880">
        <v>24661</v>
      </c>
      <c r="AC1880">
        <v>15339</v>
      </c>
      <c r="AD1880">
        <v>0</v>
      </c>
      <c r="AE1880">
        <v>40000</v>
      </c>
      <c r="AH1880" t="s">
        <v>1174</v>
      </c>
      <c r="AI1880" t="s">
        <v>526</v>
      </c>
      <c r="AK1880" t="s">
        <v>955</v>
      </c>
      <c r="AL1880" t="s">
        <v>184</v>
      </c>
      <c r="AN1880" t="s">
        <v>12604</v>
      </c>
      <c r="AO1880" t="s">
        <v>572</v>
      </c>
      <c r="AP1880" t="s">
        <v>573</v>
      </c>
      <c r="BO1880">
        <v>0</v>
      </c>
      <c r="BP1880">
        <v>40000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</row>
    <row r="1881" spans="1:116" x14ac:dyDescent="0.15">
      <c r="A1881" t="s">
        <v>116</v>
      </c>
      <c r="B1881">
        <v>191987</v>
      </c>
      <c r="C1881" t="s">
        <v>117</v>
      </c>
      <c r="D1881" t="s">
        <v>136</v>
      </c>
      <c r="E1881" t="s">
        <v>118</v>
      </c>
      <c r="F1881" t="s">
        <v>137</v>
      </c>
      <c r="G1881" s="1">
        <v>42713</v>
      </c>
      <c r="H1881" t="s">
        <v>138</v>
      </c>
      <c r="I1881" s="1">
        <v>42901</v>
      </c>
      <c r="J1881" t="s">
        <v>6689</v>
      </c>
      <c r="K1881" t="s">
        <v>213</v>
      </c>
      <c r="L1881" t="s">
        <v>123</v>
      </c>
      <c r="M1881" t="s">
        <v>139</v>
      </c>
      <c r="P1881" t="s">
        <v>232</v>
      </c>
      <c r="Q1881" t="s">
        <v>567</v>
      </c>
      <c r="R1881" t="s">
        <v>126</v>
      </c>
      <c r="S1881" t="s">
        <v>215</v>
      </c>
      <c r="T1881" t="s">
        <v>12605</v>
      </c>
      <c r="W1881">
        <v>334241</v>
      </c>
      <c r="X1881">
        <v>241716</v>
      </c>
      <c r="Y1881">
        <v>92525</v>
      </c>
      <c r="Z1881">
        <v>0</v>
      </c>
      <c r="AA1881">
        <v>102963</v>
      </c>
      <c r="AB1881">
        <v>74969</v>
      </c>
      <c r="AC1881">
        <v>27994</v>
      </c>
      <c r="AD1881">
        <v>0</v>
      </c>
      <c r="AE1881">
        <v>334241</v>
      </c>
      <c r="AF1881" t="s">
        <v>143</v>
      </c>
      <c r="AG1881" t="s">
        <v>143</v>
      </c>
      <c r="AH1881" t="s">
        <v>217</v>
      </c>
      <c r="AI1881" t="s">
        <v>891</v>
      </c>
      <c r="AJ1881" t="s">
        <v>128</v>
      </c>
      <c r="AK1881" t="s">
        <v>1508</v>
      </c>
      <c r="AL1881" t="s">
        <v>568</v>
      </c>
      <c r="AM1881" t="s">
        <v>12606</v>
      </c>
      <c r="AN1881" t="s">
        <v>12607</v>
      </c>
      <c r="AO1881" t="s">
        <v>4279</v>
      </c>
      <c r="AP1881" t="s">
        <v>366</v>
      </c>
      <c r="BO1881">
        <v>334241</v>
      </c>
      <c r="BP1881">
        <v>102963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</row>
    <row r="1882" spans="1:116" x14ac:dyDescent="0.15">
      <c r="A1882" t="s">
        <v>116</v>
      </c>
      <c r="B1882">
        <v>191988</v>
      </c>
      <c r="C1882" t="s">
        <v>117</v>
      </c>
      <c r="D1882" t="s">
        <v>136</v>
      </c>
      <c r="E1882" t="s">
        <v>118</v>
      </c>
      <c r="F1882" t="s">
        <v>137</v>
      </c>
      <c r="G1882" s="1">
        <v>42735</v>
      </c>
      <c r="H1882" t="s">
        <v>138</v>
      </c>
      <c r="I1882" s="1">
        <v>43033</v>
      </c>
      <c r="J1882" t="s">
        <v>119</v>
      </c>
      <c r="K1882" t="s">
        <v>12608</v>
      </c>
      <c r="L1882" t="s">
        <v>197</v>
      </c>
      <c r="M1882" t="s">
        <v>139</v>
      </c>
      <c r="N1882" t="s">
        <v>213</v>
      </c>
      <c r="O1882" t="s">
        <v>123</v>
      </c>
      <c r="P1882" t="s">
        <v>124</v>
      </c>
      <c r="Q1882" t="s">
        <v>1030</v>
      </c>
      <c r="R1882" t="s">
        <v>126</v>
      </c>
      <c r="S1882" t="s">
        <v>251</v>
      </c>
      <c r="T1882" t="s">
        <v>12609</v>
      </c>
      <c r="W1882">
        <v>44216</v>
      </c>
      <c r="X1882">
        <v>28127</v>
      </c>
      <c r="Y1882">
        <v>16089</v>
      </c>
      <c r="Z1882">
        <v>0</v>
      </c>
      <c r="AA1882">
        <v>44216</v>
      </c>
      <c r="AB1882">
        <v>28127</v>
      </c>
      <c r="AC1882">
        <v>16089</v>
      </c>
      <c r="AD1882">
        <v>0</v>
      </c>
      <c r="AE1882">
        <v>44216</v>
      </c>
      <c r="AF1882" t="s">
        <v>143</v>
      </c>
      <c r="AG1882" t="s">
        <v>143</v>
      </c>
      <c r="AH1882" t="s">
        <v>516</v>
      </c>
      <c r="AI1882" t="s">
        <v>418</v>
      </c>
      <c r="AJ1882" t="s">
        <v>128</v>
      </c>
      <c r="AK1882" t="s">
        <v>172</v>
      </c>
      <c r="AL1882" t="s">
        <v>1033</v>
      </c>
      <c r="AM1882" t="s">
        <v>12610</v>
      </c>
      <c r="AN1882" t="s">
        <v>6818</v>
      </c>
      <c r="AO1882" t="s">
        <v>6470</v>
      </c>
      <c r="AP1882" t="s">
        <v>4498</v>
      </c>
      <c r="AQ1882" t="s">
        <v>6065</v>
      </c>
      <c r="BO1882">
        <v>22108</v>
      </c>
      <c r="BP1882">
        <v>22108</v>
      </c>
      <c r="BQ1882">
        <v>22108</v>
      </c>
      <c r="BR1882">
        <v>22108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0</v>
      </c>
      <c r="DL1882">
        <v>0</v>
      </c>
    </row>
    <row r="1883" spans="1:116" x14ac:dyDescent="0.15">
      <c r="A1883" t="s">
        <v>116</v>
      </c>
      <c r="B1883">
        <v>191991</v>
      </c>
      <c r="C1883" t="s">
        <v>117</v>
      </c>
      <c r="D1883" t="s">
        <v>136</v>
      </c>
      <c r="E1883" t="s">
        <v>118</v>
      </c>
      <c r="F1883" t="s">
        <v>137</v>
      </c>
      <c r="G1883" s="1">
        <v>42716</v>
      </c>
      <c r="H1883" t="s">
        <v>138</v>
      </c>
      <c r="I1883" s="1">
        <v>42815</v>
      </c>
      <c r="J1883" t="s">
        <v>6689</v>
      </c>
      <c r="K1883" t="s">
        <v>1814</v>
      </c>
      <c r="L1883" t="s">
        <v>227</v>
      </c>
      <c r="M1883" t="s">
        <v>139</v>
      </c>
      <c r="P1883" t="s">
        <v>177</v>
      </c>
      <c r="Q1883" t="s">
        <v>1172</v>
      </c>
      <c r="R1883" t="s">
        <v>126</v>
      </c>
      <c r="S1883" t="s">
        <v>441</v>
      </c>
      <c r="T1883" t="s">
        <v>471</v>
      </c>
      <c r="U1883" t="s">
        <v>12611</v>
      </c>
      <c r="W1883">
        <v>188814</v>
      </c>
      <c r="X1883">
        <v>188814</v>
      </c>
      <c r="Y1883">
        <v>0</v>
      </c>
      <c r="Z1883">
        <v>0</v>
      </c>
      <c r="AA1883">
        <v>188814</v>
      </c>
      <c r="AB1883">
        <v>188814</v>
      </c>
      <c r="AC1883">
        <v>0</v>
      </c>
      <c r="AD1883">
        <v>0</v>
      </c>
      <c r="AE1883">
        <v>188814</v>
      </c>
      <c r="AF1883" t="s">
        <v>143</v>
      </c>
      <c r="AG1883" t="s">
        <v>143</v>
      </c>
      <c r="AH1883" t="s">
        <v>1402</v>
      </c>
      <c r="AI1883" t="s">
        <v>1066</v>
      </c>
      <c r="AJ1883" t="s">
        <v>128</v>
      </c>
      <c r="AK1883" t="s">
        <v>303</v>
      </c>
      <c r="AL1883" t="s">
        <v>1371</v>
      </c>
      <c r="AM1883" t="s">
        <v>4117</v>
      </c>
      <c r="AN1883" t="s">
        <v>12612</v>
      </c>
      <c r="AO1883" t="s">
        <v>4119</v>
      </c>
      <c r="AP1883" t="s">
        <v>4120</v>
      </c>
      <c r="AQ1883" t="s">
        <v>4121</v>
      </c>
      <c r="BO1883">
        <v>141610.5</v>
      </c>
      <c r="BP1883">
        <v>141610.5</v>
      </c>
      <c r="BQ1883">
        <v>47203.5</v>
      </c>
      <c r="BR1883">
        <v>47203.5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</row>
    <row r="1884" spans="1:116" x14ac:dyDescent="0.15">
      <c r="A1884" t="s">
        <v>116</v>
      </c>
      <c r="B1884">
        <v>192020</v>
      </c>
      <c r="C1884" t="s">
        <v>117</v>
      </c>
      <c r="D1884" t="s">
        <v>136</v>
      </c>
      <c r="E1884" t="s">
        <v>425</v>
      </c>
      <c r="F1884" t="s">
        <v>137</v>
      </c>
      <c r="G1884" s="1">
        <v>42716</v>
      </c>
      <c r="H1884" t="s">
        <v>138</v>
      </c>
      <c r="I1884" s="1">
        <v>42807</v>
      </c>
      <c r="J1884" t="s">
        <v>6689</v>
      </c>
      <c r="K1884" t="s">
        <v>3763</v>
      </c>
      <c r="L1884" t="s">
        <v>169</v>
      </c>
      <c r="M1884" t="s">
        <v>139</v>
      </c>
      <c r="P1884" t="s">
        <v>199</v>
      </c>
      <c r="Q1884" t="s">
        <v>1570</v>
      </c>
      <c r="R1884" t="s">
        <v>126</v>
      </c>
      <c r="S1884" t="s">
        <v>215</v>
      </c>
      <c r="T1884" t="s">
        <v>12613</v>
      </c>
      <c r="U1884" t="s">
        <v>12614</v>
      </c>
      <c r="W1884">
        <v>6000</v>
      </c>
      <c r="X1884">
        <v>6000</v>
      </c>
      <c r="Y1884">
        <v>0</v>
      </c>
      <c r="Z1884">
        <v>0</v>
      </c>
      <c r="AA1884">
        <v>6000</v>
      </c>
      <c r="AB1884">
        <v>6000</v>
      </c>
      <c r="AC1884">
        <v>0</v>
      </c>
      <c r="AD1884">
        <v>0</v>
      </c>
      <c r="AE1884">
        <v>6000</v>
      </c>
      <c r="AF1884" t="s">
        <v>143</v>
      </c>
      <c r="AG1884" t="s">
        <v>171</v>
      </c>
      <c r="AH1884" t="s">
        <v>1174</v>
      </c>
      <c r="AI1884" t="s">
        <v>1117</v>
      </c>
      <c r="AJ1884" t="s">
        <v>128</v>
      </c>
      <c r="AK1884" t="s">
        <v>737</v>
      </c>
      <c r="AL1884" t="s">
        <v>7192</v>
      </c>
      <c r="AM1884" t="s">
        <v>12615</v>
      </c>
      <c r="AN1884" t="s">
        <v>12616</v>
      </c>
      <c r="AO1884" t="s">
        <v>3768</v>
      </c>
      <c r="AP1884" t="s">
        <v>3769</v>
      </c>
      <c r="BO1884">
        <v>6000</v>
      </c>
      <c r="BP1884">
        <v>6000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</row>
    <row r="1885" spans="1:116" x14ac:dyDescent="0.15">
      <c r="A1885" t="s">
        <v>116</v>
      </c>
      <c r="B1885">
        <v>192024</v>
      </c>
      <c r="C1885" t="s">
        <v>117</v>
      </c>
      <c r="D1885" t="s">
        <v>136</v>
      </c>
      <c r="E1885" t="s">
        <v>118</v>
      </c>
      <c r="F1885" t="s">
        <v>137</v>
      </c>
      <c r="G1885" s="1">
        <v>42723</v>
      </c>
      <c r="H1885" t="s">
        <v>138</v>
      </c>
      <c r="I1885" s="1">
        <v>42961</v>
      </c>
      <c r="J1885" t="s">
        <v>119</v>
      </c>
      <c r="K1885" t="s">
        <v>213</v>
      </c>
      <c r="L1885" t="s">
        <v>123</v>
      </c>
      <c r="M1885" t="s">
        <v>139</v>
      </c>
      <c r="P1885" t="s">
        <v>317</v>
      </c>
      <c r="Q1885" t="s">
        <v>563</v>
      </c>
      <c r="R1885" t="s">
        <v>126</v>
      </c>
      <c r="S1885" t="s">
        <v>215</v>
      </c>
      <c r="T1885" t="s">
        <v>12617</v>
      </c>
      <c r="W1885">
        <v>299317</v>
      </c>
      <c r="X1885">
        <v>212178</v>
      </c>
      <c r="Y1885">
        <v>87139</v>
      </c>
      <c r="Z1885">
        <v>0</v>
      </c>
      <c r="AA1885">
        <v>299317</v>
      </c>
      <c r="AB1885">
        <v>212178</v>
      </c>
      <c r="AC1885">
        <v>87139</v>
      </c>
      <c r="AD1885">
        <v>0</v>
      </c>
      <c r="AE1885">
        <v>299317</v>
      </c>
      <c r="AF1885" t="s">
        <v>143</v>
      </c>
      <c r="AG1885" t="s">
        <v>143</v>
      </c>
      <c r="AH1885" t="s">
        <v>132</v>
      </c>
      <c r="AI1885" t="s">
        <v>584</v>
      </c>
      <c r="AJ1885" t="s">
        <v>128</v>
      </c>
      <c r="AK1885" t="s">
        <v>321</v>
      </c>
      <c r="AL1885" t="s">
        <v>9483</v>
      </c>
      <c r="AM1885" t="s">
        <v>12618</v>
      </c>
      <c r="AN1885" t="s">
        <v>12619</v>
      </c>
      <c r="AO1885" t="s">
        <v>4623</v>
      </c>
      <c r="AP1885" t="s">
        <v>4624</v>
      </c>
      <c r="BO1885">
        <v>299317</v>
      </c>
      <c r="BP1885">
        <v>299317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</row>
    <row r="1886" spans="1:116" x14ac:dyDescent="0.15">
      <c r="A1886" t="s">
        <v>116</v>
      </c>
      <c r="B1886">
        <v>192026</v>
      </c>
      <c r="C1886" t="s">
        <v>117</v>
      </c>
      <c r="D1886" t="s">
        <v>136</v>
      </c>
      <c r="E1886" t="s">
        <v>118</v>
      </c>
      <c r="F1886" t="s">
        <v>137</v>
      </c>
      <c r="G1886" s="1">
        <v>42720</v>
      </c>
      <c r="H1886" t="s">
        <v>138</v>
      </c>
      <c r="I1886" s="1">
        <v>42936</v>
      </c>
      <c r="J1886" t="s">
        <v>119</v>
      </c>
      <c r="K1886" t="s">
        <v>213</v>
      </c>
      <c r="L1886" t="s">
        <v>123</v>
      </c>
      <c r="M1886" t="s">
        <v>139</v>
      </c>
      <c r="P1886" t="s">
        <v>124</v>
      </c>
      <c r="Q1886" t="s">
        <v>864</v>
      </c>
      <c r="R1886" t="s">
        <v>126</v>
      </c>
      <c r="S1886" t="s">
        <v>215</v>
      </c>
      <c r="T1886" t="s">
        <v>12620</v>
      </c>
      <c r="W1886">
        <v>173352</v>
      </c>
      <c r="X1886">
        <v>123330</v>
      </c>
      <c r="Y1886">
        <v>50022</v>
      </c>
      <c r="Z1886">
        <v>0</v>
      </c>
      <c r="AA1886">
        <v>173352</v>
      </c>
      <c r="AB1886">
        <v>123330</v>
      </c>
      <c r="AC1886">
        <v>50022</v>
      </c>
      <c r="AD1886">
        <v>0</v>
      </c>
      <c r="AE1886">
        <v>173352</v>
      </c>
      <c r="AF1886" t="s">
        <v>143</v>
      </c>
      <c r="AG1886" t="s">
        <v>143</v>
      </c>
      <c r="AH1886" t="s">
        <v>361</v>
      </c>
      <c r="AI1886" t="s">
        <v>389</v>
      </c>
      <c r="AJ1886" t="s">
        <v>128</v>
      </c>
      <c r="AK1886" t="s">
        <v>313</v>
      </c>
      <c r="AL1886" t="s">
        <v>865</v>
      </c>
      <c r="AM1886" t="s">
        <v>12621</v>
      </c>
      <c r="AN1886" t="s">
        <v>12622</v>
      </c>
      <c r="AO1886" t="s">
        <v>866</v>
      </c>
      <c r="AP1886" t="s">
        <v>867</v>
      </c>
      <c r="BO1886">
        <v>173352</v>
      </c>
      <c r="BP1886">
        <v>173352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</row>
    <row r="1887" spans="1:116" x14ac:dyDescent="0.15">
      <c r="A1887" t="s">
        <v>116</v>
      </c>
      <c r="B1887">
        <v>192030</v>
      </c>
      <c r="C1887" t="s">
        <v>117</v>
      </c>
      <c r="D1887" t="s">
        <v>136</v>
      </c>
      <c r="E1887" t="s">
        <v>118</v>
      </c>
      <c r="F1887" t="s">
        <v>137</v>
      </c>
      <c r="G1887" s="1">
        <v>42719</v>
      </c>
      <c r="H1887" t="s">
        <v>138</v>
      </c>
      <c r="I1887" s="1">
        <v>42817</v>
      </c>
      <c r="J1887" t="s">
        <v>6689</v>
      </c>
      <c r="K1887" t="s">
        <v>12623</v>
      </c>
      <c r="L1887" t="s">
        <v>120</v>
      </c>
      <c r="M1887" t="s">
        <v>1154</v>
      </c>
      <c r="P1887" t="s">
        <v>124</v>
      </c>
      <c r="Q1887" t="s">
        <v>154</v>
      </c>
      <c r="R1887" t="s">
        <v>126</v>
      </c>
      <c r="S1887" t="s">
        <v>397</v>
      </c>
      <c r="T1887" t="s">
        <v>12624</v>
      </c>
      <c r="W1887">
        <v>17633</v>
      </c>
      <c r="X1887">
        <v>10871</v>
      </c>
      <c r="Y1887">
        <v>6762</v>
      </c>
      <c r="Z1887">
        <v>0</v>
      </c>
      <c r="AA1887">
        <v>17633</v>
      </c>
      <c r="AB1887">
        <v>10871</v>
      </c>
      <c r="AC1887">
        <v>6762</v>
      </c>
      <c r="AD1887">
        <v>0</v>
      </c>
      <c r="AE1887">
        <v>17633</v>
      </c>
      <c r="AF1887" t="s">
        <v>143</v>
      </c>
      <c r="AG1887" t="s">
        <v>143</v>
      </c>
      <c r="AH1887" t="s">
        <v>1174</v>
      </c>
      <c r="AI1887" t="s">
        <v>183</v>
      </c>
      <c r="AJ1887" t="s">
        <v>128</v>
      </c>
      <c r="AK1887" t="s">
        <v>160</v>
      </c>
      <c r="AL1887" t="s">
        <v>161</v>
      </c>
      <c r="AM1887" t="s">
        <v>12625</v>
      </c>
      <c r="AN1887" t="s">
        <v>12626</v>
      </c>
      <c r="AO1887" t="s">
        <v>2190</v>
      </c>
      <c r="AP1887" t="s">
        <v>2191</v>
      </c>
      <c r="BO1887">
        <v>17633</v>
      </c>
      <c r="BP1887">
        <v>17633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</row>
    <row r="1888" spans="1:116" x14ac:dyDescent="0.15">
      <c r="A1888" t="s">
        <v>116</v>
      </c>
      <c r="B1888">
        <v>192039</v>
      </c>
      <c r="C1888" t="s">
        <v>117</v>
      </c>
      <c r="D1888" t="s">
        <v>136</v>
      </c>
      <c r="E1888" t="s">
        <v>118</v>
      </c>
      <c r="F1888" t="s">
        <v>137</v>
      </c>
      <c r="G1888" s="1">
        <v>42724</v>
      </c>
      <c r="H1888" t="s">
        <v>138</v>
      </c>
      <c r="I1888" s="1">
        <v>42724</v>
      </c>
      <c r="J1888" t="s">
        <v>6689</v>
      </c>
      <c r="K1888" t="s">
        <v>122</v>
      </c>
      <c r="L1888" t="s">
        <v>123</v>
      </c>
      <c r="M1888" t="s">
        <v>139</v>
      </c>
      <c r="P1888" t="s">
        <v>124</v>
      </c>
      <c r="Q1888" t="s">
        <v>729</v>
      </c>
      <c r="R1888" t="s">
        <v>126</v>
      </c>
      <c r="S1888" t="s">
        <v>215</v>
      </c>
      <c r="T1888" t="s">
        <v>12627</v>
      </c>
      <c r="W1888">
        <v>110000</v>
      </c>
      <c r="X1888">
        <v>110000</v>
      </c>
      <c r="Y1888">
        <v>0</v>
      </c>
      <c r="Z1888">
        <v>0</v>
      </c>
      <c r="AA1888">
        <v>110000</v>
      </c>
      <c r="AB1888">
        <v>110000</v>
      </c>
      <c r="AC1888">
        <v>0</v>
      </c>
      <c r="AD1888">
        <v>0</v>
      </c>
      <c r="AE1888">
        <v>110000</v>
      </c>
      <c r="AF1888" t="s">
        <v>171</v>
      </c>
      <c r="AG1888" t="s">
        <v>171</v>
      </c>
      <c r="AH1888" t="s">
        <v>12628</v>
      </c>
      <c r="AI1888" t="s">
        <v>5265</v>
      </c>
      <c r="AJ1888" t="s">
        <v>128</v>
      </c>
      <c r="AK1888" t="s">
        <v>731</v>
      </c>
      <c r="AL1888" t="s">
        <v>1380</v>
      </c>
      <c r="AM1888" t="s">
        <v>12629</v>
      </c>
      <c r="AN1888" t="s">
        <v>12630</v>
      </c>
      <c r="AO1888" t="s">
        <v>980</v>
      </c>
      <c r="AP1888" t="s">
        <v>981</v>
      </c>
      <c r="AQ1888" t="s">
        <v>12631</v>
      </c>
      <c r="BO1888">
        <v>110000</v>
      </c>
      <c r="BP1888">
        <v>110000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</row>
    <row r="1889" spans="1:116" x14ac:dyDescent="0.15">
      <c r="A1889" t="s">
        <v>116</v>
      </c>
      <c r="B1889">
        <v>192042</v>
      </c>
      <c r="C1889" t="s">
        <v>117</v>
      </c>
      <c r="D1889" t="s">
        <v>136</v>
      </c>
      <c r="E1889" t="s">
        <v>118</v>
      </c>
      <c r="F1889" t="s">
        <v>137</v>
      </c>
      <c r="G1889" s="1">
        <v>42718</v>
      </c>
      <c r="H1889" t="s">
        <v>138</v>
      </c>
      <c r="I1889" s="1">
        <v>42724</v>
      </c>
      <c r="J1889" t="s">
        <v>6689</v>
      </c>
      <c r="K1889" t="s">
        <v>3987</v>
      </c>
      <c r="L1889" t="s">
        <v>120</v>
      </c>
      <c r="M1889" t="s">
        <v>139</v>
      </c>
      <c r="P1889" t="s">
        <v>145</v>
      </c>
      <c r="Q1889" t="s">
        <v>214</v>
      </c>
      <c r="R1889" t="s">
        <v>126</v>
      </c>
      <c r="S1889" t="s">
        <v>571</v>
      </c>
      <c r="T1889" t="s">
        <v>3520</v>
      </c>
      <c r="W1889">
        <v>20000</v>
      </c>
      <c r="X1889">
        <v>12331</v>
      </c>
      <c r="Y1889">
        <v>7669</v>
      </c>
      <c r="Z1889">
        <v>0</v>
      </c>
      <c r="AA1889">
        <v>20000</v>
      </c>
      <c r="AB1889">
        <v>12331</v>
      </c>
      <c r="AC1889">
        <v>7669</v>
      </c>
      <c r="AD1889">
        <v>0</v>
      </c>
      <c r="AE1889">
        <v>0</v>
      </c>
      <c r="AF1889" t="s">
        <v>171</v>
      </c>
      <c r="AG1889" t="s">
        <v>171</v>
      </c>
      <c r="AH1889" t="s">
        <v>12632</v>
      </c>
      <c r="AI1889" t="s">
        <v>526</v>
      </c>
      <c r="AJ1889" t="s">
        <v>128</v>
      </c>
      <c r="AK1889" t="s">
        <v>5939</v>
      </c>
      <c r="AL1889" t="s">
        <v>220</v>
      </c>
      <c r="AM1889" t="s">
        <v>12633</v>
      </c>
      <c r="AN1889" t="s">
        <v>940</v>
      </c>
      <c r="AO1889" t="s">
        <v>223</v>
      </c>
      <c r="AP1889" t="s">
        <v>224</v>
      </c>
      <c r="AQ1889" t="s">
        <v>12634</v>
      </c>
      <c r="BO1889">
        <v>20000</v>
      </c>
      <c r="BP1889">
        <v>20000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</row>
    <row r="1890" spans="1:116" x14ac:dyDescent="0.15">
      <c r="A1890" t="s">
        <v>116</v>
      </c>
      <c r="B1890">
        <v>192051</v>
      </c>
      <c r="C1890" t="s">
        <v>117</v>
      </c>
      <c r="D1890" t="s">
        <v>136</v>
      </c>
      <c r="E1890" t="s">
        <v>118</v>
      </c>
      <c r="F1890" t="s">
        <v>137</v>
      </c>
      <c r="G1890" s="1">
        <v>42726</v>
      </c>
      <c r="H1890" t="s">
        <v>138</v>
      </c>
      <c r="I1890" s="1">
        <v>42856</v>
      </c>
      <c r="J1890" t="s">
        <v>6689</v>
      </c>
      <c r="K1890" t="s">
        <v>12635</v>
      </c>
      <c r="L1890" t="s">
        <v>227</v>
      </c>
      <c r="M1890" t="s">
        <v>139</v>
      </c>
      <c r="N1890" t="s">
        <v>12636</v>
      </c>
      <c r="O1890" t="s">
        <v>123</v>
      </c>
      <c r="P1890" t="s">
        <v>145</v>
      </c>
      <c r="Q1890" t="s">
        <v>578</v>
      </c>
      <c r="R1890" t="s">
        <v>126</v>
      </c>
      <c r="S1890" t="s">
        <v>441</v>
      </c>
      <c r="T1890" t="s">
        <v>471</v>
      </c>
      <c r="U1890" t="s">
        <v>12637</v>
      </c>
      <c r="W1890">
        <v>24090</v>
      </c>
      <c r="X1890">
        <v>24090</v>
      </c>
      <c r="Y1890">
        <v>0</v>
      </c>
      <c r="Z1890">
        <v>0</v>
      </c>
      <c r="AA1890">
        <v>24091</v>
      </c>
      <c r="AB1890">
        <v>24091</v>
      </c>
      <c r="AC1890">
        <v>0</v>
      </c>
      <c r="AD1890">
        <v>0</v>
      </c>
      <c r="AE1890">
        <v>24091</v>
      </c>
      <c r="AF1890" t="s">
        <v>143</v>
      </c>
      <c r="AG1890" t="s">
        <v>143</v>
      </c>
      <c r="AH1890" t="s">
        <v>1402</v>
      </c>
      <c r="AI1890" t="s">
        <v>192</v>
      </c>
      <c r="AJ1890" t="s">
        <v>128</v>
      </c>
      <c r="AK1890" t="s">
        <v>290</v>
      </c>
      <c r="AL1890" t="s">
        <v>579</v>
      </c>
      <c r="AM1890" t="s">
        <v>12638</v>
      </c>
      <c r="AN1890" t="s">
        <v>12639</v>
      </c>
      <c r="AO1890" t="s">
        <v>4309</v>
      </c>
      <c r="AP1890" t="s">
        <v>4310</v>
      </c>
      <c r="AQ1890" t="s">
        <v>4971</v>
      </c>
      <c r="BO1890">
        <v>12045</v>
      </c>
      <c r="BP1890">
        <v>12045.5</v>
      </c>
      <c r="BQ1890">
        <v>12045</v>
      </c>
      <c r="BR1890">
        <v>12045.5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</row>
    <row r="1891" spans="1:116" x14ac:dyDescent="0.15">
      <c r="A1891" t="s">
        <v>116</v>
      </c>
      <c r="B1891">
        <v>192053</v>
      </c>
      <c r="C1891" t="s">
        <v>117</v>
      </c>
      <c r="D1891" t="s">
        <v>136</v>
      </c>
      <c r="E1891" t="s">
        <v>118</v>
      </c>
      <c r="F1891" t="s">
        <v>137</v>
      </c>
      <c r="G1891" s="1">
        <v>42716</v>
      </c>
      <c r="H1891" t="s">
        <v>138</v>
      </c>
      <c r="I1891" s="1">
        <v>42718</v>
      </c>
      <c r="J1891" t="s">
        <v>6689</v>
      </c>
      <c r="K1891" t="s">
        <v>3700</v>
      </c>
      <c r="L1891" t="s">
        <v>169</v>
      </c>
      <c r="M1891" t="s">
        <v>139</v>
      </c>
      <c r="P1891" t="s">
        <v>317</v>
      </c>
      <c r="Q1891" t="s">
        <v>387</v>
      </c>
      <c r="R1891" t="s">
        <v>126</v>
      </c>
      <c r="S1891" t="s">
        <v>215</v>
      </c>
      <c r="T1891" t="s">
        <v>12640</v>
      </c>
      <c r="W1891">
        <v>875000</v>
      </c>
      <c r="X1891">
        <v>810741</v>
      </c>
      <c r="Y1891">
        <v>64259</v>
      </c>
      <c r="Z1891">
        <v>0</v>
      </c>
      <c r="AA1891">
        <v>87500</v>
      </c>
      <c r="AB1891">
        <v>87500</v>
      </c>
      <c r="AC1891">
        <v>0</v>
      </c>
      <c r="AD1891">
        <v>0</v>
      </c>
      <c r="AE1891">
        <v>875000</v>
      </c>
      <c r="AF1891" t="s">
        <v>171</v>
      </c>
      <c r="AG1891" t="s">
        <v>171</v>
      </c>
      <c r="AH1891" t="s">
        <v>12641</v>
      </c>
      <c r="AI1891" t="s">
        <v>12642</v>
      </c>
      <c r="AJ1891" t="s">
        <v>128</v>
      </c>
      <c r="AK1891" t="s">
        <v>5619</v>
      </c>
      <c r="AL1891" t="s">
        <v>391</v>
      </c>
      <c r="AM1891" t="s">
        <v>12643</v>
      </c>
      <c r="AN1891" t="s">
        <v>12644</v>
      </c>
      <c r="AO1891" t="s">
        <v>9339</v>
      </c>
      <c r="AP1891" t="s">
        <v>9340</v>
      </c>
      <c r="BO1891">
        <v>875000</v>
      </c>
      <c r="BP1891">
        <v>87500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</row>
    <row r="1892" spans="1:116" x14ac:dyDescent="0.15">
      <c r="A1892" t="s">
        <v>116</v>
      </c>
      <c r="B1892">
        <v>192057</v>
      </c>
      <c r="C1892" t="s">
        <v>117</v>
      </c>
      <c r="D1892" t="s">
        <v>136</v>
      </c>
      <c r="E1892" t="s">
        <v>425</v>
      </c>
      <c r="F1892" t="s">
        <v>137</v>
      </c>
      <c r="G1892" s="1">
        <v>42719</v>
      </c>
      <c r="H1892" t="s">
        <v>138</v>
      </c>
      <c r="I1892" s="1">
        <v>42954</v>
      </c>
      <c r="J1892" t="s">
        <v>119</v>
      </c>
      <c r="K1892" t="s">
        <v>1258</v>
      </c>
      <c r="L1892" t="s">
        <v>227</v>
      </c>
      <c r="M1892" t="s">
        <v>139</v>
      </c>
      <c r="P1892" t="s">
        <v>199</v>
      </c>
      <c r="Q1892" t="s">
        <v>4714</v>
      </c>
      <c r="R1892" t="s">
        <v>126</v>
      </c>
      <c r="S1892" t="s">
        <v>215</v>
      </c>
      <c r="T1892" t="s">
        <v>12645</v>
      </c>
      <c r="W1892">
        <v>49388</v>
      </c>
      <c r="X1892">
        <v>49388</v>
      </c>
      <c r="Y1892">
        <v>0</v>
      </c>
      <c r="Z1892">
        <v>0</v>
      </c>
      <c r="AA1892">
        <v>49387</v>
      </c>
      <c r="AB1892">
        <v>49387</v>
      </c>
      <c r="AC1892">
        <v>0</v>
      </c>
      <c r="AD1892">
        <v>0</v>
      </c>
      <c r="AE1892">
        <v>49387</v>
      </c>
      <c r="AF1892" t="s">
        <v>143</v>
      </c>
      <c r="AG1892" t="s">
        <v>143</v>
      </c>
      <c r="AH1892" t="s">
        <v>284</v>
      </c>
      <c r="AI1892" t="s">
        <v>1066</v>
      </c>
      <c r="AJ1892" t="s">
        <v>128</v>
      </c>
      <c r="AK1892" t="s">
        <v>236</v>
      </c>
      <c r="AL1892" t="s">
        <v>7192</v>
      </c>
      <c r="AM1892" t="s">
        <v>12646</v>
      </c>
      <c r="AN1892" t="s">
        <v>12647</v>
      </c>
      <c r="AO1892" t="s">
        <v>12648</v>
      </c>
      <c r="AP1892" t="s">
        <v>3616</v>
      </c>
      <c r="AQ1892" t="s">
        <v>12649</v>
      </c>
      <c r="BO1892">
        <v>44449.200000000004</v>
      </c>
      <c r="BP1892">
        <v>44448.3</v>
      </c>
      <c r="BQ1892">
        <v>4938.8</v>
      </c>
      <c r="BR1892">
        <v>4938.7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</row>
    <row r="1893" spans="1:116" x14ac:dyDescent="0.15">
      <c r="A1893" t="s">
        <v>116</v>
      </c>
      <c r="B1893">
        <v>192059</v>
      </c>
      <c r="C1893" t="s">
        <v>117</v>
      </c>
      <c r="D1893" t="s">
        <v>136</v>
      </c>
      <c r="E1893" t="s">
        <v>118</v>
      </c>
      <c r="F1893" t="s">
        <v>137</v>
      </c>
      <c r="G1893" s="1">
        <v>42716</v>
      </c>
      <c r="H1893" t="s">
        <v>138</v>
      </c>
      <c r="I1893" s="1">
        <v>43006</v>
      </c>
      <c r="J1893" t="s">
        <v>119</v>
      </c>
      <c r="K1893" t="s">
        <v>3303</v>
      </c>
      <c r="L1893" t="s">
        <v>1021</v>
      </c>
      <c r="M1893" t="s">
        <v>3304</v>
      </c>
      <c r="P1893" t="s">
        <v>232</v>
      </c>
      <c r="Q1893" t="s">
        <v>1063</v>
      </c>
      <c r="R1893" t="s">
        <v>126</v>
      </c>
      <c r="S1893" t="s">
        <v>633</v>
      </c>
      <c r="T1893" t="s">
        <v>12650</v>
      </c>
      <c r="W1893">
        <v>50000</v>
      </c>
      <c r="X1893">
        <v>42500</v>
      </c>
      <c r="Y1893">
        <v>7500</v>
      </c>
      <c r="Z1893">
        <v>0</v>
      </c>
      <c r="AA1893">
        <v>50000</v>
      </c>
      <c r="AB1893">
        <v>42500</v>
      </c>
      <c r="AC1893">
        <v>7500</v>
      </c>
      <c r="AD1893">
        <v>0</v>
      </c>
      <c r="AE1893">
        <v>100000</v>
      </c>
      <c r="AF1893" t="s">
        <v>143</v>
      </c>
      <c r="AG1893" t="s">
        <v>171</v>
      </c>
      <c r="AH1893" t="s">
        <v>2822</v>
      </c>
      <c r="AI1893" t="s">
        <v>526</v>
      </c>
      <c r="AJ1893" t="s">
        <v>128</v>
      </c>
      <c r="AK1893" t="s">
        <v>236</v>
      </c>
      <c r="AL1893" t="s">
        <v>184</v>
      </c>
      <c r="AN1893" t="s">
        <v>12651</v>
      </c>
      <c r="AO1893" t="s">
        <v>1874</v>
      </c>
      <c r="AP1893" t="s">
        <v>1850</v>
      </c>
      <c r="BO1893">
        <v>50000</v>
      </c>
      <c r="BP1893">
        <v>50000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</row>
    <row r="1894" spans="1:116" x14ac:dyDescent="0.15">
      <c r="A1894" t="s">
        <v>116</v>
      </c>
      <c r="B1894">
        <v>192062</v>
      </c>
      <c r="C1894" t="s">
        <v>117</v>
      </c>
      <c r="D1894" t="s">
        <v>136</v>
      </c>
      <c r="E1894" t="s">
        <v>118</v>
      </c>
      <c r="F1894" t="s">
        <v>137</v>
      </c>
      <c r="G1894" s="1">
        <v>42723</v>
      </c>
      <c r="H1894" t="s">
        <v>138</v>
      </c>
      <c r="I1894" s="1">
        <v>42996</v>
      </c>
      <c r="J1894" t="s">
        <v>119</v>
      </c>
      <c r="K1894" t="s">
        <v>386</v>
      </c>
      <c r="L1894" t="s">
        <v>123</v>
      </c>
      <c r="M1894" t="s">
        <v>139</v>
      </c>
      <c r="P1894" t="s">
        <v>317</v>
      </c>
      <c r="Q1894" t="s">
        <v>563</v>
      </c>
      <c r="R1894" t="s">
        <v>126</v>
      </c>
      <c r="S1894" t="s">
        <v>215</v>
      </c>
      <c r="T1894" t="s">
        <v>12652</v>
      </c>
      <c r="W1894">
        <v>548273</v>
      </c>
      <c r="X1894">
        <v>390902</v>
      </c>
      <c r="Y1894">
        <v>157371</v>
      </c>
      <c r="Z1894">
        <v>0</v>
      </c>
      <c r="AA1894">
        <v>233450</v>
      </c>
      <c r="AB1894">
        <v>233450</v>
      </c>
      <c r="AC1894">
        <v>0</v>
      </c>
      <c r="AD1894">
        <v>0</v>
      </c>
      <c r="AE1894">
        <v>556000</v>
      </c>
      <c r="AF1894" t="s">
        <v>143</v>
      </c>
      <c r="AG1894" t="s">
        <v>143</v>
      </c>
      <c r="AH1894" t="s">
        <v>132</v>
      </c>
      <c r="AI1894" t="s">
        <v>418</v>
      </c>
      <c r="AJ1894" t="s">
        <v>128</v>
      </c>
      <c r="AK1894" t="s">
        <v>1334</v>
      </c>
      <c r="AL1894" t="s">
        <v>564</v>
      </c>
      <c r="AM1894" t="s">
        <v>12653</v>
      </c>
      <c r="AN1894" t="s">
        <v>12654</v>
      </c>
      <c r="AO1894" t="s">
        <v>4623</v>
      </c>
      <c r="AP1894" t="s">
        <v>4624</v>
      </c>
      <c r="BO1894">
        <v>548273</v>
      </c>
      <c r="BP1894">
        <v>233450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0</v>
      </c>
      <c r="DD1894">
        <v>0</v>
      </c>
      <c r="DE1894"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</row>
    <row r="1895" spans="1:116" x14ac:dyDescent="0.15">
      <c r="A1895" t="s">
        <v>116</v>
      </c>
      <c r="B1895">
        <v>192067</v>
      </c>
      <c r="C1895" t="s">
        <v>117</v>
      </c>
      <c r="D1895" t="s">
        <v>136</v>
      </c>
      <c r="E1895" t="s">
        <v>118</v>
      </c>
      <c r="F1895" t="s">
        <v>137</v>
      </c>
      <c r="G1895" s="1">
        <v>42723</v>
      </c>
      <c r="H1895" t="s">
        <v>138</v>
      </c>
      <c r="I1895" s="1">
        <v>42761</v>
      </c>
      <c r="J1895" t="s">
        <v>6689</v>
      </c>
      <c r="K1895" t="s">
        <v>12655</v>
      </c>
      <c r="L1895" t="s">
        <v>120</v>
      </c>
      <c r="M1895" t="s">
        <v>139</v>
      </c>
      <c r="P1895" t="s">
        <v>145</v>
      </c>
      <c r="Q1895" t="s">
        <v>214</v>
      </c>
      <c r="R1895" t="s">
        <v>126</v>
      </c>
      <c r="S1895" t="s">
        <v>571</v>
      </c>
      <c r="T1895" t="s">
        <v>12656</v>
      </c>
      <c r="W1895">
        <v>0</v>
      </c>
      <c r="X1895">
        <v>0</v>
      </c>
      <c r="Y1895">
        <v>0</v>
      </c>
      <c r="Z1895">
        <v>0</v>
      </c>
      <c r="AA1895">
        <v>5000</v>
      </c>
      <c r="AB1895">
        <v>3082</v>
      </c>
      <c r="AC1895">
        <v>1918</v>
      </c>
      <c r="AD1895">
        <v>0</v>
      </c>
      <c r="AE1895">
        <v>7000</v>
      </c>
      <c r="AH1895" t="s">
        <v>12657</v>
      </c>
      <c r="AI1895" t="s">
        <v>341</v>
      </c>
      <c r="AK1895" t="s">
        <v>390</v>
      </c>
      <c r="AL1895" t="s">
        <v>184</v>
      </c>
      <c r="AN1895" t="s">
        <v>12658</v>
      </c>
      <c r="AO1895" t="s">
        <v>572</v>
      </c>
      <c r="AP1895" t="s">
        <v>573</v>
      </c>
      <c r="BO1895">
        <v>0</v>
      </c>
      <c r="BP1895">
        <v>5000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>
        <v>0</v>
      </c>
      <c r="CJ1895">
        <v>0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0</v>
      </c>
      <c r="CW1895">
        <v>0</v>
      </c>
      <c r="CX1895">
        <v>0</v>
      </c>
      <c r="CY1895">
        <v>0</v>
      </c>
      <c r="CZ1895">
        <v>0</v>
      </c>
      <c r="DA1895">
        <v>0</v>
      </c>
      <c r="DB1895">
        <v>0</v>
      </c>
      <c r="DC1895">
        <v>0</v>
      </c>
      <c r="DD1895">
        <v>0</v>
      </c>
      <c r="DE1895"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</row>
    <row r="1896" spans="1:116" x14ac:dyDescent="0.15">
      <c r="A1896" t="s">
        <v>116</v>
      </c>
      <c r="B1896">
        <v>192068</v>
      </c>
      <c r="C1896" t="s">
        <v>117</v>
      </c>
      <c r="D1896" t="s">
        <v>136</v>
      </c>
      <c r="E1896" t="s">
        <v>118</v>
      </c>
      <c r="F1896" t="s">
        <v>137</v>
      </c>
      <c r="G1896" s="1">
        <v>42735</v>
      </c>
      <c r="H1896" t="s">
        <v>138</v>
      </c>
      <c r="I1896" s="1">
        <v>42968</v>
      </c>
      <c r="J1896" t="s">
        <v>119</v>
      </c>
      <c r="K1896" t="s">
        <v>12659</v>
      </c>
      <c r="L1896" t="s">
        <v>120</v>
      </c>
      <c r="M1896" t="s">
        <v>139</v>
      </c>
      <c r="P1896" t="s">
        <v>124</v>
      </c>
      <c r="Q1896" t="s">
        <v>864</v>
      </c>
      <c r="R1896" t="s">
        <v>126</v>
      </c>
      <c r="S1896" t="s">
        <v>397</v>
      </c>
      <c r="T1896" t="s">
        <v>12660</v>
      </c>
      <c r="W1896">
        <v>600000</v>
      </c>
      <c r="X1896">
        <v>401340</v>
      </c>
      <c r="Y1896">
        <v>198660</v>
      </c>
      <c r="Z1896">
        <v>0</v>
      </c>
      <c r="AA1896">
        <v>202764</v>
      </c>
      <c r="AB1896">
        <v>137058</v>
      </c>
      <c r="AC1896">
        <v>65706</v>
      </c>
      <c r="AD1896">
        <v>0</v>
      </c>
      <c r="AE1896">
        <v>600000</v>
      </c>
      <c r="AF1896" t="s">
        <v>143</v>
      </c>
      <c r="AG1896" t="s">
        <v>143</v>
      </c>
      <c r="AH1896" t="s">
        <v>132</v>
      </c>
      <c r="AI1896" t="s">
        <v>584</v>
      </c>
      <c r="AJ1896" t="s">
        <v>128</v>
      </c>
      <c r="AK1896" t="s">
        <v>1334</v>
      </c>
      <c r="AL1896" t="s">
        <v>865</v>
      </c>
      <c r="AM1896" t="s">
        <v>12661</v>
      </c>
      <c r="AN1896" t="s">
        <v>12662</v>
      </c>
      <c r="AO1896" t="s">
        <v>3856</v>
      </c>
      <c r="AP1896" t="s">
        <v>2189</v>
      </c>
      <c r="AQ1896" t="s">
        <v>9850</v>
      </c>
      <c r="AR1896" t="s">
        <v>11194</v>
      </c>
      <c r="BO1896">
        <v>300000</v>
      </c>
      <c r="BP1896">
        <v>101382</v>
      </c>
      <c r="BQ1896">
        <v>240000</v>
      </c>
      <c r="BR1896">
        <v>81105.600000000006</v>
      </c>
      <c r="BS1896">
        <v>60000</v>
      </c>
      <c r="BT1896">
        <v>20276.400000000001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0</v>
      </c>
      <c r="CJ1896">
        <v>0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v>0</v>
      </c>
      <c r="CR1896">
        <v>0</v>
      </c>
      <c r="CS1896">
        <v>0</v>
      </c>
      <c r="CT1896">
        <v>0</v>
      </c>
      <c r="CU1896">
        <v>0</v>
      </c>
      <c r="CV1896">
        <v>0</v>
      </c>
      <c r="CW1896">
        <v>0</v>
      </c>
      <c r="CX1896">
        <v>0</v>
      </c>
      <c r="CY1896">
        <v>0</v>
      </c>
      <c r="CZ1896">
        <v>0</v>
      </c>
      <c r="DA1896">
        <v>0</v>
      </c>
      <c r="DB1896">
        <v>0</v>
      </c>
      <c r="DC1896">
        <v>0</v>
      </c>
      <c r="DD1896">
        <v>0</v>
      </c>
      <c r="DE1896"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</row>
    <row r="1897" spans="1:116" x14ac:dyDescent="0.15">
      <c r="A1897" t="s">
        <v>116</v>
      </c>
      <c r="B1897">
        <v>192084</v>
      </c>
      <c r="C1897" t="s">
        <v>117</v>
      </c>
      <c r="D1897" t="s">
        <v>136</v>
      </c>
      <c r="E1897" t="s">
        <v>118</v>
      </c>
      <c r="F1897" t="s">
        <v>137</v>
      </c>
      <c r="G1897" s="1">
        <v>42718</v>
      </c>
      <c r="H1897" t="s">
        <v>138</v>
      </c>
      <c r="I1897" s="1">
        <v>42933</v>
      </c>
      <c r="J1897" t="s">
        <v>119</v>
      </c>
      <c r="K1897" t="s">
        <v>3973</v>
      </c>
      <c r="L1897" t="s">
        <v>153</v>
      </c>
      <c r="M1897" t="s">
        <v>139</v>
      </c>
      <c r="P1897" t="s">
        <v>199</v>
      </c>
      <c r="Q1897" t="s">
        <v>944</v>
      </c>
      <c r="R1897" t="s">
        <v>126</v>
      </c>
      <c r="S1897" t="s">
        <v>179</v>
      </c>
      <c r="T1897" t="s">
        <v>12663</v>
      </c>
      <c r="U1897" t="s">
        <v>254</v>
      </c>
      <c r="W1897">
        <v>22737</v>
      </c>
      <c r="X1897">
        <v>22737</v>
      </c>
      <c r="Y1897">
        <v>0</v>
      </c>
      <c r="Z1897">
        <v>0</v>
      </c>
      <c r="AA1897">
        <v>22737</v>
      </c>
      <c r="AB1897">
        <v>22737</v>
      </c>
      <c r="AC1897">
        <v>0</v>
      </c>
      <c r="AD1897">
        <v>0</v>
      </c>
      <c r="AE1897">
        <v>22737</v>
      </c>
      <c r="AF1897" t="s">
        <v>143</v>
      </c>
      <c r="AG1897" t="s">
        <v>143</v>
      </c>
      <c r="AH1897" t="s">
        <v>755</v>
      </c>
      <c r="AI1897" t="s">
        <v>756</v>
      </c>
      <c r="AJ1897" t="s">
        <v>128</v>
      </c>
      <c r="AK1897" t="s">
        <v>332</v>
      </c>
      <c r="AL1897" t="s">
        <v>184</v>
      </c>
      <c r="AN1897" t="s">
        <v>12664</v>
      </c>
      <c r="AO1897" t="s">
        <v>621</v>
      </c>
      <c r="AP1897" t="s">
        <v>622</v>
      </c>
      <c r="AQ1897" t="s">
        <v>4038</v>
      </c>
      <c r="BO1897">
        <v>11368.5</v>
      </c>
      <c r="BP1897">
        <v>11368.5</v>
      </c>
      <c r="BQ1897">
        <v>11368.5</v>
      </c>
      <c r="BR1897">
        <v>11368.5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0</v>
      </c>
      <c r="CR1897">
        <v>0</v>
      </c>
      <c r="CS1897">
        <v>0</v>
      </c>
      <c r="CT1897">
        <v>0</v>
      </c>
      <c r="CU1897">
        <v>0</v>
      </c>
      <c r="CV1897">
        <v>0</v>
      </c>
      <c r="CW1897">
        <v>0</v>
      </c>
      <c r="CX1897">
        <v>0</v>
      </c>
      <c r="CY1897">
        <v>0</v>
      </c>
      <c r="CZ1897">
        <v>0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</row>
    <row r="1898" spans="1:116" x14ac:dyDescent="0.15">
      <c r="A1898" t="s">
        <v>116</v>
      </c>
      <c r="B1898">
        <v>192088</v>
      </c>
      <c r="C1898" t="s">
        <v>117</v>
      </c>
      <c r="D1898" t="s">
        <v>136</v>
      </c>
      <c r="E1898" t="s">
        <v>118</v>
      </c>
      <c r="F1898" t="s">
        <v>137</v>
      </c>
      <c r="G1898" s="1">
        <v>42717</v>
      </c>
      <c r="H1898" t="s">
        <v>138</v>
      </c>
      <c r="I1898" s="1">
        <v>43082</v>
      </c>
      <c r="J1898" t="s">
        <v>119</v>
      </c>
      <c r="K1898" t="s">
        <v>12585</v>
      </c>
      <c r="L1898" t="s">
        <v>169</v>
      </c>
      <c r="M1898" t="s">
        <v>139</v>
      </c>
      <c r="N1898" t="s">
        <v>338</v>
      </c>
      <c r="O1898" t="s">
        <v>120</v>
      </c>
      <c r="P1898" t="s">
        <v>199</v>
      </c>
      <c r="Q1898" t="s">
        <v>327</v>
      </c>
      <c r="R1898" t="s">
        <v>126</v>
      </c>
      <c r="S1898" t="s">
        <v>397</v>
      </c>
      <c r="T1898" t="s">
        <v>12665</v>
      </c>
      <c r="W1898">
        <v>29996</v>
      </c>
      <c r="X1898">
        <v>28568</v>
      </c>
      <c r="Y1898">
        <v>1428</v>
      </c>
      <c r="Z1898">
        <v>0</v>
      </c>
      <c r="AA1898">
        <v>30000</v>
      </c>
      <c r="AB1898">
        <v>30000</v>
      </c>
      <c r="AC1898">
        <v>0</v>
      </c>
      <c r="AD1898">
        <v>0</v>
      </c>
      <c r="AE1898">
        <v>30000</v>
      </c>
      <c r="AF1898" t="s">
        <v>171</v>
      </c>
      <c r="AG1898" t="s">
        <v>171</v>
      </c>
      <c r="AH1898" t="s">
        <v>1174</v>
      </c>
      <c r="AI1898" t="s">
        <v>218</v>
      </c>
      <c r="AJ1898" t="s">
        <v>128</v>
      </c>
      <c r="AK1898" t="s">
        <v>659</v>
      </c>
      <c r="AL1898" t="s">
        <v>328</v>
      </c>
      <c r="AM1898" t="s">
        <v>12666</v>
      </c>
      <c r="AN1898" t="s">
        <v>12667</v>
      </c>
      <c r="AO1898" t="s">
        <v>4396</v>
      </c>
      <c r="AP1898" t="s">
        <v>4397</v>
      </c>
      <c r="BO1898">
        <v>29996</v>
      </c>
      <c r="BP1898">
        <v>30000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v>0</v>
      </c>
      <c r="CR1898">
        <v>0</v>
      </c>
      <c r="CS1898">
        <v>0</v>
      </c>
      <c r="CT1898">
        <v>0</v>
      </c>
      <c r="CU1898">
        <v>0</v>
      </c>
      <c r="CV1898">
        <v>0</v>
      </c>
      <c r="CW1898">
        <v>0</v>
      </c>
      <c r="CX1898">
        <v>0</v>
      </c>
      <c r="CY1898">
        <v>0</v>
      </c>
      <c r="CZ1898">
        <v>0</v>
      </c>
      <c r="DA1898">
        <v>0</v>
      </c>
      <c r="DB1898">
        <v>0</v>
      </c>
      <c r="DC1898">
        <v>0</v>
      </c>
      <c r="DD1898">
        <v>0</v>
      </c>
      <c r="DE1898"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</row>
    <row r="1899" spans="1:116" x14ac:dyDescent="0.15">
      <c r="A1899" t="s">
        <v>116</v>
      </c>
      <c r="B1899">
        <v>192091</v>
      </c>
      <c r="C1899" t="s">
        <v>117</v>
      </c>
      <c r="D1899" t="s">
        <v>136</v>
      </c>
      <c r="E1899" t="s">
        <v>118</v>
      </c>
      <c r="F1899" t="s">
        <v>137</v>
      </c>
      <c r="G1899" s="1">
        <v>42782</v>
      </c>
      <c r="H1899" t="s">
        <v>138</v>
      </c>
      <c r="I1899" s="1">
        <v>42976</v>
      </c>
      <c r="J1899" t="s">
        <v>119</v>
      </c>
      <c r="K1899" t="s">
        <v>1425</v>
      </c>
      <c r="L1899" t="s">
        <v>197</v>
      </c>
      <c r="M1899" t="s">
        <v>139</v>
      </c>
      <c r="N1899" t="s">
        <v>310</v>
      </c>
      <c r="O1899" t="s">
        <v>123</v>
      </c>
      <c r="P1899" t="s">
        <v>124</v>
      </c>
      <c r="Q1899" t="s">
        <v>1030</v>
      </c>
      <c r="R1899" t="s">
        <v>126</v>
      </c>
      <c r="S1899" t="s">
        <v>251</v>
      </c>
      <c r="T1899" t="s">
        <v>12668</v>
      </c>
      <c r="W1899">
        <v>377972</v>
      </c>
      <c r="X1899">
        <v>260721</v>
      </c>
      <c r="Y1899">
        <v>117251</v>
      </c>
      <c r="Z1899">
        <v>0</v>
      </c>
      <c r="AA1899">
        <v>46783</v>
      </c>
      <c r="AB1899">
        <v>46783</v>
      </c>
      <c r="AC1899">
        <v>0</v>
      </c>
      <c r="AD1899">
        <v>0</v>
      </c>
      <c r="AE1899">
        <v>377972</v>
      </c>
      <c r="AF1899" t="s">
        <v>143</v>
      </c>
      <c r="AG1899" t="s">
        <v>143</v>
      </c>
      <c r="AH1899" t="s">
        <v>284</v>
      </c>
      <c r="AI1899" t="s">
        <v>342</v>
      </c>
      <c r="AJ1899" t="s">
        <v>128</v>
      </c>
      <c r="AK1899" t="s">
        <v>407</v>
      </c>
      <c r="AL1899" t="s">
        <v>1033</v>
      </c>
      <c r="AM1899" t="s">
        <v>12669</v>
      </c>
      <c r="AN1899" t="s">
        <v>12670</v>
      </c>
      <c r="AO1899" t="s">
        <v>3109</v>
      </c>
      <c r="AP1899" t="s">
        <v>3110</v>
      </c>
      <c r="BO1899">
        <v>377972</v>
      </c>
      <c r="BP1899">
        <v>46783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  <c r="CI1899">
        <v>0</v>
      </c>
      <c r="CJ1899">
        <v>0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0</v>
      </c>
      <c r="CW1899">
        <v>0</v>
      </c>
      <c r="CX1899">
        <v>0</v>
      </c>
      <c r="CY1899">
        <v>0</v>
      </c>
      <c r="CZ1899">
        <v>0</v>
      </c>
      <c r="DA1899">
        <v>0</v>
      </c>
      <c r="DB1899">
        <v>0</v>
      </c>
      <c r="DC1899">
        <v>0</v>
      </c>
      <c r="DD1899">
        <v>0</v>
      </c>
      <c r="DE1899"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</row>
    <row r="1900" spans="1:116" x14ac:dyDescent="0.15">
      <c r="A1900" t="s">
        <v>116</v>
      </c>
      <c r="B1900">
        <v>192092</v>
      </c>
      <c r="C1900" t="s">
        <v>117</v>
      </c>
      <c r="D1900" t="s">
        <v>136</v>
      </c>
      <c r="E1900" t="s">
        <v>118</v>
      </c>
      <c r="F1900" t="s">
        <v>137</v>
      </c>
      <c r="G1900" s="1">
        <v>42718</v>
      </c>
      <c r="H1900" t="s">
        <v>138</v>
      </c>
      <c r="I1900" s="1">
        <v>42933</v>
      </c>
      <c r="J1900" t="s">
        <v>119</v>
      </c>
      <c r="K1900" t="s">
        <v>3973</v>
      </c>
      <c r="L1900" t="s">
        <v>153</v>
      </c>
      <c r="M1900" t="s">
        <v>139</v>
      </c>
      <c r="P1900" t="s">
        <v>199</v>
      </c>
      <c r="Q1900" t="s">
        <v>200</v>
      </c>
      <c r="R1900" t="s">
        <v>126</v>
      </c>
      <c r="S1900" t="s">
        <v>215</v>
      </c>
      <c r="T1900" t="s">
        <v>12671</v>
      </c>
      <c r="U1900" t="s">
        <v>12672</v>
      </c>
      <c r="W1900">
        <v>9000</v>
      </c>
      <c r="X1900">
        <v>9000</v>
      </c>
      <c r="Y1900">
        <v>0</v>
      </c>
      <c r="Z1900">
        <v>0</v>
      </c>
      <c r="AA1900">
        <v>9000</v>
      </c>
      <c r="AB1900">
        <v>9000</v>
      </c>
      <c r="AC1900">
        <v>0</v>
      </c>
      <c r="AD1900">
        <v>0</v>
      </c>
      <c r="AE1900">
        <v>9000</v>
      </c>
      <c r="AF1900" t="s">
        <v>143</v>
      </c>
      <c r="AG1900" t="s">
        <v>143</v>
      </c>
      <c r="AH1900" t="s">
        <v>284</v>
      </c>
      <c r="AI1900" t="s">
        <v>342</v>
      </c>
      <c r="AJ1900" t="s">
        <v>128</v>
      </c>
      <c r="AK1900" t="s">
        <v>332</v>
      </c>
      <c r="AL1900" t="s">
        <v>184</v>
      </c>
      <c r="AN1900" t="s">
        <v>12673</v>
      </c>
      <c r="AO1900" t="s">
        <v>621</v>
      </c>
      <c r="AP1900" t="s">
        <v>622</v>
      </c>
      <c r="BO1900">
        <v>9000</v>
      </c>
      <c r="BP1900">
        <v>9000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0</v>
      </c>
      <c r="CR1900">
        <v>0</v>
      </c>
      <c r="CS1900">
        <v>0</v>
      </c>
      <c r="CT1900">
        <v>0</v>
      </c>
      <c r="CU1900">
        <v>0</v>
      </c>
      <c r="CV1900">
        <v>0</v>
      </c>
      <c r="CW1900">
        <v>0</v>
      </c>
      <c r="CX1900">
        <v>0</v>
      </c>
      <c r="CY1900">
        <v>0</v>
      </c>
      <c r="CZ1900">
        <v>0</v>
      </c>
      <c r="DA1900">
        <v>0</v>
      </c>
      <c r="DB1900">
        <v>0</v>
      </c>
      <c r="DC1900">
        <v>0</v>
      </c>
      <c r="DD1900">
        <v>0</v>
      </c>
      <c r="DE1900"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</row>
    <row r="1901" spans="1:116" x14ac:dyDescent="0.15">
      <c r="A1901" t="s">
        <v>116</v>
      </c>
      <c r="B1901">
        <v>192093</v>
      </c>
      <c r="C1901" t="s">
        <v>117</v>
      </c>
      <c r="D1901" t="s">
        <v>136</v>
      </c>
      <c r="E1901" t="s">
        <v>118</v>
      </c>
      <c r="F1901" t="s">
        <v>137</v>
      </c>
      <c r="G1901" s="1">
        <v>42781</v>
      </c>
      <c r="H1901" t="s">
        <v>138</v>
      </c>
      <c r="I1901" s="1">
        <v>43034</v>
      </c>
      <c r="J1901" t="s">
        <v>119</v>
      </c>
      <c r="K1901" t="s">
        <v>386</v>
      </c>
      <c r="L1901" t="s">
        <v>123</v>
      </c>
      <c r="M1901" t="s">
        <v>139</v>
      </c>
      <c r="P1901" t="s">
        <v>124</v>
      </c>
      <c r="Q1901" t="s">
        <v>125</v>
      </c>
      <c r="R1901" t="s">
        <v>126</v>
      </c>
      <c r="S1901" t="s">
        <v>657</v>
      </c>
      <c r="T1901" t="s">
        <v>12674</v>
      </c>
      <c r="W1901">
        <v>3000000</v>
      </c>
      <c r="X1901">
        <v>2535936</v>
      </c>
      <c r="Y1901">
        <v>464064</v>
      </c>
      <c r="Z1901">
        <v>0</v>
      </c>
      <c r="AA1901">
        <v>2550000</v>
      </c>
      <c r="AB1901">
        <v>2550000</v>
      </c>
      <c r="AC1901">
        <v>0</v>
      </c>
      <c r="AD1901">
        <v>0</v>
      </c>
      <c r="AE1901">
        <v>2550000</v>
      </c>
      <c r="AF1901" t="s">
        <v>171</v>
      </c>
      <c r="AG1901" t="s">
        <v>143</v>
      </c>
      <c r="AH1901" t="s">
        <v>174</v>
      </c>
      <c r="AI1901" t="s">
        <v>309</v>
      </c>
      <c r="AJ1901" t="s">
        <v>128</v>
      </c>
      <c r="AK1901" t="s">
        <v>1032</v>
      </c>
      <c r="AL1901" t="s">
        <v>408</v>
      </c>
      <c r="AM1901" t="s">
        <v>12675</v>
      </c>
      <c r="AN1901" t="s">
        <v>12676</v>
      </c>
      <c r="AO1901" t="s">
        <v>1931</v>
      </c>
      <c r="AP1901" t="s">
        <v>1932</v>
      </c>
      <c r="AQ1901" t="s">
        <v>10234</v>
      </c>
      <c r="AR1901" t="s">
        <v>1759</v>
      </c>
      <c r="AS1901" t="s">
        <v>703</v>
      </c>
      <c r="AT1901" t="s">
        <v>1242</v>
      </c>
      <c r="BO1901">
        <v>1200000</v>
      </c>
      <c r="BP1901">
        <v>1020000</v>
      </c>
      <c r="BQ1901">
        <v>750000</v>
      </c>
      <c r="BR1901">
        <v>637500</v>
      </c>
      <c r="BS1901">
        <v>450000</v>
      </c>
      <c r="BT1901">
        <v>382500</v>
      </c>
      <c r="BU1901">
        <v>450000</v>
      </c>
      <c r="BV1901">
        <v>382500</v>
      </c>
      <c r="BW1901">
        <v>150000</v>
      </c>
      <c r="BX1901">
        <v>127500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0</v>
      </c>
      <c r="CW1901">
        <v>0</v>
      </c>
      <c r="CX1901">
        <v>0</v>
      </c>
      <c r="CY1901">
        <v>0</v>
      </c>
      <c r="CZ1901">
        <v>0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0</v>
      </c>
      <c r="DL1901">
        <v>0</v>
      </c>
    </row>
    <row r="1902" spans="1:116" x14ac:dyDescent="0.15">
      <c r="A1902" t="s">
        <v>116</v>
      </c>
      <c r="B1902">
        <v>192095</v>
      </c>
      <c r="C1902" t="s">
        <v>117</v>
      </c>
      <c r="D1902" t="s">
        <v>136</v>
      </c>
      <c r="E1902" t="s">
        <v>118</v>
      </c>
      <c r="F1902" t="s">
        <v>137</v>
      </c>
      <c r="G1902" s="1">
        <v>42725</v>
      </c>
      <c r="H1902" t="s">
        <v>138</v>
      </c>
      <c r="I1902" s="1">
        <v>42942</v>
      </c>
      <c r="J1902" t="s">
        <v>119</v>
      </c>
      <c r="K1902" t="s">
        <v>3973</v>
      </c>
      <c r="L1902" t="s">
        <v>153</v>
      </c>
      <c r="M1902" t="s">
        <v>139</v>
      </c>
      <c r="P1902" t="s">
        <v>199</v>
      </c>
      <c r="Q1902" t="s">
        <v>200</v>
      </c>
      <c r="R1902" t="s">
        <v>126</v>
      </c>
      <c r="S1902" t="s">
        <v>215</v>
      </c>
      <c r="T1902" t="s">
        <v>12677</v>
      </c>
      <c r="U1902" t="s">
        <v>254</v>
      </c>
      <c r="W1902">
        <v>3650</v>
      </c>
      <c r="X1902">
        <v>3650</v>
      </c>
      <c r="Y1902">
        <v>0</v>
      </c>
      <c r="Z1902">
        <v>0</v>
      </c>
      <c r="AA1902">
        <v>3650</v>
      </c>
      <c r="AB1902">
        <v>3650</v>
      </c>
      <c r="AC1902">
        <v>0</v>
      </c>
      <c r="AD1902">
        <v>0</v>
      </c>
      <c r="AE1902">
        <v>3650</v>
      </c>
      <c r="AF1902" t="s">
        <v>143</v>
      </c>
      <c r="AG1902" t="s">
        <v>143</v>
      </c>
      <c r="AH1902" t="s">
        <v>284</v>
      </c>
      <c r="AI1902" t="s">
        <v>342</v>
      </c>
      <c r="AJ1902" t="s">
        <v>128</v>
      </c>
      <c r="AK1902" t="s">
        <v>332</v>
      </c>
      <c r="AL1902" t="s">
        <v>184</v>
      </c>
      <c r="AN1902" t="s">
        <v>12678</v>
      </c>
      <c r="AO1902" t="s">
        <v>12679</v>
      </c>
      <c r="AP1902" t="s">
        <v>4250</v>
      </c>
      <c r="AQ1902" t="s">
        <v>3395</v>
      </c>
      <c r="BO1902">
        <v>1825</v>
      </c>
      <c r="BP1902">
        <v>1825</v>
      </c>
      <c r="BQ1902">
        <v>1825</v>
      </c>
      <c r="BR1902">
        <v>1825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0</v>
      </c>
      <c r="CR1902">
        <v>0</v>
      </c>
      <c r="CS1902">
        <v>0</v>
      </c>
      <c r="CT1902">
        <v>0</v>
      </c>
      <c r="CU1902">
        <v>0</v>
      </c>
      <c r="CV1902">
        <v>0</v>
      </c>
      <c r="CW1902">
        <v>0</v>
      </c>
      <c r="CX1902">
        <v>0</v>
      </c>
      <c r="CY1902">
        <v>0</v>
      </c>
      <c r="CZ1902">
        <v>0</v>
      </c>
      <c r="DA1902">
        <v>0</v>
      </c>
      <c r="DB1902">
        <v>0</v>
      </c>
      <c r="DC1902">
        <v>0</v>
      </c>
      <c r="DD1902">
        <v>0</v>
      </c>
      <c r="DE1902"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</row>
    <row r="1903" spans="1:116" x14ac:dyDescent="0.15">
      <c r="A1903" t="s">
        <v>116</v>
      </c>
      <c r="B1903">
        <v>192096</v>
      </c>
      <c r="C1903" t="s">
        <v>117</v>
      </c>
      <c r="D1903" t="s">
        <v>136</v>
      </c>
      <c r="E1903" t="s">
        <v>118</v>
      </c>
      <c r="F1903" t="s">
        <v>137</v>
      </c>
      <c r="G1903" s="1">
        <v>42719</v>
      </c>
      <c r="H1903" t="s">
        <v>138</v>
      </c>
      <c r="I1903" s="1">
        <v>42985</v>
      </c>
      <c r="J1903" t="s">
        <v>119</v>
      </c>
      <c r="K1903" t="s">
        <v>213</v>
      </c>
      <c r="L1903" t="s">
        <v>123</v>
      </c>
      <c r="M1903" t="s">
        <v>139</v>
      </c>
      <c r="P1903" t="s">
        <v>124</v>
      </c>
      <c r="Q1903" t="s">
        <v>1030</v>
      </c>
      <c r="R1903" t="s">
        <v>126</v>
      </c>
      <c r="S1903" t="s">
        <v>215</v>
      </c>
      <c r="T1903" t="s">
        <v>12680</v>
      </c>
      <c r="W1903">
        <v>500000</v>
      </c>
      <c r="X1903">
        <v>357919</v>
      </c>
      <c r="Y1903">
        <v>142081</v>
      </c>
      <c r="Z1903">
        <v>0</v>
      </c>
      <c r="AA1903">
        <v>83333</v>
      </c>
      <c r="AB1903">
        <v>59504</v>
      </c>
      <c r="AC1903">
        <v>23829</v>
      </c>
      <c r="AD1903">
        <v>0</v>
      </c>
      <c r="AE1903">
        <v>250000</v>
      </c>
      <c r="AF1903" t="s">
        <v>143</v>
      </c>
      <c r="AG1903" t="s">
        <v>143</v>
      </c>
      <c r="AH1903" t="s">
        <v>132</v>
      </c>
      <c r="AI1903" t="s">
        <v>584</v>
      </c>
      <c r="AJ1903" t="s">
        <v>128</v>
      </c>
      <c r="AK1903" t="s">
        <v>313</v>
      </c>
      <c r="AL1903" t="s">
        <v>1033</v>
      </c>
      <c r="AM1903" t="s">
        <v>12681</v>
      </c>
      <c r="AN1903" t="s">
        <v>12682</v>
      </c>
      <c r="AO1903" t="s">
        <v>2020</v>
      </c>
      <c r="AP1903" t="s">
        <v>2021</v>
      </c>
      <c r="BO1903">
        <v>500000</v>
      </c>
      <c r="BP1903">
        <v>83333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0</v>
      </c>
      <c r="CR1903">
        <v>0</v>
      </c>
      <c r="CS1903">
        <v>0</v>
      </c>
      <c r="CT1903">
        <v>0</v>
      </c>
      <c r="CU1903">
        <v>0</v>
      </c>
      <c r="CV1903">
        <v>0</v>
      </c>
      <c r="CW1903">
        <v>0</v>
      </c>
      <c r="CX1903">
        <v>0</v>
      </c>
      <c r="CY1903">
        <v>0</v>
      </c>
      <c r="CZ1903">
        <v>0</v>
      </c>
      <c r="DA1903">
        <v>0</v>
      </c>
      <c r="DB1903">
        <v>0</v>
      </c>
      <c r="DC1903">
        <v>0</v>
      </c>
      <c r="DD1903">
        <v>0</v>
      </c>
      <c r="DE1903"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</row>
    <row r="1904" spans="1:116" x14ac:dyDescent="0.15">
      <c r="A1904" t="s">
        <v>116</v>
      </c>
      <c r="B1904">
        <v>192097</v>
      </c>
      <c r="C1904" t="s">
        <v>117</v>
      </c>
      <c r="D1904" t="s">
        <v>136</v>
      </c>
      <c r="E1904" t="s">
        <v>118</v>
      </c>
      <c r="F1904" t="s">
        <v>137</v>
      </c>
      <c r="G1904" s="1">
        <v>42724</v>
      </c>
      <c r="H1904" t="s">
        <v>138</v>
      </c>
      <c r="I1904" s="1">
        <v>42850</v>
      </c>
      <c r="J1904" t="s">
        <v>6689</v>
      </c>
      <c r="K1904" t="s">
        <v>2593</v>
      </c>
      <c r="L1904" t="s">
        <v>120</v>
      </c>
      <c r="M1904" t="s">
        <v>139</v>
      </c>
      <c r="N1904" t="s">
        <v>2044</v>
      </c>
      <c r="O1904" t="s">
        <v>123</v>
      </c>
      <c r="P1904" t="s">
        <v>199</v>
      </c>
      <c r="Q1904" t="s">
        <v>1022</v>
      </c>
      <c r="R1904" t="s">
        <v>126</v>
      </c>
      <c r="S1904" t="s">
        <v>251</v>
      </c>
      <c r="T1904" t="s">
        <v>12683</v>
      </c>
      <c r="W1904">
        <v>24794</v>
      </c>
      <c r="X1904">
        <v>15772</v>
      </c>
      <c r="Y1904">
        <v>9022</v>
      </c>
      <c r="Z1904">
        <v>0</v>
      </c>
      <c r="AA1904">
        <v>24794</v>
      </c>
      <c r="AB1904">
        <v>15772</v>
      </c>
      <c r="AC1904">
        <v>9022</v>
      </c>
      <c r="AD1904">
        <v>0</v>
      </c>
      <c r="AE1904">
        <v>24794</v>
      </c>
      <c r="AF1904" t="s">
        <v>143</v>
      </c>
      <c r="AG1904" t="s">
        <v>143</v>
      </c>
      <c r="AH1904" t="s">
        <v>1174</v>
      </c>
      <c r="AI1904" t="s">
        <v>517</v>
      </c>
      <c r="AJ1904" t="s">
        <v>128</v>
      </c>
      <c r="AK1904" t="s">
        <v>1334</v>
      </c>
      <c r="AL1904" t="s">
        <v>1023</v>
      </c>
      <c r="AM1904" t="s">
        <v>12684</v>
      </c>
      <c r="AN1904" t="s">
        <v>12685</v>
      </c>
      <c r="AO1904" t="s">
        <v>9768</v>
      </c>
      <c r="AP1904" t="s">
        <v>9769</v>
      </c>
      <c r="BO1904">
        <v>24794</v>
      </c>
      <c r="BP1904">
        <v>24794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0</v>
      </c>
      <c r="CR1904">
        <v>0</v>
      </c>
      <c r="CS1904">
        <v>0</v>
      </c>
      <c r="CT1904">
        <v>0</v>
      </c>
      <c r="CU1904">
        <v>0</v>
      </c>
      <c r="CV1904">
        <v>0</v>
      </c>
      <c r="CW1904">
        <v>0</v>
      </c>
      <c r="CX1904">
        <v>0</v>
      </c>
      <c r="CY1904">
        <v>0</v>
      </c>
      <c r="CZ1904">
        <v>0</v>
      </c>
      <c r="DA1904">
        <v>0</v>
      </c>
      <c r="DB1904">
        <v>0</v>
      </c>
      <c r="DC1904">
        <v>0</v>
      </c>
      <c r="DD1904">
        <v>0</v>
      </c>
      <c r="DE1904"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</row>
    <row r="1905" spans="1:116" x14ac:dyDescent="0.15">
      <c r="A1905" t="s">
        <v>116</v>
      </c>
      <c r="B1905">
        <v>192099</v>
      </c>
      <c r="C1905" t="s">
        <v>117</v>
      </c>
      <c r="D1905" t="s">
        <v>136</v>
      </c>
      <c r="E1905" t="s">
        <v>118</v>
      </c>
      <c r="F1905" t="s">
        <v>137</v>
      </c>
      <c r="G1905" s="1">
        <v>42718</v>
      </c>
      <c r="H1905" t="s">
        <v>138</v>
      </c>
      <c r="I1905" s="1">
        <v>42976</v>
      </c>
      <c r="J1905" t="s">
        <v>119</v>
      </c>
      <c r="K1905" t="s">
        <v>213</v>
      </c>
      <c r="L1905" t="s">
        <v>123</v>
      </c>
      <c r="M1905" t="s">
        <v>139</v>
      </c>
      <c r="P1905" t="s">
        <v>232</v>
      </c>
      <c r="Q1905" t="s">
        <v>233</v>
      </c>
      <c r="R1905" t="s">
        <v>126</v>
      </c>
      <c r="S1905" t="s">
        <v>215</v>
      </c>
      <c r="T1905" t="s">
        <v>12686</v>
      </c>
      <c r="W1905">
        <v>607455</v>
      </c>
      <c r="X1905">
        <v>408897</v>
      </c>
      <c r="Y1905">
        <v>198558</v>
      </c>
      <c r="Z1905">
        <v>0</v>
      </c>
      <c r="AA1905">
        <v>607455</v>
      </c>
      <c r="AB1905">
        <v>408897</v>
      </c>
      <c r="AC1905">
        <v>198558</v>
      </c>
      <c r="AD1905">
        <v>0</v>
      </c>
      <c r="AE1905">
        <v>607455</v>
      </c>
      <c r="AF1905" t="s">
        <v>143</v>
      </c>
      <c r="AG1905" t="s">
        <v>143</v>
      </c>
      <c r="AH1905" t="s">
        <v>340</v>
      </c>
      <c r="AI1905" t="s">
        <v>584</v>
      </c>
      <c r="AJ1905" t="s">
        <v>128</v>
      </c>
      <c r="AK1905" t="s">
        <v>1508</v>
      </c>
      <c r="AL1905" t="s">
        <v>237</v>
      </c>
      <c r="AM1905" t="s">
        <v>12687</v>
      </c>
      <c r="AN1905" t="s">
        <v>12688</v>
      </c>
      <c r="AO1905" t="s">
        <v>1640</v>
      </c>
      <c r="AP1905" t="s">
        <v>1641</v>
      </c>
      <c r="AQ1905" t="s">
        <v>3992</v>
      </c>
      <c r="AR1905" t="s">
        <v>990</v>
      </c>
      <c r="BO1905">
        <v>218683.80000000002</v>
      </c>
      <c r="BP1905">
        <v>218683.80000000002</v>
      </c>
      <c r="BQ1905">
        <v>364473</v>
      </c>
      <c r="BR1905">
        <v>364473</v>
      </c>
      <c r="BS1905">
        <v>24298.2</v>
      </c>
      <c r="BT1905">
        <v>24298.2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0</v>
      </c>
      <c r="CR1905">
        <v>0</v>
      </c>
      <c r="CS1905">
        <v>0</v>
      </c>
      <c r="CT1905">
        <v>0</v>
      </c>
      <c r="CU1905">
        <v>0</v>
      </c>
      <c r="CV1905">
        <v>0</v>
      </c>
      <c r="CW1905">
        <v>0</v>
      </c>
      <c r="CX1905">
        <v>0</v>
      </c>
      <c r="CY1905">
        <v>0</v>
      </c>
      <c r="CZ1905">
        <v>0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</row>
    <row r="1906" spans="1:116" x14ac:dyDescent="0.15">
      <c r="A1906" t="s">
        <v>116</v>
      </c>
      <c r="B1906">
        <v>192101</v>
      </c>
      <c r="C1906" t="s">
        <v>117</v>
      </c>
      <c r="D1906" t="s">
        <v>136</v>
      </c>
      <c r="E1906" t="s">
        <v>118</v>
      </c>
      <c r="F1906" t="s">
        <v>137</v>
      </c>
      <c r="G1906" s="1">
        <v>42723</v>
      </c>
      <c r="H1906" t="s">
        <v>138</v>
      </c>
      <c r="I1906" s="1">
        <v>43229</v>
      </c>
      <c r="J1906" t="s">
        <v>119</v>
      </c>
      <c r="K1906" t="s">
        <v>2305</v>
      </c>
      <c r="L1906" t="s">
        <v>120</v>
      </c>
      <c r="M1906" t="s">
        <v>139</v>
      </c>
      <c r="N1906" t="s">
        <v>144</v>
      </c>
      <c r="O1906" t="s">
        <v>123</v>
      </c>
      <c r="P1906" t="s">
        <v>199</v>
      </c>
      <c r="Q1906" t="s">
        <v>401</v>
      </c>
      <c r="R1906" t="s">
        <v>126</v>
      </c>
      <c r="S1906" t="s">
        <v>540</v>
      </c>
      <c r="T1906" t="s">
        <v>12689</v>
      </c>
      <c r="W1906">
        <v>84652</v>
      </c>
      <c r="X1906">
        <v>53374</v>
      </c>
      <c r="Y1906">
        <v>31278</v>
      </c>
      <c r="Z1906">
        <v>0</v>
      </c>
      <c r="AA1906">
        <v>84652</v>
      </c>
      <c r="AB1906">
        <v>84652</v>
      </c>
      <c r="AC1906">
        <v>0</v>
      </c>
      <c r="AD1906">
        <v>0</v>
      </c>
      <c r="AE1906">
        <v>84652</v>
      </c>
      <c r="AF1906" t="s">
        <v>143</v>
      </c>
      <c r="AG1906" t="s">
        <v>143</v>
      </c>
      <c r="AH1906" t="s">
        <v>2835</v>
      </c>
      <c r="AI1906" t="s">
        <v>12329</v>
      </c>
      <c r="AJ1906" t="s">
        <v>128</v>
      </c>
      <c r="AK1906" t="s">
        <v>512</v>
      </c>
      <c r="AL1906" t="s">
        <v>1236</v>
      </c>
      <c r="AM1906" t="s">
        <v>12690</v>
      </c>
      <c r="AN1906" t="s">
        <v>12691</v>
      </c>
      <c r="AO1906" t="s">
        <v>4404</v>
      </c>
      <c r="AP1906" t="s">
        <v>4405</v>
      </c>
      <c r="BO1906">
        <v>84652</v>
      </c>
      <c r="BP1906">
        <v>84652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0</v>
      </c>
      <c r="CR1906">
        <v>0</v>
      </c>
      <c r="CS1906">
        <v>0</v>
      </c>
      <c r="CT1906">
        <v>0</v>
      </c>
      <c r="CU1906">
        <v>0</v>
      </c>
      <c r="CV1906">
        <v>0</v>
      </c>
      <c r="CW1906">
        <v>0</v>
      </c>
      <c r="CX1906">
        <v>0</v>
      </c>
      <c r="CY1906">
        <v>0</v>
      </c>
      <c r="CZ1906">
        <v>0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</row>
    <row r="1907" spans="1:116" x14ac:dyDescent="0.15">
      <c r="A1907" t="s">
        <v>116</v>
      </c>
      <c r="B1907">
        <v>192108</v>
      </c>
      <c r="C1907" t="s">
        <v>117</v>
      </c>
      <c r="D1907" t="s">
        <v>136</v>
      </c>
      <c r="E1907" t="s">
        <v>118</v>
      </c>
      <c r="F1907" t="s">
        <v>137</v>
      </c>
      <c r="G1907" s="1">
        <v>42374</v>
      </c>
      <c r="H1907" t="s">
        <v>138</v>
      </c>
      <c r="I1907" s="1">
        <v>42933</v>
      </c>
      <c r="J1907" t="s">
        <v>119</v>
      </c>
      <c r="K1907" t="s">
        <v>3973</v>
      </c>
      <c r="L1907" t="s">
        <v>153</v>
      </c>
      <c r="M1907" t="s">
        <v>139</v>
      </c>
      <c r="P1907" t="s">
        <v>199</v>
      </c>
      <c r="Q1907" t="s">
        <v>944</v>
      </c>
      <c r="R1907" t="s">
        <v>126</v>
      </c>
      <c r="S1907" t="s">
        <v>179</v>
      </c>
      <c r="T1907" t="s">
        <v>12692</v>
      </c>
      <c r="U1907" t="s">
        <v>254</v>
      </c>
      <c r="W1907">
        <v>13582</v>
      </c>
      <c r="X1907">
        <v>13582</v>
      </c>
      <c r="Y1907">
        <v>0</v>
      </c>
      <c r="Z1907">
        <v>0</v>
      </c>
      <c r="AA1907">
        <v>13582</v>
      </c>
      <c r="AB1907">
        <v>13582</v>
      </c>
      <c r="AC1907">
        <v>0</v>
      </c>
      <c r="AD1907">
        <v>0</v>
      </c>
      <c r="AE1907">
        <v>13582</v>
      </c>
      <c r="AF1907" t="s">
        <v>143</v>
      </c>
      <c r="AG1907" t="s">
        <v>171</v>
      </c>
      <c r="AH1907" t="s">
        <v>1174</v>
      </c>
      <c r="AI1907" t="s">
        <v>526</v>
      </c>
      <c r="AJ1907" t="s">
        <v>128</v>
      </c>
      <c r="AK1907" t="s">
        <v>332</v>
      </c>
      <c r="AL1907" t="s">
        <v>184</v>
      </c>
      <c r="AN1907" t="s">
        <v>12693</v>
      </c>
      <c r="AO1907" t="s">
        <v>4047</v>
      </c>
      <c r="AP1907" t="s">
        <v>4038</v>
      </c>
      <c r="BO1907">
        <v>13582</v>
      </c>
      <c r="BP1907">
        <v>13582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</row>
    <row r="1908" spans="1:116" x14ac:dyDescent="0.15">
      <c r="A1908" t="s">
        <v>116</v>
      </c>
      <c r="B1908">
        <v>192114</v>
      </c>
      <c r="C1908" t="s">
        <v>117</v>
      </c>
      <c r="D1908" t="s">
        <v>136</v>
      </c>
      <c r="E1908" t="s">
        <v>118</v>
      </c>
      <c r="F1908" t="s">
        <v>137</v>
      </c>
      <c r="G1908" s="1">
        <v>42718</v>
      </c>
      <c r="H1908" t="s">
        <v>138</v>
      </c>
      <c r="I1908" s="1">
        <v>42935</v>
      </c>
      <c r="J1908" t="s">
        <v>119</v>
      </c>
      <c r="K1908" t="s">
        <v>12694</v>
      </c>
      <c r="L1908" t="s">
        <v>197</v>
      </c>
      <c r="M1908" t="s">
        <v>339</v>
      </c>
      <c r="N1908" t="s">
        <v>144</v>
      </c>
      <c r="O1908" t="s">
        <v>123</v>
      </c>
      <c r="P1908" t="s">
        <v>317</v>
      </c>
      <c r="Q1908" t="s">
        <v>1168</v>
      </c>
      <c r="R1908" t="s">
        <v>126</v>
      </c>
      <c r="S1908" t="s">
        <v>251</v>
      </c>
      <c r="T1908" t="s">
        <v>12695</v>
      </c>
      <c r="V1908" t="s">
        <v>12696</v>
      </c>
      <c r="W1908">
        <v>3000</v>
      </c>
      <c r="X1908">
        <v>1908</v>
      </c>
      <c r="Y1908">
        <v>1092</v>
      </c>
      <c r="Z1908">
        <v>0</v>
      </c>
      <c r="AA1908">
        <v>1481</v>
      </c>
      <c r="AB1908">
        <v>942</v>
      </c>
      <c r="AC1908">
        <v>539</v>
      </c>
      <c r="AD1908">
        <v>0</v>
      </c>
      <c r="AE1908">
        <v>3000</v>
      </c>
      <c r="AF1908" t="s">
        <v>171</v>
      </c>
      <c r="AG1908" t="s">
        <v>171</v>
      </c>
      <c r="AH1908" t="s">
        <v>9087</v>
      </c>
      <c r="AI1908" t="s">
        <v>1117</v>
      </c>
      <c r="AJ1908" t="s">
        <v>128</v>
      </c>
      <c r="AK1908" t="s">
        <v>1032</v>
      </c>
      <c r="AL1908" t="s">
        <v>1169</v>
      </c>
      <c r="AM1908" t="s">
        <v>12697</v>
      </c>
      <c r="AN1908" t="s">
        <v>12698</v>
      </c>
      <c r="AO1908" t="s">
        <v>8404</v>
      </c>
      <c r="AP1908" t="s">
        <v>8405</v>
      </c>
      <c r="BO1908">
        <v>3000</v>
      </c>
      <c r="BP1908">
        <v>1481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0</v>
      </c>
      <c r="CW1908">
        <v>0</v>
      </c>
      <c r="CX1908">
        <v>0</v>
      </c>
      <c r="CY1908">
        <v>0</v>
      </c>
      <c r="CZ1908">
        <v>0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</row>
    <row r="1909" spans="1:116" x14ac:dyDescent="0.15">
      <c r="A1909" t="s">
        <v>116</v>
      </c>
      <c r="B1909">
        <v>192127</v>
      </c>
      <c r="C1909" t="s">
        <v>117</v>
      </c>
      <c r="D1909" t="s">
        <v>136</v>
      </c>
      <c r="E1909" t="s">
        <v>118</v>
      </c>
      <c r="F1909" t="s">
        <v>137</v>
      </c>
      <c r="G1909" s="1">
        <v>42719</v>
      </c>
      <c r="H1909" t="s">
        <v>138</v>
      </c>
      <c r="I1909" s="1">
        <v>42948</v>
      </c>
      <c r="J1909" t="s">
        <v>119</v>
      </c>
      <c r="K1909" t="s">
        <v>213</v>
      </c>
      <c r="L1909" t="s">
        <v>123</v>
      </c>
      <c r="M1909" t="s">
        <v>139</v>
      </c>
      <c r="P1909" t="s">
        <v>124</v>
      </c>
      <c r="Q1909" t="s">
        <v>154</v>
      </c>
      <c r="R1909" t="s">
        <v>126</v>
      </c>
      <c r="S1909" t="s">
        <v>215</v>
      </c>
      <c r="T1909" t="s">
        <v>4842</v>
      </c>
      <c r="W1909">
        <v>300000</v>
      </c>
      <c r="X1909">
        <v>208581</v>
      </c>
      <c r="Y1909">
        <v>91419</v>
      </c>
      <c r="Z1909">
        <v>0</v>
      </c>
      <c r="AA1909">
        <v>300000</v>
      </c>
      <c r="AB1909">
        <v>208580</v>
      </c>
      <c r="AC1909">
        <v>91420</v>
      </c>
      <c r="AD1909">
        <v>0</v>
      </c>
      <c r="AE1909">
        <v>300000</v>
      </c>
      <c r="AF1909" t="s">
        <v>143</v>
      </c>
      <c r="AG1909" t="s">
        <v>143</v>
      </c>
      <c r="AH1909" t="s">
        <v>217</v>
      </c>
      <c r="AI1909" t="s">
        <v>248</v>
      </c>
      <c r="AJ1909" t="s">
        <v>128</v>
      </c>
      <c r="AK1909" t="s">
        <v>313</v>
      </c>
      <c r="AL1909" t="s">
        <v>161</v>
      </c>
      <c r="AM1909" t="s">
        <v>12699</v>
      </c>
      <c r="AN1909" t="s">
        <v>12700</v>
      </c>
      <c r="AO1909" t="s">
        <v>3338</v>
      </c>
      <c r="AP1909" t="s">
        <v>2600</v>
      </c>
      <c r="AQ1909" t="s">
        <v>7999</v>
      </c>
      <c r="AR1909" t="s">
        <v>990</v>
      </c>
      <c r="BO1909">
        <v>210000</v>
      </c>
      <c r="BP1909">
        <v>210000</v>
      </c>
      <c r="BQ1909">
        <v>45000</v>
      </c>
      <c r="BR1909">
        <v>45000</v>
      </c>
      <c r="BS1909">
        <v>45000</v>
      </c>
      <c r="BT1909">
        <v>45000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</row>
    <row r="1910" spans="1:116" x14ac:dyDescent="0.15">
      <c r="A1910" t="s">
        <v>116</v>
      </c>
      <c r="B1910">
        <v>192131</v>
      </c>
      <c r="C1910" t="s">
        <v>117</v>
      </c>
      <c r="D1910" t="s">
        <v>136</v>
      </c>
      <c r="E1910" t="s">
        <v>118</v>
      </c>
      <c r="F1910" t="s">
        <v>137</v>
      </c>
      <c r="G1910" s="1">
        <v>42720</v>
      </c>
      <c r="H1910" t="s">
        <v>138</v>
      </c>
      <c r="I1910" s="1">
        <v>42933</v>
      </c>
      <c r="J1910" t="s">
        <v>119</v>
      </c>
      <c r="K1910" t="s">
        <v>3973</v>
      </c>
      <c r="L1910" t="s">
        <v>153</v>
      </c>
      <c r="M1910" t="s">
        <v>139</v>
      </c>
      <c r="P1910" t="s">
        <v>199</v>
      </c>
      <c r="Q1910" t="s">
        <v>200</v>
      </c>
      <c r="R1910" t="s">
        <v>126</v>
      </c>
      <c r="S1910" t="s">
        <v>215</v>
      </c>
      <c r="T1910" t="s">
        <v>12701</v>
      </c>
      <c r="U1910" t="s">
        <v>254</v>
      </c>
      <c r="W1910">
        <v>19700</v>
      </c>
      <c r="X1910">
        <v>19700</v>
      </c>
      <c r="Y1910">
        <v>0</v>
      </c>
      <c r="Z1910">
        <v>0</v>
      </c>
      <c r="AA1910">
        <v>19700</v>
      </c>
      <c r="AB1910">
        <v>19700</v>
      </c>
      <c r="AC1910">
        <v>0</v>
      </c>
      <c r="AD1910">
        <v>0</v>
      </c>
      <c r="AE1910">
        <v>19700</v>
      </c>
      <c r="AF1910" t="s">
        <v>143</v>
      </c>
      <c r="AG1910" t="s">
        <v>143</v>
      </c>
      <c r="AH1910" t="s">
        <v>284</v>
      </c>
      <c r="AI1910" t="s">
        <v>342</v>
      </c>
      <c r="AJ1910" t="s">
        <v>128</v>
      </c>
      <c r="AK1910" t="s">
        <v>332</v>
      </c>
      <c r="AL1910" t="s">
        <v>184</v>
      </c>
      <c r="AN1910" t="s">
        <v>12702</v>
      </c>
      <c r="AO1910" t="s">
        <v>621</v>
      </c>
      <c r="AP1910" t="s">
        <v>622</v>
      </c>
      <c r="AQ1910" t="s">
        <v>4037</v>
      </c>
      <c r="BO1910">
        <v>9850</v>
      </c>
      <c r="BP1910">
        <v>9850</v>
      </c>
      <c r="BQ1910">
        <v>9850</v>
      </c>
      <c r="BR1910">
        <v>9850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</row>
    <row r="1911" spans="1:116" x14ac:dyDescent="0.15">
      <c r="A1911" t="s">
        <v>116</v>
      </c>
      <c r="B1911">
        <v>192137</v>
      </c>
      <c r="C1911" t="s">
        <v>117</v>
      </c>
      <c r="D1911" t="s">
        <v>136</v>
      </c>
      <c r="E1911" t="s">
        <v>425</v>
      </c>
      <c r="F1911" t="s">
        <v>137</v>
      </c>
      <c r="G1911" s="1">
        <v>42723</v>
      </c>
      <c r="H1911" t="s">
        <v>138</v>
      </c>
      <c r="I1911" s="1">
        <v>42933</v>
      </c>
      <c r="J1911" t="s">
        <v>119</v>
      </c>
      <c r="K1911" t="s">
        <v>345</v>
      </c>
      <c r="L1911" t="s">
        <v>153</v>
      </c>
      <c r="M1911" t="s">
        <v>139</v>
      </c>
      <c r="P1911" t="s">
        <v>199</v>
      </c>
      <c r="Q1911" t="s">
        <v>200</v>
      </c>
      <c r="R1911" t="s">
        <v>126</v>
      </c>
      <c r="S1911" t="s">
        <v>215</v>
      </c>
      <c r="T1911" t="s">
        <v>12703</v>
      </c>
      <c r="U1911" t="s">
        <v>346</v>
      </c>
      <c r="W1911">
        <v>12000</v>
      </c>
      <c r="X1911">
        <v>12000</v>
      </c>
      <c r="Y1911">
        <v>0</v>
      </c>
      <c r="Z1911">
        <v>0</v>
      </c>
      <c r="AA1911">
        <v>12000</v>
      </c>
      <c r="AB1911">
        <v>12000</v>
      </c>
      <c r="AC1911">
        <v>0</v>
      </c>
      <c r="AD1911">
        <v>0</v>
      </c>
      <c r="AE1911">
        <v>12000</v>
      </c>
      <c r="AF1911" t="s">
        <v>143</v>
      </c>
      <c r="AG1911" t="s">
        <v>171</v>
      </c>
      <c r="AH1911" t="s">
        <v>649</v>
      </c>
      <c r="AI1911" t="s">
        <v>526</v>
      </c>
      <c r="AJ1911" t="s">
        <v>128</v>
      </c>
      <c r="AK1911" t="s">
        <v>332</v>
      </c>
      <c r="AL1911" t="s">
        <v>184</v>
      </c>
      <c r="AN1911" t="s">
        <v>12704</v>
      </c>
      <c r="AO1911" t="s">
        <v>4076</v>
      </c>
      <c r="AP1911" t="s">
        <v>4077</v>
      </c>
      <c r="AQ1911" t="s">
        <v>4078</v>
      </c>
      <c r="AR1911" t="s">
        <v>4079</v>
      </c>
      <c r="AS1911" t="s">
        <v>4080</v>
      </c>
      <c r="AT1911" t="s">
        <v>7156</v>
      </c>
      <c r="BO1911">
        <v>2400</v>
      </c>
      <c r="BP1911">
        <v>2400</v>
      </c>
      <c r="BQ1911">
        <v>2400</v>
      </c>
      <c r="BR1911">
        <v>2400</v>
      </c>
      <c r="BS1911">
        <v>2400</v>
      </c>
      <c r="BT1911">
        <v>2400</v>
      </c>
      <c r="BU1911">
        <v>2400</v>
      </c>
      <c r="BV1911">
        <v>2400</v>
      </c>
      <c r="BW1911">
        <v>2400</v>
      </c>
      <c r="BX1911">
        <v>2400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</row>
    <row r="1912" spans="1:116" x14ac:dyDescent="0.15">
      <c r="A1912" t="s">
        <v>116</v>
      </c>
      <c r="B1912">
        <v>192138</v>
      </c>
      <c r="C1912" t="s">
        <v>117</v>
      </c>
      <c r="D1912" t="s">
        <v>136</v>
      </c>
      <c r="E1912" t="s">
        <v>425</v>
      </c>
      <c r="F1912" t="s">
        <v>137</v>
      </c>
      <c r="G1912" s="1">
        <v>42720</v>
      </c>
      <c r="H1912" t="s">
        <v>138</v>
      </c>
      <c r="I1912" s="1">
        <v>42933</v>
      </c>
      <c r="J1912" t="s">
        <v>119</v>
      </c>
      <c r="K1912" t="s">
        <v>345</v>
      </c>
      <c r="L1912" t="s">
        <v>153</v>
      </c>
      <c r="M1912" t="s">
        <v>139</v>
      </c>
      <c r="P1912" t="s">
        <v>199</v>
      </c>
      <c r="Q1912" t="s">
        <v>200</v>
      </c>
      <c r="R1912" t="s">
        <v>126</v>
      </c>
      <c r="S1912" t="s">
        <v>215</v>
      </c>
      <c r="T1912" t="s">
        <v>12703</v>
      </c>
      <c r="U1912" t="s">
        <v>346</v>
      </c>
      <c r="W1912">
        <v>4400</v>
      </c>
      <c r="X1912">
        <v>4400</v>
      </c>
      <c r="Y1912">
        <v>0</v>
      </c>
      <c r="Z1912">
        <v>0</v>
      </c>
      <c r="AA1912">
        <v>4400</v>
      </c>
      <c r="AB1912">
        <v>4400</v>
      </c>
      <c r="AC1912">
        <v>0</v>
      </c>
      <c r="AD1912">
        <v>0</v>
      </c>
      <c r="AE1912">
        <v>23116</v>
      </c>
      <c r="AF1912" t="s">
        <v>143</v>
      </c>
      <c r="AG1912" t="s">
        <v>171</v>
      </c>
      <c r="AH1912" t="s">
        <v>649</v>
      </c>
      <c r="AI1912" t="s">
        <v>1117</v>
      </c>
      <c r="AJ1912" t="s">
        <v>128</v>
      </c>
      <c r="AK1912" t="s">
        <v>332</v>
      </c>
      <c r="AL1912" t="s">
        <v>184</v>
      </c>
      <c r="AN1912" t="s">
        <v>12705</v>
      </c>
      <c r="AO1912" t="s">
        <v>4076</v>
      </c>
      <c r="AP1912" t="s">
        <v>4077</v>
      </c>
      <c r="AQ1912" t="s">
        <v>3725</v>
      </c>
      <c r="BO1912">
        <v>2200</v>
      </c>
      <c r="BP1912">
        <v>2200</v>
      </c>
      <c r="BQ1912">
        <v>2200</v>
      </c>
      <c r="BR1912">
        <v>2200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</row>
    <row r="1913" spans="1:116" x14ac:dyDescent="0.15">
      <c r="A1913" t="s">
        <v>116</v>
      </c>
      <c r="B1913">
        <v>192139</v>
      </c>
      <c r="C1913" t="s">
        <v>117</v>
      </c>
      <c r="D1913" t="s">
        <v>136</v>
      </c>
      <c r="E1913" t="s">
        <v>118</v>
      </c>
      <c r="F1913" t="s">
        <v>137</v>
      </c>
      <c r="G1913" s="1">
        <v>42724</v>
      </c>
      <c r="H1913" t="s">
        <v>138</v>
      </c>
      <c r="I1913" s="1">
        <v>42782</v>
      </c>
      <c r="J1913" t="s">
        <v>6689</v>
      </c>
      <c r="K1913" t="s">
        <v>3314</v>
      </c>
      <c r="L1913" t="s">
        <v>197</v>
      </c>
      <c r="M1913" t="s">
        <v>139</v>
      </c>
      <c r="N1913" t="s">
        <v>198</v>
      </c>
      <c r="O1913" t="s">
        <v>123</v>
      </c>
      <c r="P1913" t="s">
        <v>199</v>
      </c>
      <c r="Q1913" t="s">
        <v>623</v>
      </c>
      <c r="R1913" t="s">
        <v>126</v>
      </c>
      <c r="S1913" t="s">
        <v>251</v>
      </c>
      <c r="T1913" t="s">
        <v>12706</v>
      </c>
      <c r="W1913">
        <v>36387</v>
      </c>
      <c r="X1913">
        <v>23147</v>
      </c>
      <c r="Y1913">
        <v>13240</v>
      </c>
      <c r="Z1913">
        <v>0</v>
      </c>
      <c r="AA1913">
        <v>36387</v>
      </c>
      <c r="AB1913">
        <v>23147</v>
      </c>
      <c r="AC1913">
        <v>13240</v>
      </c>
      <c r="AD1913">
        <v>0</v>
      </c>
      <c r="AE1913">
        <v>36387</v>
      </c>
      <c r="AF1913" t="s">
        <v>143</v>
      </c>
      <c r="AG1913" t="s">
        <v>143</v>
      </c>
      <c r="AH1913" t="s">
        <v>1174</v>
      </c>
      <c r="AI1913" t="s">
        <v>517</v>
      </c>
      <c r="AJ1913" t="s">
        <v>128</v>
      </c>
      <c r="AK1913" t="s">
        <v>236</v>
      </c>
      <c r="AL1913" t="s">
        <v>1130</v>
      </c>
      <c r="AM1913" t="s">
        <v>12707</v>
      </c>
      <c r="AN1913" t="s">
        <v>12708</v>
      </c>
      <c r="AO1913" t="s">
        <v>628</v>
      </c>
      <c r="AP1913" t="s">
        <v>629</v>
      </c>
      <c r="BO1913">
        <v>36387</v>
      </c>
      <c r="BP1913">
        <v>36387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</row>
    <row r="1914" spans="1:116" x14ac:dyDescent="0.15">
      <c r="A1914" t="s">
        <v>116</v>
      </c>
      <c r="B1914">
        <v>192150</v>
      </c>
      <c r="C1914" t="s">
        <v>117</v>
      </c>
      <c r="D1914" t="s">
        <v>136</v>
      </c>
      <c r="E1914" t="s">
        <v>118</v>
      </c>
      <c r="F1914" t="s">
        <v>137</v>
      </c>
      <c r="G1914" s="1">
        <v>42738</v>
      </c>
      <c r="H1914" t="s">
        <v>138</v>
      </c>
      <c r="I1914" s="1">
        <v>42933</v>
      </c>
      <c r="J1914" t="s">
        <v>119</v>
      </c>
      <c r="K1914" t="s">
        <v>3973</v>
      </c>
      <c r="L1914" t="s">
        <v>153</v>
      </c>
      <c r="M1914" t="s">
        <v>139</v>
      </c>
      <c r="P1914" t="s">
        <v>199</v>
      </c>
      <c r="Q1914" t="s">
        <v>944</v>
      </c>
      <c r="R1914" t="s">
        <v>126</v>
      </c>
      <c r="S1914" t="s">
        <v>179</v>
      </c>
      <c r="T1914" t="s">
        <v>12709</v>
      </c>
      <c r="U1914" t="s">
        <v>254</v>
      </c>
      <c r="W1914">
        <v>13996</v>
      </c>
      <c r="X1914">
        <v>13996</v>
      </c>
      <c r="Y1914">
        <v>0</v>
      </c>
      <c r="Z1914">
        <v>0</v>
      </c>
      <c r="AA1914">
        <v>13996</v>
      </c>
      <c r="AB1914">
        <v>13996</v>
      </c>
      <c r="AC1914">
        <v>0</v>
      </c>
      <c r="AD1914">
        <v>0</v>
      </c>
      <c r="AE1914">
        <v>13996</v>
      </c>
      <c r="AF1914" t="s">
        <v>143</v>
      </c>
      <c r="AG1914" t="s">
        <v>143</v>
      </c>
      <c r="AH1914" t="s">
        <v>649</v>
      </c>
      <c r="AI1914" t="s">
        <v>650</v>
      </c>
      <c r="AJ1914" t="s">
        <v>128</v>
      </c>
      <c r="AK1914" t="s">
        <v>332</v>
      </c>
      <c r="AL1914" t="s">
        <v>184</v>
      </c>
      <c r="AN1914" t="s">
        <v>12710</v>
      </c>
      <c r="AO1914" t="s">
        <v>1628</v>
      </c>
      <c r="AP1914" t="s">
        <v>1629</v>
      </c>
      <c r="AQ1914" t="s">
        <v>1027</v>
      </c>
      <c r="BO1914">
        <v>6998</v>
      </c>
      <c r="BP1914">
        <v>6998</v>
      </c>
      <c r="BQ1914">
        <v>6998</v>
      </c>
      <c r="BR1914">
        <v>6998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0</v>
      </c>
      <c r="CV1914">
        <v>0</v>
      </c>
      <c r="CW1914">
        <v>0</v>
      </c>
      <c r="CX1914">
        <v>0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</row>
    <row r="1915" spans="1:116" x14ac:dyDescent="0.15">
      <c r="A1915" t="s">
        <v>116</v>
      </c>
      <c r="B1915">
        <v>192151</v>
      </c>
      <c r="C1915" t="s">
        <v>117</v>
      </c>
      <c r="D1915" t="s">
        <v>136</v>
      </c>
      <c r="E1915" t="s">
        <v>118</v>
      </c>
      <c r="F1915" t="s">
        <v>137</v>
      </c>
      <c r="G1915" s="1">
        <v>42735</v>
      </c>
      <c r="H1915" t="s">
        <v>138</v>
      </c>
      <c r="I1915" s="1">
        <v>42851</v>
      </c>
      <c r="J1915" t="s">
        <v>6689</v>
      </c>
      <c r="K1915" t="s">
        <v>213</v>
      </c>
      <c r="L1915" t="s">
        <v>123</v>
      </c>
      <c r="M1915" t="s">
        <v>139</v>
      </c>
      <c r="P1915" t="s">
        <v>124</v>
      </c>
      <c r="Q1915" t="s">
        <v>2380</v>
      </c>
      <c r="R1915" t="s">
        <v>126</v>
      </c>
      <c r="S1915" t="s">
        <v>215</v>
      </c>
      <c r="T1915" t="s">
        <v>7516</v>
      </c>
      <c r="V1915" t="s">
        <v>3965</v>
      </c>
      <c r="W1915">
        <v>16000</v>
      </c>
      <c r="X1915">
        <v>16000</v>
      </c>
      <c r="Y1915">
        <v>0</v>
      </c>
      <c r="Z1915">
        <v>0</v>
      </c>
      <c r="AA1915">
        <v>16000</v>
      </c>
      <c r="AB1915">
        <v>16000</v>
      </c>
      <c r="AC1915">
        <v>0</v>
      </c>
      <c r="AD1915">
        <v>0</v>
      </c>
      <c r="AE1915">
        <v>363443</v>
      </c>
      <c r="AF1915" t="s">
        <v>143</v>
      </c>
      <c r="AG1915" t="s">
        <v>143</v>
      </c>
      <c r="AH1915" t="s">
        <v>541</v>
      </c>
      <c r="AI1915" t="s">
        <v>133</v>
      </c>
      <c r="AJ1915" t="s">
        <v>128</v>
      </c>
      <c r="AK1915" t="s">
        <v>313</v>
      </c>
      <c r="AL1915" t="s">
        <v>2381</v>
      </c>
      <c r="AM1915" t="s">
        <v>12711</v>
      </c>
      <c r="AN1915" t="s">
        <v>12712</v>
      </c>
      <c r="AO1915" t="s">
        <v>4368</v>
      </c>
      <c r="AP1915" t="s">
        <v>2999</v>
      </c>
      <c r="AQ1915" t="s">
        <v>5337</v>
      </c>
      <c r="BO1915">
        <v>8000</v>
      </c>
      <c r="BP1915">
        <v>8000</v>
      </c>
      <c r="BQ1915">
        <v>8000</v>
      </c>
      <c r="BR1915">
        <v>8000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</row>
    <row r="1916" spans="1:116" x14ac:dyDescent="0.15">
      <c r="A1916" t="s">
        <v>116</v>
      </c>
      <c r="B1916">
        <v>192153</v>
      </c>
      <c r="C1916" t="s">
        <v>117</v>
      </c>
      <c r="D1916" t="s">
        <v>136</v>
      </c>
      <c r="E1916" t="s">
        <v>118</v>
      </c>
      <c r="F1916" t="s">
        <v>137</v>
      </c>
      <c r="G1916" s="1">
        <v>42720</v>
      </c>
      <c r="H1916" t="s">
        <v>138</v>
      </c>
      <c r="I1916" s="1">
        <v>42914</v>
      </c>
      <c r="J1916" t="s">
        <v>6689</v>
      </c>
      <c r="K1916" t="s">
        <v>3973</v>
      </c>
      <c r="L1916" t="s">
        <v>153</v>
      </c>
      <c r="M1916" t="s">
        <v>139</v>
      </c>
      <c r="P1916" t="s">
        <v>199</v>
      </c>
      <c r="Q1916" t="s">
        <v>944</v>
      </c>
      <c r="R1916" t="s">
        <v>126</v>
      </c>
      <c r="S1916" t="s">
        <v>179</v>
      </c>
      <c r="T1916" t="s">
        <v>12713</v>
      </c>
      <c r="U1916" t="s">
        <v>254</v>
      </c>
      <c r="W1916">
        <v>9618</v>
      </c>
      <c r="X1916">
        <v>9618</v>
      </c>
      <c r="Y1916">
        <v>0</v>
      </c>
      <c r="Z1916">
        <v>0</v>
      </c>
      <c r="AA1916">
        <v>9618</v>
      </c>
      <c r="AB1916">
        <v>9618</v>
      </c>
      <c r="AC1916">
        <v>0</v>
      </c>
      <c r="AD1916">
        <v>0</v>
      </c>
      <c r="AE1916">
        <v>9618</v>
      </c>
      <c r="AF1916" t="s">
        <v>143</v>
      </c>
      <c r="AG1916" t="s">
        <v>171</v>
      </c>
      <c r="AH1916" t="s">
        <v>254</v>
      </c>
      <c r="AI1916" t="s">
        <v>229</v>
      </c>
      <c r="AJ1916" t="s">
        <v>128</v>
      </c>
      <c r="AK1916" t="s">
        <v>332</v>
      </c>
      <c r="AL1916" t="s">
        <v>184</v>
      </c>
      <c r="AN1916" t="s">
        <v>12714</v>
      </c>
      <c r="AO1916" t="s">
        <v>4047</v>
      </c>
      <c r="AP1916" t="s">
        <v>4038</v>
      </c>
      <c r="BO1916">
        <v>9618</v>
      </c>
      <c r="BP1916">
        <v>9618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</row>
    <row r="1917" spans="1:116" x14ac:dyDescent="0.15">
      <c r="A1917" t="s">
        <v>116</v>
      </c>
      <c r="B1917">
        <v>192179</v>
      </c>
      <c r="C1917" t="s">
        <v>117</v>
      </c>
      <c r="D1917" t="s">
        <v>136</v>
      </c>
      <c r="E1917" t="s">
        <v>118</v>
      </c>
      <c r="F1917" t="s">
        <v>137</v>
      </c>
      <c r="G1917" s="1">
        <v>42720</v>
      </c>
      <c r="H1917" t="s">
        <v>138</v>
      </c>
      <c r="I1917" s="1">
        <v>42824</v>
      </c>
      <c r="J1917" t="s">
        <v>6689</v>
      </c>
      <c r="K1917" t="s">
        <v>3859</v>
      </c>
      <c r="L1917" t="s">
        <v>169</v>
      </c>
      <c r="M1917" t="s">
        <v>139</v>
      </c>
      <c r="P1917" t="s">
        <v>177</v>
      </c>
      <c r="Q1917" t="s">
        <v>1631</v>
      </c>
      <c r="R1917" t="s">
        <v>126</v>
      </c>
      <c r="S1917" t="s">
        <v>215</v>
      </c>
      <c r="T1917" t="s">
        <v>12715</v>
      </c>
      <c r="V1917" t="s">
        <v>4706</v>
      </c>
      <c r="W1917">
        <v>150000</v>
      </c>
      <c r="X1917">
        <v>140804</v>
      </c>
      <c r="Y1917">
        <v>9196</v>
      </c>
      <c r="Z1917">
        <v>0</v>
      </c>
      <c r="AA1917">
        <v>150000</v>
      </c>
      <c r="AB1917">
        <v>140804</v>
      </c>
      <c r="AC1917">
        <v>9196</v>
      </c>
      <c r="AD1917">
        <v>0</v>
      </c>
      <c r="AE1917">
        <v>150000</v>
      </c>
      <c r="AF1917" t="s">
        <v>143</v>
      </c>
      <c r="AG1917" t="s">
        <v>143</v>
      </c>
      <c r="AH1917" t="s">
        <v>8318</v>
      </c>
      <c r="AI1917" t="s">
        <v>526</v>
      </c>
      <c r="AJ1917" t="s">
        <v>128</v>
      </c>
      <c r="AK1917" t="s">
        <v>160</v>
      </c>
      <c r="AL1917" t="s">
        <v>1632</v>
      </c>
      <c r="AM1917" t="s">
        <v>12716</v>
      </c>
      <c r="AN1917" t="s">
        <v>12717</v>
      </c>
      <c r="AO1917" t="s">
        <v>4709</v>
      </c>
      <c r="AP1917" t="s">
        <v>1957</v>
      </c>
      <c r="AQ1917" t="s">
        <v>1650</v>
      </c>
      <c r="BO1917">
        <v>90000</v>
      </c>
      <c r="BP1917">
        <v>90000</v>
      </c>
      <c r="BQ1917">
        <v>60000</v>
      </c>
      <c r="BR1917">
        <v>60000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0</v>
      </c>
      <c r="DL1917">
        <v>0</v>
      </c>
    </row>
    <row r="1918" spans="1:116" x14ac:dyDescent="0.15">
      <c r="A1918" t="s">
        <v>116</v>
      </c>
      <c r="B1918">
        <v>192183</v>
      </c>
      <c r="C1918" t="s">
        <v>117</v>
      </c>
      <c r="D1918" t="s">
        <v>136</v>
      </c>
      <c r="E1918" t="s">
        <v>118</v>
      </c>
      <c r="F1918" t="s">
        <v>137</v>
      </c>
      <c r="G1918" s="1">
        <v>42720</v>
      </c>
      <c r="H1918" t="s">
        <v>138</v>
      </c>
      <c r="I1918" s="1">
        <v>42740</v>
      </c>
      <c r="J1918" t="s">
        <v>6689</v>
      </c>
      <c r="K1918" t="s">
        <v>213</v>
      </c>
      <c r="L1918" t="s">
        <v>123</v>
      </c>
      <c r="M1918" t="s">
        <v>139</v>
      </c>
      <c r="P1918" t="s">
        <v>124</v>
      </c>
      <c r="Q1918" t="s">
        <v>864</v>
      </c>
      <c r="R1918" t="s">
        <v>126</v>
      </c>
      <c r="S1918" t="s">
        <v>215</v>
      </c>
      <c r="T1918" t="s">
        <v>8023</v>
      </c>
      <c r="W1918">
        <v>8000</v>
      </c>
      <c r="X1918">
        <v>8000</v>
      </c>
      <c r="Y1918">
        <v>0</v>
      </c>
      <c r="Z1918">
        <v>0</v>
      </c>
      <c r="AA1918">
        <v>8000</v>
      </c>
      <c r="AB1918">
        <v>8000</v>
      </c>
      <c r="AC1918">
        <v>0</v>
      </c>
      <c r="AD1918">
        <v>0</v>
      </c>
      <c r="AE1918">
        <v>315999</v>
      </c>
      <c r="AF1918" t="s">
        <v>143</v>
      </c>
      <c r="AG1918" t="s">
        <v>143</v>
      </c>
      <c r="AH1918" t="s">
        <v>755</v>
      </c>
      <c r="AI1918" t="s">
        <v>517</v>
      </c>
      <c r="AJ1918" t="s">
        <v>128</v>
      </c>
      <c r="AK1918" t="s">
        <v>513</v>
      </c>
      <c r="AL1918" t="s">
        <v>865</v>
      </c>
      <c r="AM1918" t="s">
        <v>12718</v>
      </c>
      <c r="AN1918" t="s">
        <v>8025</v>
      </c>
      <c r="AO1918" t="s">
        <v>3173</v>
      </c>
      <c r="AP1918" t="s">
        <v>3174</v>
      </c>
      <c r="BO1918">
        <v>8000</v>
      </c>
      <c r="BP1918">
        <v>8000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</row>
    <row r="1919" spans="1:116" x14ac:dyDescent="0.15">
      <c r="A1919" t="s">
        <v>116</v>
      </c>
      <c r="B1919">
        <v>192188</v>
      </c>
      <c r="C1919" t="s">
        <v>117</v>
      </c>
      <c r="D1919" t="s">
        <v>136</v>
      </c>
      <c r="E1919" t="s">
        <v>118</v>
      </c>
      <c r="F1919" t="s">
        <v>137</v>
      </c>
      <c r="G1919" s="1">
        <v>42727</v>
      </c>
      <c r="H1919" t="s">
        <v>138</v>
      </c>
      <c r="I1919" s="1">
        <v>42726</v>
      </c>
      <c r="J1919" t="s">
        <v>6689</v>
      </c>
      <c r="K1919" t="s">
        <v>2416</v>
      </c>
      <c r="L1919" t="s">
        <v>120</v>
      </c>
      <c r="M1919" t="s">
        <v>139</v>
      </c>
      <c r="P1919" t="s">
        <v>145</v>
      </c>
      <c r="Q1919" t="s">
        <v>214</v>
      </c>
      <c r="R1919" t="s">
        <v>126</v>
      </c>
      <c r="S1919" t="s">
        <v>571</v>
      </c>
      <c r="T1919" t="s">
        <v>12719</v>
      </c>
      <c r="W1919">
        <v>0</v>
      </c>
      <c r="X1919">
        <v>0</v>
      </c>
      <c r="Y1919">
        <v>0</v>
      </c>
      <c r="Z1919">
        <v>0</v>
      </c>
      <c r="AA1919">
        <v>3000</v>
      </c>
      <c r="AB1919">
        <v>1850</v>
      </c>
      <c r="AC1919">
        <v>1150</v>
      </c>
      <c r="AD1919">
        <v>0</v>
      </c>
      <c r="AE1919">
        <v>3000</v>
      </c>
      <c r="AH1919" t="s">
        <v>10418</v>
      </c>
      <c r="AI1919" t="s">
        <v>526</v>
      </c>
      <c r="AK1919" t="s">
        <v>955</v>
      </c>
      <c r="AL1919" t="s">
        <v>184</v>
      </c>
      <c r="AN1919" t="s">
        <v>4531</v>
      </c>
      <c r="AO1919" t="s">
        <v>572</v>
      </c>
      <c r="AP1919" t="s">
        <v>573</v>
      </c>
      <c r="BO1919">
        <v>0</v>
      </c>
      <c r="BP1919">
        <v>3000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0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0</v>
      </c>
      <c r="DL1919">
        <v>0</v>
      </c>
    </row>
    <row r="1920" spans="1:116" x14ac:dyDescent="0.15">
      <c r="A1920" t="s">
        <v>116</v>
      </c>
      <c r="B1920">
        <v>192198</v>
      </c>
      <c r="C1920" t="s">
        <v>117</v>
      </c>
      <c r="D1920" t="s">
        <v>136</v>
      </c>
      <c r="E1920" t="s">
        <v>118</v>
      </c>
      <c r="F1920" t="s">
        <v>137</v>
      </c>
      <c r="G1920" s="1">
        <v>42751</v>
      </c>
      <c r="H1920" t="s">
        <v>138</v>
      </c>
      <c r="I1920" s="1">
        <v>42933</v>
      </c>
      <c r="J1920" t="s">
        <v>119</v>
      </c>
      <c r="K1920" t="s">
        <v>345</v>
      </c>
      <c r="L1920" t="s">
        <v>153</v>
      </c>
      <c r="M1920" t="s">
        <v>139</v>
      </c>
      <c r="P1920" t="s">
        <v>199</v>
      </c>
      <c r="Q1920" t="s">
        <v>200</v>
      </c>
      <c r="R1920" t="s">
        <v>126</v>
      </c>
      <c r="S1920" t="s">
        <v>215</v>
      </c>
      <c r="T1920" t="s">
        <v>12703</v>
      </c>
      <c r="U1920" t="s">
        <v>346</v>
      </c>
      <c r="W1920">
        <v>1500</v>
      </c>
      <c r="X1920">
        <v>1500</v>
      </c>
      <c r="Y1920">
        <v>0</v>
      </c>
      <c r="Z1920">
        <v>0</v>
      </c>
      <c r="AA1920">
        <v>1500</v>
      </c>
      <c r="AB1920">
        <v>1500</v>
      </c>
      <c r="AC1920">
        <v>0</v>
      </c>
      <c r="AD1920">
        <v>0</v>
      </c>
      <c r="AE1920">
        <v>23116</v>
      </c>
      <c r="AF1920" t="s">
        <v>143</v>
      </c>
      <c r="AG1920" t="s">
        <v>171</v>
      </c>
      <c r="AH1920" t="s">
        <v>649</v>
      </c>
      <c r="AI1920" t="s">
        <v>1117</v>
      </c>
      <c r="AJ1920" t="s">
        <v>128</v>
      </c>
      <c r="AK1920" t="s">
        <v>332</v>
      </c>
      <c r="AL1920" t="s">
        <v>184</v>
      </c>
      <c r="AN1920" t="s">
        <v>12720</v>
      </c>
      <c r="AO1920" t="s">
        <v>3946</v>
      </c>
      <c r="AP1920" t="s">
        <v>3947</v>
      </c>
      <c r="BO1920">
        <v>1500</v>
      </c>
      <c r="BP1920">
        <v>1500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</row>
    <row r="1921" spans="1:116" x14ac:dyDescent="0.15">
      <c r="A1921" t="s">
        <v>116</v>
      </c>
      <c r="B1921">
        <v>192199</v>
      </c>
      <c r="C1921" t="s">
        <v>117</v>
      </c>
      <c r="D1921" t="s">
        <v>136</v>
      </c>
      <c r="E1921" t="s">
        <v>118</v>
      </c>
      <c r="F1921" t="s">
        <v>137</v>
      </c>
      <c r="G1921" s="1">
        <v>42738</v>
      </c>
      <c r="H1921" t="s">
        <v>138</v>
      </c>
      <c r="I1921" s="1">
        <v>42914</v>
      </c>
      <c r="J1921" t="s">
        <v>6689</v>
      </c>
      <c r="K1921" t="s">
        <v>3973</v>
      </c>
      <c r="L1921" t="s">
        <v>153</v>
      </c>
      <c r="M1921" t="s">
        <v>139</v>
      </c>
      <c r="P1921" t="s">
        <v>199</v>
      </c>
      <c r="Q1921" t="s">
        <v>944</v>
      </c>
      <c r="R1921" t="s">
        <v>126</v>
      </c>
      <c r="S1921" t="s">
        <v>179</v>
      </c>
      <c r="T1921" t="s">
        <v>12721</v>
      </c>
      <c r="U1921" t="s">
        <v>254</v>
      </c>
      <c r="W1921">
        <v>11168</v>
      </c>
      <c r="X1921">
        <v>11168</v>
      </c>
      <c r="Y1921">
        <v>0</v>
      </c>
      <c r="Z1921">
        <v>0</v>
      </c>
      <c r="AA1921">
        <v>11168</v>
      </c>
      <c r="AB1921">
        <v>11168</v>
      </c>
      <c r="AC1921">
        <v>0</v>
      </c>
      <c r="AD1921">
        <v>0</v>
      </c>
      <c r="AE1921">
        <v>11168</v>
      </c>
      <c r="AF1921" t="s">
        <v>143</v>
      </c>
      <c r="AG1921" t="s">
        <v>143</v>
      </c>
      <c r="AH1921" t="s">
        <v>254</v>
      </c>
      <c r="AI1921" t="s">
        <v>255</v>
      </c>
      <c r="AJ1921" t="s">
        <v>128</v>
      </c>
      <c r="AK1921" t="s">
        <v>332</v>
      </c>
      <c r="AL1921" t="s">
        <v>184</v>
      </c>
      <c r="AN1921" t="s">
        <v>12722</v>
      </c>
      <c r="AO1921" t="s">
        <v>1628</v>
      </c>
      <c r="AP1921" t="s">
        <v>1629</v>
      </c>
      <c r="BO1921">
        <v>11168</v>
      </c>
      <c r="BP1921">
        <v>11168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0</v>
      </c>
      <c r="CR1921">
        <v>0</v>
      </c>
      <c r="CS1921">
        <v>0</v>
      </c>
      <c r="CT1921">
        <v>0</v>
      </c>
      <c r="CU1921">
        <v>0</v>
      </c>
      <c r="CV1921">
        <v>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0</v>
      </c>
    </row>
    <row r="1922" spans="1:116" x14ac:dyDescent="0.15">
      <c r="A1922" t="s">
        <v>116</v>
      </c>
      <c r="B1922">
        <v>192200</v>
      </c>
      <c r="C1922" t="s">
        <v>117</v>
      </c>
      <c r="D1922" t="s">
        <v>136</v>
      </c>
      <c r="E1922" t="s">
        <v>118</v>
      </c>
      <c r="F1922" t="s">
        <v>137</v>
      </c>
      <c r="G1922" s="1">
        <v>42751</v>
      </c>
      <c r="H1922" t="s">
        <v>138</v>
      </c>
      <c r="I1922" s="1">
        <v>42942</v>
      </c>
      <c r="J1922" t="s">
        <v>119</v>
      </c>
      <c r="K1922" t="s">
        <v>345</v>
      </c>
      <c r="L1922" t="s">
        <v>153</v>
      </c>
      <c r="M1922" t="s">
        <v>139</v>
      </c>
      <c r="P1922" t="s">
        <v>199</v>
      </c>
      <c r="Q1922" t="s">
        <v>200</v>
      </c>
      <c r="R1922" t="s">
        <v>126</v>
      </c>
      <c r="S1922" t="s">
        <v>215</v>
      </c>
      <c r="T1922" t="s">
        <v>12703</v>
      </c>
      <c r="U1922" t="s">
        <v>346</v>
      </c>
      <c r="W1922">
        <v>2500</v>
      </c>
      <c r="X1922">
        <v>2500</v>
      </c>
      <c r="Y1922">
        <v>0</v>
      </c>
      <c r="Z1922">
        <v>0</v>
      </c>
      <c r="AA1922">
        <v>1500</v>
      </c>
      <c r="AB1922">
        <v>1500</v>
      </c>
      <c r="AC1922">
        <v>0</v>
      </c>
      <c r="AD1922">
        <v>0</v>
      </c>
      <c r="AE1922">
        <v>30450</v>
      </c>
      <c r="AF1922" t="s">
        <v>143</v>
      </c>
      <c r="AG1922" t="s">
        <v>171</v>
      </c>
      <c r="AH1922" t="s">
        <v>649</v>
      </c>
      <c r="AI1922" t="s">
        <v>1117</v>
      </c>
      <c r="AJ1922" t="s">
        <v>128</v>
      </c>
      <c r="AK1922" t="s">
        <v>332</v>
      </c>
      <c r="AL1922" t="s">
        <v>184</v>
      </c>
      <c r="AN1922" t="s">
        <v>12723</v>
      </c>
      <c r="AO1922" t="s">
        <v>3946</v>
      </c>
      <c r="AP1922" t="s">
        <v>3947</v>
      </c>
      <c r="BO1922">
        <v>2500</v>
      </c>
      <c r="BP1922">
        <v>1500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0</v>
      </c>
      <c r="CT1922">
        <v>0</v>
      </c>
      <c r="CU1922">
        <v>0</v>
      </c>
      <c r="CV1922">
        <v>0</v>
      </c>
      <c r="CW1922">
        <v>0</v>
      </c>
      <c r="CX1922">
        <v>0</v>
      </c>
      <c r="CY1922">
        <v>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0</v>
      </c>
    </row>
    <row r="1923" spans="1:116" x14ac:dyDescent="0.15">
      <c r="A1923" t="s">
        <v>116</v>
      </c>
      <c r="B1923">
        <v>192202</v>
      </c>
      <c r="C1923" t="s">
        <v>117</v>
      </c>
      <c r="D1923" t="s">
        <v>136</v>
      </c>
      <c r="E1923" t="s">
        <v>118</v>
      </c>
      <c r="F1923" t="s">
        <v>137</v>
      </c>
      <c r="G1923" s="1">
        <v>42724</v>
      </c>
      <c r="H1923" t="s">
        <v>138</v>
      </c>
      <c r="I1923" s="1">
        <v>42914</v>
      </c>
      <c r="J1923" t="s">
        <v>6689</v>
      </c>
      <c r="K1923" t="s">
        <v>3973</v>
      </c>
      <c r="L1923" t="s">
        <v>153</v>
      </c>
      <c r="M1923" t="s">
        <v>139</v>
      </c>
      <c r="P1923" t="s">
        <v>199</v>
      </c>
      <c r="Q1923" t="s">
        <v>944</v>
      </c>
      <c r="R1923" t="s">
        <v>126</v>
      </c>
      <c r="S1923" t="s">
        <v>179</v>
      </c>
      <c r="T1923" t="s">
        <v>12724</v>
      </c>
      <c r="U1923" t="s">
        <v>254</v>
      </c>
      <c r="W1923">
        <v>24336</v>
      </c>
      <c r="X1923">
        <v>24336</v>
      </c>
      <c r="Y1923">
        <v>0</v>
      </c>
      <c r="Z1923">
        <v>0</v>
      </c>
      <c r="AA1923">
        <v>24336</v>
      </c>
      <c r="AB1923">
        <v>24336</v>
      </c>
      <c r="AC1923">
        <v>0</v>
      </c>
      <c r="AD1923">
        <v>0</v>
      </c>
      <c r="AE1923">
        <v>24336</v>
      </c>
      <c r="AF1923" t="s">
        <v>143</v>
      </c>
      <c r="AG1923" t="s">
        <v>143</v>
      </c>
      <c r="AH1923" t="s">
        <v>254</v>
      </c>
      <c r="AI1923" t="s">
        <v>229</v>
      </c>
      <c r="AJ1923" t="s">
        <v>128</v>
      </c>
      <c r="AK1923" t="s">
        <v>332</v>
      </c>
      <c r="AL1923" t="s">
        <v>184</v>
      </c>
      <c r="AN1923" t="s">
        <v>12725</v>
      </c>
      <c r="AO1923" t="s">
        <v>949</v>
      </c>
      <c r="AP1923" t="s">
        <v>950</v>
      </c>
      <c r="BO1923">
        <v>24336</v>
      </c>
      <c r="BP1923">
        <v>24336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</row>
    <row r="1924" spans="1:116" x14ac:dyDescent="0.15">
      <c r="A1924" t="s">
        <v>116</v>
      </c>
      <c r="B1924">
        <v>192206</v>
      </c>
      <c r="C1924" t="s">
        <v>117</v>
      </c>
      <c r="D1924" t="s">
        <v>136</v>
      </c>
      <c r="E1924" t="s">
        <v>118</v>
      </c>
      <c r="F1924" t="s">
        <v>137</v>
      </c>
      <c r="G1924" s="1">
        <v>42723</v>
      </c>
      <c r="H1924" t="s">
        <v>138</v>
      </c>
      <c r="I1924" s="1">
        <v>42948</v>
      </c>
      <c r="J1924" t="s">
        <v>119</v>
      </c>
      <c r="K1924" t="s">
        <v>8731</v>
      </c>
      <c r="L1924" t="s">
        <v>120</v>
      </c>
      <c r="M1924" t="s">
        <v>139</v>
      </c>
      <c r="N1924" t="s">
        <v>4039</v>
      </c>
      <c r="O1924" t="s">
        <v>123</v>
      </c>
      <c r="P1924" t="s">
        <v>232</v>
      </c>
      <c r="Q1924" t="s">
        <v>263</v>
      </c>
      <c r="R1924" t="s">
        <v>126</v>
      </c>
      <c r="S1924" t="s">
        <v>3194</v>
      </c>
      <c r="T1924" t="s">
        <v>12726</v>
      </c>
      <c r="W1924">
        <v>300000</v>
      </c>
      <c r="X1924">
        <v>194483</v>
      </c>
      <c r="Y1924">
        <v>105517</v>
      </c>
      <c r="Z1924">
        <v>0</v>
      </c>
      <c r="AA1924">
        <v>300000</v>
      </c>
      <c r="AB1924">
        <v>194483</v>
      </c>
      <c r="AC1924">
        <v>105517</v>
      </c>
      <c r="AD1924">
        <v>0</v>
      </c>
      <c r="AE1924">
        <v>300000</v>
      </c>
      <c r="AF1924" t="s">
        <v>143</v>
      </c>
      <c r="AG1924" t="s">
        <v>143</v>
      </c>
      <c r="AH1924" t="s">
        <v>541</v>
      </c>
      <c r="AI1924" t="s">
        <v>2420</v>
      </c>
      <c r="AJ1924" t="s">
        <v>128</v>
      </c>
      <c r="AK1924" t="s">
        <v>172</v>
      </c>
      <c r="AL1924" t="s">
        <v>267</v>
      </c>
      <c r="AM1924" t="s">
        <v>12727</v>
      </c>
      <c r="AN1924" t="s">
        <v>12728</v>
      </c>
      <c r="AO1924" t="s">
        <v>2512</v>
      </c>
      <c r="AP1924" t="s">
        <v>2513</v>
      </c>
      <c r="BO1924">
        <v>300000</v>
      </c>
      <c r="BP1924">
        <v>300000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</row>
    <row r="1925" spans="1:116" x14ac:dyDescent="0.15">
      <c r="A1925" t="s">
        <v>116</v>
      </c>
      <c r="B1925">
        <v>192211</v>
      </c>
      <c r="C1925" t="s">
        <v>117</v>
      </c>
      <c r="D1925" t="s">
        <v>136</v>
      </c>
      <c r="E1925" t="s">
        <v>118</v>
      </c>
      <c r="F1925" t="s">
        <v>137</v>
      </c>
      <c r="G1925" s="1">
        <v>42748</v>
      </c>
      <c r="H1925" t="s">
        <v>138</v>
      </c>
      <c r="I1925" s="1">
        <v>42977</v>
      </c>
      <c r="J1925" t="s">
        <v>119</v>
      </c>
      <c r="K1925" t="s">
        <v>213</v>
      </c>
      <c r="L1925" t="s">
        <v>123</v>
      </c>
      <c r="M1925" t="s">
        <v>139</v>
      </c>
      <c r="P1925" t="s">
        <v>124</v>
      </c>
      <c r="Q1925" t="s">
        <v>709</v>
      </c>
      <c r="R1925" t="s">
        <v>126</v>
      </c>
      <c r="S1925" t="s">
        <v>215</v>
      </c>
      <c r="T1925" t="s">
        <v>12729</v>
      </c>
      <c r="W1925">
        <v>358000</v>
      </c>
      <c r="X1925">
        <v>245605</v>
      </c>
      <c r="Y1925">
        <v>112395</v>
      </c>
      <c r="Z1925">
        <v>0</v>
      </c>
      <c r="AA1925">
        <v>358000</v>
      </c>
      <c r="AB1925">
        <v>245605</v>
      </c>
      <c r="AC1925">
        <v>112395</v>
      </c>
      <c r="AD1925">
        <v>0</v>
      </c>
      <c r="AE1925">
        <v>358000</v>
      </c>
      <c r="AF1925" t="s">
        <v>143</v>
      </c>
      <c r="AG1925" t="s">
        <v>143</v>
      </c>
      <c r="AH1925" t="s">
        <v>132</v>
      </c>
      <c r="AI1925" t="s">
        <v>584</v>
      </c>
      <c r="AJ1925" t="s">
        <v>128</v>
      </c>
      <c r="AK1925" t="s">
        <v>313</v>
      </c>
      <c r="AL1925" t="s">
        <v>710</v>
      </c>
      <c r="AM1925" t="s">
        <v>12730</v>
      </c>
      <c r="AN1925" t="s">
        <v>12731</v>
      </c>
      <c r="AO1925" t="s">
        <v>4369</v>
      </c>
      <c r="AP1925" t="s">
        <v>2348</v>
      </c>
      <c r="BO1925">
        <v>358000</v>
      </c>
      <c r="BP1925">
        <v>358000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</row>
    <row r="1926" spans="1:116" x14ac:dyDescent="0.15">
      <c r="A1926" t="s">
        <v>116</v>
      </c>
      <c r="B1926">
        <v>192212</v>
      </c>
      <c r="C1926" t="s">
        <v>117</v>
      </c>
      <c r="D1926" t="s">
        <v>136</v>
      </c>
      <c r="E1926" t="s">
        <v>118</v>
      </c>
      <c r="F1926" t="s">
        <v>137</v>
      </c>
      <c r="G1926" s="1">
        <v>42730</v>
      </c>
      <c r="H1926" t="s">
        <v>138</v>
      </c>
      <c r="I1926" s="1">
        <v>42740</v>
      </c>
      <c r="J1926" t="s">
        <v>6689</v>
      </c>
      <c r="K1926" t="s">
        <v>2477</v>
      </c>
      <c r="L1926" t="s">
        <v>120</v>
      </c>
      <c r="M1926" t="s">
        <v>139</v>
      </c>
      <c r="P1926" t="s">
        <v>145</v>
      </c>
      <c r="Q1926" t="s">
        <v>214</v>
      </c>
      <c r="R1926" t="s">
        <v>126</v>
      </c>
      <c r="S1926" t="s">
        <v>571</v>
      </c>
      <c r="T1926" t="s">
        <v>3357</v>
      </c>
      <c r="W1926">
        <v>0</v>
      </c>
      <c r="X1926">
        <v>0</v>
      </c>
      <c r="Y1926">
        <v>0</v>
      </c>
      <c r="Z1926">
        <v>0</v>
      </c>
      <c r="AA1926">
        <v>21000</v>
      </c>
      <c r="AB1926">
        <v>12947</v>
      </c>
      <c r="AC1926">
        <v>8053</v>
      </c>
      <c r="AD1926">
        <v>0</v>
      </c>
      <c r="AE1926">
        <v>46000</v>
      </c>
      <c r="AH1926" t="s">
        <v>1157</v>
      </c>
      <c r="AI1926" t="s">
        <v>526</v>
      </c>
      <c r="AK1926" t="s">
        <v>955</v>
      </c>
      <c r="AL1926" t="s">
        <v>184</v>
      </c>
      <c r="AN1926" t="s">
        <v>3358</v>
      </c>
      <c r="AO1926" t="s">
        <v>572</v>
      </c>
      <c r="AP1926" t="s">
        <v>573</v>
      </c>
      <c r="BO1926">
        <v>0</v>
      </c>
      <c r="BP1926">
        <v>21000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0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</row>
    <row r="1927" spans="1:116" x14ac:dyDescent="0.15">
      <c r="A1927" t="s">
        <v>116</v>
      </c>
      <c r="B1927">
        <v>192214</v>
      </c>
      <c r="C1927" t="s">
        <v>117</v>
      </c>
      <c r="D1927" t="s">
        <v>136</v>
      </c>
      <c r="E1927" t="s">
        <v>118</v>
      </c>
      <c r="F1927" t="s">
        <v>137</v>
      </c>
      <c r="G1927" s="1">
        <v>42724</v>
      </c>
      <c r="H1927" t="s">
        <v>138</v>
      </c>
      <c r="I1927" s="1">
        <v>42754</v>
      </c>
      <c r="J1927" t="s">
        <v>6689</v>
      </c>
      <c r="K1927" t="s">
        <v>5053</v>
      </c>
      <c r="L1927" t="s">
        <v>120</v>
      </c>
      <c r="M1927" t="s">
        <v>139</v>
      </c>
      <c r="P1927" t="s">
        <v>232</v>
      </c>
      <c r="Q1927" t="s">
        <v>263</v>
      </c>
      <c r="R1927" t="s">
        <v>126</v>
      </c>
      <c r="S1927" t="s">
        <v>441</v>
      </c>
      <c r="T1927" t="s">
        <v>12732</v>
      </c>
      <c r="W1927">
        <v>40000</v>
      </c>
      <c r="X1927">
        <v>24661</v>
      </c>
      <c r="Y1927">
        <v>15339</v>
      </c>
      <c r="Z1927">
        <v>0</v>
      </c>
      <c r="AA1927">
        <v>40000</v>
      </c>
      <c r="AB1927">
        <v>24661</v>
      </c>
      <c r="AC1927">
        <v>15339</v>
      </c>
      <c r="AD1927">
        <v>0</v>
      </c>
      <c r="AE1927">
        <v>40000</v>
      </c>
      <c r="AF1927" t="s">
        <v>143</v>
      </c>
      <c r="AG1927" t="s">
        <v>171</v>
      </c>
      <c r="AH1927" t="s">
        <v>12733</v>
      </c>
      <c r="AI1927" t="s">
        <v>1655</v>
      </c>
      <c r="AJ1927" t="s">
        <v>128</v>
      </c>
      <c r="AK1927" t="s">
        <v>172</v>
      </c>
      <c r="AL1927" t="s">
        <v>267</v>
      </c>
      <c r="AM1927" t="s">
        <v>12734</v>
      </c>
      <c r="AN1927" t="s">
        <v>12735</v>
      </c>
      <c r="AO1927" t="s">
        <v>4511</v>
      </c>
      <c r="AP1927" t="s">
        <v>4512</v>
      </c>
      <c r="AQ1927" t="s">
        <v>9237</v>
      </c>
      <c r="BO1927">
        <v>30000</v>
      </c>
      <c r="BP1927">
        <v>30000</v>
      </c>
      <c r="BQ1927">
        <v>10000</v>
      </c>
      <c r="BR1927">
        <v>10000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</row>
    <row r="1928" spans="1:116" x14ac:dyDescent="0.15">
      <c r="A1928" t="s">
        <v>116</v>
      </c>
      <c r="B1928">
        <v>192221</v>
      </c>
      <c r="C1928" t="s">
        <v>117</v>
      </c>
      <c r="D1928" t="s">
        <v>136</v>
      </c>
      <c r="E1928" t="s">
        <v>118</v>
      </c>
      <c r="F1928" t="s">
        <v>137</v>
      </c>
      <c r="G1928" s="1">
        <v>42738</v>
      </c>
      <c r="H1928" t="s">
        <v>138</v>
      </c>
      <c r="I1928" s="1">
        <v>42914</v>
      </c>
      <c r="J1928" t="s">
        <v>6689</v>
      </c>
      <c r="K1928" t="s">
        <v>3973</v>
      </c>
      <c r="L1928" t="s">
        <v>153</v>
      </c>
      <c r="M1928" t="s">
        <v>139</v>
      </c>
      <c r="P1928" t="s">
        <v>199</v>
      </c>
      <c r="Q1928" t="s">
        <v>717</v>
      </c>
      <c r="R1928" t="s">
        <v>126</v>
      </c>
      <c r="S1928" t="s">
        <v>179</v>
      </c>
      <c r="T1928" t="s">
        <v>12736</v>
      </c>
      <c r="U1928" t="s">
        <v>254</v>
      </c>
      <c r="W1928">
        <v>10046</v>
      </c>
      <c r="X1928">
        <v>10046</v>
      </c>
      <c r="Y1928">
        <v>0</v>
      </c>
      <c r="Z1928">
        <v>0</v>
      </c>
      <c r="AA1928">
        <v>10046</v>
      </c>
      <c r="AB1928">
        <v>10046</v>
      </c>
      <c r="AC1928">
        <v>0</v>
      </c>
      <c r="AD1928">
        <v>0</v>
      </c>
      <c r="AE1928">
        <v>10046</v>
      </c>
      <c r="AF1928" t="s">
        <v>143</v>
      </c>
      <c r="AG1928" t="s">
        <v>143</v>
      </c>
      <c r="AH1928" t="s">
        <v>254</v>
      </c>
      <c r="AI1928" t="s">
        <v>229</v>
      </c>
      <c r="AJ1928" t="s">
        <v>128</v>
      </c>
      <c r="AK1928" t="s">
        <v>332</v>
      </c>
      <c r="AL1928" t="s">
        <v>184</v>
      </c>
      <c r="AN1928" t="s">
        <v>12737</v>
      </c>
      <c r="AO1928" t="s">
        <v>1634</v>
      </c>
      <c r="AP1928" t="s">
        <v>1635</v>
      </c>
      <c r="BO1928">
        <v>10046</v>
      </c>
      <c r="BP1928">
        <v>10046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0</v>
      </c>
      <c r="CR1928">
        <v>0</v>
      </c>
      <c r="CS1928">
        <v>0</v>
      </c>
      <c r="CT1928">
        <v>0</v>
      </c>
      <c r="CU1928">
        <v>0</v>
      </c>
      <c r="CV1928">
        <v>0</v>
      </c>
      <c r="CW1928">
        <v>0</v>
      </c>
      <c r="CX1928">
        <v>0</v>
      </c>
      <c r="CY1928">
        <v>0</v>
      </c>
      <c r="CZ1928">
        <v>0</v>
      </c>
      <c r="DA1928">
        <v>0</v>
      </c>
      <c r="DB1928">
        <v>0</v>
      </c>
      <c r="DC1928">
        <v>0</v>
      </c>
      <c r="DD1928">
        <v>0</v>
      </c>
      <c r="DE1928">
        <v>0</v>
      </c>
      <c r="DF1928">
        <v>0</v>
      </c>
      <c r="DG1928">
        <v>0</v>
      </c>
      <c r="DH1928">
        <v>0</v>
      </c>
      <c r="DI1928">
        <v>0</v>
      </c>
      <c r="DJ1928">
        <v>0</v>
      </c>
      <c r="DK1928">
        <v>0</v>
      </c>
      <c r="DL1928">
        <v>0</v>
      </c>
    </row>
    <row r="1929" spans="1:116" x14ac:dyDescent="0.15">
      <c r="A1929" t="s">
        <v>116</v>
      </c>
      <c r="B1929">
        <v>192227</v>
      </c>
      <c r="C1929" t="s">
        <v>117</v>
      </c>
      <c r="D1929" t="s">
        <v>136</v>
      </c>
      <c r="E1929" t="s">
        <v>118</v>
      </c>
      <c r="F1929" t="s">
        <v>137</v>
      </c>
      <c r="G1929" s="1">
        <v>42724</v>
      </c>
      <c r="H1929" t="s">
        <v>138</v>
      </c>
      <c r="I1929" s="1">
        <v>42741</v>
      </c>
      <c r="J1929" t="s">
        <v>6689</v>
      </c>
      <c r="K1929" t="s">
        <v>213</v>
      </c>
      <c r="L1929" t="s">
        <v>123</v>
      </c>
      <c r="M1929" t="s">
        <v>139</v>
      </c>
      <c r="P1929" t="s">
        <v>124</v>
      </c>
      <c r="Q1929" t="s">
        <v>311</v>
      </c>
      <c r="R1929" t="s">
        <v>126</v>
      </c>
      <c r="S1929" t="s">
        <v>215</v>
      </c>
      <c r="T1929" t="s">
        <v>12738</v>
      </c>
      <c r="V1929" t="s">
        <v>12739</v>
      </c>
      <c r="W1929">
        <v>102076</v>
      </c>
      <c r="X1929">
        <v>75424</v>
      </c>
      <c r="Y1929">
        <v>26652</v>
      </c>
      <c r="Z1929">
        <v>0</v>
      </c>
      <c r="AA1929">
        <v>102076</v>
      </c>
      <c r="AB1929">
        <v>75424</v>
      </c>
      <c r="AC1929">
        <v>26652</v>
      </c>
      <c r="AD1929">
        <v>0</v>
      </c>
      <c r="AE1929">
        <v>102076</v>
      </c>
      <c r="AF1929" t="s">
        <v>171</v>
      </c>
      <c r="AG1929" t="s">
        <v>143</v>
      </c>
      <c r="AH1929" t="s">
        <v>12740</v>
      </c>
      <c r="AI1929" t="s">
        <v>526</v>
      </c>
      <c r="AJ1929" t="s">
        <v>128</v>
      </c>
      <c r="AK1929" t="s">
        <v>6050</v>
      </c>
      <c r="AL1929" t="s">
        <v>314</v>
      </c>
      <c r="AM1929" t="s">
        <v>12741</v>
      </c>
      <c r="AN1929" t="s">
        <v>12742</v>
      </c>
      <c r="AO1929" t="s">
        <v>2160</v>
      </c>
      <c r="AP1929" t="s">
        <v>792</v>
      </c>
      <c r="BO1929">
        <v>102076</v>
      </c>
      <c r="BP1929">
        <v>102076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0</v>
      </c>
      <c r="CJ1929">
        <v>0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0</v>
      </c>
      <c r="CT1929">
        <v>0</v>
      </c>
      <c r="CU1929">
        <v>0</v>
      </c>
      <c r="CV1929">
        <v>0</v>
      </c>
      <c r="CW1929">
        <v>0</v>
      </c>
      <c r="CX1929">
        <v>0</v>
      </c>
      <c r="CY1929">
        <v>0</v>
      </c>
      <c r="CZ1929">
        <v>0</v>
      </c>
      <c r="DA1929">
        <v>0</v>
      </c>
      <c r="DB1929">
        <v>0</v>
      </c>
      <c r="DC1929">
        <v>0</v>
      </c>
      <c r="DD1929">
        <v>0</v>
      </c>
      <c r="DE1929">
        <v>0</v>
      </c>
      <c r="DF1929">
        <v>0</v>
      </c>
      <c r="DG1929">
        <v>0</v>
      </c>
      <c r="DH1929">
        <v>0</v>
      </c>
      <c r="DI1929">
        <v>0</v>
      </c>
      <c r="DJ1929">
        <v>0</v>
      </c>
      <c r="DK1929">
        <v>0</v>
      </c>
      <c r="DL1929">
        <v>0</v>
      </c>
    </row>
    <row r="1930" spans="1:116" x14ac:dyDescent="0.15">
      <c r="A1930" t="s">
        <v>116</v>
      </c>
      <c r="B1930">
        <v>192230</v>
      </c>
      <c r="C1930" t="s">
        <v>117</v>
      </c>
      <c r="D1930" t="s">
        <v>136</v>
      </c>
      <c r="E1930" t="s">
        <v>118</v>
      </c>
      <c r="F1930" t="s">
        <v>137</v>
      </c>
      <c r="G1930" s="1">
        <v>42724</v>
      </c>
      <c r="H1930" t="s">
        <v>138</v>
      </c>
      <c r="I1930" s="1">
        <v>42879</v>
      </c>
      <c r="J1930" t="s">
        <v>6689</v>
      </c>
      <c r="K1930" t="s">
        <v>4433</v>
      </c>
      <c r="L1930" t="s">
        <v>197</v>
      </c>
      <c r="M1930" t="s">
        <v>139</v>
      </c>
      <c r="N1930" t="s">
        <v>1366</v>
      </c>
      <c r="O1930" t="s">
        <v>123</v>
      </c>
      <c r="P1930" t="s">
        <v>177</v>
      </c>
      <c r="Q1930" t="s">
        <v>1172</v>
      </c>
      <c r="R1930" t="s">
        <v>126</v>
      </c>
      <c r="S1930" t="s">
        <v>251</v>
      </c>
      <c r="T1930" t="s">
        <v>12743</v>
      </c>
      <c r="W1930">
        <v>191890</v>
      </c>
      <c r="X1930">
        <v>168596</v>
      </c>
      <c r="Y1930">
        <v>23294</v>
      </c>
      <c r="Z1930">
        <v>0</v>
      </c>
      <c r="AA1930">
        <v>97884</v>
      </c>
      <c r="AB1930">
        <v>85881</v>
      </c>
      <c r="AC1930">
        <v>12003</v>
      </c>
      <c r="AD1930">
        <v>0</v>
      </c>
      <c r="AE1930">
        <v>191890</v>
      </c>
      <c r="AF1930" t="s">
        <v>143</v>
      </c>
      <c r="AG1930" t="s">
        <v>143</v>
      </c>
      <c r="AH1930" t="s">
        <v>1174</v>
      </c>
      <c r="AI1930" t="s">
        <v>526</v>
      </c>
      <c r="AJ1930" t="s">
        <v>128</v>
      </c>
      <c r="AK1930" t="s">
        <v>303</v>
      </c>
      <c r="AL1930" t="s">
        <v>1371</v>
      </c>
      <c r="AM1930" t="s">
        <v>12744</v>
      </c>
      <c r="AN1930" t="s">
        <v>12745</v>
      </c>
      <c r="AO1930" t="s">
        <v>4816</v>
      </c>
      <c r="AP1930" t="s">
        <v>1376</v>
      </c>
      <c r="AQ1930" t="s">
        <v>1375</v>
      </c>
      <c r="BO1930">
        <v>115134</v>
      </c>
      <c r="BP1930">
        <v>58730.400000000001</v>
      </c>
      <c r="BQ1930">
        <v>76756</v>
      </c>
      <c r="BR1930">
        <v>39153.599999999999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  <c r="CI1930">
        <v>0</v>
      </c>
      <c r="CJ1930"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</row>
    <row r="1931" spans="1:116" x14ac:dyDescent="0.15">
      <c r="A1931" t="s">
        <v>116</v>
      </c>
      <c r="B1931">
        <v>192249</v>
      </c>
      <c r="C1931" t="s">
        <v>117</v>
      </c>
      <c r="D1931" t="s">
        <v>136</v>
      </c>
      <c r="E1931" t="s">
        <v>118</v>
      </c>
      <c r="F1931" t="s">
        <v>137</v>
      </c>
      <c r="G1931" s="1">
        <v>42726</v>
      </c>
      <c r="H1931" t="s">
        <v>138</v>
      </c>
      <c r="I1931" s="1">
        <v>42741</v>
      </c>
      <c r="J1931" t="s">
        <v>6689</v>
      </c>
      <c r="K1931" t="s">
        <v>12746</v>
      </c>
      <c r="L1931" t="s">
        <v>120</v>
      </c>
      <c r="M1931" t="s">
        <v>139</v>
      </c>
      <c r="P1931" t="s">
        <v>232</v>
      </c>
      <c r="Q1931" t="s">
        <v>1063</v>
      </c>
      <c r="R1931" t="s">
        <v>126</v>
      </c>
      <c r="S1931" t="s">
        <v>571</v>
      </c>
      <c r="T1931" t="s">
        <v>12747</v>
      </c>
      <c r="W1931">
        <v>25000</v>
      </c>
      <c r="X1931">
        <v>15411</v>
      </c>
      <c r="Y1931">
        <v>9589</v>
      </c>
      <c r="Z1931">
        <v>0</v>
      </c>
      <c r="AA1931">
        <v>25000</v>
      </c>
      <c r="AB1931">
        <v>15411</v>
      </c>
      <c r="AC1931">
        <v>9589</v>
      </c>
      <c r="AD1931">
        <v>0</v>
      </c>
      <c r="AE1931">
        <v>25000</v>
      </c>
      <c r="AF1931" t="s">
        <v>143</v>
      </c>
      <c r="AG1931" t="s">
        <v>143</v>
      </c>
      <c r="AH1931" t="s">
        <v>1174</v>
      </c>
      <c r="AI1931" t="s">
        <v>142</v>
      </c>
      <c r="AJ1931" t="s">
        <v>128</v>
      </c>
      <c r="AK1931" t="s">
        <v>236</v>
      </c>
      <c r="AL1931" t="s">
        <v>1065</v>
      </c>
      <c r="AM1931" t="s">
        <v>12748</v>
      </c>
      <c r="AN1931" t="s">
        <v>12749</v>
      </c>
      <c r="AO1931" t="s">
        <v>12750</v>
      </c>
      <c r="AP1931" t="s">
        <v>12751</v>
      </c>
      <c r="BO1931">
        <v>25000</v>
      </c>
      <c r="BP1931">
        <v>25000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0</v>
      </c>
      <c r="CW1931">
        <v>0</v>
      </c>
      <c r="CX1931">
        <v>0</v>
      </c>
      <c r="CY1931">
        <v>0</v>
      </c>
      <c r="CZ1931">
        <v>0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</row>
    <row r="1932" spans="1:116" x14ac:dyDescent="0.15">
      <c r="A1932" t="s">
        <v>116</v>
      </c>
      <c r="B1932">
        <v>192252</v>
      </c>
      <c r="C1932" t="s">
        <v>117</v>
      </c>
      <c r="D1932" t="s">
        <v>136</v>
      </c>
      <c r="E1932" t="s">
        <v>118</v>
      </c>
      <c r="F1932" t="s">
        <v>137</v>
      </c>
      <c r="G1932" s="1">
        <v>42735</v>
      </c>
      <c r="H1932" t="s">
        <v>138</v>
      </c>
      <c r="I1932" s="1">
        <v>42744</v>
      </c>
      <c r="J1932" t="s">
        <v>6689</v>
      </c>
      <c r="K1932" t="s">
        <v>122</v>
      </c>
      <c r="L1932" t="s">
        <v>123</v>
      </c>
      <c r="M1932" t="s">
        <v>139</v>
      </c>
      <c r="P1932" t="s">
        <v>124</v>
      </c>
      <c r="Q1932" t="s">
        <v>125</v>
      </c>
      <c r="R1932" t="s">
        <v>126</v>
      </c>
      <c r="S1932" t="s">
        <v>215</v>
      </c>
      <c r="T1932" t="s">
        <v>12752</v>
      </c>
      <c r="W1932">
        <v>50000</v>
      </c>
      <c r="X1932">
        <v>37757</v>
      </c>
      <c r="Y1932">
        <v>12243</v>
      </c>
      <c r="Z1932">
        <v>0</v>
      </c>
      <c r="AA1932">
        <v>35000</v>
      </c>
      <c r="AB1932">
        <v>35000</v>
      </c>
      <c r="AC1932">
        <v>0</v>
      </c>
      <c r="AD1932">
        <v>0</v>
      </c>
      <c r="AE1932">
        <v>50000</v>
      </c>
      <c r="AF1932" t="s">
        <v>143</v>
      </c>
      <c r="AG1932" t="s">
        <v>171</v>
      </c>
      <c r="AH1932" t="s">
        <v>1174</v>
      </c>
      <c r="AI1932" t="s">
        <v>526</v>
      </c>
      <c r="AJ1932" t="s">
        <v>128</v>
      </c>
      <c r="AK1932" t="s">
        <v>527</v>
      </c>
      <c r="AL1932" t="s">
        <v>528</v>
      </c>
      <c r="AM1932" t="s">
        <v>12753</v>
      </c>
      <c r="AN1932" t="s">
        <v>12754</v>
      </c>
      <c r="AO1932" t="s">
        <v>12755</v>
      </c>
      <c r="AP1932" t="s">
        <v>10234</v>
      </c>
      <c r="BO1932">
        <v>50000</v>
      </c>
      <c r="BP1932">
        <v>35000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0</v>
      </c>
      <c r="CV1932">
        <v>0</v>
      </c>
      <c r="CW1932">
        <v>0</v>
      </c>
      <c r="CX1932">
        <v>0</v>
      </c>
      <c r="CY1932">
        <v>0</v>
      </c>
      <c r="CZ1932">
        <v>0</v>
      </c>
      <c r="DA1932">
        <v>0</v>
      </c>
      <c r="DB1932">
        <v>0</v>
      </c>
      <c r="DC1932">
        <v>0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</row>
    <row r="1933" spans="1:116" x14ac:dyDescent="0.15">
      <c r="A1933" t="s">
        <v>116</v>
      </c>
      <c r="B1933">
        <v>192272</v>
      </c>
      <c r="C1933" t="s">
        <v>117</v>
      </c>
      <c r="D1933" t="s">
        <v>136</v>
      </c>
      <c r="E1933" t="s">
        <v>118</v>
      </c>
      <c r="F1933" t="s">
        <v>137</v>
      </c>
      <c r="G1933" s="1">
        <v>42725</v>
      </c>
      <c r="H1933" t="s">
        <v>138</v>
      </c>
      <c r="I1933" s="1">
        <v>42726</v>
      </c>
      <c r="J1933" t="s">
        <v>6689</v>
      </c>
      <c r="K1933" t="s">
        <v>2117</v>
      </c>
      <c r="L1933" t="s">
        <v>600</v>
      </c>
      <c r="M1933" t="s">
        <v>139</v>
      </c>
      <c r="P1933" t="s">
        <v>124</v>
      </c>
      <c r="Q1933" t="s">
        <v>125</v>
      </c>
      <c r="R1933" t="s">
        <v>126</v>
      </c>
      <c r="S1933" t="s">
        <v>140</v>
      </c>
      <c r="T1933" t="s">
        <v>2118</v>
      </c>
      <c r="U1933" t="s">
        <v>12756</v>
      </c>
      <c r="W1933">
        <v>61000</v>
      </c>
      <c r="X1933">
        <v>38804</v>
      </c>
      <c r="Y1933">
        <v>22196</v>
      </c>
      <c r="Z1933">
        <v>0</v>
      </c>
      <c r="AA1933">
        <v>61000</v>
      </c>
      <c r="AB1933">
        <v>61000</v>
      </c>
      <c r="AC1933">
        <v>0</v>
      </c>
      <c r="AD1933">
        <v>0</v>
      </c>
      <c r="AE1933">
        <v>61000</v>
      </c>
      <c r="AF1933" t="s">
        <v>171</v>
      </c>
      <c r="AG1933" t="s">
        <v>143</v>
      </c>
      <c r="AH1933" t="s">
        <v>938</v>
      </c>
      <c r="AI1933" t="s">
        <v>183</v>
      </c>
      <c r="AJ1933" t="s">
        <v>128</v>
      </c>
      <c r="AK1933" t="s">
        <v>527</v>
      </c>
      <c r="AL1933" t="s">
        <v>528</v>
      </c>
      <c r="AM1933" t="s">
        <v>12757</v>
      </c>
      <c r="AN1933" t="s">
        <v>2122</v>
      </c>
      <c r="AO1933" t="s">
        <v>2123</v>
      </c>
      <c r="AP1933" t="s">
        <v>2124</v>
      </c>
      <c r="BO1933">
        <v>61000</v>
      </c>
      <c r="BP1933">
        <v>61000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v>0</v>
      </c>
      <c r="CI1933">
        <v>0</v>
      </c>
      <c r="CJ1933"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0</v>
      </c>
      <c r="CV1933">
        <v>0</v>
      </c>
      <c r="CW1933">
        <v>0</v>
      </c>
      <c r="CX1933">
        <v>0</v>
      </c>
      <c r="CY1933">
        <v>0</v>
      </c>
      <c r="CZ1933">
        <v>0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</row>
    <row r="1934" spans="1:116" x14ac:dyDescent="0.15">
      <c r="A1934" t="s">
        <v>116</v>
      </c>
      <c r="B1934">
        <v>192277</v>
      </c>
      <c r="C1934" t="s">
        <v>117</v>
      </c>
      <c r="D1934" t="s">
        <v>136</v>
      </c>
      <c r="E1934" t="s">
        <v>118</v>
      </c>
      <c r="F1934" t="s">
        <v>137</v>
      </c>
      <c r="G1934" s="1">
        <v>42732</v>
      </c>
      <c r="H1934" t="s">
        <v>138</v>
      </c>
      <c r="I1934" s="1">
        <v>42752</v>
      </c>
      <c r="J1934" t="s">
        <v>6689</v>
      </c>
      <c r="K1934" t="s">
        <v>12758</v>
      </c>
      <c r="L1934" t="s">
        <v>120</v>
      </c>
      <c r="M1934" t="s">
        <v>139</v>
      </c>
      <c r="P1934" t="s">
        <v>145</v>
      </c>
      <c r="Q1934" t="s">
        <v>214</v>
      </c>
      <c r="R1934" t="s">
        <v>126</v>
      </c>
      <c r="S1934" t="s">
        <v>571</v>
      </c>
      <c r="T1934" t="s">
        <v>12759</v>
      </c>
      <c r="W1934">
        <v>0</v>
      </c>
      <c r="X1934">
        <v>0</v>
      </c>
      <c r="Y1934">
        <v>0</v>
      </c>
      <c r="Z1934">
        <v>0</v>
      </c>
      <c r="AA1934">
        <v>1500</v>
      </c>
      <c r="AB1934">
        <v>925</v>
      </c>
      <c r="AC1934">
        <v>575</v>
      </c>
      <c r="AD1934">
        <v>0</v>
      </c>
      <c r="AE1934">
        <v>1500</v>
      </c>
      <c r="AH1934" t="s">
        <v>1174</v>
      </c>
      <c r="AI1934" t="s">
        <v>526</v>
      </c>
      <c r="AK1934" t="s">
        <v>955</v>
      </c>
      <c r="AL1934" t="s">
        <v>184</v>
      </c>
      <c r="AN1934" t="s">
        <v>12760</v>
      </c>
      <c r="AO1934" t="s">
        <v>572</v>
      </c>
      <c r="AP1934" t="s">
        <v>573</v>
      </c>
      <c r="BO1934">
        <v>0</v>
      </c>
      <c r="BP1934">
        <v>1500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0</v>
      </c>
      <c r="CW1934">
        <v>0</v>
      </c>
      <c r="CX1934">
        <v>0</v>
      </c>
      <c r="CY1934">
        <v>0</v>
      </c>
      <c r="CZ1934">
        <v>0</v>
      </c>
      <c r="DA1934">
        <v>0</v>
      </c>
      <c r="DB1934">
        <v>0</v>
      </c>
      <c r="DC1934">
        <v>0</v>
      </c>
      <c r="DD1934">
        <v>0</v>
      </c>
      <c r="DE1934"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</row>
    <row r="1935" spans="1:116" x14ac:dyDescent="0.15">
      <c r="A1935" t="s">
        <v>116</v>
      </c>
      <c r="B1935">
        <v>192288</v>
      </c>
      <c r="C1935" t="s">
        <v>117</v>
      </c>
      <c r="D1935" t="s">
        <v>136</v>
      </c>
      <c r="E1935" t="s">
        <v>118</v>
      </c>
      <c r="F1935" t="s">
        <v>137</v>
      </c>
      <c r="G1935" s="1">
        <v>42725</v>
      </c>
      <c r="H1935" t="s">
        <v>138</v>
      </c>
      <c r="I1935" s="1">
        <v>42828</v>
      </c>
      <c r="J1935" t="s">
        <v>6689</v>
      </c>
      <c r="K1935" t="s">
        <v>3664</v>
      </c>
      <c r="L1935" t="s">
        <v>600</v>
      </c>
      <c r="M1935" t="s">
        <v>139</v>
      </c>
      <c r="N1935" t="s">
        <v>386</v>
      </c>
      <c r="O1935" t="s">
        <v>123</v>
      </c>
      <c r="P1935" t="s">
        <v>145</v>
      </c>
      <c r="Q1935" t="s">
        <v>9222</v>
      </c>
      <c r="R1935" t="s">
        <v>126</v>
      </c>
      <c r="S1935" t="s">
        <v>540</v>
      </c>
      <c r="T1935" t="s">
        <v>12761</v>
      </c>
      <c r="W1935">
        <v>73229</v>
      </c>
      <c r="X1935">
        <v>46583</v>
      </c>
      <c r="Y1935">
        <v>26646</v>
      </c>
      <c r="Z1935">
        <v>0</v>
      </c>
      <c r="AA1935">
        <v>35000</v>
      </c>
      <c r="AB1935">
        <v>35000</v>
      </c>
      <c r="AC1935">
        <v>0</v>
      </c>
      <c r="AD1935">
        <v>0</v>
      </c>
      <c r="AE1935">
        <v>70792</v>
      </c>
      <c r="AF1935" t="s">
        <v>143</v>
      </c>
      <c r="AG1935" t="s">
        <v>143</v>
      </c>
      <c r="AH1935" t="s">
        <v>4637</v>
      </c>
      <c r="AI1935" t="s">
        <v>183</v>
      </c>
      <c r="AJ1935" t="s">
        <v>128</v>
      </c>
      <c r="AK1935" t="s">
        <v>1334</v>
      </c>
      <c r="AL1935" t="s">
        <v>9225</v>
      </c>
      <c r="AM1935" t="s">
        <v>12762</v>
      </c>
      <c r="AN1935" t="s">
        <v>12763</v>
      </c>
      <c r="AO1935" t="s">
        <v>3154</v>
      </c>
      <c r="AP1935" t="s">
        <v>3148</v>
      </c>
      <c r="BO1935">
        <v>73229</v>
      </c>
      <c r="BP1935">
        <v>35000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0</v>
      </c>
      <c r="CW1935">
        <v>0</v>
      </c>
      <c r="CX1935">
        <v>0</v>
      </c>
      <c r="CY1935">
        <v>0</v>
      </c>
      <c r="CZ1935">
        <v>0</v>
      </c>
      <c r="DA1935">
        <v>0</v>
      </c>
      <c r="DB1935">
        <v>0</v>
      </c>
      <c r="DC1935">
        <v>0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</row>
    <row r="1936" spans="1:116" x14ac:dyDescent="0.15">
      <c r="A1936" t="s">
        <v>116</v>
      </c>
      <c r="B1936">
        <v>192300</v>
      </c>
      <c r="C1936" t="s">
        <v>117</v>
      </c>
      <c r="D1936" t="s">
        <v>136</v>
      </c>
      <c r="E1936" t="s">
        <v>118</v>
      </c>
      <c r="F1936" t="s">
        <v>137</v>
      </c>
      <c r="G1936" s="1">
        <v>42741</v>
      </c>
      <c r="H1936" t="s">
        <v>138</v>
      </c>
      <c r="I1936" s="1">
        <v>42766</v>
      </c>
      <c r="J1936" t="s">
        <v>6689</v>
      </c>
      <c r="K1936" t="s">
        <v>3326</v>
      </c>
      <c r="L1936" t="s">
        <v>197</v>
      </c>
      <c r="M1936" t="s">
        <v>139</v>
      </c>
      <c r="P1936" t="s">
        <v>145</v>
      </c>
      <c r="Q1936" t="s">
        <v>578</v>
      </c>
      <c r="R1936" t="s">
        <v>126</v>
      </c>
      <c r="S1936" t="s">
        <v>571</v>
      </c>
      <c r="T1936" t="s">
        <v>12764</v>
      </c>
      <c r="W1936">
        <v>0</v>
      </c>
      <c r="X1936">
        <v>0</v>
      </c>
      <c r="Y1936">
        <v>0</v>
      </c>
      <c r="Z1936">
        <v>0</v>
      </c>
      <c r="AA1936">
        <v>4000</v>
      </c>
      <c r="AB1936">
        <v>2544</v>
      </c>
      <c r="AC1936">
        <v>1456</v>
      </c>
      <c r="AD1936">
        <v>0</v>
      </c>
      <c r="AE1936">
        <v>4000</v>
      </c>
      <c r="AH1936" t="s">
        <v>191</v>
      </c>
      <c r="AI1936" t="s">
        <v>217</v>
      </c>
      <c r="AK1936" t="s">
        <v>290</v>
      </c>
      <c r="AL1936" t="s">
        <v>184</v>
      </c>
      <c r="AN1936" t="s">
        <v>12765</v>
      </c>
      <c r="AO1936" t="s">
        <v>802</v>
      </c>
      <c r="AP1936" t="s">
        <v>803</v>
      </c>
      <c r="BO1936">
        <v>0</v>
      </c>
      <c r="BP1936">
        <v>4000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0</v>
      </c>
      <c r="CR1936">
        <v>0</v>
      </c>
      <c r="CS1936">
        <v>0</v>
      </c>
      <c r="CT1936">
        <v>0</v>
      </c>
      <c r="CU1936">
        <v>0</v>
      </c>
      <c r="CV1936">
        <v>0</v>
      </c>
      <c r="CW1936">
        <v>0</v>
      </c>
      <c r="CX1936">
        <v>0</v>
      </c>
      <c r="CY1936">
        <v>0</v>
      </c>
      <c r="CZ1936">
        <v>0</v>
      </c>
      <c r="DA1936">
        <v>0</v>
      </c>
      <c r="DB1936">
        <v>0</v>
      </c>
      <c r="DC1936">
        <v>0</v>
      </c>
      <c r="DD1936">
        <v>0</v>
      </c>
      <c r="DE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</row>
    <row r="1937" spans="1:116" x14ac:dyDescent="0.15">
      <c r="A1937" t="s">
        <v>116</v>
      </c>
      <c r="B1937">
        <v>192304</v>
      </c>
      <c r="C1937" t="s">
        <v>117</v>
      </c>
      <c r="D1937" t="s">
        <v>136</v>
      </c>
      <c r="E1937" t="s">
        <v>118</v>
      </c>
      <c r="F1937" t="s">
        <v>137</v>
      </c>
      <c r="G1937" s="1">
        <v>42739</v>
      </c>
      <c r="H1937" t="s">
        <v>138</v>
      </c>
      <c r="I1937" s="1">
        <v>42793</v>
      </c>
      <c r="J1937" t="s">
        <v>6689</v>
      </c>
      <c r="K1937" t="s">
        <v>213</v>
      </c>
      <c r="L1937" t="s">
        <v>123</v>
      </c>
      <c r="M1937" t="s">
        <v>139</v>
      </c>
      <c r="P1937" t="s">
        <v>232</v>
      </c>
      <c r="Q1937" t="s">
        <v>233</v>
      </c>
      <c r="R1937" t="s">
        <v>126</v>
      </c>
      <c r="S1937" t="s">
        <v>215</v>
      </c>
      <c r="T1937" t="s">
        <v>8138</v>
      </c>
      <c r="W1937">
        <v>31775</v>
      </c>
      <c r="X1937">
        <v>20918</v>
      </c>
      <c r="Y1937">
        <v>10857</v>
      </c>
      <c r="Z1937">
        <v>0</v>
      </c>
      <c r="AA1937">
        <v>31775</v>
      </c>
      <c r="AB1937">
        <v>20918</v>
      </c>
      <c r="AC1937">
        <v>10857</v>
      </c>
      <c r="AD1937">
        <v>0</v>
      </c>
      <c r="AE1937">
        <v>634548</v>
      </c>
      <c r="AF1937" t="s">
        <v>143</v>
      </c>
      <c r="AG1937" t="s">
        <v>143</v>
      </c>
      <c r="AH1937" t="s">
        <v>4428</v>
      </c>
      <c r="AI1937" t="s">
        <v>418</v>
      </c>
      <c r="AJ1937" t="s">
        <v>128</v>
      </c>
      <c r="AK1937" t="s">
        <v>6050</v>
      </c>
      <c r="AL1937" t="s">
        <v>184</v>
      </c>
      <c r="AN1937" t="s">
        <v>12766</v>
      </c>
      <c r="AO1937" t="s">
        <v>5754</v>
      </c>
      <c r="AP1937" t="s">
        <v>3976</v>
      </c>
      <c r="AQ1937" t="s">
        <v>3975</v>
      </c>
      <c r="BO1937">
        <v>15887.5</v>
      </c>
      <c r="BP1937">
        <v>15887.5</v>
      </c>
      <c r="BQ1937">
        <v>15887.5</v>
      </c>
      <c r="BR1937">
        <v>15887.5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0</v>
      </c>
      <c r="CW1937">
        <v>0</v>
      </c>
      <c r="CX1937">
        <v>0</v>
      </c>
      <c r="CY1937">
        <v>0</v>
      </c>
      <c r="CZ1937">
        <v>0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</row>
    <row r="1938" spans="1:116" x14ac:dyDescent="0.15">
      <c r="A1938" t="s">
        <v>116</v>
      </c>
      <c r="B1938">
        <v>192328</v>
      </c>
      <c r="C1938" t="s">
        <v>117</v>
      </c>
      <c r="D1938" t="s">
        <v>136</v>
      </c>
      <c r="E1938" t="s">
        <v>118</v>
      </c>
      <c r="F1938" t="s">
        <v>137</v>
      </c>
      <c r="G1938" s="1">
        <v>42738</v>
      </c>
      <c r="H1938" t="s">
        <v>138</v>
      </c>
      <c r="I1938" s="1">
        <v>42969</v>
      </c>
      <c r="J1938" t="s">
        <v>119</v>
      </c>
      <c r="K1938" t="s">
        <v>1603</v>
      </c>
      <c r="L1938" t="s">
        <v>227</v>
      </c>
      <c r="M1938" t="s">
        <v>139</v>
      </c>
      <c r="P1938" t="s">
        <v>199</v>
      </c>
      <c r="Q1938" t="s">
        <v>944</v>
      </c>
      <c r="R1938" t="s">
        <v>126</v>
      </c>
      <c r="S1938" t="s">
        <v>140</v>
      </c>
      <c r="T1938" t="s">
        <v>12767</v>
      </c>
      <c r="W1938">
        <v>10537</v>
      </c>
      <c r="X1938">
        <v>10537</v>
      </c>
      <c r="Y1938">
        <v>0</v>
      </c>
      <c r="Z1938">
        <v>0</v>
      </c>
      <c r="AA1938">
        <v>10537</v>
      </c>
      <c r="AB1938">
        <v>10537</v>
      </c>
      <c r="AC1938">
        <v>0</v>
      </c>
      <c r="AD1938">
        <v>0</v>
      </c>
      <c r="AE1938">
        <v>10537</v>
      </c>
      <c r="AF1938" t="s">
        <v>143</v>
      </c>
      <c r="AG1938" t="s">
        <v>143</v>
      </c>
      <c r="AH1938" t="s">
        <v>649</v>
      </c>
      <c r="AI1938" t="s">
        <v>650</v>
      </c>
      <c r="AJ1938" t="s">
        <v>128</v>
      </c>
      <c r="AK1938" t="s">
        <v>737</v>
      </c>
      <c r="AL1938" t="s">
        <v>2490</v>
      </c>
      <c r="AM1938" t="s">
        <v>12768</v>
      </c>
      <c r="AN1938" t="s">
        <v>12769</v>
      </c>
      <c r="AO1938" t="s">
        <v>4047</v>
      </c>
      <c r="AP1938" t="s">
        <v>4038</v>
      </c>
      <c r="BO1938">
        <v>10537</v>
      </c>
      <c r="BP1938">
        <v>10537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0</v>
      </c>
      <c r="CV1938">
        <v>0</v>
      </c>
      <c r="CW1938">
        <v>0</v>
      </c>
      <c r="CX1938">
        <v>0</v>
      </c>
      <c r="CY1938">
        <v>0</v>
      </c>
      <c r="CZ1938">
        <v>0</v>
      </c>
      <c r="DA1938">
        <v>0</v>
      </c>
      <c r="DB1938">
        <v>0</v>
      </c>
      <c r="DC1938">
        <v>0</v>
      </c>
      <c r="DD1938">
        <v>0</v>
      </c>
      <c r="DE1938"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</row>
    <row r="1939" spans="1:116" x14ac:dyDescent="0.15">
      <c r="A1939" t="s">
        <v>116</v>
      </c>
      <c r="B1939">
        <v>192337</v>
      </c>
      <c r="C1939" t="s">
        <v>117</v>
      </c>
      <c r="D1939" t="s">
        <v>136</v>
      </c>
      <c r="E1939" t="s">
        <v>118</v>
      </c>
      <c r="F1939" t="s">
        <v>137</v>
      </c>
      <c r="G1939" s="1">
        <v>42755</v>
      </c>
      <c r="H1939" t="s">
        <v>138</v>
      </c>
      <c r="I1939" s="1">
        <v>42811</v>
      </c>
      <c r="J1939" t="s">
        <v>6689</v>
      </c>
      <c r="K1939" t="s">
        <v>936</v>
      </c>
      <c r="L1939" t="s">
        <v>120</v>
      </c>
      <c r="M1939" t="s">
        <v>339</v>
      </c>
      <c r="P1939" t="s">
        <v>145</v>
      </c>
      <c r="Q1939" t="s">
        <v>214</v>
      </c>
      <c r="R1939" t="s">
        <v>126</v>
      </c>
      <c r="S1939" t="s">
        <v>633</v>
      </c>
      <c r="T1939" t="s">
        <v>12770</v>
      </c>
      <c r="W1939">
        <v>36000</v>
      </c>
      <c r="X1939">
        <v>32727</v>
      </c>
      <c r="Y1939">
        <v>3273</v>
      </c>
      <c r="Z1939">
        <v>0</v>
      </c>
      <c r="AA1939">
        <v>36000</v>
      </c>
      <c r="AB1939">
        <v>32727</v>
      </c>
      <c r="AC1939">
        <v>3273</v>
      </c>
      <c r="AD1939">
        <v>0</v>
      </c>
      <c r="AE1939">
        <v>108000</v>
      </c>
      <c r="AF1939" t="s">
        <v>171</v>
      </c>
      <c r="AG1939" t="s">
        <v>143</v>
      </c>
      <c r="AH1939" t="s">
        <v>182</v>
      </c>
      <c r="AI1939" t="s">
        <v>183</v>
      </c>
      <c r="AJ1939" t="s">
        <v>128</v>
      </c>
      <c r="AK1939" t="s">
        <v>1181</v>
      </c>
      <c r="AL1939" t="s">
        <v>184</v>
      </c>
      <c r="AN1939" t="s">
        <v>12771</v>
      </c>
      <c r="AO1939" t="s">
        <v>223</v>
      </c>
      <c r="AP1939" t="s">
        <v>224</v>
      </c>
      <c r="BO1939">
        <v>36000</v>
      </c>
      <c r="BP1939">
        <v>36000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0</v>
      </c>
      <c r="CZ1939">
        <v>0</v>
      </c>
      <c r="DA1939">
        <v>0</v>
      </c>
      <c r="DB1939">
        <v>0</v>
      </c>
      <c r="DC1939">
        <v>0</v>
      </c>
      <c r="DD1939">
        <v>0</v>
      </c>
      <c r="DE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</row>
    <row r="1940" spans="1:116" x14ac:dyDescent="0.15">
      <c r="A1940" t="s">
        <v>116</v>
      </c>
      <c r="B1940">
        <v>192348</v>
      </c>
      <c r="C1940" t="s">
        <v>117</v>
      </c>
      <c r="D1940" t="s">
        <v>136</v>
      </c>
      <c r="E1940" t="s">
        <v>118</v>
      </c>
      <c r="F1940" t="s">
        <v>137</v>
      </c>
      <c r="G1940" s="1">
        <v>42739</v>
      </c>
      <c r="H1940" t="s">
        <v>138</v>
      </c>
      <c r="I1940" s="1">
        <v>42779</v>
      </c>
      <c r="J1940" t="s">
        <v>6689</v>
      </c>
      <c r="K1940" t="s">
        <v>1941</v>
      </c>
      <c r="L1940" t="s">
        <v>197</v>
      </c>
      <c r="M1940" t="s">
        <v>139</v>
      </c>
      <c r="N1940" t="s">
        <v>766</v>
      </c>
      <c r="O1940" t="s">
        <v>123</v>
      </c>
      <c r="P1940" t="s">
        <v>124</v>
      </c>
      <c r="Q1940" t="s">
        <v>154</v>
      </c>
      <c r="R1940" t="s">
        <v>126</v>
      </c>
      <c r="S1940" t="s">
        <v>251</v>
      </c>
      <c r="T1940" t="s">
        <v>12772</v>
      </c>
      <c r="W1940">
        <v>102807</v>
      </c>
      <c r="X1940">
        <v>72758</v>
      </c>
      <c r="Y1940">
        <v>30049</v>
      </c>
      <c r="Z1940">
        <v>0</v>
      </c>
      <c r="AA1940">
        <v>28000</v>
      </c>
      <c r="AB1940">
        <v>28000</v>
      </c>
      <c r="AC1940">
        <v>0</v>
      </c>
      <c r="AD1940">
        <v>0</v>
      </c>
      <c r="AE1940">
        <v>697958</v>
      </c>
      <c r="AF1940" t="s">
        <v>143</v>
      </c>
      <c r="AG1940" t="s">
        <v>143</v>
      </c>
      <c r="AH1940" t="s">
        <v>12773</v>
      </c>
      <c r="AI1940" t="s">
        <v>183</v>
      </c>
      <c r="AJ1940" t="s">
        <v>128</v>
      </c>
      <c r="AK1940" t="s">
        <v>160</v>
      </c>
      <c r="AL1940" t="s">
        <v>161</v>
      </c>
      <c r="AM1940" t="s">
        <v>12774</v>
      </c>
      <c r="AN1940" t="s">
        <v>12775</v>
      </c>
      <c r="AO1940" t="s">
        <v>774</v>
      </c>
      <c r="AP1940" t="s">
        <v>775</v>
      </c>
      <c r="BO1940">
        <v>102807</v>
      </c>
      <c r="BP1940">
        <v>28000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0</v>
      </c>
      <c r="CT1940">
        <v>0</v>
      </c>
      <c r="CU1940">
        <v>0</v>
      </c>
      <c r="CV1940">
        <v>0</v>
      </c>
      <c r="CW1940">
        <v>0</v>
      </c>
      <c r="CX1940">
        <v>0</v>
      </c>
      <c r="CY1940">
        <v>0</v>
      </c>
      <c r="CZ1940">
        <v>0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</row>
    <row r="1941" spans="1:116" x14ac:dyDescent="0.15">
      <c r="A1941" t="s">
        <v>116</v>
      </c>
      <c r="B1941">
        <v>192362</v>
      </c>
      <c r="C1941" t="s">
        <v>117</v>
      </c>
      <c r="D1941" t="s">
        <v>136</v>
      </c>
      <c r="E1941" t="s">
        <v>118</v>
      </c>
      <c r="F1941" t="s">
        <v>137</v>
      </c>
      <c r="G1941" s="1">
        <v>42741</v>
      </c>
      <c r="H1941" t="s">
        <v>138</v>
      </c>
      <c r="I1941" s="1">
        <v>42860</v>
      </c>
      <c r="J1941" t="s">
        <v>6689</v>
      </c>
      <c r="K1941" t="s">
        <v>12776</v>
      </c>
      <c r="L1941" t="s">
        <v>120</v>
      </c>
      <c r="M1941" t="s">
        <v>139</v>
      </c>
      <c r="N1941" t="s">
        <v>386</v>
      </c>
      <c r="O1941" t="s">
        <v>123</v>
      </c>
      <c r="P1941" t="s">
        <v>232</v>
      </c>
      <c r="Q1941" t="s">
        <v>263</v>
      </c>
      <c r="R1941" t="s">
        <v>126</v>
      </c>
      <c r="S1941" t="s">
        <v>251</v>
      </c>
      <c r="T1941" t="s">
        <v>12777</v>
      </c>
      <c r="W1941">
        <v>100000</v>
      </c>
      <c r="X1941">
        <v>69980</v>
      </c>
      <c r="Y1941">
        <v>30020</v>
      </c>
      <c r="Z1941">
        <v>0</v>
      </c>
      <c r="AA1941">
        <v>100000</v>
      </c>
      <c r="AB1941">
        <v>69980</v>
      </c>
      <c r="AC1941">
        <v>30020</v>
      </c>
      <c r="AD1941">
        <v>0</v>
      </c>
      <c r="AE1941">
        <v>100000</v>
      </c>
      <c r="AF1941" t="s">
        <v>143</v>
      </c>
      <c r="AG1941" t="s">
        <v>143</v>
      </c>
      <c r="AH1941" t="s">
        <v>4637</v>
      </c>
      <c r="AI1941" t="s">
        <v>2339</v>
      </c>
      <c r="AJ1941" t="s">
        <v>128</v>
      </c>
      <c r="AK1941" t="s">
        <v>172</v>
      </c>
      <c r="AL1941" t="s">
        <v>267</v>
      </c>
      <c r="AM1941" t="s">
        <v>12778</v>
      </c>
      <c r="AN1941" t="s">
        <v>12779</v>
      </c>
      <c r="AO1941" t="s">
        <v>343</v>
      </c>
      <c r="AP1941" t="s">
        <v>344</v>
      </c>
      <c r="BO1941">
        <v>100000</v>
      </c>
      <c r="BP1941">
        <v>100000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0</v>
      </c>
      <c r="CS1941">
        <v>0</v>
      </c>
      <c r="CT1941">
        <v>0</v>
      </c>
      <c r="CU1941">
        <v>0</v>
      </c>
      <c r="CV1941">
        <v>0</v>
      </c>
      <c r="CW1941">
        <v>0</v>
      </c>
      <c r="CX1941">
        <v>0</v>
      </c>
      <c r="CY1941">
        <v>0</v>
      </c>
      <c r="CZ1941">
        <v>0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</row>
    <row r="1942" spans="1:116" x14ac:dyDescent="0.15">
      <c r="A1942" t="s">
        <v>116</v>
      </c>
      <c r="B1942">
        <v>192365</v>
      </c>
      <c r="C1942" t="s">
        <v>117</v>
      </c>
      <c r="D1942" t="s">
        <v>136</v>
      </c>
      <c r="E1942" t="s">
        <v>118</v>
      </c>
      <c r="F1942" t="s">
        <v>137</v>
      </c>
      <c r="G1942" s="1">
        <v>42767</v>
      </c>
      <c r="H1942" t="s">
        <v>138</v>
      </c>
      <c r="I1942" s="1">
        <v>42822</v>
      </c>
      <c r="J1942" t="s">
        <v>6689</v>
      </c>
      <c r="K1942" t="s">
        <v>523</v>
      </c>
      <c r="L1942" t="s">
        <v>120</v>
      </c>
      <c r="M1942" t="s">
        <v>139</v>
      </c>
      <c r="P1942" t="s">
        <v>124</v>
      </c>
      <c r="Q1942" t="s">
        <v>668</v>
      </c>
      <c r="R1942" t="s">
        <v>126</v>
      </c>
      <c r="S1942" t="s">
        <v>140</v>
      </c>
      <c r="T1942" t="s">
        <v>524</v>
      </c>
      <c r="U1942" t="s">
        <v>10356</v>
      </c>
      <c r="W1942">
        <v>90000</v>
      </c>
      <c r="X1942">
        <v>69178</v>
      </c>
      <c r="Y1942">
        <v>20822</v>
      </c>
      <c r="Z1942">
        <v>0</v>
      </c>
      <c r="AA1942">
        <v>90000</v>
      </c>
      <c r="AB1942">
        <v>90000</v>
      </c>
      <c r="AC1942">
        <v>0</v>
      </c>
      <c r="AD1942">
        <v>0</v>
      </c>
      <c r="AE1942">
        <v>90000</v>
      </c>
      <c r="AF1942" t="s">
        <v>143</v>
      </c>
      <c r="AG1942" t="s">
        <v>171</v>
      </c>
      <c r="AH1942" t="s">
        <v>12780</v>
      </c>
      <c r="AI1942" t="s">
        <v>526</v>
      </c>
      <c r="AJ1942" t="s">
        <v>128</v>
      </c>
      <c r="AK1942" t="s">
        <v>527</v>
      </c>
      <c r="AL1942" t="s">
        <v>669</v>
      </c>
      <c r="AM1942" t="s">
        <v>12781</v>
      </c>
      <c r="AN1942" t="s">
        <v>4348</v>
      </c>
      <c r="AO1942" t="s">
        <v>4349</v>
      </c>
      <c r="AP1942" t="s">
        <v>672</v>
      </c>
      <c r="BO1942">
        <v>90000</v>
      </c>
      <c r="BP1942">
        <v>90000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</row>
    <row r="1943" spans="1:116" x14ac:dyDescent="0.15">
      <c r="A1943" t="s">
        <v>116</v>
      </c>
      <c r="B1943">
        <v>192370</v>
      </c>
      <c r="C1943" t="s">
        <v>117</v>
      </c>
      <c r="D1943" t="s">
        <v>136</v>
      </c>
      <c r="E1943" t="s">
        <v>118</v>
      </c>
      <c r="F1943" t="s">
        <v>137</v>
      </c>
      <c r="G1943" s="1">
        <v>42742</v>
      </c>
      <c r="H1943" t="s">
        <v>138</v>
      </c>
      <c r="I1943" s="1">
        <v>42906</v>
      </c>
      <c r="J1943" t="s">
        <v>6689</v>
      </c>
      <c r="K1943" t="s">
        <v>1072</v>
      </c>
      <c r="L1943" t="s">
        <v>123</v>
      </c>
      <c r="M1943" t="s">
        <v>139</v>
      </c>
      <c r="P1943" t="s">
        <v>317</v>
      </c>
      <c r="Q1943" t="s">
        <v>552</v>
      </c>
      <c r="R1943" t="s">
        <v>126</v>
      </c>
      <c r="S1943" t="s">
        <v>215</v>
      </c>
      <c r="T1943" t="s">
        <v>12782</v>
      </c>
      <c r="W1943">
        <v>3632232</v>
      </c>
      <c r="X1943">
        <v>3104711</v>
      </c>
      <c r="Y1943">
        <v>527521</v>
      </c>
      <c r="Z1943">
        <v>0</v>
      </c>
      <c r="AA1943">
        <v>716247</v>
      </c>
      <c r="AB1943">
        <v>716247</v>
      </c>
      <c r="AC1943">
        <v>0</v>
      </c>
      <c r="AD1943">
        <v>0</v>
      </c>
      <c r="AE1943">
        <v>3481592</v>
      </c>
      <c r="AF1943" t="s">
        <v>143</v>
      </c>
      <c r="AG1943" t="s">
        <v>143</v>
      </c>
      <c r="AH1943" t="s">
        <v>916</v>
      </c>
      <c r="AI1943" t="s">
        <v>230</v>
      </c>
      <c r="AJ1943" t="s">
        <v>128</v>
      </c>
      <c r="AK1943" t="s">
        <v>513</v>
      </c>
      <c r="AL1943" t="s">
        <v>555</v>
      </c>
      <c r="AM1943" t="s">
        <v>12783</v>
      </c>
      <c r="AN1943" t="s">
        <v>5345</v>
      </c>
      <c r="AO1943" t="s">
        <v>1441</v>
      </c>
      <c r="AP1943" t="s">
        <v>1442</v>
      </c>
      <c r="BO1943">
        <v>3632232</v>
      </c>
      <c r="BP1943">
        <v>716247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0</v>
      </c>
      <c r="CW1943">
        <v>0</v>
      </c>
      <c r="CX1943">
        <v>0</v>
      </c>
      <c r="CY1943">
        <v>0</v>
      </c>
      <c r="CZ1943">
        <v>0</v>
      </c>
      <c r="DA1943">
        <v>0</v>
      </c>
      <c r="DB1943">
        <v>0</v>
      </c>
      <c r="DC1943">
        <v>0</v>
      </c>
      <c r="DD1943">
        <v>0</v>
      </c>
      <c r="DE1943"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</row>
    <row r="1944" spans="1:116" x14ac:dyDescent="0.15">
      <c r="A1944" t="s">
        <v>116</v>
      </c>
      <c r="B1944">
        <v>192371</v>
      </c>
      <c r="C1944" t="s">
        <v>117</v>
      </c>
      <c r="D1944" t="s">
        <v>136</v>
      </c>
      <c r="E1944" t="s">
        <v>425</v>
      </c>
      <c r="F1944" t="s">
        <v>137</v>
      </c>
      <c r="G1944" s="1">
        <v>42696</v>
      </c>
      <c r="H1944" t="s">
        <v>138</v>
      </c>
      <c r="I1944" s="1">
        <v>42810</v>
      </c>
      <c r="J1944" t="s">
        <v>6689</v>
      </c>
      <c r="K1944" t="s">
        <v>2319</v>
      </c>
      <c r="L1944" t="s">
        <v>169</v>
      </c>
      <c r="M1944" t="s">
        <v>139</v>
      </c>
      <c r="P1944" t="s">
        <v>199</v>
      </c>
      <c r="Q1944" t="s">
        <v>735</v>
      </c>
      <c r="R1944" t="s">
        <v>126</v>
      </c>
      <c r="S1944" t="s">
        <v>215</v>
      </c>
      <c r="T1944" t="s">
        <v>12784</v>
      </c>
      <c r="W1944">
        <v>20000</v>
      </c>
      <c r="X1944">
        <v>17392</v>
      </c>
      <c r="Y1944">
        <v>2608</v>
      </c>
      <c r="Z1944">
        <v>0</v>
      </c>
      <c r="AA1944">
        <v>20000</v>
      </c>
      <c r="AB1944">
        <v>17392</v>
      </c>
      <c r="AC1944">
        <v>2608</v>
      </c>
      <c r="AD1944">
        <v>0</v>
      </c>
      <c r="AE1944">
        <v>20000</v>
      </c>
      <c r="AF1944" t="s">
        <v>143</v>
      </c>
      <c r="AG1944" t="s">
        <v>171</v>
      </c>
      <c r="AH1944" t="s">
        <v>1174</v>
      </c>
      <c r="AI1944" t="s">
        <v>341</v>
      </c>
      <c r="AJ1944" t="s">
        <v>128</v>
      </c>
      <c r="AK1944" t="s">
        <v>737</v>
      </c>
      <c r="AL1944" t="s">
        <v>7192</v>
      </c>
      <c r="AM1944" t="s">
        <v>12785</v>
      </c>
      <c r="AN1944" t="s">
        <v>12786</v>
      </c>
      <c r="AO1944" t="s">
        <v>12787</v>
      </c>
      <c r="AP1944" t="s">
        <v>8569</v>
      </c>
      <c r="AQ1944" t="s">
        <v>12788</v>
      </c>
      <c r="AR1944" t="s">
        <v>12789</v>
      </c>
      <c r="BO1944">
        <v>12000</v>
      </c>
      <c r="BP1944">
        <v>12000</v>
      </c>
      <c r="BQ1944">
        <v>2000</v>
      </c>
      <c r="BR1944">
        <v>2000</v>
      </c>
      <c r="BS1944">
        <v>6000</v>
      </c>
      <c r="BT1944">
        <v>6000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0</v>
      </c>
      <c r="CV1944">
        <v>0</v>
      </c>
      <c r="CW1944">
        <v>0</v>
      </c>
      <c r="CX1944">
        <v>0</v>
      </c>
      <c r="CY1944">
        <v>0</v>
      </c>
      <c r="CZ1944">
        <v>0</v>
      </c>
      <c r="DA1944">
        <v>0</v>
      </c>
      <c r="DB1944">
        <v>0</v>
      </c>
      <c r="DC1944">
        <v>0</v>
      </c>
      <c r="DD1944">
        <v>0</v>
      </c>
      <c r="DE1944">
        <v>0</v>
      </c>
      <c r="DF1944">
        <v>0</v>
      </c>
      <c r="DG1944">
        <v>0</v>
      </c>
      <c r="DH1944">
        <v>0</v>
      </c>
      <c r="DI1944">
        <v>0</v>
      </c>
      <c r="DJ1944">
        <v>0</v>
      </c>
      <c r="DK1944">
        <v>0</v>
      </c>
      <c r="DL1944">
        <v>0</v>
      </c>
    </row>
    <row r="1945" spans="1:116" x14ac:dyDescent="0.15">
      <c r="A1945" t="s">
        <v>116</v>
      </c>
      <c r="B1945">
        <v>192373</v>
      </c>
      <c r="C1945" t="s">
        <v>117</v>
      </c>
      <c r="D1945" t="s">
        <v>136</v>
      </c>
      <c r="E1945" t="s">
        <v>425</v>
      </c>
      <c r="F1945" t="s">
        <v>137</v>
      </c>
      <c r="G1945" s="1">
        <v>42741</v>
      </c>
      <c r="H1945" t="s">
        <v>138</v>
      </c>
      <c r="I1945" s="1">
        <v>42942</v>
      </c>
      <c r="J1945" t="s">
        <v>119</v>
      </c>
      <c r="K1945" t="s">
        <v>3973</v>
      </c>
      <c r="L1945" t="s">
        <v>153</v>
      </c>
      <c r="M1945" t="s">
        <v>139</v>
      </c>
      <c r="P1945" t="s">
        <v>199</v>
      </c>
      <c r="Q1945" t="s">
        <v>2562</v>
      </c>
      <c r="R1945" t="s">
        <v>126</v>
      </c>
      <c r="S1945" t="s">
        <v>215</v>
      </c>
      <c r="T1945" t="s">
        <v>12790</v>
      </c>
      <c r="W1945">
        <v>1500</v>
      </c>
      <c r="X1945">
        <v>1500</v>
      </c>
      <c r="Y1945">
        <v>0</v>
      </c>
      <c r="Z1945">
        <v>0</v>
      </c>
      <c r="AA1945">
        <v>1500</v>
      </c>
      <c r="AB1945">
        <v>1500</v>
      </c>
      <c r="AC1945">
        <v>0</v>
      </c>
      <c r="AD1945">
        <v>0</v>
      </c>
      <c r="AE1945">
        <v>1500</v>
      </c>
      <c r="AF1945" t="s">
        <v>143</v>
      </c>
      <c r="AG1945" t="s">
        <v>143</v>
      </c>
      <c r="AH1945" t="s">
        <v>649</v>
      </c>
      <c r="AI1945" t="s">
        <v>361</v>
      </c>
      <c r="AJ1945" t="s">
        <v>128</v>
      </c>
      <c r="AK1945" t="s">
        <v>332</v>
      </c>
      <c r="AL1945" t="s">
        <v>184</v>
      </c>
      <c r="AN1945" t="s">
        <v>4312</v>
      </c>
      <c r="AO1945" t="s">
        <v>4313</v>
      </c>
      <c r="AP1945" t="s">
        <v>4101</v>
      </c>
      <c r="BO1945">
        <v>1500</v>
      </c>
      <c r="BP1945">
        <v>1500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0</v>
      </c>
      <c r="CR1945">
        <v>0</v>
      </c>
      <c r="CS1945">
        <v>0</v>
      </c>
      <c r="CT1945">
        <v>0</v>
      </c>
      <c r="CU1945">
        <v>0</v>
      </c>
      <c r="CV1945">
        <v>0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0</v>
      </c>
      <c r="DC1945">
        <v>0</v>
      </c>
      <c r="DD1945">
        <v>0</v>
      </c>
      <c r="DE1945">
        <v>0</v>
      </c>
      <c r="DF1945">
        <v>0</v>
      </c>
      <c r="DG1945">
        <v>0</v>
      </c>
      <c r="DH1945">
        <v>0</v>
      </c>
      <c r="DI1945">
        <v>0</v>
      </c>
      <c r="DJ1945">
        <v>0</v>
      </c>
      <c r="DK1945">
        <v>0</v>
      </c>
      <c r="DL1945">
        <v>0</v>
      </c>
    </row>
    <row r="1946" spans="1:116" x14ac:dyDescent="0.15">
      <c r="A1946" t="s">
        <v>116</v>
      </c>
      <c r="B1946">
        <v>192375</v>
      </c>
      <c r="C1946" t="s">
        <v>117</v>
      </c>
      <c r="D1946" t="s">
        <v>136</v>
      </c>
      <c r="E1946" t="s">
        <v>118</v>
      </c>
      <c r="F1946" t="s">
        <v>137</v>
      </c>
      <c r="G1946" s="1">
        <v>42740</v>
      </c>
      <c r="H1946" t="s">
        <v>138</v>
      </c>
      <c r="I1946" s="1">
        <v>42744</v>
      </c>
      <c r="J1946" t="s">
        <v>6689</v>
      </c>
      <c r="K1946" t="s">
        <v>287</v>
      </c>
      <c r="L1946" t="s">
        <v>123</v>
      </c>
      <c r="M1946" t="s">
        <v>139</v>
      </c>
      <c r="P1946" t="s">
        <v>232</v>
      </c>
      <c r="Q1946" t="s">
        <v>1050</v>
      </c>
      <c r="R1946" t="s">
        <v>126</v>
      </c>
      <c r="S1946" t="s">
        <v>657</v>
      </c>
      <c r="T1946" t="s">
        <v>11446</v>
      </c>
      <c r="W1946">
        <v>0</v>
      </c>
      <c r="X1946">
        <v>0</v>
      </c>
      <c r="Y1946">
        <v>0</v>
      </c>
      <c r="Z1946">
        <v>0</v>
      </c>
      <c r="AA1946">
        <v>22500</v>
      </c>
      <c r="AB1946">
        <v>22500</v>
      </c>
      <c r="AC1946">
        <v>0</v>
      </c>
      <c r="AD1946">
        <v>0</v>
      </c>
      <c r="AE1946">
        <v>211000</v>
      </c>
      <c r="AH1946" t="s">
        <v>516</v>
      </c>
      <c r="AI1946" t="s">
        <v>805</v>
      </c>
      <c r="AK1946" t="s">
        <v>236</v>
      </c>
      <c r="AL1946" t="s">
        <v>1052</v>
      </c>
      <c r="AM1946" t="s">
        <v>11447</v>
      </c>
      <c r="AN1946" t="s">
        <v>11448</v>
      </c>
      <c r="AO1946" t="s">
        <v>2672</v>
      </c>
      <c r="AP1946" t="s">
        <v>1905</v>
      </c>
      <c r="BO1946">
        <v>0</v>
      </c>
      <c r="BP1946">
        <v>22500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0</v>
      </c>
      <c r="CT1946">
        <v>0</v>
      </c>
      <c r="CU1946">
        <v>0</v>
      </c>
      <c r="CV1946">
        <v>0</v>
      </c>
      <c r="CW1946">
        <v>0</v>
      </c>
      <c r="CX1946">
        <v>0</v>
      </c>
      <c r="CY1946">
        <v>0</v>
      </c>
      <c r="CZ1946">
        <v>0</v>
      </c>
      <c r="DA1946">
        <v>0</v>
      </c>
      <c r="DB1946">
        <v>0</v>
      </c>
      <c r="DC1946">
        <v>0</v>
      </c>
      <c r="DD1946">
        <v>0</v>
      </c>
      <c r="DE1946">
        <v>0</v>
      </c>
      <c r="DF1946">
        <v>0</v>
      </c>
      <c r="DG1946">
        <v>0</v>
      </c>
      <c r="DH1946">
        <v>0</v>
      </c>
      <c r="DI1946">
        <v>0</v>
      </c>
      <c r="DJ1946">
        <v>0</v>
      </c>
      <c r="DK1946">
        <v>0</v>
      </c>
      <c r="DL1946">
        <v>0</v>
      </c>
    </row>
    <row r="1947" spans="1:116" x14ac:dyDescent="0.15">
      <c r="A1947" t="s">
        <v>116</v>
      </c>
      <c r="B1947">
        <v>192380</v>
      </c>
      <c r="C1947" t="s">
        <v>117</v>
      </c>
      <c r="D1947" t="s">
        <v>136</v>
      </c>
      <c r="E1947" t="s">
        <v>118</v>
      </c>
      <c r="F1947" t="s">
        <v>137</v>
      </c>
      <c r="G1947" s="1">
        <v>42748</v>
      </c>
      <c r="H1947" t="s">
        <v>138</v>
      </c>
      <c r="I1947" s="1">
        <v>42961</v>
      </c>
      <c r="J1947" t="s">
        <v>119</v>
      </c>
      <c r="K1947" t="s">
        <v>213</v>
      </c>
      <c r="L1947" t="s">
        <v>123</v>
      </c>
      <c r="M1947" t="s">
        <v>139</v>
      </c>
      <c r="P1947" t="s">
        <v>124</v>
      </c>
      <c r="Q1947" t="s">
        <v>125</v>
      </c>
      <c r="R1947" t="s">
        <v>126</v>
      </c>
      <c r="S1947" t="s">
        <v>215</v>
      </c>
      <c r="T1947" t="s">
        <v>12791</v>
      </c>
      <c r="W1947">
        <v>350000</v>
      </c>
      <c r="X1947">
        <v>242649</v>
      </c>
      <c r="Y1947">
        <v>107351</v>
      </c>
      <c r="Z1947">
        <v>0</v>
      </c>
      <c r="AA1947">
        <v>350000</v>
      </c>
      <c r="AB1947">
        <v>242649</v>
      </c>
      <c r="AC1947">
        <v>107351</v>
      </c>
      <c r="AD1947">
        <v>0</v>
      </c>
      <c r="AE1947">
        <v>350000</v>
      </c>
      <c r="AF1947" t="s">
        <v>171</v>
      </c>
      <c r="AG1947" t="s">
        <v>143</v>
      </c>
      <c r="AH1947" t="s">
        <v>1379</v>
      </c>
      <c r="AI1947" t="s">
        <v>891</v>
      </c>
      <c r="AJ1947" t="s">
        <v>128</v>
      </c>
      <c r="AK1947" t="s">
        <v>313</v>
      </c>
      <c r="AL1947" t="s">
        <v>528</v>
      </c>
      <c r="AM1947" t="s">
        <v>12792</v>
      </c>
      <c r="AN1947" t="s">
        <v>12793</v>
      </c>
      <c r="AO1947" t="s">
        <v>780</v>
      </c>
      <c r="AP1947" t="s">
        <v>681</v>
      </c>
      <c r="AQ1947" t="s">
        <v>6407</v>
      </c>
      <c r="BO1947">
        <v>175000</v>
      </c>
      <c r="BP1947">
        <v>175000</v>
      </c>
      <c r="BQ1947">
        <v>175000</v>
      </c>
      <c r="BR1947">
        <v>175000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0</v>
      </c>
      <c r="CR1947">
        <v>0</v>
      </c>
      <c r="CS1947">
        <v>0</v>
      </c>
      <c r="CT1947">
        <v>0</v>
      </c>
      <c r="CU1947">
        <v>0</v>
      </c>
      <c r="CV1947">
        <v>0</v>
      </c>
      <c r="CW1947">
        <v>0</v>
      </c>
      <c r="CX1947">
        <v>0</v>
      </c>
      <c r="CY1947">
        <v>0</v>
      </c>
      <c r="CZ1947">
        <v>0</v>
      </c>
      <c r="DA1947">
        <v>0</v>
      </c>
      <c r="DB1947">
        <v>0</v>
      </c>
      <c r="DC1947">
        <v>0</v>
      </c>
      <c r="DD1947">
        <v>0</v>
      </c>
      <c r="DE1947">
        <v>0</v>
      </c>
      <c r="DF1947">
        <v>0</v>
      </c>
      <c r="DG1947">
        <v>0</v>
      </c>
      <c r="DH1947">
        <v>0</v>
      </c>
      <c r="DI1947">
        <v>0</v>
      </c>
      <c r="DJ1947">
        <v>0</v>
      </c>
      <c r="DK1947">
        <v>0</v>
      </c>
      <c r="DL1947">
        <v>0</v>
      </c>
    </row>
    <row r="1948" spans="1:116" x14ac:dyDescent="0.15">
      <c r="A1948" t="s">
        <v>116</v>
      </c>
      <c r="B1948">
        <v>192383</v>
      </c>
      <c r="C1948" t="s">
        <v>117</v>
      </c>
      <c r="D1948" t="s">
        <v>136</v>
      </c>
      <c r="E1948" t="s">
        <v>425</v>
      </c>
      <c r="F1948" t="s">
        <v>137</v>
      </c>
      <c r="G1948" s="1">
        <v>42751</v>
      </c>
      <c r="H1948" t="s">
        <v>138</v>
      </c>
      <c r="I1948" s="1">
        <v>42933</v>
      </c>
      <c r="J1948" t="s">
        <v>119</v>
      </c>
      <c r="K1948" t="s">
        <v>345</v>
      </c>
      <c r="L1948" t="s">
        <v>153</v>
      </c>
      <c r="M1948" t="s">
        <v>139</v>
      </c>
      <c r="P1948" t="s">
        <v>199</v>
      </c>
      <c r="Q1948" t="s">
        <v>200</v>
      </c>
      <c r="R1948" t="s">
        <v>126</v>
      </c>
      <c r="S1948" t="s">
        <v>215</v>
      </c>
      <c r="T1948" t="s">
        <v>12703</v>
      </c>
      <c r="U1948" t="s">
        <v>346</v>
      </c>
      <c r="W1948">
        <v>12000</v>
      </c>
      <c r="X1948">
        <v>12000</v>
      </c>
      <c r="Y1948">
        <v>0</v>
      </c>
      <c r="Z1948">
        <v>0</v>
      </c>
      <c r="AA1948">
        <v>11050</v>
      </c>
      <c r="AB1948">
        <v>11050</v>
      </c>
      <c r="AC1948">
        <v>0</v>
      </c>
      <c r="AD1948">
        <v>0</v>
      </c>
      <c r="AE1948">
        <v>41016</v>
      </c>
      <c r="AF1948" t="s">
        <v>143</v>
      </c>
      <c r="AG1948" t="s">
        <v>171</v>
      </c>
      <c r="AH1948" t="s">
        <v>649</v>
      </c>
      <c r="AI1948" t="s">
        <v>1117</v>
      </c>
      <c r="AJ1948" t="s">
        <v>128</v>
      </c>
      <c r="AK1948" t="s">
        <v>332</v>
      </c>
      <c r="AL1948" t="s">
        <v>184</v>
      </c>
      <c r="AN1948" t="s">
        <v>12794</v>
      </c>
      <c r="AO1948" t="s">
        <v>325</v>
      </c>
      <c r="AP1948" t="s">
        <v>326</v>
      </c>
      <c r="BO1948">
        <v>12000</v>
      </c>
      <c r="BP1948">
        <v>11050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0</v>
      </c>
      <c r="CR1948">
        <v>0</v>
      </c>
      <c r="CS1948">
        <v>0</v>
      </c>
      <c r="CT1948">
        <v>0</v>
      </c>
      <c r="CU1948">
        <v>0</v>
      </c>
      <c r="CV1948">
        <v>0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</row>
    <row r="1949" spans="1:116" x14ac:dyDescent="0.15">
      <c r="A1949" t="s">
        <v>116</v>
      </c>
      <c r="B1949">
        <v>192388</v>
      </c>
      <c r="C1949" t="s">
        <v>117</v>
      </c>
      <c r="D1949" t="s">
        <v>136</v>
      </c>
      <c r="E1949" t="s">
        <v>118</v>
      </c>
      <c r="F1949" t="s">
        <v>137</v>
      </c>
      <c r="G1949" s="1">
        <v>42741</v>
      </c>
      <c r="H1949" t="s">
        <v>138</v>
      </c>
      <c r="I1949" s="1">
        <v>43125</v>
      </c>
      <c r="J1949" t="s">
        <v>119</v>
      </c>
      <c r="K1949" t="s">
        <v>1603</v>
      </c>
      <c r="L1949" t="s">
        <v>227</v>
      </c>
      <c r="M1949" t="s">
        <v>139</v>
      </c>
      <c r="P1949" t="s">
        <v>199</v>
      </c>
      <c r="Q1949" t="s">
        <v>616</v>
      </c>
      <c r="R1949" t="s">
        <v>126</v>
      </c>
      <c r="S1949" t="s">
        <v>215</v>
      </c>
      <c r="T1949" t="s">
        <v>12795</v>
      </c>
      <c r="W1949">
        <v>10000</v>
      </c>
      <c r="X1949">
        <v>10000</v>
      </c>
      <c r="Y1949">
        <v>0</v>
      </c>
      <c r="Z1949">
        <v>0</v>
      </c>
      <c r="AA1949">
        <v>10000</v>
      </c>
      <c r="AB1949">
        <v>10000</v>
      </c>
      <c r="AC1949">
        <v>0</v>
      </c>
      <c r="AD1949">
        <v>0</v>
      </c>
      <c r="AE1949">
        <v>10000</v>
      </c>
      <c r="AF1949" t="s">
        <v>143</v>
      </c>
      <c r="AG1949" t="s">
        <v>143</v>
      </c>
      <c r="AH1949" t="s">
        <v>649</v>
      </c>
      <c r="AI1949" t="s">
        <v>341</v>
      </c>
      <c r="AJ1949" t="s">
        <v>128</v>
      </c>
      <c r="AK1949" t="s">
        <v>543</v>
      </c>
      <c r="AL1949" t="s">
        <v>617</v>
      </c>
      <c r="AM1949" t="s">
        <v>12796</v>
      </c>
      <c r="AN1949" t="s">
        <v>4219</v>
      </c>
      <c r="AO1949" t="s">
        <v>2764</v>
      </c>
      <c r="AP1949" t="s">
        <v>2765</v>
      </c>
      <c r="BO1949">
        <v>10000</v>
      </c>
      <c r="BP1949">
        <v>10000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0</v>
      </c>
      <c r="CT1949">
        <v>0</v>
      </c>
      <c r="CU1949">
        <v>0</v>
      </c>
      <c r="CV1949">
        <v>0</v>
      </c>
      <c r="CW1949">
        <v>0</v>
      </c>
      <c r="CX1949">
        <v>0</v>
      </c>
      <c r="CY1949">
        <v>0</v>
      </c>
      <c r="CZ1949">
        <v>0</v>
      </c>
      <c r="DA1949">
        <v>0</v>
      </c>
      <c r="DB1949">
        <v>0</v>
      </c>
      <c r="DC1949">
        <v>0</v>
      </c>
      <c r="DD1949">
        <v>0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</row>
    <row r="1950" spans="1:116" x14ac:dyDescent="0.15">
      <c r="A1950" t="s">
        <v>116</v>
      </c>
      <c r="B1950">
        <v>192390</v>
      </c>
      <c r="C1950" t="s">
        <v>117</v>
      </c>
      <c r="D1950" t="s">
        <v>136</v>
      </c>
      <c r="E1950" t="s">
        <v>118</v>
      </c>
      <c r="F1950" t="s">
        <v>137</v>
      </c>
      <c r="G1950" s="1">
        <v>42741</v>
      </c>
      <c r="H1950" t="s">
        <v>138</v>
      </c>
      <c r="I1950" s="1">
        <v>42874</v>
      </c>
      <c r="J1950" t="s">
        <v>6689</v>
      </c>
      <c r="K1950" t="s">
        <v>1999</v>
      </c>
      <c r="L1950" t="s">
        <v>123</v>
      </c>
      <c r="M1950" t="s">
        <v>139</v>
      </c>
      <c r="P1950" t="s">
        <v>199</v>
      </c>
      <c r="Q1950" t="s">
        <v>641</v>
      </c>
      <c r="R1950" t="s">
        <v>126</v>
      </c>
      <c r="S1950" t="s">
        <v>215</v>
      </c>
      <c r="T1950" t="s">
        <v>12797</v>
      </c>
      <c r="W1950">
        <v>24599</v>
      </c>
      <c r="X1950">
        <v>22364</v>
      </c>
      <c r="Y1950">
        <v>2235</v>
      </c>
      <c r="Z1950">
        <v>0</v>
      </c>
      <c r="AA1950">
        <v>24599</v>
      </c>
      <c r="AB1950">
        <v>24599</v>
      </c>
      <c r="AC1950">
        <v>0</v>
      </c>
      <c r="AD1950">
        <v>0</v>
      </c>
      <c r="AE1950">
        <v>24599</v>
      </c>
      <c r="AF1950" t="s">
        <v>143</v>
      </c>
      <c r="AG1950" t="s">
        <v>143</v>
      </c>
      <c r="AH1950" t="s">
        <v>347</v>
      </c>
      <c r="AI1950" t="s">
        <v>510</v>
      </c>
      <c r="AJ1950" t="s">
        <v>128</v>
      </c>
      <c r="AK1950" t="s">
        <v>290</v>
      </c>
      <c r="AL1950" t="s">
        <v>642</v>
      </c>
      <c r="AM1950" t="s">
        <v>12798</v>
      </c>
      <c r="AN1950" t="s">
        <v>12799</v>
      </c>
      <c r="AO1950" t="s">
        <v>4283</v>
      </c>
      <c r="AP1950" t="s">
        <v>4284</v>
      </c>
      <c r="BO1950">
        <v>24599</v>
      </c>
      <c r="BP1950">
        <v>24599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</row>
    <row r="1951" spans="1:116" x14ac:dyDescent="0.15">
      <c r="A1951" t="s">
        <v>116</v>
      </c>
      <c r="B1951">
        <v>192418</v>
      </c>
      <c r="C1951" t="s">
        <v>117</v>
      </c>
      <c r="D1951" t="s">
        <v>136</v>
      </c>
      <c r="E1951" t="s">
        <v>118</v>
      </c>
      <c r="F1951" t="s">
        <v>137</v>
      </c>
      <c r="G1951" s="1">
        <v>42758</v>
      </c>
      <c r="H1951" t="s">
        <v>138</v>
      </c>
      <c r="I1951" s="1">
        <v>42867</v>
      </c>
      <c r="J1951" t="s">
        <v>6689</v>
      </c>
      <c r="K1951" t="s">
        <v>6442</v>
      </c>
      <c r="L1951" t="s">
        <v>120</v>
      </c>
      <c r="M1951" t="s">
        <v>139</v>
      </c>
      <c r="P1951" t="s">
        <v>124</v>
      </c>
      <c r="Q1951" t="s">
        <v>154</v>
      </c>
      <c r="R1951" t="s">
        <v>126</v>
      </c>
      <c r="S1951" t="s">
        <v>874</v>
      </c>
      <c r="T1951" t="s">
        <v>12800</v>
      </c>
      <c r="W1951">
        <v>150000</v>
      </c>
      <c r="X1951">
        <v>95889</v>
      </c>
      <c r="Y1951">
        <v>54111</v>
      </c>
      <c r="Z1951">
        <v>0</v>
      </c>
      <c r="AA1951">
        <v>150000</v>
      </c>
      <c r="AB1951">
        <v>150000</v>
      </c>
      <c r="AC1951">
        <v>0</v>
      </c>
      <c r="AD1951">
        <v>0</v>
      </c>
      <c r="AE1951">
        <v>150000</v>
      </c>
      <c r="AF1951" t="s">
        <v>143</v>
      </c>
      <c r="AG1951" t="s">
        <v>143</v>
      </c>
      <c r="AH1951" t="s">
        <v>649</v>
      </c>
      <c r="AI1951" t="s">
        <v>337</v>
      </c>
      <c r="AJ1951" t="s">
        <v>128</v>
      </c>
      <c r="AK1951" t="s">
        <v>731</v>
      </c>
      <c r="AL1951" t="s">
        <v>161</v>
      </c>
      <c r="AM1951" t="s">
        <v>12801</v>
      </c>
      <c r="AN1951" t="s">
        <v>12802</v>
      </c>
      <c r="AO1951" t="s">
        <v>6446</v>
      </c>
      <c r="AP1951" t="s">
        <v>6447</v>
      </c>
      <c r="BO1951">
        <v>150000</v>
      </c>
      <c r="BP1951">
        <v>150000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</row>
    <row r="1952" spans="1:116" x14ac:dyDescent="0.15">
      <c r="A1952" t="s">
        <v>116</v>
      </c>
      <c r="B1952">
        <v>192424</v>
      </c>
      <c r="C1952" t="s">
        <v>117</v>
      </c>
      <c r="D1952" t="s">
        <v>136</v>
      </c>
      <c r="E1952" t="s">
        <v>118</v>
      </c>
      <c r="F1952" t="s">
        <v>137</v>
      </c>
      <c r="G1952" s="1">
        <v>42750</v>
      </c>
      <c r="H1952" t="s">
        <v>138</v>
      </c>
      <c r="I1952" s="1">
        <v>42993</v>
      </c>
      <c r="J1952" t="s">
        <v>119</v>
      </c>
      <c r="K1952" t="s">
        <v>386</v>
      </c>
      <c r="L1952" t="s">
        <v>123</v>
      </c>
      <c r="M1952" t="s">
        <v>139</v>
      </c>
      <c r="P1952" t="s">
        <v>317</v>
      </c>
      <c r="Q1952" t="s">
        <v>552</v>
      </c>
      <c r="R1952" t="s">
        <v>126</v>
      </c>
      <c r="S1952" t="s">
        <v>215</v>
      </c>
      <c r="T1952" t="s">
        <v>12803</v>
      </c>
      <c r="W1952">
        <v>650000</v>
      </c>
      <c r="X1952">
        <v>410613</v>
      </c>
      <c r="Y1952">
        <v>239387</v>
      </c>
      <c r="Z1952">
        <v>0</v>
      </c>
      <c r="AA1952">
        <v>233291</v>
      </c>
      <c r="AB1952">
        <v>147373</v>
      </c>
      <c r="AC1952">
        <v>85918</v>
      </c>
      <c r="AD1952">
        <v>0</v>
      </c>
      <c r="AE1952">
        <v>650000</v>
      </c>
      <c r="AF1952" t="s">
        <v>143</v>
      </c>
      <c r="AG1952" t="s">
        <v>143</v>
      </c>
      <c r="AH1952" t="s">
        <v>340</v>
      </c>
      <c r="AI1952" t="s">
        <v>1715</v>
      </c>
      <c r="AJ1952" t="s">
        <v>128</v>
      </c>
      <c r="AK1952" t="s">
        <v>429</v>
      </c>
      <c r="AL1952" t="s">
        <v>555</v>
      </c>
      <c r="AM1952" t="s">
        <v>12804</v>
      </c>
      <c r="AN1952" t="s">
        <v>12805</v>
      </c>
      <c r="AO1952" t="s">
        <v>6478</v>
      </c>
      <c r="AP1952" t="s">
        <v>5481</v>
      </c>
      <c r="AQ1952" t="s">
        <v>8597</v>
      </c>
      <c r="BO1952">
        <v>325000</v>
      </c>
      <c r="BP1952">
        <v>116645.5</v>
      </c>
      <c r="BQ1952">
        <v>325000</v>
      </c>
      <c r="BR1952">
        <v>116645.5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</row>
    <row r="1953" spans="1:116" x14ac:dyDescent="0.15">
      <c r="A1953" t="s">
        <v>116</v>
      </c>
      <c r="B1953">
        <v>192426</v>
      </c>
      <c r="C1953" t="s">
        <v>117</v>
      </c>
      <c r="D1953" t="s">
        <v>136</v>
      </c>
      <c r="E1953" t="s">
        <v>118</v>
      </c>
      <c r="F1953" t="s">
        <v>137</v>
      </c>
      <c r="G1953" s="1">
        <v>42745</v>
      </c>
      <c r="H1953" t="s">
        <v>138</v>
      </c>
      <c r="I1953" s="1">
        <v>42748</v>
      </c>
      <c r="J1953" t="s">
        <v>6689</v>
      </c>
      <c r="K1953" t="s">
        <v>4517</v>
      </c>
      <c r="L1953" t="s">
        <v>120</v>
      </c>
      <c r="M1953" t="s">
        <v>139</v>
      </c>
      <c r="P1953" t="s">
        <v>145</v>
      </c>
      <c r="Q1953" t="s">
        <v>214</v>
      </c>
      <c r="R1953" t="s">
        <v>126</v>
      </c>
      <c r="S1953" t="s">
        <v>633</v>
      </c>
      <c r="T1953" t="s">
        <v>12806</v>
      </c>
      <c r="W1953">
        <v>24000</v>
      </c>
      <c r="X1953">
        <v>21818</v>
      </c>
      <c r="Y1953">
        <v>2182</v>
      </c>
      <c r="Z1953">
        <v>0</v>
      </c>
      <c r="AA1953">
        <v>24000</v>
      </c>
      <c r="AB1953">
        <v>21818</v>
      </c>
      <c r="AC1953">
        <v>2182</v>
      </c>
      <c r="AD1953">
        <v>0</v>
      </c>
      <c r="AE1953">
        <v>24000</v>
      </c>
      <c r="AF1953" t="s">
        <v>171</v>
      </c>
      <c r="AG1953" t="s">
        <v>143</v>
      </c>
      <c r="AH1953" t="s">
        <v>182</v>
      </c>
      <c r="AI1953" t="s">
        <v>235</v>
      </c>
      <c r="AJ1953" t="s">
        <v>128</v>
      </c>
      <c r="AK1953" t="s">
        <v>236</v>
      </c>
      <c r="AL1953" t="s">
        <v>184</v>
      </c>
      <c r="AN1953" t="s">
        <v>12807</v>
      </c>
      <c r="AO1953" t="s">
        <v>223</v>
      </c>
      <c r="AP1953" t="s">
        <v>224</v>
      </c>
      <c r="BO1953">
        <v>24000</v>
      </c>
      <c r="BP1953">
        <v>24000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</row>
    <row r="1954" spans="1:116" x14ac:dyDescent="0.15">
      <c r="A1954" t="s">
        <v>116</v>
      </c>
      <c r="B1954">
        <v>192428</v>
      </c>
      <c r="C1954" t="s">
        <v>117</v>
      </c>
      <c r="D1954" t="s">
        <v>136</v>
      </c>
      <c r="E1954" t="s">
        <v>118</v>
      </c>
      <c r="F1954" t="s">
        <v>137</v>
      </c>
      <c r="G1954" s="1">
        <v>42741</v>
      </c>
      <c r="H1954" t="s">
        <v>138</v>
      </c>
      <c r="I1954" s="1">
        <v>42985</v>
      </c>
      <c r="J1954" t="s">
        <v>119</v>
      </c>
      <c r="K1954" t="s">
        <v>213</v>
      </c>
      <c r="L1954" t="s">
        <v>123</v>
      </c>
      <c r="M1954" t="s">
        <v>139</v>
      </c>
      <c r="P1954" t="s">
        <v>299</v>
      </c>
      <c r="Q1954" t="s">
        <v>300</v>
      </c>
      <c r="R1954" t="s">
        <v>126</v>
      </c>
      <c r="S1954" t="s">
        <v>215</v>
      </c>
      <c r="T1954" t="s">
        <v>12808</v>
      </c>
      <c r="W1954">
        <v>101179</v>
      </c>
      <c r="X1954">
        <v>64363</v>
      </c>
      <c r="Y1954">
        <v>36816</v>
      </c>
      <c r="Z1954">
        <v>0</v>
      </c>
      <c r="AA1954">
        <v>101179</v>
      </c>
      <c r="AB1954">
        <v>64363</v>
      </c>
      <c r="AC1954">
        <v>36816</v>
      </c>
      <c r="AD1954">
        <v>0</v>
      </c>
      <c r="AE1954">
        <v>101179</v>
      </c>
      <c r="AF1954" t="s">
        <v>143</v>
      </c>
      <c r="AG1954" t="s">
        <v>143</v>
      </c>
      <c r="AH1954" t="s">
        <v>1379</v>
      </c>
      <c r="AI1954" t="s">
        <v>248</v>
      </c>
      <c r="AJ1954" t="s">
        <v>128</v>
      </c>
      <c r="AK1954" t="s">
        <v>1106</v>
      </c>
      <c r="AL1954" t="s">
        <v>304</v>
      </c>
      <c r="AM1954" t="s">
        <v>12809</v>
      </c>
      <c r="AN1954" t="s">
        <v>12810</v>
      </c>
      <c r="AO1954" t="s">
        <v>1903</v>
      </c>
      <c r="AP1954" t="s">
        <v>1904</v>
      </c>
      <c r="AQ1954" t="s">
        <v>12811</v>
      </c>
      <c r="BO1954">
        <v>101179</v>
      </c>
      <c r="BP1954">
        <v>101179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</row>
    <row r="1955" spans="1:116" x14ac:dyDescent="0.15">
      <c r="A1955" t="s">
        <v>116</v>
      </c>
      <c r="B1955">
        <v>192439</v>
      </c>
      <c r="C1955" t="s">
        <v>117</v>
      </c>
      <c r="D1955" t="s">
        <v>136</v>
      </c>
      <c r="E1955" t="s">
        <v>118</v>
      </c>
      <c r="F1955" t="s">
        <v>137</v>
      </c>
      <c r="G1955" s="1">
        <v>42748</v>
      </c>
      <c r="H1955" t="s">
        <v>138</v>
      </c>
      <c r="I1955" s="1">
        <v>42752</v>
      </c>
      <c r="J1955" t="s">
        <v>6689</v>
      </c>
      <c r="K1955" t="s">
        <v>4666</v>
      </c>
      <c r="L1955" t="s">
        <v>120</v>
      </c>
      <c r="M1955" t="s">
        <v>139</v>
      </c>
      <c r="N1955" t="s">
        <v>4667</v>
      </c>
      <c r="O1955" t="s">
        <v>123</v>
      </c>
      <c r="P1955" t="s">
        <v>145</v>
      </c>
      <c r="Q1955" t="s">
        <v>214</v>
      </c>
      <c r="R1955" t="s">
        <v>126</v>
      </c>
      <c r="S1955" t="s">
        <v>571</v>
      </c>
      <c r="T1955" t="s">
        <v>4668</v>
      </c>
      <c r="W1955">
        <v>0</v>
      </c>
      <c r="X1955">
        <v>0</v>
      </c>
      <c r="Y1955">
        <v>0</v>
      </c>
      <c r="Z1955">
        <v>0</v>
      </c>
      <c r="AA1955">
        <v>12000</v>
      </c>
      <c r="AB1955">
        <v>7633</v>
      </c>
      <c r="AC1955">
        <v>4367</v>
      </c>
      <c r="AD1955">
        <v>0</v>
      </c>
      <c r="AE1955">
        <v>12000</v>
      </c>
      <c r="AH1955" t="s">
        <v>1174</v>
      </c>
      <c r="AI1955" t="s">
        <v>526</v>
      </c>
      <c r="AK1955" t="s">
        <v>390</v>
      </c>
      <c r="AL1955" t="s">
        <v>184</v>
      </c>
      <c r="AN1955" t="s">
        <v>4669</v>
      </c>
      <c r="AO1955" t="s">
        <v>572</v>
      </c>
      <c r="AP1955" t="s">
        <v>573</v>
      </c>
      <c r="BO1955">
        <v>0</v>
      </c>
      <c r="BP1955">
        <v>12000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</row>
    <row r="1956" spans="1:116" x14ac:dyDescent="0.15">
      <c r="A1956" t="s">
        <v>116</v>
      </c>
      <c r="B1956">
        <v>192460</v>
      </c>
      <c r="C1956" t="s">
        <v>117</v>
      </c>
      <c r="D1956" t="s">
        <v>136</v>
      </c>
      <c r="E1956" t="s">
        <v>118</v>
      </c>
      <c r="F1956" t="s">
        <v>137</v>
      </c>
      <c r="G1956" s="1">
        <v>42746</v>
      </c>
      <c r="H1956" t="s">
        <v>138</v>
      </c>
      <c r="I1956" s="1">
        <v>42891</v>
      </c>
      <c r="J1956" t="s">
        <v>6689</v>
      </c>
      <c r="K1956" t="s">
        <v>3664</v>
      </c>
      <c r="L1956" t="s">
        <v>600</v>
      </c>
      <c r="M1956" t="s">
        <v>139</v>
      </c>
      <c r="N1956" t="s">
        <v>386</v>
      </c>
      <c r="O1956" t="s">
        <v>123</v>
      </c>
      <c r="P1956" t="s">
        <v>124</v>
      </c>
      <c r="Q1956" t="s">
        <v>668</v>
      </c>
      <c r="R1956" t="s">
        <v>126</v>
      </c>
      <c r="S1956" t="s">
        <v>540</v>
      </c>
      <c r="T1956" t="s">
        <v>12812</v>
      </c>
      <c r="W1956">
        <v>20000</v>
      </c>
      <c r="X1956">
        <v>12723</v>
      </c>
      <c r="Y1956">
        <v>7277</v>
      </c>
      <c r="Z1956">
        <v>0</v>
      </c>
      <c r="AA1956">
        <v>10000</v>
      </c>
      <c r="AB1956">
        <v>10000</v>
      </c>
      <c r="AC1956">
        <v>0</v>
      </c>
      <c r="AD1956">
        <v>0</v>
      </c>
      <c r="AE1956">
        <v>20000</v>
      </c>
      <c r="AF1956" t="s">
        <v>143</v>
      </c>
      <c r="AG1956" t="s">
        <v>143</v>
      </c>
      <c r="AH1956" t="s">
        <v>12813</v>
      </c>
      <c r="AI1956" t="s">
        <v>218</v>
      </c>
      <c r="AJ1956" t="s">
        <v>128</v>
      </c>
      <c r="AK1956" t="s">
        <v>236</v>
      </c>
      <c r="AL1956" t="s">
        <v>669</v>
      </c>
      <c r="AM1956" t="s">
        <v>12814</v>
      </c>
      <c r="AN1956" t="s">
        <v>12815</v>
      </c>
      <c r="AO1956" t="s">
        <v>3190</v>
      </c>
      <c r="AP1956" t="s">
        <v>3191</v>
      </c>
      <c r="AQ1956" t="s">
        <v>2191</v>
      </c>
      <c r="AR1956" t="s">
        <v>3192</v>
      </c>
      <c r="AS1956" t="s">
        <v>12816</v>
      </c>
      <c r="AT1956" t="s">
        <v>3250</v>
      </c>
      <c r="AU1956" t="s">
        <v>12817</v>
      </c>
      <c r="BO1956">
        <v>8000</v>
      </c>
      <c r="BP1956">
        <v>4000</v>
      </c>
      <c r="BQ1956">
        <v>3000</v>
      </c>
      <c r="BR1956">
        <v>1500</v>
      </c>
      <c r="BS1956">
        <v>3000</v>
      </c>
      <c r="BT1956">
        <v>1500</v>
      </c>
      <c r="BU1956">
        <v>6000</v>
      </c>
      <c r="BV1956">
        <v>3000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</row>
    <row r="1957" spans="1:116" x14ac:dyDescent="0.15">
      <c r="A1957" t="s">
        <v>116</v>
      </c>
      <c r="B1957">
        <v>192471</v>
      </c>
      <c r="C1957" t="s">
        <v>117</v>
      </c>
      <c r="D1957" t="s">
        <v>136</v>
      </c>
      <c r="E1957" t="s">
        <v>118</v>
      </c>
      <c r="F1957" t="s">
        <v>137</v>
      </c>
      <c r="G1957" s="1">
        <v>42751</v>
      </c>
      <c r="H1957" t="s">
        <v>138</v>
      </c>
      <c r="I1957" s="1">
        <v>42752</v>
      </c>
      <c r="J1957" t="s">
        <v>6689</v>
      </c>
      <c r="K1957" t="s">
        <v>12818</v>
      </c>
      <c r="L1957" t="s">
        <v>120</v>
      </c>
      <c r="M1957" t="s">
        <v>139</v>
      </c>
      <c r="P1957" t="s">
        <v>145</v>
      </c>
      <c r="Q1957" t="s">
        <v>214</v>
      </c>
      <c r="R1957" t="s">
        <v>126</v>
      </c>
      <c r="S1957" t="s">
        <v>571</v>
      </c>
      <c r="T1957" t="s">
        <v>12819</v>
      </c>
      <c r="W1957">
        <v>0</v>
      </c>
      <c r="X1957">
        <v>0</v>
      </c>
      <c r="Y1957">
        <v>0</v>
      </c>
      <c r="Z1957">
        <v>0</v>
      </c>
      <c r="AA1957">
        <v>50000</v>
      </c>
      <c r="AB1957">
        <v>30826</v>
      </c>
      <c r="AC1957">
        <v>19174</v>
      </c>
      <c r="AD1957">
        <v>0</v>
      </c>
      <c r="AE1957">
        <v>50000</v>
      </c>
      <c r="AH1957" t="s">
        <v>1174</v>
      </c>
      <c r="AI1957" t="s">
        <v>5265</v>
      </c>
      <c r="AK1957" t="s">
        <v>390</v>
      </c>
      <c r="AL1957" t="s">
        <v>184</v>
      </c>
      <c r="AN1957" t="s">
        <v>940</v>
      </c>
      <c r="AO1957" t="s">
        <v>572</v>
      </c>
      <c r="AP1957" t="s">
        <v>573</v>
      </c>
      <c r="BO1957">
        <v>0</v>
      </c>
      <c r="BP1957">
        <v>50000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</row>
    <row r="1958" spans="1:116" x14ac:dyDescent="0.15">
      <c r="A1958" t="s">
        <v>116</v>
      </c>
      <c r="B1958">
        <v>192479</v>
      </c>
      <c r="C1958" t="s">
        <v>117</v>
      </c>
      <c r="D1958" t="s">
        <v>136</v>
      </c>
      <c r="E1958" t="s">
        <v>425</v>
      </c>
      <c r="F1958" t="s">
        <v>137</v>
      </c>
      <c r="G1958" s="1">
        <v>42748</v>
      </c>
      <c r="H1958" t="s">
        <v>138</v>
      </c>
      <c r="I1958" s="1">
        <v>43024</v>
      </c>
      <c r="J1958" t="s">
        <v>119</v>
      </c>
      <c r="K1958" t="s">
        <v>3973</v>
      </c>
      <c r="L1958" t="s">
        <v>153</v>
      </c>
      <c r="M1958" t="s">
        <v>139</v>
      </c>
      <c r="P1958" t="s">
        <v>199</v>
      </c>
      <c r="Q1958" t="s">
        <v>446</v>
      </c>
      <c r="R1958" t="s">
        <v>126</v>
      </c>
      <c r="S1958" t="s">
        <v>179</v>
      </c>
      <c r="T1958" t="s">
        <v>12820</v>
      </c>
      <c r="U1958" t="s">
        <v>12821</v>
      </c>
      <c r="W1958">
        <v>4000</v>
      </c>
      <c r="X1958">
        <v>4000</v>
      </c>
      <c r="Y1958">
        <v>0</v>
      </c>
      <c r="Z1958">
        <v>0</v>
      </c>
      <c r="AA1958">
        <v>4000</v>
      </c>
      <c r="AB1958">
        <v>4000</v>
      </c>
      <c r="AC1958">
        <v>0</v>
      </c>
      <c r="AD1958">
        <v>0</v>
      </c>
      <c r="AE1958">
        <v>4000</v>
      </c>
      <c r="AF1958" t="s">
        <v>143</v>
      </c>
      <c r="AG1958" t="s">
        <v>143</v>
      </c>
      <c r="AH1958" t="s">
        <v>649</v>
      </c>
      <c r="AI1958" t="s">
        <v>650</v>
      </c>
      <c r="AJ1958" t="s">
        <v>128</v>
      </c>
      <c r="AK1958" t="s">
        <v>332</v>
      </c>
      <c r="AL1958" t="s">
        <v>184</v>
      </c>
      <c r="AN1958" t="s">
        <v>4328</v>
      </c>
      <c r="AO1958" t="s">
        <v>4329</v>
      </c>
      <c r="AP1958" t="s">
        <v>4330</v>
      </c>
      <c r="BO1958">
        <v>4000</v>
      </c>
      <c r="BP1958">
        <v>4000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</row>
    <row r="1959" spans="1:116" x14ac:dyDescent="0.15">
      <c r="A1959" t="s">
        <v>116</v>
      </c>
      <c r="B1959">
        <v>192486</v>
      </c>
      <c r="C1959" t="s">
        <v>117</v>
      </c>
      <c r="D1959" t="s">
        <v>136</v>
      </c>
      <c r="E1959" t="s">
        <v>118</v>
      </c>
      <c r="F1959" t="s">
        <v>137</v>
      </c>
      <c r="G1959" s="1">
        <v>42751</v>
      </c>
      <c r="H1959" t="s">
        <v>138</v>
      </c>
      <c r="I1959" s="1">
        <v>42774</v>
      </c>
      <c r="J1959" t="s">
        <v>6689</v>
      </c>
      <c r="K1959" t="s">
        <v>1332</v>
      </c>
      <c r="L1959" t="s">
        <v>123</v>
      </c>
      <c r="M1959" t="s">
        <v>139</v>
      </c>
      <c r="P1959" t="s">
        <v>145</v>
      </c>
      <c r="Q1959" t="s">
        <v>214</v>
      </c>
      <c r="R1959" t="s">
        <v>126</v>
      </c>
      <c r="S1959" t="s">
        <v>140</v>
      </c>
      <c r="T1959" t="s">
        <v>12822</v>
      </c>
      <c r="W1959">
        <v>0</v>
      </c>
      <c r="X1959">
        <v>0</v>
      </c>
      <c r="Y1959">
        <v>0</v>
      </c>
      <c r="Z1959">
        <v>0</v>
      </c>
      <c r="AA1959">
        <v>100000</v>
      </c>
      <c r="AB1959">
        <v>100000</v>
      </c>
      <c r="AC1959">
        <v>0</v>
      </c>
      <c r="AD1959">
        <v>0</v>
      </c>
      <c r="AE1959">
        <v>100000</v>
      </c>
      <c r="AH1959" t="s">
        <v>11759</v>
      </c>
      <c r="AI1959" t="s">
        <v>2165</v>
      </c>
      <c r="AK1959" t="s">
        <v>955</v>
      </c>
      <c r="AL1959" t="s">
        <v>184</v>
      </c>
      <c r="AN1959" t="s">
        <v>12823</v>
      </c>
      <c r="AO1959" t="s">
        <v>572</v>
      </c>
      <c r="AP1959" t="s">
        <v>573</v>
      </c>
      <c r="BO1959">
        <v>0</v>
      </c>
      <c r="BP1959">
        <v>100000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</row>
    <row r="1960" spans="1:116" x14ac:dyDescent="0.15">
      <c r="A1960" t="s">
        <v>116</v>
      </c>
      <c r="B1960">
        <v>192498</v>
      </c>
      <c r="C1960" t="s">
        <v>117</v>
      </c>
      <c r="D1960" t="s">
        <v>136</v>
      </c>
      <c r="E1960" t="s">
        <v>118</v>
      </c>
      <c r="F1960" t="s">
        <v>137</v>
      </c>
      <c r="G1960" s="1">
        <v>42745</v>
      </c>
      <c r="H1960" t="s">
        <v>138</v>
      </c>
      <c r="I1960" s="1">
        <v>42795</v>
      </c>
      <c r="J1960" t="s">
        <v>6689</v>
      </c>
      <c r="K1960" t="s">
        <v>5006</v>
      </c>
      <c r="L1960" t="s">
        <v>120</v>
      </c>
      <c r="M1960" t="s">
        <v>139</v>
      </c>
      <c r="P1960" t="s">
        <v>145</v>
      </c>
      <c r="Q1960" t="s">
        <v>214</v>
      </c>
      <c r="R1960" t="s">
        <v>126</v>
      </c>
      <c r="S1960" t="s">
        <v>140</v>
      </c>
      <c r="T1960" t="s">
        <v>9223</v>
      </c>
      <c r="U1960" t="s">
        <v>7582</v>
      </c>
      <c r="W1960">
        <v>1066051</v>
      </c>
      <c r="X1960">
        <v>719533</v>
      </c>
      <c r="Y1960">
        <v>346518</v>
      </c>
      <c r="Z1960">
        <v>0</v>
      </c>
      <c r="AA1960">
        <v>1066056</v>
      </c>
      <c r="AB1960">
        <v>719538</v>
      </c>
      <c r="AC1960">
        <v>346518</v>
      </c>
      <c r="AD1960">
        <v>0</v>
      </c>
      <c r="AE1960">
        <v>1066056</v>
      </c>
      <c r="AF1960" t="s">
        <v>143</v>
      </c>
      <c r="AG1960" t="s">
        <v>143</v>
      </c>
      <c r="AH1960" t="s">
        <v>353</v>
      </c>
      <c r="AI1960" t="s">
        <v>1887</v>
      </c>
      <c r="AJ1960" t="s">
        <v>128</v>
      </c>
      <c r="AK1960" t="s">
        <v>1181</v>
      </c>
      <c r="AL1960" t="s">
        <v>220</v>
      </c>
      <c r="AM1960" t="s">
        <v>12824</v>
      </c>
      <c r="AN1960" t="s">
        <v>12825</v>
      </c>
      <c r="AO1960" t="s">
        <v>4818</v>
      </c>
      <c r="AP1960" t="s">
        <v>3285</v>
      </c>
      <c r="AQ1960" t="s">
        <v>2124</v>
      </c>
      <c r="BO1960">
        <v>639630.6</v>
      </c>
      <c r="BP1960">
        <v>639633.6</v>
      </c>
      <c r="BQ1960">
        <v>426420.4</v>
      </c>
      <c r="BR1960">
        <v>426422.4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</row>
    <row r="1961" spans="1:116" x14ac:dyDescent="0.15">
      <c r="A1961" t="s">
        <v>116</v>
      </c>
      <c r="B1961">
        <v>192508</v>
      </c>
      <c r="C1961" t="s">
        <v>117</v>
      </c>
      <c r="D1961" t="s">
        <v>136</v>
      </c>
      <c r="E1961" t="s">
        <v>118</v>
      </c>
      <c r="F1961" t="s">
        <v>137</v>
      </c>
      <c r="G1961" s="1">
        <v>42746</v>
      </c>
      <c r="H1961" t="s">
        <v>138</v>
      </c>
      <c r="I1961" s="1">
        <v>42968</v>
      </c>
      <c r="J1961" t="s">
        <v>119</v>
      </c>
      <c r="K1961" t="s">
        <v>213</v>
      </c>
      <c r="L1961" t="s">
        <v>123</v>
      </c>
      <c r="M1961" t="s">
        <v>139</v>
      </c>
      <c r="P1961" t="s">
        <v>299</v>
      </c>
      <c r="Q1961" t="s">
        <v>501</v>
      </c>
      <c r="R1961" t="s">
        <v>126</v>
      </c>
      <c r="S1961" t="s">
        <v>215</v>
      </c>
      <c r="T1961" t="s">
        <v>12826</v>
      </c>
      <c r="W1961">
        <v>300519</v>
      </c>
      <c r="X1961">
        <v>191171</v>
      </c>
      <c r="Y1961">
        <v>109348</v>
      </c>
      <c r="Z1961">
        <v>0</v>
      </c>
      <c r="AA1961">
        <v>297087</v>
      </c>
      <c r="AB1961">
        <v>191171</v>
      </c>
      <c r="AC1961">
        <v>105916</v>
      </c>
      <c r="AD1961">
        <v>0</v>
      </c>
      <c r="AE1961">
        <v>297087</v>
      </c>
      <c r="AF1961" t="s">
        <v>143</v>
      </c>
      <c r="AG1961" t="s">
        <v>143</v>
      </c>
      <c r="AH1961" t="s">
        <v>132</v>
      </c>
      <c r="AI1961" t="s">
        <v>584</v>
      </c>
      <c r="AJ1961" t="s">
        <v>128</v>
      </c>
      <c r="AK1961" t="s">
        <v>219</v>
      </c>
      <c r="AL1961" t="s">
        <v>502</v>
      </c>
      <c r="AM1961" t="s">
        <v>12827</v>
      </c>
      <c r="AN1961" t="s">
        <v>12828</v>
      </c>
      <c r="AO1961" t="s">
        <v>4273</v>
      </c>
      <c r="AP1961" t="s">
        <v>4274</v>
      </c>
      <c r="BO1961">
        <v>300519</v>
      </c>
      <c r="BP1961">
        <v>297087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</row>
    <row r="1962" spans="1:116" x14ac:dyDescent="0.15">
      <c r="A1962" t="s">
        <v>116</v>
      </c>
      <c r="B1962">
        <v>192510</v>
      </c>
      <c r="C1962" t="s">
        <v>117</v>
      </c>
      <c r="D1962" t="s">
        <v>136</v>
      </c>
      <c r="E1962" t="s">
        <v>118</v>
      </c>
      <c r="F1962" t="s">
        <v>137</v>
      </c>
      <c r="G1962" s="1">
        <v>42748</v>
      </c>
      <c r="H1962" t="s">
        <v>138</v>
      </c>
      <c r="I1962" s="1">
        <v>43054</v>
      </c>
      <c r="J1962" t="s">
        <v>119</v>
      </c>
      <c r="K1962" t="s">
        <v>12829</v>
      </c>
      <c r="L1962" t="s">
        <v>169</v>
      </c>
      <c r="M1962" t="s">
        <v>139</v>
      </c>
      <c r="P1962" t="s">
        <v>199</v>
      </c>
      <c r="Q1962" t="s">
        <v>2984</v>
      </c>
      <c r="R1962" t="s">
        <v>126</v>
      </c>
      <c r="S1962" t="s">
        <v>874</v>
      </c>
      <c r="T1962" t="s">
        <v>12830</v>
      </c>
      <c r="W1962">
        <v>9141</v>
      </c>
      <c r="X1962">
        <v>7255</v>
      </c>
      <c r="Y1962">
        <v>1886</v>
      </c>
      <c r="Z1962">
        <v>0</v>
      </c>
      <c r="AA1962">
        <v>9141</v>
      </c>
      <c r="AB1962">
        <v>7255</v>
      </c>
      <c r="AC1962">
        <v>1886</v>
      </c>
      <c r="AD1962">
        <v>0</v>
      </c>
      <c r="AE1962">
        <v>38727</v>
      </c>
      <c r="AF1962" t="s">
        <v>143</v>
      </c>
      <c r="AG1962" t="s">
        <v>143</v>
      </c>
      <c r="AH1962" t="s">
        <v>649</v>
      </c>
      <c r="AI1962" t="s">
        <v>650</v>
      </c>
      <c r="AJ1962" t="s">
        <v>128</v>
      </c>
      <c r="AK1962" t="s">
        <v>290</v>
      </c>
      <c r="AL1962" t="s">
        <v>4126</v>
      </c>
      <c r="AM1962" t="s">
        <v>12831</v>
      </c>
      <c r="AN1962" t="s">
        <v>12832</v>
      </c>
      <c r="AO1962" t="s">
        <v>4290</v>
      </c>
      <c r="AP1962" t="s">
        <v>207</v>
      </c>
      <c r="BO1962">
        <v>9141</v>
      </c>
      <c r="BP1962">
        <v>9141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0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</row>
    <row r="1963" spans="1:116" x14ac:dyDescent="0.15">
      <c r="A1963" t="s">
        <v>116</v>
      </c>
      <c r="B1963">
        <v>192511</v>
      </c>
      <c r="C1963" t="s">
        <v>117</v>
      </c>
      <c r="D1963" t="s">
        <v>136</v>
      </c>
      <c r="E1963" t="s">
        <v>118</v>
      </c>
      <c r="F1963" t="s">
        <v>137</v>
      </c>
      <c r="G1963" s="1">
        <v>42748</v>
      </c>
      <c r="H1963" t="s">
        <v>138</v>
      </c>
      <c r="I1963" s="1">
        <v>42891</v>
      </c>
      <c r="J1963" t="s">
        <v>6689</v>
      </c>
      <c r="K1963" t="s">
        <v>1830</v>
      </c>
      <c r="L1963" t="s">
        <v>227</v>
      </c>
      <c r="M1963" t="s">
        <v>139</v>
      </c>
      <c r="P1963" t="s">
        <v>199</v>
      </c>
      <c r="Q1963" t="s">
        <v>2984</v>
      </c>
      <c r="R1963" t="s">
        <v>126</v>
      </c>
      <c r="S1963" t="s">
        <v>215</v>
      </c>
      <c r="T1963" t="s">
        <v>12833</v>
      </c>
      <c r="W1963">
        <v>12706</v>
      </c>
      <c r="X1963">
        <v>12706</v>
      </c>
      <c r="Y1963">
        <v>0</v>
      </c>
      <c r="Z1963">
        <v>0</v>
      </c>
      <c r="AA1963">
        <v>12706</v>
      </c>
      <c r="AB1963">
        <v>12706</v>
      </c>
      <c r="AC1963">
        <v>0</v>
      </c>
      <c r="AD1963">
        <v>0</v>
      </c>
      <c r="AE1963">
        <v>12706</v>
      </c>
      <c r="AF1963" t="s">
        <v>143</v>
      </c>
      <c r="AG1963" t="s">
        <v>143</v>
      </c>
      <c r="AH1963" t="s">
        <v>649</v>
      </c>
      <c r="AI1963" t="s">
        <v>342</v>
      </c>
      <c r="AJ1963" t="s">
        <v>128</v>
      </c>
      <c r="AK1963" t="s">
        <v>290</v>
      </c>
      <c r="AL1963" t="s">
        <v>4126</v>
      </c>
      <c r="AM1963" t="s">
        <v>12834</v>
      </c>
      <c r="AN1963" t="s">
        <v>12835</v>
      </c>
      <c r="AO1963" t="s">
        <v>4290</v>
      </c>
      <c r="AP1963" t="s">
        <v>207</v>
      </c>
      <c r="AQ1963" t="s">
        <v>205</v>
      </c>
      <c r="BO1963">
        <v>6353</v>
      </c>
      <c r="BP1963">
        <v>6353</v>
      </c>
      <c r="BQ1963">
        <v>6353</v>
      </c>
      <c r="BR1963">
        <v>6353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>
        <v>0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0</v>
      </c>
      <c r="CT1963">
        <v>0</v>
      </c>
      <c r="CU1963">
        <v>0</v>
      </c>
      <c r="CV1963">
        <v>0</v>
      </c>
      <c r="CW1963">
        <v>0</v>
      </c>
      <c r="CX1963">
        <v>0</v>
      </c>
      <c r="CY1963">
        <v>0</v>
      </c>
      <c r="CZ1963">
        <v>0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</row>
    <row r="1964" spans="1:116" x14ac:dyDescent="0.15">
      <c r="A1964" t="s">
        <v>116</v>
      </c>
      <c r="B1964">
        <v>192512</v>
      </c>
      <c r="C1964" t="s">
        <v>117</v>
      </c>
      <c r="D1964" t="s">
        <v>136</v>
      </c>
      <c r="E1964" t="s">
        <v>118</v>
      </c>
      <c r="F1964" t="s">
        <v>137</v>
      </c>
      <c r="G1964" s="1">
        <v>42752</v>
      </c>
      <c r="H1964" t="s">
        <v>138</v>
      </c>
      <c r="I1964" s="1">
        <v>42912</v>
      </c>
      <c r="J1964" t="s">
        <v>6689</v>
      </c>
      <c r="K1964" t="s">
        <v>9895</v>
      </c>
      <c r="L1964" t="s">
        <v>169</v>
      </c>
      <c r="M1964" t="s">
        <v>139</v>
      </c>
      <c r="P1964" t="s">
        <v>177</v>
      </c>
      <c r="Q1964" t="s">
        <v>288</v>
      </c>
      <c r="R1964" t="s">
        <v>126</v>
      </c>
      <c r="S1964" t="s">
        <v>758</v>
      </c>
      <c r="T1964" t="s">
        <v>12836</v>
      </c>
      <c r="W1964">
        <v>174750</v>
      </c>
      <c r="X1964">
        <v>174750</v>
      </c>
      <c r="Y1964">
        <v>0</v>
      </c>
      <c r="Z1964">
        <v>0</v>
      </c>
      <c r="AA1964">
        <v>174750</v>
      </c>
      <c r="AB1964">
        <v>174750</v>
      </c>
      <c r="AC1964">
        <v>0</v>
      </c>
      <c r="AD1964">
        <v>0</v>
      </c>
      <c r="AE1964">
        <v>174750</v>
      </c>
      <c r="AF1964" t="s">
        <v>143</v>
      </c>
      <c r="AG1964" t="s">
        <v>143</v>
      </c>
      <c r="AH1964" t="s">
        <v>284</v>
      </c>
      <c r="AI1964" t="s">
        <v>159</v>
      </c>
      <c r="AJ1964" t="s">
        <v>128</v>
      </c>
      <c r="AK1964" t="s">
        <v>290</v>
      </c>
      <c r="AL1964" t="s">
        <v>291</v>
      </c>
      <c r="AM1964" t="s">
        <v>12837</v>
      </c>
      <c r="AN1964" t="s">
        <v>12838</v>
      </c>
      <c r="AO1964" t="s">
        <v>8583</v>
      </c>
      <c r="AP1964" t="s">
        <v>2644</v>
      </c>
      <c r="AQ1964" t="s">
        <v>12839</v>
      </c>
      <c r="BO1964">
        <v>0</v>
      </c>
      <c r="BP1964">
        <v>0</v>
      </c>
      <c r="BQ1964">
        <v>174750</v>
      </c>
      <c r="BR1964">
        <v>174750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  <c r="CI1964">
        <v>0</v>
      </c>
      <c r="CJ1964">
        <v>0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v>0</v>
      </c>
      <c r="CR1964">
        <v>0</v>
      </c>
      <c r="CS1964">
        <v>0</v>
      </c>
      <c r="CT1964">
        <v>0</v>
      </c>
      <c r="CU1964">
        <v>0</v>
      </c>
      <c r="CV1964">
        <v>0</v>
      </c>
      <c r="CW1964">
        <v>0</v>
      </c>
      <c r="CX1964">
        <v>0</v>
      </c>
      <c r="CY1964">
        <v>0</v>
      </c>
      <c r="CZ1964">
        <v>0</v>
      </c>
      <c r="DA1964">
        <v>0</v>
      </c>
      <c r="DB1964">
        <v>0</v>
      </c>
      <c r="DC1964">
        <v>0</v>
      </c>
      <c r="DD1964">
        <v>0</v>
      </c>
      <c r="DE1964"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</row>
    <row r="1965" spans="1:116" x14ac:dyDescent="0.15">
      <c r="A1965" t="s">
        <v>116</v>
      </c>
      <c r="B1965">
        <v>192519</v>
      </c>
      <c r="C1965" t="s">
        <v>117</v>
      </c>
      <c r="D1965" t="s">
        <v>136</v>
      </c>
      <c r="E1965" t="s">
        <v>118</v>
      </c>
      <c r="F1965" t="s">
        <v>137</v>
      </c>
      <c r="G1965" s="1">
        <v>42755</v>
      </c>
      <c r="H1965" t="s">
        <v>138</v>
      </c>
      <c r="I1965" s="1">
        <v>43025</v>
      </c>
      <c r="J1965" t="s">
        <v>119</v>
      </c>
      <c r="K1965" t="s">
        <v>12840</v>
      </c>
      <c r="L1965" t="s">
        <v>1498</v>
      </c>
      <c r="M1965" t="s">
        <v>139</v>
      </c>
      <c r="P1965" t="s">
        <v>124</v>
      </c>
      <c r="Q1965" t="s">
        <v>470</v>
      </c>
      <c r="R1965" t="s">
        <v>126</v>
      </c>
      <c r="S1965" t="s">
        <v>140</v>
      </c>
      <c r="T1965" t="s">
        <v>12841</v>
      </c>
      <c r="W1965">
        <v>150000</v>
      </c>
      <c r="X1965">
        <v>97340</v>
      </c>
      <c r="Y1965">
        <v>52660</v>
      </c>
      <c r="Z1965">
        <v>0</v>
      </c>
      <c r="AA1965">
        <v>150000</v>
      </c>
      <c r="AB1965">
        <v>97340</v>
      </c>
      <c r="AC1965">
        <v>52660</v>
      </c>
      <c r="AD1965">
        <v>0</v>
      </c>
      <c r="AE1965">
        <v>150000</v>
      </c>
      <c r="AF1965" t="s">
        <v>143</v>
      </c>
      <c r="AG1965" t="s">
        <v>171</v>
      </c>
      <c r="AH1965" t="s">
        <v>3948</v>
      </c>
      <c r="AI1965" t="s">
        <v>12842</v>
      </c>
      <c r="AJ1965" t="s">
        <v>128</v>
      </c>
      <c r="AK1965" t="s">
        <v>429</v>
      </c>
      <c r="AL1965" t="s">
        <v>474</v>
      </c>
      <c r="AM1965" t="s">
        <v>12843</v>
      </c>
      <c r="AN1965" t="s">
        <v>12844</v>
      </c>
      <c r="AO1965" t="s">
        <v>2137</v>
      </c>
      <c r="AP1965" t="s">
        <v>2138</v>
      </c>
      <c r="AQ1965" t="s">
        <v>5395</v>
      </c>
      <c r="AR1965" t="s">
        <v>12845</v>
      </c>
      <c r="BO1965">
        <v>90000</v>
      </c>
      <c r="BP1965">
        <v>90000</v>
      </c>
      <c r="BQ1965">
        <v>22500</v>
      </c>
      <c r="BR1965">
        <v>22500</v>
      </c>
      <c r="BS1965">
        <v>37500</v>
      </c>
      <c r="BT1965">
        <v>37500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0</v>
      </c>
      <c r="CR1965">
        <v>0</v>
      </c>
      <c r="CS1965">
        <v>0</v>
      </c>
      <c r="CT1965">
        <v>0</v>
      </c>
      <c r="CU1965">
        <v>0</v>
      </c>
      <c r="CV1965">
        <v>0</v>
      </c>
      <c r="CW1965">
        <v>0</v>
      </c>
      <c r="CX1965">
        <v>0</v>
      </c>
      <c r="CY1965">
        <v>0</v>
      </c>
      <c r="CZ1965">
        <v>0</v>
      </c>
      <c r="DA1965">
        <v>0</v>
      </c>
      <c r="DB1965">
        <v>0</v>
      </c>
      <c r="DC1965">
        <v>0</v>
      </c>
      <c r="DD1965">
        <v>0</v>
      </c>
      <c r="DE1965"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</row>
    <row r="1966" spans="1:116" x14ac:dyDescent="0.15">
      <c r="A1966" t="s">
        <v>116</v>
      </c>
      <c r="B1966">
        <v>192525</v>
      </c>
      <c r="C1966" t="s">
        <v>117</v>
      </c>
      <c r="D1966" t="s">
        <v>136</v>
      </c>
      <c r="E1966" t="s">
        <v>118</v>
      </c>
      <c r="F1966" t="s">
        <v>137</v>
      </c>
      <c r="G1966" s="1">
        <v>42748</v>
      </c>
      <c r="H1966" t="s">
        <v>138</v>
      </c>
      <c r="I1966" s="1">
        <v>42951</v>
      </c>
      <c r="J1966" t="s">
        <v>119</v>
      </c>
      <c r="K1966" t="s">
        <v>213</v>
      </c>
      <c r="L1966" t="s">
        <v>123</v>
      </c>
      <c r="M1966" t="s">
        <v>139</v>
      </c>
      <c r="P1966" t="s">
        <v>124</v>
      </c>
      <c r="Q1966" t="s">
        <v>125</v>
      </c>
      <c r="R1966" t="s">
        <v>126</v>
      </c>
      <c r="S1966" t="s">
        <v>215</v>
      </c>
      <c r="T1966" t="s">
        <v>12846</v>
      </c>
      <c r="W1966">
        <v>344679</v>
      </c>
      <c r="X1966">
        <v>241731</v>
      </c>
      <c r="Y1966">
        <v>102948</v>
      </c>
      <c r="Z1966">
        <v>0</v>
      </c>
      <c r="AA1966">
        <v>344679</v>
      </c>
      <c r="AB1966">
        <v>241732</v>
      </c>
      <c r="AC1966">
        <v>102947</v>
      </c>
      <c r="AD1966">
        <v>0</v>
      </c>
      <c r="AE1966">
        <v>344679</v>
      </c>
      <c r="AF1966" t="s">
        <v>143</v>
      </c>
      <c r="AG1966" t="s">
        <v>143</v>
      </c>
      <c r="AH1966" t="s">
        <v>1379</v>
      </c>
      <c r="AI1966" t="s">
        <v>891</v>
      </c>
      <c r="AJ1966" t="s">
        <v>128</v>
      </c>
      <c r="AK1966" t="s">
        <v>313</v>
      </c>
      <c r="AL1966" t="s">
        <v>528</v>
      </c>
      <c r="AM1966" t="s">
        <v>12847</v>
      </c>
      <c r="AN1966" t="s">
        <v>12848</v>
      </c>
      <c r="AO1966" t="s">
        <v>2295</v>
      </c>
      <c r="AP1966" t="s">
        <v>2296</v>
      </c>
      <c r="AQ1966" t="s">
        <v>990</v>
      </c>
      <c r="BO1966">
        <v>317104.68</v>
      </c>
      <c r="BP1966">
        <v>317104.68</v>
      </c>
      <c r="BQ1966">
        <v>27574.32</v>
      </c>
      <c r="BR1966">
        <v>27574.32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0</v>
      </c>
      <c r="CO1966">
        <v>0</v>
      </c>
      <c r="CP1966">
        <v>0</v>
      </c>
      <c r="CQ1966">
        <v>0</v>
      </c>
      <c r="CR1966">
        <v>0</v>
      </c>
      <c r="CS1966">
        <v>0</v>
      </c>
      <c r="CT1966">
        <v>0</v>
      </c>
      <c r="CU1966">
        <v>0</v>
      </c>
      <c r="CV1966">
        <v>0</v>
      </c>
      <c r="CW1966">
        <v>0</v>
      </c>
      <c r="CX1966">
        <v>0</v>
      </c>
      <c r="CY1966">
        <v>0</v>
      </c>
      <c r="CZ1966">
        <v>0</v>
      </c>
      <c r="DA1966">
        <v>0</v>
      </c>
      <c r="DB1966">
        <v>0</v>
      </c>
      <c r="DC1966">
        <v>0</v>
      </c>
      <c r="DD1966">
        <v>0</v>
      </c>
      <c r="DE1966">
        <v>0</v>
      </c>
      <c r="DF1966">
        <v>0</v>
      </c>
      <c r="DG1966">
        <v>0</v>
      </c>
      <c r="DH1966">
        <v>0</v>
      </c>
      <c r="DI1966">
        <v>0</v>
      </c>
      <c r="DJ1966">
        <v>0</v>
      </c>
      <c r="DK1966">
        <v>0</v>
      </c>
      <c r="DL1966">
        <v>0</v>
      </c>
    </row>
    <row r="1967" spans="1:116" x14ac:dyDescent="0.15">
      <c r="A1967" t="s">
        <v>116</v>
      </c>
      <c r="B1967">
        <v>192531</v>
      </c>
      <c r="C1967" t="s">
        <v>117</v>
      </c>
      <c r="D1967" t="s">
        <v>136</v>
      </c>
      <c r="E1967" t="s">
        <v>118</v>
      </c>
      <c r="F1967" t="s">
        <v>137</v>
      </c>
      <c r="G1967" s="1">
        <v>42746</v>
      </c>
      <c r="H1967" t="s">
        <v>138</v>
      </c>
      <c r="I1967" s="1">
        <v>42954</v>
      </c>
      <c r="J1967" t="s">
        <v>119</v>
      </c>
      <c r="K1967" t="s">
        <v>231</v>
      </c>
      <c r="L1967" t="s">
        <v>123</v>
      </c>
      <c r="M1967" t="s">
        <v>139</v>
      </c>
      <c r="P1967" t="s">
        <v>317</v>
      </c>
      <c r="Q1967" t="s">
        <v>318</v>
      </c>
      <c r="R1967" t="s">
        <v>126</v>
      </c>
      <c r="S1967" t="s">
        <v>215</v>
      </c>
      <c r="T1967" t="s">
        <v>12849</v>
      </c>
      <c r="W1967">
        <v>70392</v>
      </c>
      <c r="X1967">
        <v>45820</v>
      </c>
      <c r="Y1967">
        <v>24572</v>
      </c>
      <c r="Z1967">
        <v>0</v>
      </c>
      <c r="AA1967">
        <v>70392</v>
      </c>
      <c r="AB1967">
        <v>45820</v>
      </c>
      <c r="AC1967">
        <v>24572</v>
      </c>
      <c r="AD1967">
        <v>0</v>
      </c>
      <c r="AE1967">
        <v>70392</v>
      </c>
      <c r="AF1967" t="s">
        <v>143</v>
      </c>
      <c r="AG1967" t="s">
        <v>143</v>
      </c>
      <c r="AH1967" t="s">
        <v>217</v>
      </c>
      <c r="AI1967" t="s">
        <v>275</v>
      </c>
      <c r="AJ1967" t="s">
        <v>128</v>
      </c>
      <c r="AK1967" t="s">
        <v>543</v>
      </c>
      <c r="AL1967" t="s">
        <v>322</v>
      </c>
      <c r="AM1967" t="s">
        <v>12850</v>
      </c>
      <c r="AN1967" t="s">
        <v>12851</v>
      </c>
      <c r="AO1967" t="s">
        <v>677</v>
      </c>
      <c r="AP1967" t="s">
        <v>678</v>
      </c>
      <c r="AQ1967" t="s">
        <v>12852</v>
      </c>
      <c r="BO1967">
        <v>66872.400000000009</v>
      </c>
      <c r="BP1967">
        <v>66872.400000000009</v>
      </c>
      <c r="BQ1967">
        <v>3519.6000000000004</v>
      </c>
      <c r="BR1967">
        <v>3519.6000000000004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0</v>
      </c>
      <c r="CR1967">
        <v>0</v>
      </c>
      <c r="CS1967">
        <v>0</v>
      </c>
      <c r="CT1967">
        <v>0</v>
      </c>
      <c r="CU1967">
        <v>0</v>
      </c>
      <c r="CV1967">
        <v>0</v>
      </c>
      <c r="CW1967">
        <v>0</v>
      </c>
      <c r="CX1967">
        <v>0</v>
      </c>
      <c r="CY1967">
        <v>0</v>
      </c>
      <c r="CZ1967">
        <v>0</v>
      </c>
      <c r="DA1967">
        <v>0</v>
      </c>
      <c r="DB1967">
        <v>0</v>
      </c>
      <c r="DC1967">
        <v>0</v>
      </c>
      <c r="DD1967">
        <v>0</v>
      </c>
      <c r="DE1967"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</row>
    <row r="1968" spans="1:116" x14ac:dyDescent="0.15">
      <c r="A1968" t="s">
        <v>116</v>
      </c>
      <c r="B1968">
        <v>192537</v>
      </c>
      <c r="C1968" t="s">
        <v>117</v>
      </c>
      <c r="D1968" t="s">
        <v>136</v>
      </c>
      <c r="E1968" t="s">
        <v>118</v>
      </c>
      <c r="F1968" t="s">
        <v>137</v>
      </c>
      <c r="G1968" s="1">
        <v>42825</v>
      </c>
      <c r="H1968" t="s">
        <v>138</v>
      </c>
      <c r="I1968" s="1">
        <v>42856</v>
      </c>
      <c r="J1968" t="s">
        <v>6689</v>
      </c>
      <c r="K1968" t="s">
        <v>655</v>
      </c>
      <c r="L1968" t="s">
        <v>123</v>
      </c>
      <c r="M1968" t="s">
        <v>139</v>
      </c>
      <c r="N1968" t="s">
        <v>1367</v>
      </c>
      <c r="O1968" t="s">
        <v>123</v>
      </c>
      <c r="P1968" t="s">
        <v>145</v>
      </c>
      <c r="Q1968" t="s">
        <v>578</v>
      </c>
      <c r="R1968" t="s">
        <v>126</v>
      </c>
      <c r="S1968" t="s">
        <v>215</v>
      </c>
      <c r="T1968" t="s">
        <v>10273</v>
      </c>
      <c r="W1968">
        <v>92335</v>
      </c>
      <c r="X1968">
        <v>92335</v>
      </c>
      <c r="Y1968">
        <v>0</v>
      </c>
      <c r="Z1968">
        <v>0</v>
      </c>
      <c r="AA1968">
        <v>14921</v>
      </c>
      <c r="AB1968">
        <v>14921</v>
      </c>
      <c r="AC1968">
        <v>0</v>
      </c>
      <c r="AD1968">
        <v>0</v>
      </c>
      <c r="AE1968">
        <v>184670</v>
      </c>
      <c r="AF1968" t="s">
        <v>143</v>
      </c>
      <c r="AG1968" t="s">
        <v>143</v>
      </c>
      <c r="AH1968" t="s">
        <v>6937</v>
      </c>
      <c r="AI1968" t="s">
        <v>521</v>
      </c>
      <c r="AJ1968" t="s">
        <v>128</v>
      </c>
      <c r="AK1968" t="s">
        <v>290</v>
      </c>
      <c r="AL1968" t="s">
        <v>579</v>
      </c>
      <c r="AM1968" t="s">
        <v>12853</v>
      </c>
      <c r="AN1968" t="s">
        <v>10275</v>
      </c>
      <c r="AO1968" t="s">
        <v>1263</v>
      </c>
      <c r="AP1968" t="s">
        <v>1264</v>
      </c>
      <c r="BO1968">
        <v>92335</v>
      </c>
      <c r="BP1968">
        <v>14921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0</v>
      </c>
      <c r="CT1968">
        <v>0</v>
      </c>
      <c r="CU1968">
        <v>0</v>
      </c>
      <c r="CV1968">
        <v>0</v>
      </c>
      <c r="CW1968">
        <v>0</v>
      </c>
      <c r="CX1968">
        <v>0</v>
      </c>
      <c r="CY1968">
        <v>0</v>
      </c>
      <c r="CZ1968">
        <v>0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</row>
    <row r="1969" spans="1:116" x14ac:dyDescent="0.15">
      <c r="A1969" t="s">
        <v>116</v>
      </c>
      <c r="B1969">
        <v>192540</v>
      </c>
      <c r="C1969" t="s">
        <v>117</v>
      </c>
      <c r="D1969" t="s">
        <v>136</v>
      </c>
      <c r="E1969" t="s">
        <v>118</v>
      </c>
      <c r="F1969" t="s">
        <v>137</v>
      </c>
      <c r="G1969" s="1">
        <v>42747</v>
      </c>
      <c r="H1969" t="s">
        <v>138</v>
      </c>
      <c r="I1969" s="1">
        <v>42789</v>
      </c>
      <c r="J1969" t="s">
        <v>6689</v>
      </c>
      <c r="K1969" t="s">
        <v>213</v>
      </c>
      <c r="L1969" t="s">
        <v>123</v>
      </c>
      <c r="M1969" t="s">
        <v>139</v>
      </c>
      <c r="P1969" t="s">
        <v>232</v>
      </c>
      <c r="Q1969" t="s">
        <v>233</v>
      </c>
      <c r="R1969" t="s">
        <v>126</v>
      </c>
      <c r="S1969" t="s">
        <v>215</v>
      </c>
      <c r="T1969" t="s">
        <v>12854</v>
      </c>
      <c r="W1969">
        <v>0</v>
      </c>
      <c r="X1969">
        <v>0</v>
      </c>
      <c r="Y1969">
        <v>0</v>
      </c>
      <c r="Z1969">
        <v>0</v>
      </c>
      <c r="AA1969">
        <v>68507</v>
      </c>
      <c r="AB1969">
        <v>47306</v>
      </c>
      <c r="AC1969">
        <v>21201</v>
      </c>
      <c r="AD1969">
        <v>0</v>
      </c>
      <c r="AE1969">
        <v>545269</v>
      </c>
      <c r="AH1969" t="s">
        <v>755</v>
      </c>
      <c r="AI1969" t="s">
        <v>756</v>
      </c>
      <c r="AK1969" t="s">
        <v>321</v>
      </c>
      <c r="AL1969" t="s">
        <v>184</v>
      </c>
      <c r="AN1969" t="s">
        <v>12855</v>
      </c>
      <c r="AO1969" t="s">
        <v>2396</v>
      </c>
      <c r="AP1969" t="s">
        <v>2293</v>
      </c>
      <c r="BO1969">
        <v>0</v>
      </c>
      <c r="BP1969">
        <v>68507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0</v>
      </c>
      <c r="CT1969">
        <v>0</v>
      </c>
      <c r="CU1969">
        <v>0</v>
      </c>
      <c r="CV1969">
        <v>0</v>
      </c>
      <c r="CW1969">
        <v>0</v>
      </c>
      <c r="CX1969">
        <v>0</v>
      </c>
      <c r="CY1969">
        <v>0</v>
      </c>
      <c r="CZ1969">
        <v>0</v>
      </c>
      <c r="DA1969">
        <v>0</v>
      </c>
      <c r="DB1969">
        <v>0</v>
      </c>
      <c r="DC1969">
        <v>0</v>
      </c>
      <c r="DD1969">
        <v>0</v>
      </c>
      <c r="DE1969">
        <v>0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</row>
    <row r="1970" spans="1:116" x14ac:dyDescent="0.15">
      <c r="A1970" t="s">
        <v>116</v>
      </c>
      <c r="B1970">
        <v>192561</v>
      </c>
      <c r="C1970" t="s">
        <v>117</v>
      </c>
      <c r="D1970" t="s">
        <v>136</v>
      </c>
      <c r="E1970" t="s">
        <v>118</v>
      </c>
      <c r="F1970" t="s">
        <v>137</v>
      </c>
      <c r="G1970" s="1">
        <v>42748</v>
      </c>
      <c r="H1970" t="s">
        <v>138</v>
      </c>
      <c r="I1970" s="1">
        <v>43024</v>
      </c>
      <c r="J1970" t="s">
        <v>119</v>
      </c>
      <c r="K1970" t="s">
        <v>3973</v>
      </c>
      <c r="L1970" t="s">
        <v>153</v>
      </c>
      <c r="M1970" t="s">
        <v>139</v>
      </c>
      <c r="P1970" t="s">
        <v>199</v>
      </c>
      <c r="Q1970" t="s">
        <v>944</v>
      </c>
      <c r="R1970" t="s">
        <v>126</v>
      </c>
      <c r="S1970" t="s">
        <v>179</v>
      </c>
      <c r="T1970" t="s">
        <v>12856</v>
      </c>
      <c r="U1970" t="s">
        <v>12672</v>
      </c>
      <c r="W1970">
        <v>5000</v>
      </c>
      <c r="X1970">
        <v>5000</v>
      </c>
      <c r="Y1970">
        <v>0</v>
      </c>
      <c r="Z1970">
        <v>0</v>
      </c>
      <c r="AA1970">
        <v>5000</v>
      </c>
      <c r="AB1970">
        <v>5000</v>
      </c>
      <c r="AC1970">
        <v>0</v>
      </c>
      <c r="AD1970">
        <v>0</v>
      </c>
      <c r="AE1970">
        <v>20200</v>
      </c>
      <c r="AF1970" t="s">
        <v>143</v>
      </c>
      <c r="AG1970" t="s">
        <v>143</v>
      </c>
      <c r="AH1970" t="s">
        <v>649</v>
      </c>
      <c r="AI1970" t="s">
        <v>650</v>
      </c>
      <c r="AJ1970" t="s">
        <v>128</v>
      </c>
      <c r="AK1970" t="s">
        <v>332</v>
      </c>
      <c r="AL1970" t="s">
        <v>2490</v>
      </c>
      <c r="AM1970" t="s">
        <v>12857</v>
      </c>
      <c r="AN1970" t="s">
        <v>12858</v>
      </c>
      <c r="AO1970" t="s">
        <v>1628</v>
      </c>
      <c r="AP1970" t="s">
        <v>1629</v>
      </c>
      <c r="BO1970">
        <v>5000</v>
      </c>
      <c r="BP1970">
        <v>5000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0</v>
      </c>
      <c r="CU1970">
        <v>0</v>
      </c>
      <c r="CV1970">
        <v>0</v>
      </c>
      <c r="CW1970">
        <v>0</v>
      </c>
      <c r="CX1970">
        <v>0</v>
      </c>
      <c r="CY1970">
        <v>0</v>
      </c>
      <c r="CZ1970">
        <v>0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0</v>
      </c>
      <c r="DH1970">
        <v>0</v>
      </c>
      <c r="DI1970">
        <v>0</v>
      </c>
      <c r="DJ1970">
        <v>0</v>
      </c>
      <c r="DK1970">
        <v>0</v>
      </c>
      <c r="DL1970">
        <v>0</v>
      </c>
    </row>
    <row r="1971" spans="1:116" x14ac:dyDescent="0.15">
      <c r="A1971" t="s">
        <v>116</v>
      </c>
      <c r="B1971">
        <v>192566</v>
      </c>
      <c r="C1971" t="s">
        <v>117</v>
      </c>
      <c r="D1971" t="s">
        <v>136</v>
      </c>
      <c r="E1971" t="s">
        <v>118</v>
      </c>
      <c r="F1971" t="s">
        <v>137</v>
      </c>
      <c r="G1971" s="1">
        <v>42755</v>
      </c>
      <c r="H1971" t="s">
        <v>138</v>
      </c>
      <c r="I1971" s="1">
        <v>42810</v>
      </c>
      <c r="J1971" t="s">
        <v>6689</v>
      </c>
      <c r="K1971" t="s">
        <v>3899</v>
      </c>
      <c r="L1971" t="s">
        <v>153</v>
      </c>
      <c r="M1971" t="s">
        <v>139</v>
      </c>
      <c r="P1971" t="s">
        <v>199</v>
      </c>
      <c r="Q1971" t="s">
        <v>717</v>
      </c>
      <c r="R1971" t="s">
        <v>126</v>
      </c>
      <c r="S1971" t="s">
        <v>1250</v>
      </c>
      <c r="T1971" t="s">
        <v>12859</v>
      </c>
      <c r="W1971">
        <v>6734</v>
      </c>
      <c r="X1971">
        <v>6734</v>
      </c>
      <c r="Y1971">
        <v>0</v>
      </c>
      <c r="Z1971">
        <v>0</v>
      </c>
      <c r="AA1971">
        <v>6734</v>
      </c>
      <c r="AB1971">
        <v>6734</v>
      </c>
      <c r="AC1971">
        <v>0</v>
      </c>
      <c r="AD1971">
        <v>0</v>
      </c>
      <c r="AE1971">
        <v>6734</v>
      </c>
      <c r="AF1971" t="s">
        <v>143</v>
      </c>
      <c r="AG1971" t="s">
        <v>143</v>
      </c>
      <c r="AH1971" t="s">
        <v>8770</v>
      </c>
      <c r="AI1971" t="s">
        <v>520</v>
      </c>
      <c r="AJ1971" t="s">
        <v>128</v>
      </c>
      <c r="AK1971" t="s">
        <v>512</v>
      </c>
      <c r="AL1971" t="s">
        <v>718</v>
      </c>
      <c r="AM1971" t="s">
        <v>12860</v>
      </c>
      <c r="AN1971" t="s">
        <v>12861</v>
      </c>
      <c r="AO1971" t="s">
        <v>3439</v>
      </c>
      <c r="AP1971" t="s">
        <v>619</v>
      </c>
      <c r="AQ1971" t="s">
        <v>206</v>
      </c>
      <c r="BO1971">
        <v>3367</v>
      </c>
      <c r="BP1971">
        <v>3367</v>
      </c>
      <c r="BQ1971">
        <v>3367</v>
      </c>
      <c r="BR1971">
        <v>3367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0</v>
      </c>
      <c r="CT1971">
        <v>0</v>
      </c>
      <c r="CU1971">
        <v>0</v>
      </c>
      <c r="CV1971">
        <v>0</v>
      </c>
      <c r="CW1971">
        <v>0</v>
      </c>
      <c r="CX1971">
        <v>0</v>
      </c>
      <c r="CY1971">
        <v>0</v>
      </c>
      <c r="CZ1971">
        <v>0</v>
      </c>
      <c r="DA1971">
        <v>0</v>
      </c>
      <c r="DB1971">
        <v>0</v>
      </c>
      <c r="DC1971">
        <v>0</v>
      </c>
      <c r="DD1971">
        <v>0</v>
      </c>
      <c r="DE1971">
        <v>0</v>
      </c>
      <c r="DF1971">
        <v>0</v>
      </c>
      <c r="DG1971">
        <v>0</v>
      </c>
      <c r="DH1971">
        <v>0</v>
      </c>
      <c r="DI1971">
        <v>0</v>
      </c>
      <c r="DJ1971">
        <v>0</v>
      </c>
      <c r="DK1971">
        <v>0</v>
      </c>
      <c r="DL1971">
        <v>0</v>
      </c>
    </row>
    <row r="1972" spans="1:116" x14ac:dyDescent="0.15">
      <c r="A1972" t="s">
        <v>116</v>
      </c>
      <c r="B1972">
        <v>192567</v>
      </c>
      <c r="C1972" t="s">
        <v>117</v>
      </c>
      <c r="D1972" t="s">
        <v>136</v>
      </c>
      <c r="E1972" t="s">
        <v>425</v>
      </c>
      <c r="F1972" t="s">
        <v>137</v>
      </c>
      <c r="G1972" s="1">
        <v>42751</v>
      </c>
      <c r="H1972" t="s">
        <v>138</v>
      </c>
      <c r="I1972" s="1">
        <v>42933</v>
      </c>
      <c r="J1972" t="s">
        <v>119</v>
      </c>
      <c r="K1972" t="s">
        <v>3973</v>
      </c>
      <c r="L1972" t="s">
        <v>153</v>
      </c>
      <c r="M1972" t="s">
        <v>139</v>
      </c>
      <c r="P1972" t="s">
        <v>199</v>
      </c>
      <c r="Q1972" t="s">
        <v>200</v>
      </c>
      <c r="R1972" t="s">
        <v>126</v>
      </c>
      <c r="S1972" t="s">
        <v>215</v>
      </c>
      <c r="T1972" t="s">
        <v>12862</v>
      </c>
      <c r="U1972" t="s">
        <v>254</v>
      </c>
      <c r="W1972">
        <v>1502</v>
      </c>
      <c r="X1972">
        <v>1502</v>
      </c>
      <c r="Y1972">
        <v>0</v>
      </c>
      <c r="Z1972">
        <v>0</v>
      </c>
      <c r="AA1972">
        <v>1502</v>
      </c>
      <c r="AB1972">
        <v>1502</v>
      </c>
      <c r="AC1972">
        <v>0</v>
      </c>
      <c r="AD1972">
        <v>0</v>
      </c>
      <c r="AE1972">
        <v>1502</v>
      </c>
      <c r="AF1972" t="s">
        <v>143</v>
      </c>
      <c r="AG1972" t="s">
        <v>143</v>
      </c>
      <c r="AH1972" t="s">
        <v>353</v>
      </c>
      <c r="AI1972" t="s">
        <v>510</v>
      </c>
      <c r="AJ1972" t="s">
        <v>128</v>
      </c>
      <c r="AK1972" t="s">
        <v>332</v>
      </c>
      <c r="AL1972" t="s">
        <v>184</v>
      </c>
      <c r="AN1972" t="s">
        <v>12863</v>
      </c>
      <c r="AO1972" t="s">
        <v>621</v>
      </c>
      <c r="AP1972" t="s">
        <v>622</v>
      </c>
      <c r="BO1972">
        <v>1502</v>
      </c>
      <c r="BP1972">
        <v>1502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0</v>
      </c>
      <c r="CR1972">
        <v>0</v>
      </c>
      <c r="CS1972">
        <v>0</v>
      </c>
      <c r="CT1972">
        <v>0</v>
      </c>
      <c r="CU1972">
        <v>0</v>
      </c>
      <c r="CV1972">
        <v>0</v>
      </c>
      <c r="CW1972">
        <v>0</v>
      </c>
      <c r="CX1972">
        <v>0</v>
      </c>
      <c r="CY1972">
        <v>0</v>
      </c>
      <c r="CZ1972">
        <v>0</v>
      </c>
      <c r="DA1972">
        <v>0</v>
      </c>
      <c r="DB1972">
        <v>0</v>
      </c>
      <c r="DC1972">
        <v>0</v>
      </c>
      <c r="DD1972">
        <v>0</v>
      </c>
      <c r="DE1972">
        <v>0</v>
      </c>
      <c r="DF1972">
        <v>0</v>
      </c>
      <c r="DG1972">
        <v>0</v>
      </c>
      <c r="DH1972">
        <v>0</v>
      </c>
      <c r="DI1972">
        <v>0</v>
      </c>
      <c r="DJ1972">
        <v>0</v>
      </c>
      <c r="DK1972">
        <v>0</v>
      </c>
      <c r="DL1972">
        <v>0</v>
      </c>
    </row>
    <row r="1973" spans="1:116" x14ac:dyDescent="0.15">
      <c r="A1973" t="s">
        <v>116</v>
      </c>
      <c r="B1973">
        <v>192569</v>
      </c>
      <c r="C1973" t="s">
        <v>117</v>
      </c>
      <c r="D1973" t="s">
        <v>136</v>
      </c>
      <c r="E1973" t="s">
        <v>425</v>
      </c>
      <c r="F1973" t="s">
        <v>137</v>
      </c>
      <c r="G1973" s="1">
        <v>42751</v>
      </c>
      <c r="H1973" t="s">
        <v>138</v>
      </c>
      <c r="I1973" s="1">
        <v>42933</v>
      </c>
      <c r="J1973" t="s">
        <v>119</v>
      </c>
      <c r="K1973" t="s">
        <v>3973</v>
      </c>
      <c r="L1973" t="s">
        <v>153</v>
      </c>
      <c r="M1973" t="s">
        <v>139</v>
      </c>
      <c r="P1973" t="s">
        <v>199</v>
      </c>
      <c r="Q1973" t="s">
        <v>200</v>
      </c>
      <c r="R1973" t="s">
        <v>126</v>
      </c>
      <c r="S1973" t="s">
        <v>215</v>
      </c>
      <c r="T1973" t="s">
        <v>12864</v>
      </c>
      <c r="U1973" t="s">
        <v>254</v>
      </c>
      <c r="W1973">
        <v>2768</v>
      </c>
      <c r="X1973">
        <v>2768</v>
      </c>
      <c r="Y1973">
        <v>0</v>
      </c>
      <c r="Z1973">
        <v>0</v>
      </c>
      <c r="AA1973">
        <v>2768</v>
      </c>
      <c r="AB1973">
        <v>2768</v>
      </c>
      <c r="AC1973">
        <v>0</v>
      </c>
      <c r="AD1973">
        <v>0</v>
      </c>
      <c r="AE1973">
        <v>2768</v>
      </c>
      <c r="AF1973" t="s">
        <v>143</v>
      </c>
      <c r="AG1973" t="s">
        <v>143</v>
      </c>
      <c r="AH1973" t="s">
        <v>353</v>
      </c>
      <c r="AI1973" t="s">
        <v>510</v>
      </c>
      <c r="AJ1973" t="s">
        <v>128</v>
      </c>
      <c r="AK1973" t="s">
        <v>332</v>
      </c>
      <c r="AL1973" t="s">
        <v>184</v>
      </c>
      <c r="AN1973" t="s">
        <v>12865</v>
      </c>
      <c r="AO1973" t="s">
        <v>621</v>
      </c>
      <c r="AP1973" t="s">
        <v>622</v>
      </c>
      <c r="BO1973">
        <v>2768</v>
      </c>
      <c r="BP1973">
        <v>2768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0</v>
      </c>
      <c r="CR1973">
        <v>0</v>
      </c>
      <c r="CS1973">
        <v>0</v>
      </c>
      <c r="CT1973">
        <v>0</v>
      </c>
      <c r="CU1973">
        <v>0</v>
      </c>
      <c r="CV1973">
        <v>0</v>
      </c>
      <c r="CW1973">
        <v>0</v>
      </c>
      <c r="CX1973">
        <v>0</v>
      </c>
      <c r="CY1973">
        <v>0</v>
      </c>
      <c r="CZ1973">
        <v>0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</row>
    <row r="1974" spans="1:116" x14ac:dyDescent="0.15">
      <c r="A1974" t="s">
        <v>116</v>
      </c>
      <c r="B1974">
        <v>192571</v>
      </c>
      <c r="C1974" t="s">
        <v>117</v>
      </c>
      <c r="D1974" t="s">
        <v>136</v>
      </c>
      <c r="E1974" t="s">
        <v>118</v>
      </c>
      <c r="F1974" t="s">
        <v>137</v>
      </c>
      <c r="G1974" s="1">
        <v>42753</v>
      </c>
      <c r="H1974" t="s">
        <v>138</v>
      </c>
      <c r="I1974" s="1">
        <v>42905</v>
      </c>
      <c r="J1974" t="s">
        <v>6689</v>
      </c>
      <c r="K1974" t="s">
        <v>1113</v>
      </c>
      <c r="L1974" t="s">
        <v>600</v>
      </c>
      <c r="M1974" t="s">
        <v>139</v>
      </c>
      <c r="N1974" t="s">
        <v>122</v>
      </c>
      <c r="O1974" t="s">
        <v>123</v>
      </c>
      <c r="P1974" t="s">
        <v>232</v>
      </c>
      <c r="Q1974" t="s">
        <v>263</v>
      </c>
      <c r="R1974" t="s">
        <v>126</v>
      </c>
      <c r="S1974" t="s">
        <v>540</v>
      </c>
      <c r="T1974" t="s">
        <v>12866</v>
      </c>
      <c r="W1974">
        <v>50000</v>
      </c>
      <c r="X1974">
        <v>35149</v>
      </c>
      <c r="Y1974">
        <v>14851</v>
      </c>
      <c r="Z1974">
        <v>0</v>
      </c>
      <c r="AA1974">
        <v>50000</v>
      </c>
      <c r="AB1974">
        <v>35149</v>
      </c>
      <c r="AC1974">
        <v>14851</v>
      </c>
      <c r="AD1974">
        <v>0</v>
      </c>
      <c r="AE1974">
        <v>50000</v>
      </c>
      <c r="AF1974" t="s">
        <v>143</v>
      </c>
      <c r="AG1974" t="s">
        <v>143</v>
      </c>
      <c r="AH1974" t="s">
        <v>254</v>
      </c>
      <c r="AI1974" t="s">
        <v>2339</v>
      </c>
      <c r="AJ1974" t="s">
        <v>128</v>
      </c>
      <c r="AK1974" t="s">
        <v>172</v>
      </c>
      <c r="AL1974" t="s">
        <v>267</v>
      </c>
      <c r="AM1974" t="s">
        <v>12867</v>
      </c>
      <c r="AN1974" t="s">
        <v>12868</v>
      </c>
      <c r="AO1974" t="s">
        <v>1115</v>
      </c>
      <c r="AP1974" t="s">
        <v>715</v>
      </c>
      <c r="AQ1974" t="s">
        <v>1401</v>
      </c>
      <c r="BO1974">
        <v>25000</v>
      </c>
      <c r="BP1974">
        <v>25000</v>
      </c>
      <c r="BQ1974">
        <v>25000</v>
      </c>
      <c r="BR1974">
        <v>25000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0</v>
      </c>
      <c r="CV1974">
        <v>0</v>
      </c>
      <c r="CW1974">
        <v>0</v>
      </c>
      <c r="CX1974">
        <v>0</v>
      </c>
      <c r="CY1974">
        <v>0</v>
      </c>
      <c r="CZ1974">
        <v>0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0</v>
      </c>
      <c r="DH1974">
        <v>0</v>
      </c>
      <c r="DI1974">
        <v>0</v>
      </c>
      <c r="DJ1974">
        <v>0</v>
      </c>
      <c r="DK1974">
        <v>0</v>
      </c>
      <c r="DL1974">
        <v>0</v>
      </c>
    </row>
    <row r="1975" spans="1:116" x14ac:dyDescent="0.15">
      <c r="A1975" t="s">
        <v>116</v>
      </c>
      <c r="B1975">
        <v>192573</v>
      </c>
      <c r="C1975" t="s">
        <v>117</v>
      </c>
      <c r="D1975" t="s">
        <v>136</v>
      </c>
      <c r="E1975" t="s">
        <v>118</v>
      </c>
      <c r="F1975" t="s">
        <v>137</v>
      </c>
      <c r="G1975" s="1">
        <v>42754</v>
      </c>
      <c r="H1975" t="s">
        <v>138</v>
      </c>
      <c r="I1975" s="1">
        <v>42815</v>
      </c>
      <c r="J1975" t="s">
        <v>6689</v>
      </c>
      <c r="K1975" t="s">
        <v>3871</v>
      </c>
      <c r="L1975" t="s">
        <v>120</v>
      </c>
      <c r="M1975" t="s">
        <v>139</v>
      </c>
      <c r="P1975" t="s">
        <v>145</v>
      </c>
      <c r="Q1975" t="s">
        <v>214</v>
      </c>
      <c r="R1975" t="s">
        <v>126</v>
      </c>
      <c r="S1975" t="s">
        <v>571</v>
      </c>
      <c r="T1975" t="s">
        <v>3872</v>
      </c>
      <c r="W1975">
        <v>0</v>
      </c>
      <c r="X1975">
        <v>0</v>
      </c>
      <c r="Y1975">
        <v>0</v>
      </c>
      <c r="Z1975">
        <v>0</v>
      </c>
      <c r="AA1975">
        <v>24000</v>
      </c>
      <c r="AB1975">
        <v>14796</v>
      </c>
      <c r="AC1975">
        <v>9204</v>
      </c>
      <c r="AD1975">
        <v>0</v>
      </c>
      <c r="AE1975">
        <v>24000</v>
      </c>
      <c r="AH1975" t="s">
        <v>1174</v>
      </c>
      <c r="AI1975" t="s">
        <v>361</v>
      </c>
      <c r="AK1975" t="s">
        <v>236</v>
      </c>
      <c r="AL1975" t="s">
        <v>184</v>
      </c>
      <c r="AN1975" t="s">
        <v>3873</v>
      </c>
      <c r="AO1975" t="s">
        <v>572</v>
      </c>
      <c r="AP1975" t="s">
        <v>573</v>
      </c>
      <c r="BO1975">
        <v>0</v>
      </c>
      <c r="BP1975">
        <v>24000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0</v>
      </c>
      <c r="CT1975">
        <v>0</v>
      </c>
      <c r="CU1975">
        <v>0</v>
      </c>
      <c r="CV1975">
        <v>0</v>
      </c>
      <c r="CW1975">
        <v>0</v>
      </c>
      <c r="CX1975">
        <v>0</v>
      </c>
      <c r="CY1975">
        <v>0</v>
      </c>
      <c r="CZ1975">
        <v>0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</row>
    <row r="1976" spans="1:116" x14ac:dyDescent="0.15">
      <c r="A1976" t="s">
        <v>116</v>
      </c>
      <c r="B1976">
        <v>192576</v>
      </c>
      <c r="C1976" t="s">
        <v>117</v>
      </c>
      <c r="D1976" t="s">
        <v>136</v>
      </c>
      <c r="E1976" t="s">
        <v>425</v>
      </c>
      <c r="F1976" t="s">
        <v>137</v>
      </c>
      <c r="G1976" s="1">
        <v>42748</v>
      </c>
      <c r="H1976" t="s">
        <v>138</v>
      </c>
      <c r="I1976" s="1">
        <v>42823</v>
      </c>
      <c r="J1976" t="s">
        <v>6689</v>
      </c>
      <c r="K1976" t="s">
        <v>3899</v>
      </c>
      <c r="L1976" t="s">
        <v>153</v>
      </c>
      <c r="M1976" t="s">
        <v>139</v>
      </c>
      <c r="P1976" t="s">
        <v>199</v>
      </c>
      <c r="Q1976" t="s">
        <v>5502</v>
      </c>
      <c r="R1976" t="s">
        <v>126</v>
      </c>
      <c r="S1976" t="s">
        <v>215</v>
      </c>
      <c r="T1976" t="s">
        <v>12869</v>
      </c>
      <c r="W1976">
        <v>75369</v>
      </c>
      <c r="X1976">
        <v>75369</v>
      </c>
      <c r="Y1976">
        <v>0</v>
      </c>
      <c r="Z1976">
        <v>0</v>
      </c>
      <c r="AA1976">
        <v>75369</v>
      </c>
      <c r="AB1976">
        <v>75369</v>
      </c>
      <c r="AC1976">
        <v>0</v>
      </c>
      <c r="AD1976">
        <v>0</v>
      </c>
      <c r="AE1976">
        <v>75369</v>
      </c>
      <c r="AF1976" t="s">
        <v>143</v>
      </c>
      <c r="AG1976" t="s">
        <v>143</v>
      </c>
      <c r="AH1976" t="s">
        <v>8770</v>
      </c>
      <c r="AI1976" t="s">
        <v>235</v>
      </c>
      <c r="AJ1976" t="s">
        <v>128</v>
      </c>
      <c r="AK1976" t="s">
        <v>737</v>
      </c>
      <c r="AL1976" t="s">
        <v>7192</v>
      </c>
      <c r="AM1976" t="s">
        <v>12870</v>
      </c>
      <c r="AN1976" t="s">
        <v>10018</v>
      </c>
      <c r="AO1976" t="s">
        <v>3404</v>
      </c>
      <c r="AP1976" t="s">
        <v>3334</v>
      </c>
      <c r="AQ1976" t="s">
        <v>4229</v>
      </c>
      <c r="AR1976" t="s">
        <v>810</v>
      </c>
      <c r="BO1976">
        <v>37684.5</v>
      </c>
      <c r="BP1976">
        <v>37684.5</v>
      </c>
      <c r="BQ1976">
        <v>37684.5</v>
      </c>
      <c r="BR1976">
        <v>37684.5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0</v>
      </c>
      <c r="CW1976">
        <v>0</v>
      </c>
      <c r="CX1976">
        <v>0</v>
      </c>
      <c r="CY1976">
        <v>0</v>
      </c>
      <c r="CZ1976">
        <v>0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</row>
    <row r="1977" spans="1:116" x14ac:dyDescent="0.15">
      <c r="A1977" t="s">
        <v>116</v>
      </c>
      <c r="B1977">
        <v>192580</v>
      </c>
      <c r="C1977" t="s">
        <v>117</v>
      </c>
      <c r="D1977" t="s">
        <v>136</v>
      </c>
      <c r="E1977" t="s">
        <v>118</v>
      </c>
      <c r="F1977" t="s">
        <v>137</v>
      </c>
      <c r="G1977" s="1">
        <v>42780</v>
      </c>
      <c r="H1977" t="s">
        <v>138</v>
      </c>
      <c r="I1977" s="1">
        <v>42895</v>
      </c>
      <c r="J1977" t="s">
        <v>6689</v>
      </c>
      <c r="K1977" t="s">
        <v>2207</v>
      </c>
      <c r="L1977" t="s">
        <v>153</v>
      </c>
      <c r="M1977" t="s">
        <v>139</v>
      </c>
      <c r="P1977" t="s">
        <v>317</v>
      </c>
      <c r="Q1977" t="s">
        <v>609</v>
      </c>
      <c r="R1977" t="s">
        <v>126</v>
      </c>
      <c r="S1977" t="s">
        <v>215</v>
      </c>
      <c r="T1977" t="s">
        <v>12871</v>
      </c>
      <c r="W1977">
        <v>231000</v>
      </c>
      <c r="X1977">
        <v>218673</v>
      </c>
      <c r="Y1977">
        <v>12327</v>
      </c>
      <c r="Z1977">
        <v>0</v>
      </c>
      <c r="AA1977">
        <v>231000</v>
      </c>
      <c r="AB1977">
        <v>231000</v>
      </c>
      <c r="AC1977">
        <v>0</v>
      </c>
      <c r="AD1977">
        <v>0</v>
      </c>
      <c r="AE1977">
        <v>231000</v>
      </c>
      <c r="AF1977" t="s">
        <v>143</v>
      </c>
      <c r="AG1977" t="s">
        <v>143</v>
      </c>
      <c r="AH1977" t="s">
        <v>284</v>
      </c>
      <c r="AI1977" t="s">
        <v>159</v>
      </c>
      <c r="AJ1977" t="s">
        <v>128</v>
      </c>
      <c r="AK1977" t="s">
        <v>160</v>
      </c>
      <c r="AL1977" t="s">
        <v>610</v>
      </c>
      <c r="AM1977" t="s">
        <v>12872</v>
      </c>
      <c r="AN1977" t="s">
        <v>12873</v>
      </c>
      <c r="AO1977" t="s">
        <v>1765</v>
      </c>
      <c r="AP1977" t="s">
        <v>1766</v>
      </c>
      <c r="BO1977">
        <v>231000</v>
      </c>
      <c r="BP1977">
        <v>231000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0</v>
      </c>
      <c r="CR1977">
        <v>0</v>
      </c>
      <c r="CS1977">
        <v>0</v>
      </c>
      <c r="CT1977">
        <v>0</v>
      </c>
      <c r="CU1977">
        <v>0</v>
      </c>
      <c r="CV1977">
        <v>0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</row>
    <row r="1978" spans="1:116" x14ac:dyDescent="0.15">
      <c r="A1978" t="s">
        <v>116</v>
      </c>
      <c r="B1978">
        <v>192585</v>
      </c>
      <c r="C1978" t="s">
        <v>117</v>
      </c>
      <c r="D1978" t="s">
        <v>136</v>
      </c>
      <c r="E1978" t="s">
        <v>118</v>
      </c>
      <c r="F1978" t="s">
        <v>137</v>
      </c>
      <c r="G1978" s="1">
        <v>42748</v>
      </c>
      <c r="H1978" t="s">
        <v>138</v>
      </c>
      <c r="I1978" s="1">
        <v>42947</v>
      </c>
      <c r="J1978" t="s">
        <v>119</v>
      </c>
      <c r="K1978" t="s">
        <v>213</v>
      </c>
      <c r="L1978" t="s">
        <v>123</v>
      </c>
      <c r="M1978" t="s">
        <v>139</v>
      </c>
      <c r="P1978" t="s">
        <v>145</v>
      </c>
      <c r="Q1978" t="s">
        <v>214</v>
      </c>
      <c r="R1978" t="s">
        <v>126</v>
      </c>
      <c r="S1978" t="s">
        <v>215</v>
      </c>
      <c r="T1978" t="s">
        <v>12874</v>
      </c>
      <c r="W1978">
        <v>639996</v>
      </c>
      <c r="X1978">
        <v>428683</v>
      </c>
      <c r="Y1978">
        <v>211313</v>
      </c>
      <c r="Z1978">
        <v>0</v>
      </c>
      <c r="AA1978">
        <v>479997</v>
      </c>
      <c r="AB1978">
        <v>325268</v>
      </c>
      <c r="AC1978">
        <v>154729</v>
      </c>
      <c r="AD1978">
        <v>0</v>
      </c>
      <c r="AE1978">
        <v>639996</v>
      </c>
      <c r="AF1978" t="s">
        <v>143</v>
      </c>
      <c r="AG1978" t="s">
        <v>143</v>
      </c>
      <c r="AH1978" t="s">
        <v>217</v>
      </c>
      <c r="AI1978" t="s">
        <v>808</v>
      </c>
      <c r="AJ1978" t="s">
        <v>128</v>
      </c>
      <c r="AK1978" t="s">
        <v>219</v>
      </c>
      <c r="AL1978" t="s">
        <v>220</v>
      </c>
      <c r="AM1978" t="s">
        <v>12875</v>
      </c>
      <c r="AN1978" t="s">
        <v>12876</v>
      </c>
      <c r="AO1978" t="s">
        <v>3639</v>
      </c>
      <c r="AP1978" t="s">
        <v>3284</v>
      </c>
      <c r="AQ1978" t="s">
        <v>4514</v>
      </c>
      <c r="BO1978">
        <v>607996.20000000007</v>
      </c>
      <c r="BP1978">
        <v>455997.15</v>
      </c>
      <c r="BQ1978">
        <v>31999.800000000003</v>
      </c>
      <c r="BR1978">
        <v>23999.850000000002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0</v>
      </c>
      <c r="CV1978">
        <v>0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</row>
    <row r="1979" spans="1:116" x14ac:dyDescent="0.15">
      <c r="A1979" t="s">
        <v>116</v>
      </c>
      <c r="B1979">
        <v>192587</v>
      </c>
      <c r="C1979" t="s">
        <v>117</v>
      </c>
      <c r="D1979" t="s">
        <v>136</v>
      </c>
      <c r="E1979" t="s">
        <v>118</v>
      </c>
      <c r="F1979" t="s">
        <v>137</v>
      </c>
      <c r="G1979" s="1">
        <v>42752</v>
      </c>
      <c r="H1979" t="s">
        <v>138</v>
      </c>
      <c r="I1979" s="1">
        <v>42815</v>
      </c>
      <c r="J1979" t="s">
        <v>6689</v>
      </c>
      <c r="K1979" t="s">
        <v>3899</v>
      </c>
      <c r="L1979" t="s">
        <v>153</v>
      </c>
      <c r="M1979" t="s">
        <v>139</v>
      </c>
      <c r="P1979" t="s">
        <v>199</v>
      </c>
      <c r="Q1979" t="s">
        <v>369</v>
      </c>
      <c r="R1979" t="s">
        <v>126</v>
      </c>
      <c r="S1979" t="s">
        <v>215</v>
      </c>
      <c r="T1979" t="s">
        <v>12877</v>
      </c>
      <c r="W1979">
        <v>13214</v>
      </c>
      <c r="X1979">
        <v>13214</v>
      </c>
      <c r="Y1979">
        <v>0</v>
      </c>
      <c r="Z1979">
        <v>0</v>
      </c>
      <c r="AA1979">
        <v>13214</v>
      </c>
      <c r="AB1979">
        <v>13214</v>
      </c>
      <c r="AC1979">
        <v>0</v>
      </c>
      <c r="AD1979">
        <v>0</v>
      </c>
      <c r="AE1979">
        <v>13214</v>
      </c>
      <c r="AF1979" t="s">
        <v>143</v>
      </c>
      <c r="AG1979" t="s">
        <v>143</v>
      </c>
      <c r="AH1979" t="s">
        <v>8770</v>
      </c>
      <c r="AI1979" t="s">
        <v>235</v>
      </c>
      <c r="AJ1979" t="s">
        <v>128</v>
      </c>
      <c r="AK1979" t="s">
        <v>290</v>
      </c>
      <c r="AL1979" t="s">
        <v>371</v>
      </c>
      <c r="AM1979" t="s">
        <v>12878</v>
      </c>
      <c r="AN1979" t="s">
        <v>12879</v>
      </c>
      <c r="AO1979" t="s">
        <v>372</v>
      </c>
      <c r="AP1979" t="s">
        <v>373</v>
      </c>
      <c r="BO1979">
        <v>13214</v>
      </c>
      <c r="BP1979">
        <v>13214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</row>
    <row r="1980" spans="1:116" x14ac:dyDescent="0.15">
      <c r="A1980" t="s">
        <v>116</v>
      </c>
      <c r="B1980">
        <v>192588</v>
      </c>
      <c r="C1980" t="s">
        <v>117</v>
      </c>
      <c r="D1980" t="s">
        <v>136</v>
      </c>
      <c r="E1980" t="s">
        <v>118</v>
      </c>
      <c r="F1980" t="s">
        <v>137</v>
      </c>
      <c r="G1980" s="1">
        <v>42748</v>
      </c>
      <c r="H1980" t="s">
        <v>138</v>
      </c>
      <c r="I1980" s="1">
        <v>42972</v>
      </c>
      <c r="J1980" t="s">
        <v>119</v>
      </c>
      <c r="K1980" t="s">
        <v>213</v>
      </c>
      <c r="L1980" t="s">
        <v>123</v>
      </c>
      <c r="M1980" t="s">
        <v>139</v>
      </c>
      <c r="P1980" t="s">
        <v>124</v>
      </c>
      <c r="Q1980" t="s">
        <v>2380</v>
      </c>
      <c r="R1980" t="s">
        <v>126</v>
      </c>
      <c r="S1980" t="s">
        <v>215</v>
      </c>
      <c r="T1980" t="s">
        <v>12880</v>
      </c>
      <c r="W1980">
        <v>214147</v>
      </c>
      <c r="X1980">
        <v>149470</v>
      </c>
      <c r="Y1980">
        <v>64677</v>
      </c>
      <c r="Z1980">
        <v>0</v>
      </c>
      <c r="AA1980">
        <v>214147</v>
      </c>
      <c r="AB1980">
        <v>149473</v>
      </c>
      <c r="AC1980">
        <v>64674</v>
      </c>
      <c r="AD1980">
        <v>0</v>
      </c>
      <c r="AE1980">
        <v>214147</v>
      </c>
      <c r="AF1980" t="s">
        <v>143</v>
      </c>
      <c r="AG1980" t="s">
        <v>143</v>
      </c>
      <c r="AH1980" t="s">
        <v>217</v>
      </c>
      <c r="AI1980" t="s">
        <v>248</v>
      </c>
      <c r="AJ1980" t="s">
        <v>128</v>
      </c>
      <c r="AK1980" t="s">
        <v>313</v>
      </c>
      <c r="AL1980" t="s">
        <v>2381</v>
      </c>
      <c r="AM1980" t="s">
        <v>12881</v>
      </c>
      <c r="AN1980" t="s">
        <v>12882</v>
      </c>
      <c r="AO1980" t="s">
        <v>4368</v>
      </c>
      <c r="AP1980" t="s">
        <v>2999</v>
      </c>
      <c r="AQ1980" t="s">
        <v>5337</v>
      </c>
      <c r="BO1980">
        <v>107073.5</v>
      </c>
      <c r="BP1980">
        <v>107073.5</v>
      </c>
      <c r="BQ1980">
        <v>107073.5</v>
      </c>
      <c r="BR1980">
        <v>107073.5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0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</row>
    <row r="1981" spans="1:116" x14ac:dyDescent="0.15">
      <c r="A1981" t="s">
        <v>116</v>
      </c>
      <c r="B1981">
        <v>192589</v>
      </c>
      <c r="C1981" t="s">
        <v>117</v>
      </c>
      <c r="D1981" t="s">
        <v>136</v>
      </c>
      <c r="E1981" t="s">
        <v>118</v>
      </c>
      <c r="F1981" t="s">
        <v>137</v>
      </c>
      <c r="G1981" s="1">
        <v>42748</v>
      </c>
      <c r="H1981" t="s">
        <v>138</v>
      </c>
      <c r="I1981" s="1">
        <v>42916</v>
      </c>
      <c r="J1981" t="s">
        <v>6689</v>
      </c>
      <c r="K1981" t="s">
        <v>213</v>
      </c>
      <c r="L1981" t="s">
        <v>123</v>
      </c>
      <c r="M1981" t="s">
        <v>139</v>
      </c>
      <c r="P1981" t="s">
        <v>124</v>
      </c>
      <c r="Q1981" t="s">
        <v>704</v>
      </c>
      <c r="R1981" t="s">
        <v>126</v>
      </c>
      <c r="S1981" t="s">
        <v>215</v>
      </c>
      <c r="T1981" t="s">
        <v>12883</v>
      </c>
      <c r="W1981">
        <v>319006</v>
      </c>
      <c r="X1981">
        <v>222855</v>
      </c>
      <c r="Y1981">
        <v>96151</v>
      </c>
      <c r="Z1981">
        <v>0</v>
      </c>
      <c r="AA1981">
        <v>319005</v>
      </c>
      <c r="AB1981">
        <v>222855</v>
      </c>
      <c r="AC1981">
        <v>96150</v>
      </c>
      <c r="AD1981">
        <v>0</v>
      </c>
      <c r="AE1981">
        <v>319005</v>
      </c>
      <c r="AF1981" t="s">
        <v>143</v>
      </c>
      <c r="AG1981" t="s">
        <v>143</v>
      </c>
      <c r="AH1981" t="s">
        <v>132</v>
      </c>
      <c r="AI1981" t="s">
        <v>584</v>
      </c>
      <c r="AJ1981" t="s">
        <v>128</v>
      </c>
      <c r="AK1981" t="s">
        <v>313</v>
      </c>
      <c r="AL1981" t="s">
        <v>705</v>
      </c>
      <c r="AM1981" t="s">
        <v>12884</v>
      </c>
      <c r="AN1981" t="s">
        <v>12885</v>
      </c>
      <c r="AO1981" t="s">
        <v>706</v>
      </c>
      <c r="AP1981" t="s">
        <v>707</v>
      </c>
      <c r="BO1981">
        <v>319006</v>
      </c>
      <c r="BP1981">
        <v>319005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</row>
    <row r="1982" spans="1:116" x14ac:dyDescent="0.15">
      <c r="A1982" t="s">
        <v>116</v>
      </c>
      <c r="B1982">
        <v>192600</v>
      </c>
      <c r="C1982" t="s">
        <v>117</v>
      </c>
      <c r="D1982" t="s">
        <v>136</v>
      </c>
      <c r="E1982" t="s">
        <v>118</v>
      </c>
      <c r="F1982" t="s">
        <v>137</v>
      </c>
      <c r="H1982" t="s">
        <v>117</v>
      </c>
      <c r="I1982" s="1">
        <v>42748</v>
      </c>
      <c r="J1982" t="s">
        <v>6689</v>
      </c>
      <c r="K1982" t="s">
        <v>523</v>
      </c>
      <c r="L1982" t="s">
        <v>120</v>
      </c>
      <c r="M1982" t="s">
        <v>139</v>
      </c>
      <c r="N1982" t="s">
        <v>728</v>
      </c>
      <c r="O1982" t="s">
        <v>123</v>
      </c>
      <c r="P1982" t="s">
        <v>124</v>
      </c>
      <c r="Q1982" t="s">
        <v>125</v>
      </c>
      <c r="R1982" t="s">
        <v>126</v>
      </c>
      <c r="S1982" t="s">
        <v>140</v>
      </c>
      <c r="T1982" t="s">
        <v>524</v>
      </c>
      <c r="U1982" t="s">
        <v>12886</v>
      </c>
      <c r="W1982">
        <v>0</v>
      </c>
      <c r="X1982">
        <v>0</v>
      </c>
      <c r="Y1982">
        <v>0</v>
      </c>
      <c r="Z1982">
        <v>0</v>
      </c>
      <c r="AA1982">
        <v>639426</v>
      </c>
      <c r="AB1982">
        <v>639426</v>
      </c>
      <c r="AC1982">
        <v>0</v>
      </c>
      <c r="AD1982">
        <v>0</v>
      </c>
      <c r="AE1982">
        <v>1945284</v>
      </c>
      <c r="AH1982" t="s">
        <v>2376</v>
      </c>
      <c r="AI1982" t="s">
        <v>183</v>
      </c>
      <c r="AK1982" t="s">
        <v>527</v>
      </c>
      <c r="AL1982" t="s">
        <v>528</v>
      </c>
      <c r="AM1982" t="s">
        <v>12887</v>
      </c>
      <c r="AN1982" t="s">
        <v>12888</v>
      </c>
      <c r="AO1982" t="s">
        <v>531</v>
      </c>
      <c r="AP1982" t="s">
        <v>532</v>
      </c>
      <c r="AQ1982" t="s">
        <v>533</v>
      </c>
      <c r="AR1982" t="s">
        <v>12889</v>
      </c>
      <c r="BO1982">
        <v>0</v>
      </c>
      <c r="BP1982">
        <v>255770.40000000002</v>
      </c>
      <c r="BQ1982">
        <v>0</v>
      </c>
      <c r="BR1982">
        <v>191827.80000000002</v>
      </c>
      <c r="BS1982">
        <v>0</v>
      </c>
      <c r="BT1982">
        <v>191827.80000000002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0</v>
      </c>
      <c r="CV1982">
        <v>0</v>
      </c>
      <c r="CW1982">
        <v>0</v>
      </c>
      <c r="CX1982">
        <v>0</v>
      </c>
      <c r="CY1982">
        <v>0</v>
      </c>
      <c r="CZ1982">
        <v>0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</row>
    <row r="1983" spans="1:116" x14ac:dyDescent="0.15">
      <c r="A1983" t="s">
        <v>116</v>
      </c>
      <c r="B1983">
        <v>192604</v>
      </c>
      <c r="C1983" t="s">
        <v>117</v>
      </c>
      <c r="D1983" t="s">
        <v>136</v>
      </c>
      <c r="E1983" t="s">
        <v>118</v>
      </c>
      <c r="F1983" t="s">
        <v>137</v>
      </c>
      <c r="G1983" s="1">
        <v>42748</v>
      </c>
      <c r="H1983" t="s">
        <v>138</v>
      </c>
      <c r="I1983" s="1">
        <v>43014</v>
      </c>
      <c r="J1983" t="s">
        <v>119</v>
      </c>
      <c r="K1983" t="s">
        <v>12890</v>
      </c>
      <c r="L1983" t="s">
        <v>153</v>
      </c>
      <c r="M1983" t="s">
        <v>139</v>
      </c>
      <c r="P1983" t="s">
        <v>199</v>
      </c>
      <c r="Q1983" t="s">
        <v>327</v>
      </c>
      <c r="R1983" t="s">
        <v>126</v>
      </c>
      <c r="S1983" t="s">
        <v>215</v>
      </c>
      <c r="T1983" t="s">
        <v>12891</v>
      </c>
      <c r="W1983">
        <v>16952</v>
      </c>
      <c r="X1983">
        <v>16952</v>
      </c>
      <c r="Y1983">
        <v>0</v>
      </c>
      <c r="Z1983">
        <v>0</v>
      </c>
      <c r="AA1983">
        <v>16952</v>
      </c>
      <c r="AB1983">
        <v>16952</v>
      </c>
      <c r="AC1983">
        <v>0</v>
      </c>
      <c r="AD1983">
        <v>0</v>
      </c>
      <c r="AE1983">
        <v>16952</v>
      </c>
      <c r="AF1983" t="s">
        <v>143</v>
      </c>
      <c r="AG1983" t="s">
        <v>143</v>
      </c>
      <c r="AH1983" t="s">
        <v>174</v>
      </c>
      <c r="AI1983" t="s">
        <v>889</v>
      </c>
      <c r="AJ1983" t="s">
        <v>128</v>
      </c>
      <c r="AK1983" t="s">
        <v>659</v>
      </c>
      <c r="AL1983" t="s">
        <v>328</v>
      </c>
      <c r="AM1983" t="s">
        <v>12892</v>
      </c>
      <c r="AN1983" t="s">
        <v>12893</v>
      </c>
      <c r="AO1983" t="s">
        <v>12434</v>
      </c>
      <c r="AP1983" t="s">
        <v>5425</v>
      </c>
      <c r="BO1983">
        <v>16952</v>
      </c>
      <c r="BP1983">
        <v>16952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v>0</v>
      </c>
      <c r="CR1983">
        <v>0</v>
      </c>
      <c r="CS1983">
        <v>0</v>
      </c>
      <c r="CT1983">
        <v>0</v>
      </c>
      <c r="CU1983">
        <v>0</v>
      </c>
      <c r="CV1983">
        <v>0</v>
      </c>
      <c r="CW1983">
        <v>0</v>
      </c>
      <c r="CX1983">
        <v>0</v>
      </c>
      <c r="CY1983">
        <v>0</v>
      </c>
      <c r="CZ1983">
        <v>0</v>
      </c>
      <c r="DA1983">
        <v>0</v>
      </c>
      <c r="DB1983">
        <v>0</v>
      </c>
      <c r="DC1983">
        <v>0</v>
      </c>
      <c r="DD1983">
        <v>0</v>
      </c>
      <c r="DE1983">
        <v>0</v>
      </c>
      <c r="DF1983">
        <v>0</v>
      </c>
      <c r="DG1983">
        <v>0</v>
      </c>
      <c r="DH1983">
        <v>0</v>
      </c>
      <c r="DI1983">
        <v>0</v>
      </c>
      <c r="DJ1983">
        <v>0</v>
      </c>
      <c r="DK1983">
        <v>0</v>
      </c>
      <c r="DL1983">
        <v>0</v>
      </c>
    </row>
    <row r="1984" spans="1:116" x14ac:dyDescent="0.15">
      <c r="A1984" t="s">
        <v>116</v>
      </c>
      <c r="B1984">
        <v>192608</v>
      </c>
      <c r="C1984" t="s">
        <v>117</v>
      </c>
      <c r="D1984" t="s">
        <v>136</v>
      </c>
      <c r="E1984" t="s">
        <v>118</v>
      </c>
      <c r="F1984" t="s">
        <v>137</v>
      </c>
      <c r="G1984" s="1">
        <v>42748</v>
      </c>
      <c r="H1984" t="s">
        <v>138</v>
      </c>
      <c r="I1984" s="1">
        <v>42796</v>
      </c>
      <c r="J1984" t="s">
        <v>6689</v>
      </c>
      <c r="K1984" t="s">
        <v>4993</v>
      </c>
      <c r="L1984" t="s">
        <v>153</v>
      </c>
      <c r="M1984" t="s">
        <v>139</v>
      </c>
      <c r="P1984" t="s">
        <v>177</v>
      </c>
      <c r="Q1984" t="s">
        <v>1172</v>
      </c>
      <c r="R1984" t="s">
        <v>126</v>
      </c>
      <c r="S1984" t="s">
        <v>397</v>
      </c>
      <c r="T1984" t="s">
        <v>12894</v>
      </c>
      <c r="W1984">
        <v>71000</v>
      </c>
      <c r="X1984">
        <v>61738</v>
      </c>
      <c r="Y1984">
        <v>9262</v>
      </c>
      <c r="Z1984">
        <v>0</v>
      </c>
      <c r="AA1984">
        <v>73800</v>
      </c>
      <c r="AB1984">
        <v>73800</v>
      </c>
      <c r="AC1984">
        <v>0</v>
      </c>
      <c r="AD1984">
        <v>0</v>
      </c>
      <c r="AE1984">
        <v>73800</v>
      </c>
      <c r="AF1984" t="s">
        <v>143</v>
      </c>
      <c r="AG1984" t="s">
        <v>143</v>
      </c>
      <c r="AH1984" t="s">
        <v>353</v>
      </c>
      <c r="AI1984" t="s">
        <v>2339</v>
      </c>
      <c r="AJ1984" t="s">
        <v>128</v>
      </c>
      <c r="AK1984" t="s">
        <v>303</v>
      </c>
      <c r="AL1984" t="s">
        <v>1371</v>
      </c>
      <c r="AM1984" t="s">
        <v>12895</v>
      </c>
      <c r="AN1984" t="s">
        <v>12896</v>
      </c>
      <c r="AO1984" t="s">
        <v>4816</v>
      </c>
      <c r="AP1984" t="s">
        <v>1376</v>
      </c>
      <c r="AQ1984" t="s">
        <v>1375</v>
      </c>
      <c r="BO1984">
        <v>60350</v>
      </c>
      <c r="BP1984">
        <v>62730</v>
      </c>
      <c r="BQ1984">
        <v>10650</v>
      </c>
      <c r="BR1984">
        <v>11070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</row>
    <row r="1985" spans="1:116" x14ac:dyDescent="0.15">
      <c r="A1985" t="s">
        <v>116</v>
      </c>
      <c r="B1985">
        <v>192612</v>
      </c>
      <c r="C1985" t="s">
        <v>117</v>
      </c>
      <c r="D1985" t="s">
        <v>136</v>
      </c>
      <c r="E1985" t="s">
        <v>118</v>
      </c>
      <c r="F1985" t="s">
        <v>137</v>
      </c>
      <c r="G1985" s="1">
        <v>42758</v>
      </c>
      <c r="H1985" t="s">
        <v>138</v>
      </c>
      <c r="I1985" s="1">
        <v>43054</v>
      </c>
      <c r="J1985" t="s">
        <v>119</v>
      </c>
      <c r="K1985" t="s">
        <v>12829</v>
      </c>
      <c r="L1985" t="s">
        <v>169</v>
      </c>
      <c r="M1985" t="s">
        <v>139</v>
      </c>
      <c r="P1985" t="s">
        <v>199</v>
      </c>
      <c r="Q1985" t="s">
        <v>2984</v>
      </c>
      <c r="R1985" t="s">
        <v>126</v>
      </c>
      <c r="S1985" t="s">
        <v>874</v>
      </c>
      <c r="T1985" t="s">
        <v>12830</v>
      </c>
      <c r="W1985">
        <v>11070</v>
      </c>
      <c r="X1985">
        <v>8786</v>
      </c>
      <c r="Y1985">
        <v>2284</v>
      </c>
      <c r="Z1985">
        <v>0</v>
      </c>
      <c r="AA1985">
        <v>11070</v>
      </c>
      <c r="AB1985">
        <v>8786</v>
      </c>
      <c r="AC1985">
        <v>2284</v>
      </c>
      <c r="AD1985">
        <v>0</v>
      </c>
      <c r="AE1985">
        <v>19620</v>
      </c>
      <c r="AF1985" t="s">
        <v>143</v>
      </c>
      <c r="AG1985" t="s">
        <v>143</v>
      </c>
      <c r="AH1985" t="s">
        <v>649</v>
      </c>
      <c r="AI1985" t="s">
        <v>650</v>
      </c>
      <c r="AJ1985" t="s">
        <v>128</v>
      </c>
      <c r="AK1985" t="s">
        <v>290</v>
      </c>
      <c r="AL1985" t="s">
        <v>4126</v>
      </c>
      <c r="AM1985" t="s">
        <v>12897</v>
      </c>
      <c r="AN1985" t="s">
        <v>12898</v>
      </c>
      <c r="AO1985" t="s">
        <v>4127</v>
      </c>
      <c r="AP1985" t="s">
        <v>208</v>
      </c>
      <c r="BO1985">
        <v>11070</v>
      </c>
      <c r="BP1985">
        <v>11070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</row>
    <row r="1986" spans="1:116" x14ac:dyDescent="0.15">
      <c r="A1986" t="s">
        <v>116</v>
      </c>
      <c r="B1986">
        <v>192617</v>
      </c>
      <c r="C1986" t="s">
        <v>117</v>
      </c>
      <c r="D1986" t="s">
        <v>136</v>
      </c>
      <c r="E1986" t="s">
        <v>118</v>
      </c>
      <c r="F1986" t="s">
        <v>137</v>
      </c>
      <c r="G1986" s="1">
        <v>42758</v>
      </c>
      <c r="H1986" t="s">
        <v>138</v>
      </c>
      <c r="I1986" s="1">
        <v>43054</v>
      </c>
      <c r="J1986" t="s">
        <v>119</v>
      </c>
      <c r="K1986" t="s">
        <v>12829</v>
      </c>
      <c r="L1986" t="s">
        <v>169</v>
      </c>
      <c r="M1986" t="s">
        <v>139</v>
      </c>
      <c r="P1986" t="s">
        <v>199</v>
      </c>
      <c r="Q1986" t="s">
        <v>2984</v>
      </c>
      <c r="R1986" t="s">
        <v>126</v>
      </c>
      <c r="S1986" t="s">
        <v>874</v>
      </c>
      <c r="T1986" t="s">
        <v>12830</v>
      </c>
      <c r="W1986">
        <v>8550</v>
      </c>
      <c r="X1986">
        <v>6786</v>
      </c>
      <c r="Y1986">
        <v>1764</v>
      </c>
      <c r="Z1986">
        <v>0</v>
      </c>
      <c r="AA1986">
        <v>8550</v>
      </c>
      <c r="AB1986">
        <v>6786</v>
      </c>
      <c r="AC1986">
        <v>1764</v>
      </c>
      <c r="AD1986">
        <v>0</v>
      </c>
      <c r="AE1986">
        <v>8550</v>
      </c>
      <c r="AF1986" t="s">
        <v>143</v>
      </c>
      <c r="AG1986" t="s">
        <v>143</v>
      </c>
      <c r="AH1986" t="s">
        <v>649</v>
      </c>
      <c r="AI1986" t="s">
        <v>650</v>
      </c>
      <c r="AJ1986" t="s">
        <v>128</v>
      </c>
      <c r="AK1986" t="s">
        <v>290</v>
      </c>
      <c r="AL1986" t="s">
        <v>4126</v>
      </c>
      <c r="AM1986" t="s">
        <v>12899</v>
      </c>
      <c r="AN1986" t="s">
        <v>12900</v>
      </c>
      <c r="AO1986" t="s">
        <v>4127</v>
      </c>
      <c r="AP1986" t="s">
        <v>208</v>
      </c>
      <c r="BO1986">
        <v>8550</v>
      </c>
      <c r="BP1986">
        <v>8550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</row>
    <row r="1987" spans="1:116" x14ac:dyDescent="0.15">
      <c r="A1987" t="s">
        <v>116</v>
      </c>
      <c r="B1987">
        <v>192618</v>
      </c>
      <c r="C1987" t="s">
        <v>117</v>
      </c>
      <c r="D1987" t="s">
        <v>136</v>
      </c>
      <c r="E1987" t="s">
        <v>118</v>
      </c>
      <c r="F1987" t="s">
        <v>137</v>
      </c>
      <c r="G1987" s="1">
        <v>42758</v>
      </c>
      <c r="H1987" t="s">
        <v>138</v>
      </c>
      <c r="I1987" s="1">
        <v>43054</v>
      </c>
      <c r="J1987" t="s">
        <v>119</v>
      </c>
      <c r="K1987" t="s">
        <v>12829</v>
      </c>
      <c r="L1987" t="s">
        <v>169</v>
      </c>
      <c r="M1987" t="s">
        <v>139</v>
      </c>
      <c r="P1987" t="s">
        <v>199</v>
      </c>
      <c r="Q1987" t="s">
        <v>2984</v>
      </c>
      <c r="R1987" t="s">
        <v>126</v>
      </c>
      <c r="S1987" t="s">
        <v>874</v>
      </c>
      <c r="T1987" t="s">
        <v>12830</v>
      </c>
      <c r="W1987">
        <v>9966</v>
      </c>
      <c r="X1987">
        <v>7910</v>
      </c>
      <c r="Y1987">
        <v>2056</v>
      </c>
      <c r="Z1987">
        <v>0</v>
      </c>
      <c r="AA1987">
        <v>9966</v>
      </c>
      <c r="AB1987">
        <v>7910</v>
      </c>
      <c r="AC1987">
        <v>2056</v>
      </c>
      <c r="AD1987">
        <v>0</v>
      </c>
      <c r="AE1987">
        <v>29586</v>
      </c>
      <c r="AF1987" t="s">
        <v>143</v>
      </c>
      <c r="AG1987" t="s">
        <v>143</v>
      </c>
      <c r="AH1987" t="s">
        <v>649</v>
      </c>
      <c r="AI1987" t="s">
        <v>650</v>
      </c>
      <c r="AJ1987" t="s">
        <v>128</v>
      </c>
      <c r="AK1987" t="s">
        <v>290</v>
      </c>
      <c r="AL1987" t="s">
        <v>4126</v>
      </c>
      <c r="AM1987" t="s">
        <v>12901</v>
      </c>
      <c r="AN1987" t="s">
        <v>12902</v>
      </c>
      <c r="AO1987" t="s">
        <v>4127</v>
      </c>
      <c r="AP1987" t="s">
        <v>208</v>
      </c>
      <c r="BO1987">
        <v>9966</v>
      </c>
      <c r="BP1987">
        <v>9966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0</v>
      </c>
      <c r="DL1987">
        <v>0</v>
      </c>
    </row>
    <row r="1988" spans="1:116" x14ac:dyDescent="0.15">
      <c r="A1988" t="s">
        <v>116</v>
      </c>
      <c r="B1988">
        <v>192622</v>
      </c>
      <c r="C1988" t="s">
        <v>117</v>
      </c>
      <c r="D1988" t="s">
        <v>136</v>
      </c>
      <c r="E1988" t="s">
        <v>425</v>
      </c>
      <c r="F1988" t="s">
        <v>137</v>
      </c>
      <c r="G1988" s="1">
        <v>42754</v>
      </c>
      <c r="H1988" t="s">
        <v>138</v>
      </c>
      <c r="I1988" s="1">
        <v>42761</v>
      </c>
      <c r="J1988" t="s">
        <v>6689</v>
      </c>
      <c r="K1988" t="s">
        <v>12903</v>
      </c>
      <c r="L1988" t="s">
        <v>169</v>
      </c>
      <c r="M1988" t="s">
        <v>139</v>
      </c>
      <c r="P1988" t="s">
        <v>177</v>
      </c>
      <c r="Q1988" t="s">
        <v>178</v>
      </c>
      <c r="R1988" t="s">
        <v>126</v>
      </c>
      <c r="S1988" t="s">
        <v>215</v>
      </c>
      <c r="T1988" t="s">
        <v>12904</v>
      </c>
      <c r="W1988">
        <v>0</v>
      </c>
      <c r="X1988">
        <v>0</v>
      </c>
      <c r="Y1988">
        <v>0</v>
      </c>
      <c r="Z1988">
        <v>0</v>
      </c>
      <c r="AA1988">
        <v>30000</v>
      </c>
      <c r="AB1988">
        <v>30000</v>
      </c>
      <c r="AC1988">
        <v>0</v>
      </c>
      <c r="AD1988">
        <v>0</v>
      </c>
      <c r="AE1988">
        <v>30000</v>
      </c>
      <c r="AH1988" t="s">
        <v>12905</v>
      </c>
      <c r="AI1988" t="s">
        <v>4067</v>
      </c>
      <c r="AK1988" t="s">
        <v>160</v>
      </c>
      <c r="AL1988" t="s">
        <v>184</v>
      </c>
      <c r="AN1988" t="s">
        <v>12906</v>
      </c>
      <c r="AO1988" t="s">
        <v>12907</v>
      </c>
      <c r="AP1988" t="s">
        <v>12908</v>
      </c>
      <c r="AQ1988" t="s">
        <v>5480</v>
      </c>
      <c r="AR1988" t="s">
        <v>5019</v>
      </c>
      <c r="AS1988" t="s">
        <v>12909</v>
      </c>
      <c r="BO1988">
        <v>0</v>
      </c>
      <c r="BP1988">
        <v>30000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</row>
    <row r="1989" spans="1:116" x14ac:dyDescent="0.15">
      <c r="A1989" t="s">
        <v>116</v>
      </c>
      <c r="B1989">
        <v>192625</v>
      </c>
      <c r="C1989" t="s">
        <v>117</v>
      </c>
      <c r="D1989" t="s">
        <v>136</v>
      </c>
      <c r="E1989" t="s">
        <v>118</v>
      </c>
      <c r="F1989" t="s">
        <v>137</v>
      </c>
      <c r="G1989" s="1">
        <v>42758</v>
      </c>
      <c r="H1989" t="s">
        <v>138</v>
      </c>
      <c r="I1989" s="1">
        <v>42832</v>
      </c>
      <c r="J1989" t="s">
        <v>6689</v>
      </c>
      <c r="K1989" t="s">
        <v>1285</v>
      </c>
      <c r="L1989" t="s">
        <v>197</v>
      </c>
      <c r="M1989" t="s">
        <v>139</v>
      </c>
      <c r="N1989" t="s">
        <v>213</v>
      </c>
      <c r="O1989" t="s">
        <v>123</v>
      </c>
      <c r="P1989" t="s">
        <v>232</v>
      </c>
      <c r="Q1989" t="s">
        <v>825</v>
      </c>
      <c r="R1989" t="s">
        <v>126</v>
      </c>
      <c r="S1989" t="s">
        <v>251</v>
      </c>
      <c r="T1989" t="s">
        <v>12910</v>
      </c>
      <c r="W1989">
        <v>21540</v>
      </c>
      <c r="X1989">
        <v>13703</v>
      </c>
      <c r="Y1989">
        <v>7837</v>
      </c>
      <c r="Z1989">
        <v>0</v>
      </c>
      <c r="AA1989">
        <v>21541</v>
      </c>
      <c r="AB1989">
        <v>13703</v>
      </c>
      <c r="AC1989">
        <v>7838</v>
      </c>
      <c r="AD1989">
        <v>0</v>
      </c>
      <c r="AE1989">
        <v>21541</v>
      </c>
      <c r="AF1989" t="s">
        <v>143</v>
      </c>
      <c r="AG1989" t="s">
        <v>143</v>
      </c>
      <c r="AH1989" t="s">
        <v>353</v>
      </c>
      <c r="AI1989" t="s">
        <v>526</v>
      </c>
      <c r="AJ1989" t="s">
        <v>128</v>
      </c>
      <c r="AK1989" t="s">
        <v>236</v>
      </c>
      <c r="AL1989" t="s">
        <v>827</v>
      </c>
      <c r="AM1989" t="s">
        <v>12911</v>
      </c>
      <c r="AN1989" t="s">
        <v>12912</v>
      </c>
      <c r="AO1989" t="s">
        <v>3323</v>
      </c>
      <c r="AP1989" t="s">
        <v>3324</v>
      </c>
      <c r="AQ1989" t="s">
        <v>4008</v>
      </c>
      <c r="BO1989">
        <v>10770</v>
      </c>
      <c r="BP1989">
        <v>10770.5</v>
      </c>
      <c r="BQ1989">
        <v>10770</v>
      </c>
      <c r="BR1989">
        <v>10770.5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0</v>
      </c>
      <c r="CR1989">
        <v>0</v>
      </c>
      <c r="CS1989">
        <v>0</v>
      </c>
      <c r="CT1989">
        <v>0</v>
      </c>
      <c r="CU1989">
        <v>0</v>
      </c>
      <c r="CV1989">
        <v>0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0</v>
      </c>
    </row>
    <row r="1990" spans="1:116" x14ac:dyDescent="0.15">
      <c r="A1990" t="s">
        <v>116</v>
      </c>
      <c r="B1990">
        <v>192630</v>
      </c>
      <c r="C1990" t="s">
        <v>117</v>
      </c>
      <c r="D1990" t="s">
        <v>136</v>
      </c>
      <c r="E1990" t="s">
        <v>118</v>
      </c>
      <c r="F1990" t="s">
        <v>137</v>
      </c>
      <c r="G1990" s="1">
        <v>42753</v>
      </c>
      <c r="H1990" t="s">
        <v>138</v>
      </c>
      <c r="I1990" s="1">
        <v>42933</v>
      </c>
      <c r="J1990" t="s">
        <v>119</v>
      </c>
      <c r="K1990" t="s">
        <v>345</v>
      </c>
      <c r="L1990" t="s">
        <v>153</v>
      </c>
      <c r="M1990" t="s">
        <v>139</v>
      </c>
      <c r="P1990" t="s">
        <v>199</v>
      </c>
      <c r="Q1990" t="s">
        <v>2562</v>
      </c>
      <c r="R1990" t="s">
        <v>126</v>
      </c>
      <c r="S1990" t="s">
        <v>215</v>
      </c>
      <c r="T1990" t="s">
        <v>12913</v>
      </c>
      <c r="U1990" t="s">
        <v>346</v>
      </c>
      <c r="W1990">
        <v>4000</v>
      </c>
      <c r="X1990">
        <v>4000</v>
      </c>
      <c r="Y1990">
        <v>0</v>
      </c>
      <c r="Z1990">
        <v>0</v>
      </c>
      <c r="AA1990">
        <v>4000</v>
      </c>
      <c r="AB1990">
        <v>4000</v>
      </c>
      <c r="AC1990">
        <v>0</v>
      </c>
      <c r="AD1990">
        <v>0</v>
      </c>
      <c r="AE1990">
        <v>22767</v>
      </c>
      <c r="AF1990" t="s">
        <v>143</v>
      </c>
      <c r="AG1990" t="s">
        <v>171</v>
      </c>
      <c r="AH1990" t="s">
        <v>649</v>
      </c>
      <c r="AI1990" t="s">
        <v>1117</v>
      </c>
      <c r="AJ1990" t="s">
        <v>128</v>
      </c>
      <c r="AK1990" t="s">
        <v>332</v>
      </c>
      <c r="AL1990" t="s">
        <v>184</v>
      </c>
      <c r="AN1990" t="s">
        <v>4172</v>
      </c>
      <c r="AO1990" t="s">
        <v>4173</v>
      </c>
      <c r="AP1990" t="s">
        <v>4078</v>
      </c>
      <c r="BO1990">
        <v>4000</v>
      </c>
      <c r="BP1990">
        <v>4000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0</v>
      </c>
      <c r="CR1990">
        <v>0</v>
      </c>
      <c r="CS1990">
        <v>0</v>
      </c>
      <c r="CT1990">
        <v>0</v>
      </c>
      <c r="CU1990">
        <v>0</v>
      </c>
      <c r="CV1990">
        <v>0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0</v>
      </c>
    </row>
    <row r="1991" spans="1:116" x14ac:dyDescent="0.15">
      <c r="A1991" t="s">
        <v>116</v>
      </c>
      <c r="B1991">
        <v>192634</v>
      </c>
      <c r="C1991" t="s">
        <v>117</v>
      </c>
      <c r="D1991" t="s">
        <v>136</v>
      </c>
      <c r="E1991" t="s">
        <v>118</v>
      </c>
      <c r="F1991" t="s">
        <v>137</v>
      </c>
      <c r="G1991" s="1">
        <v>42753</v>
      </c>
      <c r="H1991" t="s">
        <v>138</v>
      </c>
      <c r="I1991" s="1">
        <v>42933</v>
      </c>
      <c r="J1991" t="s">
        <v>119</v>
      </c>
      <c r="K1991" t="s">
        <v>345</v>
      </c>
      <c r="L1991" t="s">
        <v>153</v>
      </c>
      <c r="M1991" t="s">
        <v>139</v>
      </c>
      <c r="P1991" t="s">
        <v>199</v>
      </c>
      <c r="Q1991" t="s">
        <v>2562</v>
      </c>
      <c r="R1991" t="s">
        <v>126</v>
      </c>
      <c r="S1991" t="s">
        <v>215</v>
      </c>
      <c r="T1991" t="s">
        <v>12913</v>
      </c>
      <c r="U1991" t="s">
        <v>346</v>
      </c>
      <c r="W1991">
        <v>6850</v>
      </c>
      <c r="X1991">
        <v>6850</v>
      </c>
      <c r="Y1991">
        <v>0</v>
      </c>
      <c r="Z1991">
        <v>0</v>
      </c>
      <c r="AA1991">
        <v>6850</v>
      </c>
      <c r="AB1991">
        <v>6850</v>
      </c>
      <c r="AC1991">
        <v>0</v>
      </c>
      <c r="AD1991">
        <v>0</v>
      </c>
      <c r="AE1991">
        <v>22767</v>
      </c>
      <c r="AF1991" t="s">
        <v>143</v>
      </c>
      <c r="AG1991" t="s">
        <v>171</v>
      </c>
      <c r="AH1991" t="s">
        <v>649</v>
      </c>
      <c r="AI1991" t="s">
        <v>1117</v>
      </c>
      <c r="AJ1991" t="s">
        <v>128</v>
      </c>
      <c r="AK1991" t="s">
        <v>332</v>
      </c>
      <c r="AL1991" t="s">
        <v>184</v>
      </c>
      <c r="AN1991" t="s">
        <v>12914</v>
      </c>
      <c r="AO1991" t="s">
        <v>4173</v>
      </c>
      <c r="AP1991" t="s">
        <v>4078</v>
      </c>
      <c r="BO1991">
        <v>6850</v>
      </c>
      <c r="BP1991">
        <v>6850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</row>
    <row r="1992" spans="1:116" x14ac:dyDescent="0.15">
      <c r="A1992" t="s">
        <v>116</v>
      </c>
      <c r="B1992">
        <v>192636</v>
      </c>
      <c r="C1992" t="s">
        <v>117</v>
      </c>
      <c r="D1992" t="s">
        <v>136</v>
      </c>
      <c r="E1992" t="s">
        <v>118</v>
      </c>
      <c r="F1992" t="s">
        <v>137</v>
      </c>
      <c r="G1992" s="1">
        <v>42753</v>
      </c>
      <c r="H1992" t="s">
        <v>138</v>
      </c>
      <c r="I1992" s="1">
        <v>42933</v>
      </c>
      <c r="J1992" t="s">
        <v>119</v>
      </c>
      <c r="K1992" t="s">
        <v>345</v>
      </c>
      <c r="L1992" t="s">
        <v>153</v>
      </c>
      <c r="M1992" t="s">
        <v>139</v>
      </c>
      <c r="P1992" t="s">
        <v>199</v>
      </c>
      <c r="Q1992" t="s">
        <v>2562</v>
      </c>
      <c r="R1992" t="s">
        <v>126</v>
      </c>
      <c r="S1992" t="s">
        <v>215</v>
      </c>
      <c r="T1992" t="s">
        <v>12913</v>
      </c>
      <c r="U1992" t="s">
        <v>346</v>
      </c>
      <c r="W1992">
        <v>4750</v>
      </c>
      <c r="X1992">
        <v>4750</v>
      </c>
      <c r="Y1992">
        <v>0</v>
      </c>
      <c r="Z1992">
        <v>0</v>
      </c>
      <c r="AA1992">
        <v>4750</v>
      </c>
      <c r="AB1992">
        <v>4750</v>
      </c>
      <c r="AC1992">
        <v>0</v>
      </c>
      <c r="AD1992">
        <v>0</v>
      </c>
      <c r="AE1992">
        <v>22767</v>
      </c>
      <c r="AF1992" t="s">
        <v>143</v>
      </c>
      <c r="AG1992" t="s">
        <v>171</v>
      </c>
      <c r="AH1992" t="s">
        <v>649</v>
      </c>
      <c r="AI1992" t="s">
        <v>1117</v>
      </c>
      <c r="AJ1992" t="s">
        <v>128</v>
      </c>
      <c r="AK1992" t="s">
        <v>332</v>
      </c>
      <c r="AL1992" t="s">
        <v>184</v>
      </c>
      <c r="AN1992" t="s">
        <v>12915</v>
      </c>
      <c r="AO1992" t="s">
        <v>4173</v>
      </c>
      <c r="AP1992" t="s">
        <v>4078</v>
      </c>
      <c r="BO1992">
        <v>4750</v>
      </c>
      <c r="BP1992">
        <v>4750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</row>
    <row r="1993" spans="1:116" x14ac:dyDescent="0.15">
      <c r="A1993" t="s">
        <v>116</v>
      </c>
      <c r="B1993">
        <v>192639</v>
      </c>
      <c r="C1993" t="s">
        <v>117</v>
      </c>
      <c r="D1993" t="s">
        <v>136</v>
      </c>
      <c r="E1993" t="s">
        <v>118</v>
      </c>
      <c r="F1993" t="s">
        <v>137</v>
      </c>
      <c r="G1993" s="1">
        <v>42753</v>
      </c>
      <c r="H1993" t="s">
        <v>138</v>
      </c>
      <c r="I1993" s="1">
        <v>42933</v>
      </c>
      <c r="J1993" t="s">
        <v>119</v>
      </c>
      <c r="K1993" t="s">
        <v>345</v>
      </c>
      <c r="L1993" t="s">
        <v>153</v>
      </c>
      <c r="M1993" t="s">
        <v>139</v>
      </c>
      <c r="P1993" t="s">
        <v>199</v>
      </c>
      <c r="Q1993" t="s">
        <v>2562</v>
      </c>
      <c r="R1993" t="s">
        <v>126</v>
      </c>
      <c r="S1993" t="s">
        <v>215</v>
      </c>
      <c r="T1993" t="s">
        <v>12913</v>
      </c>
      <c r="U1993" t="s">
        <v>346</v>
      </c>
      <c r="W1993">
        <v>3500</v>
      </c>
      <c r="X1993">
        <v>3500</v>
      </c>
      <c r="Y1993">
        <v>0</v>
      </c>
      <c r="Z1993">
        <v>0</v>
      </c>
      <c r="AA1993">
        <v>3500</v>
      </c>
      <c r="AB1993">
        <v>3500</v>
      </c>
      <c r="AC1993">
        <v>0</v>
      </c>
      <c r="AD1993">
        <v>0</v>
      </c>
      <c r="AE1993">
        <v>22767</v>
      </c>
      <c r="AF1993" t="s">
        <v>143</v>
      </c>
      <c r="AG1993" t="s">
        <v>171</v>
      </c>
      <c r="AH1993" t="s">
        <v>649</v>
      </c>
      <c r="AI1993" t="s">
        <v>1117</v>
      </c>
      <c r="AJ1993" t="s">
        <v>128</v>
      </c>
      <c r="AK1993" t="s">
        <v>332</v>
      </c>
      <c r="AL1993" t="s">
        <v>184</v>
      </c>
      <c r="AN1993" t="s">
        <v>4222</v>
      </c>
      <c r="AO1993" t="s">
        <v>4173</v>
      </c>
      <c r="AP1993" t="s">
        <v>4078</v>
      </c>
      <c r="BO1993">
        <v>3500</v>
      </c>
      <c r="BP1993">
        <v>3500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</row>
    <row r="1994" spans="1:116" x14ac:dyDescent="0.15">
      <c r="A1994" t="s">
        <v>116</v>
      </c>
      <c r="B1994">
        <v>192641</v>
      </c>
      <c r="C1994" t="s">
        <v>117</v>
      </c>
      <c r="D1994" t="s">
        <v>136</v>
      </c>
      <c r="E1994" t="s">
        <v>118</v>
      </c>
      <c r="F1994" t="s">
        <v>137</v>
      </c>
      <c r="G1994" s="1">
        <v>42752</v>
      </c>
      <c r="H1994" t="s">
        <v>138</v>
      </c>
      <c r="I1994" s="1">
        <v>42933</v>
      </c>
      <c r="J1994" t="s">
        <v>119</v>
      </c>
      <c r="K1994" t="s">
        <v>345</v>
      </c>
      <c r="L1994" t="s">
        <v>153</v>
      </c>
      <c r="M1994" t="s">
        <v>139</v>
      </c>
      <c r="P1994" t="s">
        <v>199</v>
      </c>
      <c r="Q1994" t="s">
        <v>2562</v>
      </c>
      <c r="R1994" t="s">
        <v>126</v>
      </c>
      <c r="S1994" t="s">
        <v>215</v>
      </c>
      <c r="T1994" t="s">
        <v>12916</v>
      </c>
      <c r="U1994" t="s">
        <v>346</v>
      </c>
      <c r="W1994">
        <v>2400</v>
      </c>
      <c r="X1994">
        <v>2400</v>
      </c>
      <c r="Y1994">
        <v>0</v>
      </c>
      <c r="Z1994">
        <v>0</v>
      </c>
      <c r="AA1994">
        <v>2400</v>
      </c>
      <c r="AB1994">
        <v>2400</v>
      </c>
      <c r="AC1994">
        <v>0</v>
      </c>
      <c r="AD1994">
        <v>0</v>
      </c>
      <c r="AE1994">
        <v>2400</v>
      </c>
      <c r="AF1994" t="s">
        <v>143</v>
      </c>
      <c r="AG1994" t="s">
        <v>171</v>
      </c>
      <c r="AH1994" t="s">
        <v>12917</v>
      </c>
      <c r="AI1994" t="s">
        <v>1462</v>
      </c>
      <c r="AJ1994" t="s">
        <v>128</v>
      </c>
      <c r="AK1994" t="s">
        <v>332</v>
      </c>
      <c r="AL1994" t="s">
        <v>184</v>
      </c>
      <c r="AN1994" t="s">
        <v>12918</v>
      </c>
      <c r="AO1994" t="s">
        <v>12919</v>
      </c>
      <c r="AP1994" t="s">
        <v>12920</v>
      </c>
      <c r="BO1994">
        <v>2400</v>
      </c>
      <c r="BP1994">
        <v>2400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0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</row>
    <row r="1995" spans="1:116" x14ac:dyDescent="0.15">
      <c r="A1995" t="s">
        <v>116</v>
      </c>
      <c r="B1995">
        <v>192645</v>
      </c>
      <c r="C1995" t="s">
        <v>117</v>
      </c>
      <c r="D1995" t="s">
        <v>136</v>
      </c>
      <c r="E1995" t="s">
        <v>118</v>
      </c>
      <c r="F1995" t="s">
        <v>137</v>
      </c>
      <c r="G1995" s="1">
        <v>42754</v>
      </c>
      <c r="H1995" t="s">
        <v>138</v>
      </c>
      <c r="I1995" s="1">
        <v>42811</v>
      </c>
      <c r="J1995" t="s">
        <v>6689</v>
      </c>
      <c r="K1995" t="s">
        <v>3899</v>
      </c>
      <c r="L1995" t="s">
        <v>153</v>
      </c>
      <c r="M1995" t="s">
        <v>139</v>
      </c>
      <c r="P1995" t="s">
        <v>199</v>
      </c>
      <c r="Q1995" t="s">
        <v>200</v>
      </c>
      <c r="R1995" t="s">
        <v>126</v>
      </c>
      <c r="S1995" t="s">
        <v>1250</v>
      </c>
      <c r="T1995" t="s">
        <v>12921</v>
      </c>
      <c r="W1995">
        <v>12966</v>
      </c>
      <c r="X1995">
        <v>12966</v>
      </c>
      <c r="Y1995">
        <v>0</v>
      </c>
      <c r="Z1995">
        <v>0</v>
      </c>
      <c r="AA1995">
        <v>12966</v>
      </c>
      <c r="AB1995">
        <v>12966</v>
      </c>
      <c r="AC1995">
        <v>0</v>
      </c>
      <c r="AD1995">
        <v>0</v>
      </c>
      <c r="AE1995">
        <v>12966</v>
      </c>
      <c r="AF1995" t="s">
        <v>143</v>
      </c>
      <c r="AG1995" t="s">
        <v>143</v>
      </c>
      <c r="AH1995" t="s">
        <v>8770</v>
      </c>
      <c r="AI1995" t="s">
        <v>520</v>
      </c>
      <c r="AJ1995" t="s">
        <v>128</v>
      </c>
      <c r="AK1995" t="s">
        <v>512</v>
      </c>
      <c r="AL1995" t="s">
        <v>203</v>
      </c>
      <c r="AM1995" t="s">
        <v>12922</v>
      </c>
      <c r="AN1995" t="s">
        <v>4130</v>
      </c>
      <c r="AO1995" t="s">
        <v>809</v>
      </c>
      <c r="AP1995" t="s">
        <v>810</v>
      </c>
      <c r="AQ1995" t="s">
        <v>811</v>
      </c>
      <c r="BO1995">
        <v>6483</v>
      </c>
      <c r="BP1995">
        <v>6483</v>
      </c>
      <c r="BQ1995">
        <v>6483</v>
      </c>
      <c r="BR1995">
        <v>6483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0</v>
      </c>
    </row>
    <row r="1996" spans="1:116" x14ac:dyDescent="0.15">
      <c r="A1996" t="s">
        <v>116</v>
      </c>
      <c r="B1996">
        <v>192646</v>
      </c>
      <c r="C1996" t="s">
        <v>117</v>
      </c>
      <c r="D1996" t="s">
        <v>136</v>
      </c>
      <c r="E1996" t="s">
        <v>118</v>
      </c>
      <c r="F1996" t="s">
        <v>137</v>
      </c>
      <c r="G1996" s="1">
        <v>42755</v>
      </c>
      <c r="H1996" t="s">
        <v>138</v>
      </c>
      <c r="I1996" s="1">
        <v>42811</v>
      </c>
      <c r="J1996" t="s">
        <v>6689</v>
      </c>
      <c r="K1996" t="s">
        <v>3899</v>
      </c>
      <c r="L1996" t="s">
        <v>153</v>
      </c>
      <c r="M1996" t="s">
        <v>139</v>
      </c>
      <c r="P1996" t="s">
        <v>199</v>
      </c>
      <c r="Q1996" t="s">
        <v>717</v>
      </c>
      <c r="R1996" t="s">
        <v>126</v>
      </c>
      <c r="S1996" t="s">
        <v>1250</v>
      </c>
      <c r="T1996" t="s">
        <v>12923</v>
      </c>
      <c r="W1996">
        <v>32813</v>
      </c>
      <c r="X1996">
        <v>32813</v>
      </c>
      <c r="Y1996">
        <v>0</v>
      </c>
      <c r="Z1996">
        <v>0</v>
      </c>
      <c r="AA1996">
        <v>32813</v>
      </c>
      <c r="AB1996">
        <v>32813</v>
      </c>
      <c r="AC1996">
        <v>0</v>
      </c>
      <c r="AD1996">
        <v>0</v>
      </c>
      <c r="AE1996">
        <v>32813</v>
      </c>
      <c r="AF1996" t="s">
        <v>143</v>
      </c>
      <c r="AG1996" t="s">
        <v>143</v>
      </c>
      <c r="AH1996" t="s">
        <v>8770</v>
      </c>
      <c r="AI1996" t="s">
        <v>342</v>
      </c>
      <c r="AJ1996" t="s">
        <v>128</v>
      </c>
      <c r="AK1996" t="s">
        <v>512</v>
      </c>
      <c r="AL1996" t="s">
        <v>718</v>
      </c>
      <c r="AM1996" t="s">
        <v>12924</v>
      </c>
      <c r="AN1996" t="s">
        <v>12925</v>
      </c>
      <c r="AO1996" t="s">
        <v>4265</v>
      </c>
      <c r="AP1996" t="s">
        <v>1501</v>
      </c>
      <c r="BO1996">
        <v>32813</v>
      </c>
      <c r="BP1996">
        <v>32813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</row>
    <row r="1997" spans="1:116" x14ac:dyDescent="0.15">
      <c r="A1997" t="s">
        <v>116</v>
      </c>
      <c r="B1997">
        <v>192652</v>
      </c>
      <c r="C1997" t="s">
        <v>117</v>
      </c>
      <c r="D1997" t="s">
        <v>136</v>
      </c>
      <c r="E1997" t="s">
        <v>118</v>
      </c>
      <c r="F1997" t="s">
        <v>137</v>
      </c>
      <c r="G1997" s="1">
        <v>42755</v>
      </c>
      <c r="H1997" t="s">
        <v>138</v>
      </c>
      <c r="I1997" s="1">
        <v>42993</v>
      </c>
      <c r="J1997" t="s">
        <v>119</v>
      </c>
      <c r="K1997" t="s">
        <v>386</v>
      </c>
      <c r="L1997" t="s">
        <v>123</v>
      </c>
      <c r="M1997" t="s">
        <v>139</v>
      </c>
      <c r="P1997" t="s">
        <v>317</v>
      </c>
      <c r="Q1997" t="s">
        <v>552</v>
      </c>
      <c r="R1997" t="s">
        <v>126</v>
      </c>
      <c r="S1997" t="s">
        <v>215</v>
      </c>
      <c r="T1997" t="s">
        <v>12926</v>
      </c>
      <c r="W1997">
        <v>677997</v>
      </c>
      <c r="X1997">
        <v>428296</v>
      </c>
      <c r="Y1997">
        <v>249701</v>
      </c>
      <c r="Z1997">
        <v>0</v>
      </c>
      <c r="AA1997">
        <v>198454</v>
      </c>
      <c r="AB1997">
        <v>125364</v>
      </c>
      <c r="AC1997">
        <v>73090</v>
      </c>
      <c r="AD1997">
        <v>0</v>
      </c>
      <c r="AE1997">
        <v>677997</v>
      </c>
      <c r="AF1997" t="s">
        <v>143</v>
      </c>
      <c r="AG1997" t="s">
        <v>143</v>
      </c>
      <c r="AH1997" t="s">
        <v>132</v>
      </c>
      <c r="AI1997" t="s">
        <v>418</v>
      </c>
      <c r="AJ1997" t="s">
        <v>128</v>
      </c>
      <c r="AK1997" t="s">
        <v>429</v>
      </c>
      <c r="AL1997" t="s">
        <v>555</v>
      </c>
      <c r="AM1997" t="s">
        <v>12927</v>
      </c>
      <c r="AN1997" t="s">
        <v>12928</v>
      </c>
      <c r="AO1997" t="s">
        <v>12929</v>
      </c>
      <c r="AP1997" t="s">
        <v>5482</v>
      </c>
      <c r="BO1997">
        <v>677997</v>
      </c>
      <c r="BP1997">
        <v>198454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v>0</v>
      </c>
      <c r="CI1997">
        <v>0</v>
      </c>
      <c r="CJ1997">
        <v>0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0</v>
      </c>
      <c r="CQ1997">
        <v>0</v>
      </c>
      <c r="CR1997">
        <v>0</v>
      </c>
      <c r="CS1997">
        <v>0</v>
      </c>
      <c r="CT1997">
        <v>0</v>
      </c>
      <c r="CU1997">
        <v>0</v>
      </c>
      <c r="CV1997">
        <v>0</v>
      </c>
      <c r="CW1997">
        <v>0</v>
      </c>
      <c r="CX1997">
        <v>0</v>
      </c>
      <c r="CY1997">
        <v>0</v>
      </c>
      <c r="CZ1997">
        <v>0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0</v>
      </c>
      <c r="DH1997">
        <v>0</v>
      </c>
      <c r="DI1997">
        <v>0</v>
      </c>
      <c r="DJ1997">
        <v>0</v>
      </c>
      <c r="DK1997">
        <v>0</v>
      </c>
      <c r="DL1997">
        <v>0</v>
      </c>
    </row>
    <row r="1998" spans="1:116" x14ac:dyDescent="0.15">
      <c r="A1998" t="s">
        <v>116</v>
      </c>
      <c r="B1998">
        <v>192656</v>
      </c>
      <c r="C1998" t="s">
        <v>117</v>
      </c>
      <c r="D1998" t="s">
        <v>136</v>
      </c>
      <c r="E1998" t="s">
        <v>118</v>
      </c>
      <c r="F1998" t="s">
        <v>137</v>
      </c>
      <c r="G1998" s="1">
        <v>42752</v>
      </c>
      <c r="H1998" t="s">
        <v>138</v>
      </c>
      <c r="I1998" s="1">
        <v>42943</v>
      </c>
      <c r="J1998" t="s">
        <v>119</v>
      </c>
      <c r="K1998" t="s">
        <v>2425</v>
      </c>
      <c r="L1998" t="s">
        <v>123</v>
      </c>
      <c r="M1998" t="s">
        <v>139</v>
      </c>
      <c r="P1998" t="s">
        <v>124</v>
      </c>
      <c r="Q1998" t="s">
        <v>704</v>
      </c>
      <c r="R1998" t="s">
        <v>126</v>
      </c>
      <c r="S1998" t="s">
        <v>657</v>
      </c>
      <c r="T1998" t="s">
        <v>12930</v>
      </c>
      <c r="W1998">
        <v>7163160</v>
      </c>
      <c r="X1998">
        <v>5534338</v>
      </c>
      <c r="Y1998">
        <v>1628822</v>
      </c>
      <c r="Z1998">
        <v>0</v>
      </c>
      <c r="AA1998">
        <v>849870</v>
      </c>
      <c r="AB1998">
        <v>849870</v>
      </c>
      <c r="AC1998">
        <v>0</v>
      </c>
      <c r="AD1998">
        <v>0</v>
      </c>
      <c r="AE1998">
        <v>4521662</v>
      </c>
      <c r="AF1998" t="s">
        <v>143</v>
      </c>
      <c r="AG1998" t="s">
        <v>143</v>
      </c>
      <c r="AH1998" t="s">
        <v>284</v>
      </c>
      <c r="AI1998" t="s">
        <v>342</v>
      </c>
      <c r="AJ1998" t="s">
        <v>128</v>
      </c>
      <c r="AK1998" t="s">
        <v>1334</v>
      </c>
      <c r="AL1998" t="s">
        <v>705</v>
      </c>
      <c r="AM1998" t="s">
        <v>12931</v>
      </c>
      <c r="AN1998" t="s">
        <v>12932</v>
      </c>
      <c r="AO1998" t="s">
        <v>3349</v>
      </c>
      <c r="AP1998" t="s">
        <v>3350</v>
      </c>
      <c r="AQ1998" t="s">
        <v>4417</v>
      </c>
      <c r="AR1998" t="s">
        <v>2029</v>
      </c>
      <c r="AS1998" t="s">
        <v>2145</v>
      </c>
      <c r="BO1998">
        <v>3438316.8000000003</v>
      </c>
      <c r="BP1998">
        <v>407937.60000000003</v>
      </c>
      <c r="BQ1998">
        <v>859579.20000000007</v>
      </c>
      <c r="BR1998">
        <v>101984.40000000001</v>
      </c>
      <c r="BS1998">
        <v>1862421.6</v>
      </c>
      <c r="BT1998">
        <v>220966.2</v>
      </c>
      <c r="BU1998">
        <v>1002842.4</v>
      </c>
      <c r="BV1998">
        <v>118981.8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0</v>
      </c>
      <c r="CJ1998">
        <v>0</v>
      </c>
      <c r="CK1998">
        <v>0</v>
      </c>
      <c r="CL1998">
        <v>0</v>
      </c>
      <c r="CM1998">
        <v>0</v>
      </c>
      <c r="CN1998">
        <v>0</v>
      </c>
      <c r="CO1998">
        <v>0</v>
      </c>
      <c r="CP1998">
        <v>0</v>
      </c>
      <c r="CQ1998">
        <v>0</v>
      </c>
      <c r="CR1998">
        <v>0</v>
      </c>
      <c r="CS1998">
        <v>0</v>
      </c>
      <c r="CT1998">
        <v>0</v>
      </c>
      <c r="CU1998">
        <v>0</v>
      </c>
      <c r="CV1998">
        <v>0</v>
      </c>
      <c r="CW1998">
        <v>0</v>
      </c>
      <c r="CX1998">
        <v>0</v>
      </c>
      <c r="CY1998">
        <v>0</v>
      </c>
      <c r="CZ1998">
        <v>0</v>
      </c>
      <c r="DA1998">
        <v>0</v>
      </c>
      <c r="DB1998">
        <v>0</v>
      </c>
      <c r="DC1998">
        <v>0</v>
      </c>
      <c r="DD1998">
        <v>0</v>
      </c>
      <c r="DE1998">
        <v>0</v>
      </c>
      <c r="DF1998">
        <v>0</v>
      </c>
      <c r="DG1998">
        <v>0</v>
      </c>
      <c r="DH1998">
        <v>0</v>
      </c>
      <c r="DI1998">
        <v>0</v>
      </c>
      <c r="DJ1998">
        <v>0</v>
      </c>
      <c r="DK1998">
        <v>0</v>
      </c>
      <c r="DL1998">
        <v>0</v>
      </c>
    </row>
    <row r="1999" spans="1:116" x14ac:dyDescent="0.15">
      <c r="A1999" t="s">
        <v>116</v>
      </c>
      <c r="B1999">
        <v>192657</v>
      </c>
      <c r="C1999" t="s">
        <v>117</v>
      </c>
      <c r="D1999" t="s">
        <v>136</v>
      </c>
      <c r="E1999" t="s">
        <v>118</v>
      </c>
      <c r="F1999" t="s">
        <v>137</v>
      </c>
      <c r="G1999" s="1">
        <v>42753</v>
      </c>
      <c r="H1999" t="s">
        <v>138</v>
      </c>
      <c r="I1999" s="1">
        <v>42810</v>
      </c>
      <c r="J1999" t="s">
        <v>6689</v>
      </c>
      <c r="K1999" t="s">
        <v>3899</v>
      </c>
      <c r="L1999" t="s">
        <v>153</v>
      </c>
      <c r="M1999" t="s">
        <v>139</v>
      </c>
      <c r="P1999" t="s">
        <v>199</v>
      </c>
      <c r="Q1999" t="s">
        <v>200</v>
      </c>
      <c r="R1999" t="s">
        <v>126</v>
      </c>
      <c r="S1999" t="s">
        <v>1250</v>
      </c>
      <c r="T1999" t="s">
        <v>12933</v>
      </c>
      <c r="W1999">
        <v>16285</v>
      </c>
      <c r="X1999">
        <v>16285</v>
      </c>
      <c r="Y1999">
        <v>0</v>
      </c>
      <c r="Z1999">
        <v>0</v>
      </c>
      <c r="AA1999">
        <v>16285</v>
      </c>
      <c r="AB1999">
        <v>16285</v>
      </c>
      <c r="AC1999">
        <v>0</v>
      </c>
      <c r="AD1999">
        <v>0</v>
      </c>
      <c r="AE1999">
        <v>16285</v>
      </c>
      <c r="AF1999" t="s">
        <v>143</v>
      </c>
      <c r="AG1999" t="s">
        <v>143</v>
      </c>
      <c r="AH1999" t="s">
        <v>8770</v>
      </c>
      <c r="AI1999" t="s">
        <v>520</v>
      </c>
      <c r="AJ1999" t="s">
        <v>128</v>
      </c>
      <c r="AK1999" t="s">
        <v>512</v>
      </c>
      <c r="AL1999" t="s">
        <v>203</v>
      </c>
      <c r="AM1999" t="s">
        <v>12934</v>
      </c>
      <c r="AN1999" t="s">
        <v>12935</v>
      </c>
      <c r="AO1999" t="s">
        <v>1294</v>
      </c>
      <c r="AP1999" t="s">
        <v>1295</v>
      </c>
      <c r="BO1999">
        <v>16285</v>
      </c>
      <c r="BP1999">
        <v>16285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0</v>
      </c>
      <c r="CQ1999">
        <v>0</v>
      </c>
      <c r="CR1999">
        <v>0</v>
      </c>
      <c r="CS1999">
        <v>0</v>
      </c>
      <c r="CT1999">
        <v>0</v>
      </c>
      <c r="CU1999">
        <v>0</v>
      </c>
      <c r="CV1999">
        <v>0</v>
      </c>
      <c r="CW1999">
        <v>0</v>
      </c>
      <c r="CX1999">
        <v>0</v>
      </c>
      <c r="CY1999">
        <v>0</v>
      </c>
      <c r="CZ1999">
        <v>0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</row>
    <row r="2000" spans="1:116" x14ac:dyDescent="0.15">
      <c r="A2000" t="s">
        <v>116</v>
      </c>
      <c r="B2000">
        <v>192659</v>
      </c>
      <c r="C2000" t="s">
        <v>117</v>
      </c>
      <c r="D2000" t="s">
        <v>136</v>
      </c>
      <c r="E2000" t="s">
        <v>118</v>
      </c>
      <c r="F2000" t="s">
        <v>137</v>
      </c>
      <c r="G2000" s="1">
        <v>42759</v>
      </c>
      <c r="H2000" t="s">
        <v>138</v>
      </c>
      <c r="I2000" s="1">
        <v>42760</v>
      </c>
      <c r="J2000" t="s">
        <v>6689</v>
      </c>
      <c r="K2000" t="s">
        <v>3384</v>
      </c>
      <c r="L2000" t="s">
        <v>120</v>
      </c>
      <c r="M2000" t="s">
        <v>139</v>
      </c>
      <c r="P2000" t="s">
        <v>145</v>
      </c>
      <c r="Q2000" t="s">
        <v>214</v>
      </c>
      <c r="R2000" t="s">
        <v>126</v>
      </c>
      <c r="S2000" t="s">
        <v>571</v>
      </c>
      <c r="T2000" t="s">
        <v>3385</v>
      </c>
      <c r="W2000">
        <v>0</v>
      </c>
      <c r="X2000">
        <v>0</v>
      </c>
      <c r="Y2000">
        <v>0</v>
      </c>
      <c r="Z2000">
        <v>0</v>
      </c>
      <c r="AA2000">
        <v>100000</v>
      </c>
      <c r="AB2000">
        <v>61652</v>
      </c>
      <c r="AC2000">
        <v>38348</v>
      </c>
      <c r="AD2000">
        <v>0</v>
      </c>
      <c r="AE2000">
        <v>100000</v>
      </c>
      <c r="AH2000" t="s">
        <v>1174</v>
      </c>
      <c r="AI2000" t="s">
        <v>526</v>
      </c>
      <c r="AK2000" t="s">
        <v>955</v>
      </c>
      <c r="AL2000" t="s">
        <v>184</v>
      </c>
      <c r="AN2000" t="s">
        <v>3386</v>
      </c>
      <c r="AO2000" t="s">
        <v>572</v>
      </c>
      <c r="AP2000" t="s">
        <v>573</v>
      </c>
      <c r="BO2000">
        <v>0</v>
      </c>
      <c r="BP2000">
        <v>100000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  <c r="CK2000">
        <v>0</v>
      </c>
      <c r="CL2000">
        <v>0</v>
      </c>
      <c r="CM2000">
        <v>0</v>
      </c>
      <c r="CN2000">
        <v>0</v>
      </c>
      <c r="CO2000">
        <v>0</v>
      </c>
      <c r="CP2000">
        <v>0</v>
      </c>
      <c r="CQ2000">
        <v>0</v>
      </c>
      <c r="CR2000">
        <v>0</v>
      </c>
      <c r="CS2000">
        <v>0</v>
      </c>
      <c r="CT2000">
        <v>0</v>
      </c>
      <c r="CU2000">
        <v>0</v>
      </c>
      <c r="CV2000">
        <v>0</v>
      </c>
      <c r="CW2000">
        <v>0</v>
      </c>
      <c r="CX2000">
        <v>0</v>
      </c>
      <c r="CY2000">
        <v>0</v>
      </c>
      <c r="CZ2000">
        <v>0</v>
      </c>
      <c r="DA2000">
        <v>0</v>
      </c>
      <c r="DB2000">
        <v>0</v>
      </c>
      <c r="DC2000">
        <v>0</v>
      </c>
      <c r="DD2000">
        <v>0</v>
      </c>
      <c r="DE2000"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</row>
    <row r="2001" spans="1:116" x14ac:dyDescent="0.15">
      <c r="A2001" t="s">
        <v>116</v>
      </c>
      <c r="B2001">
        <v>192661</v>
      </c>
      <c r="C2001" t="s">
        <v>117</v>
      </c>
      <c r="D2001" t="s">
        <v>136</v>
      </c>
      <c r="E2001" t="s">
        <v>118</v>
      </c>
      <c r="F2001" t="s">
        <v>137</v>
      </c>
      <c r="G2001" s="1">
        <v>42754</v>
      </c>
      <c r="H2001" t="s">
        <v>138</v>
      </c>
      <c r="I2001" s="1">
        <v>42922</v>
      </c>
      <c r="J2001" t="s">
        <v>119</v>
      </c>
      <c r="K2001" t="s">
        <v>198</v>
      </c>
      <c r="L2001" t="s">
        <v>123</v>
      </c>
      <c r="M2001" t="s">
        <v>139</v>
      </c>
      <c r="P2001" t="s">
        <v>199</v>
      </c>
      <c r="Q2001" t="s">
        <v>717</v>
      </c>
      <c r="R2001" t="s">
        <v>126</v>
      </c>
      <c r="S2001" t="s">
        <v>215</v>
      </c>
      <c r="T2001" t="s">
        <v>12936</v>
      </c>
      <c r="W2001">
        <v>995540</v>
      </c>
      <c r="X2001">
        <v>776492</v>
      </c>
      <c r="Y2001">
        <v>219048</v>
      </c>
      <c r="Z2001">
        <v>0</v>
      </c>
      <c r="AA2001">
        <v>995540</v>
      </c>
      <c r="AB2001">
        <v>776492</v>
      </c>
      <c r="AC2001">
        <v>219048</v>
      </c>
      <c r="AD2001">
        <v>0</v>
      </c>
      <c r="AE2001">
        <v>995540</v>
      </c>
      <c r="AF2001" t="s">
        <v>143</v>
      </c>
      <c r="AG2001" t="s">
        <v>143</v>
      </c>
      <c r="AH2001" t="s">
        <v>132</v>
      </c>
      <c r="AI2001" t="s">
        <v>584</v>
      </c>
      <c r="AJ2001" t="s">
        <v>128</v>
      </c>
      <c r="AK2001" t="s">
        <v>512</v>
      </c>
      <c r="AL2001" t="s">
        <v>718</v>
      </c>
      <c r="AM2001" t="s">
        <v>12937</v>
      </c>
      <c r="AN2001" t="s">
        <v>12938</v>
      </c>
      <c r="AO2001" t="s">
        <v>3500</v>
      </c>
      <c r="AP2001" t="s">
        <v>1737</v>
      </c>
      <c r="AQ2001" t="s">
        <v>3501</v>
      </c>
      <c r="AR2001" t="s">
        <v>12939</v>
      </c>
      <c r="BO2001">
        <v>248885</v>
      </c>
      <c r="BP2001">
        <v>248885</v>
      </c>
      <c r="BQ2001">
        <v>248885</v>
      </c>
      <c r="BR2001">
        <v>248885</v>
      </c>
      <c r="BS2001">
        <v>497770</v>
      </c>
      <c r="BT2001">
        <v>497770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0</v>
      </c>
      <c r="CW2001">
        <v>0</v>
      </c>
      <c r="CX2001">
        <v>0</v>
      </c>
      <c r="CY2001">
        <v>0</v>
      </c>
      <c r="CZ2001">
        <v>0</v>
      </c>
      <c r="DA2001">
        <v>0</v>
      </c>
      <c r="DB2001">
        <v>0</v>
      </c>
      <c r="DC2001">
        <v>0</v>
      </c>
      <c r="DD2001">
        <v>0</v>
      </c>
      <c r="DE2001">
        <v>0</v>
      </c>
      <c r="DF2001">
        <v>0</v>
      </c>
      <c r="DG2001">
        <v>0</v>
      </c>
      <c r="DH2001">
        <v>0</v>
      </c>
      <c r="DI2001">
        <v>0</v>
      </c>
      <c r="DJ2001">
        <v>0</v>
      </c>
      <c r="DK2001">
        <v>0</v>
      </c>
      <c r="DL2001">
        <v>0</v>
      </c>
    </row>
    <row r="2002" spans="1:116" x14ac:dyDescent="0.15">
      <c r="A2002" t="s">
        <v>116</v>
      </c>
      <c r="B2002">
        <v>192662</v>
      </c>
      <c r="C2002" t="s">
        <v>117</v>
      </c>
      <c r="D2002" t="s">
        <v>136</v>
      </c>
      <c r="E2002" t="s">
        <v>118</v>
      </c>
      <c r="F2002" t="s">
        <v>137</v>
      </c>
      <c r="G2002" s="1">
        <v>42752</v>
      </c>
      <c r="H2002" t="s">
        <v>138</v>
      </c>
      <c r="I2002" s="1">
        <v>42992</v>
      </c>
      <c r="J2002" t="s">
        <v>119</v>
      </c>
      <c r="K2002" t="s">
        <v>213</v>
      </c>
      <c r="L2002" t="s">
        <v>123</v>
      </c>
      <c r="M2002" t="s">
        <v>139</v>
      </c>
      <c r="P2002" t="s">
        <v>232</v>
      </c>
      <c r="Q2002" t="s">
        <v>263</v>
      </c>
      <c r="R2002" t="s">
        <v>126</v>
      </c>
      <c r="S2002" t="s">
        <v>215</v>
      </c>
      <c r="T2002" t="s">
        <v>12940</v>
      </c>
      <c r="W2002">
        <v>716589</v>
      </c>
      <c r="X2002">
        <v>497028</v>
      </c>
      <c r="Y2002">
        <v>219561</v>
      </c>
      <c r="Z2002">
        <v>0</v>
      </c>
      <c r="AA2002">
        <v>716589</v>
      </c>
      <c r="AB2002">
        <v>497028</v>
      </c>
      <c r="AC2002">
        <v>219561</v>
      </c>
      <c r="AD2002">
        <v>0</v>
      </c>
      <c r="AE2002">
        <v>716589</v>
      </c>
      <c r="AF2002" t="s">
        <v>143</v>
      </c>
      <c r="AG2002" t="s">
        <v>143</v>
      </c>
      <c r="AH2002" t="s">
        <v>174</v>
      </c>
      <c r="AI2002" t="s">
        <v>309</v>
      </c>
      <c r="AJ2002" t="s">
        <v>128</v>
      </c>
      <c r="AK2002" t="s">
        <v>1508</v>
      </c>
      <c r="AL2002" t="s">
        <v>267</v>
      </c>
      <c r="AM2002" t="s">
        <v>12941</v>
      </c>
      <c r="AN2002" t="s">
        <v>12942</v>
      </c>
      <c r="AO2002" t="s">
        <v>4246</v>
      </c>
      <c r="AP2002" t="s">
        <v>1579</v>
      </c>
      <c r="AQ2002" t="s">
        <v>3283</v>
      </c>
      <c r="AR2002" t="s">
        <v>6592</v>
      </c>
      <c r="BO2002">
        <v>243640.26</v>
      </c>
      <c r="BP2002">
        <v>243640.26</v>
      </c>
      <c r="BQ2002">
        <v>236474.37000000002</v>
      </c>
      <c r="BR2002">
        <v>236474.37000000002</v>
      </c>
      <c r="BS2002">
        <v>236474.37000000002</v>
      </c>
      <c r="BT2002">
        <v>236474.37000000002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0</v>
      </c>
      <c r="CS2002">
        <v>0</v>
      </c>
      <c r="CT2002">
        <v>0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0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</row>
    <row r="2003" spans="1:116" x14ac:dyDescent="0.15">
      <c r="A2003" t="s">
        <v>116</v>
      </c>
      <c r="B2003">
        <v>192667</v>
      </c>
      <c r="C2003" t="s">
        <v>117</v>
      </c>
      <c r="D2003" t="s">
        <v>136</v>
      </c>
      <c r="E2003" t="s">
        <v>118</v>
      </c>
      <c r="F2003" t="s">
        <v>137</v>
      </c>
      <c r="G2003" s="1">
        <v>42759</v>
      </c>
      <c r="H2003" t="s">
        <v>138</v>
      </c>
      <c r="I2003" s="1">
        <v>42878</v>
      </c>
      <c r="J2003" t="s">
        <v>6689</v>
      </c>
      <c r="K2003" t="s">
        <v>213</v>
      </c>
      <c r="L2003" t="s">
        <v>123</v>
      </c>
      <c r="M2003" t="s">
        <v>139</v>
      </c>
      <c r="P2003" t="s">
        <v>124</v>
      </c>
      <c r="Q2003" t="s">
        <v>125</v>
      </c>
      <c r="R2003" t="s">
        <v>126</v>
      </c>
      <c r="S2003" t="s">
        <v>215</v>
      </c>
      <c r="T2003" t="s">
        <v>12943</v>
      </c>
      <c r="W2003">
        <v>350000</v>
      </c>
      <c r="X2003">
        <v>242532</v>
      </c>
      <c r="Y2003">
        <v>107468</v>
      </c>
      <c r="Z2003">
        <v>0</v>
      </c>
      <c r="AA2003">
        <v>350000</v>
      </c>
      <c r="AB2003">
        <v>242532</v>
      </c>
      <c r="AC2003">
        <v>107468</v>
      </c>
      <c r="AD2003">
        <v>0</v>
      </c>
      <c r="AE2003">
        <v>350000</v>
      </c>
      <c r="AF2003" t="s">
        <v>143</v>
      </c>
      <c r="AG2003" t="s">
        <v>143</v>
      </c>
      <c r="AH2003" t="s">
        <v>217</v>
      </c>
      <c r="AI2003" t="s">
        <v>891</v>
      </c>
      <c r="AJ2003" t="s">
        <v>128</v>
      </c>
      <c r="AK2003" t="s">
        <v>313</v>
      </c>
      <c r="AL2003" t="s">
        <v>528</v>
      </c>
      <c r="AM2003" t="s">
        <v>12944</v>
      </c>
      <c r="AN2003" t="s">
        <v>12945</v>
      </c>
      <c r="AO2003" t="s">
        <v>1060</v>
      </c>
      <c r="AP2003" t="s">
        <v>1061</v>
      </c>
      <c r="BO2003">
        <v>350000</v>
      </c>
      <c r="BP2003">
        <v>350000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0</v>
      </c>
      <c r="CU2003">
        <v>0</v>
      </c>
      <c r="CV2003">
        <v>0</v>
      </c>
      <c r="CW2003">
        <v>0</v>
      </c>
      <c r="CX2003">
        <v>0</v>
      </c>
      <c r="CY2003">
        <v>0</v>
      </c>
      <c r="CZ2003">
        <v>0</v>
      </c>
      <c r="DA2003">
        <v>0</v>
      </c>
      <c r="DB2003">
        <v>0</v>
      </c>
      <c r="DC2003">
        <v>0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</row>
    <row r="2004" spans="1:116" x14ac:dyDescent="0.15">
      <c r="A2004" t="s">
        <v>116</v>
      </c>
      <c r="B2004">
        <v>192671</v>
      </c>
      <c r="C2004" t="s">
        <v>117</v>
      </c>
      <c r="D2004" t="s">
        <v>136</v>
      </c>
      <c r="E2004" t="s">
        <v>118</v>
      </c>
      <c r="F2004" t="s">
        <v>137</v>
      </c>
      <c r="G2004" s="1">
        <v>42759</v>
      </c>
      <c r="H2004" t="s">
        <v>138</v>
      </c>
      <c r="I2004" s="1">
        <v>42779</v>
      </c>
      <c r="J2004" t="s">
        <v>6689</v>
      </c>
      <c r="K2004" t="s">
        <v>2473</v>
      </c>
      <c r="L2004" t="s">
        <v>600</v>
      </c>
      <c r="M2004" t="s">
        <v>139</v>
      </c>
      <c r="N2004" t="s">
        <v>386</v>
      </c>
      <c r="O2004" t="s">
        <v>123</v>
      </c>
      <c r="P2004" t="s">
        <v>124</v>
      </c>
      <c r="Q2004" t="s">
        <v>125</v>
      </c>
      <c r="R2004" t="s">
        <v>126</v>
      </c>
      <c r="S2004" t="s">
        <v>540</v>
      </c>
      <c r="T2004" t="s">
        <v>3940</v>
      </c>
      <c r="W2004">
        <v>87838</v>
      </c>
      <c r="X2004">
        <v>55877</v>
      </c>
      <c r="Y2004">
        <v>31961</v>
      </c>
      <c r="Z2004">
        <v>0</v>
      </c>
      <c r="AA2004">
        <v>25000</v>
      </c>
      <c r="AB2004">
        <v>25000</v>
      </c>
      <c r="AC2004">
        <v>0</v>
      </c>
      <c r="AD2004">
        <v>0</v>
      </c>
      <c r="AE2004">
        <v>87838</v>
      </c>
      <c r="AF2004" t="s">
        <v>143</v>
      </c>
      <c r="AG2004" t="s">
        <v>171</v>
      </c>
      <c r="AH2004" t="s">
        <v>12946</v>
      </c>
      <c r="AI2004" t="s">
        <v>526</v>
      </c>
      <c r="AJ2004" t="s">
        <v>128</v>
      </c>
      <c r="AK2004" t="s">
        <v>1032</v>
      </c>
      <c r="AL2004" t="s">
        <v>408</v>
      </c>
      <c r="AM2004" t="s">
        <v>12947</v>
      </c>
      <c r="AN2004" t="s">
        <v>3941</v>
      </c>
      <c r="AO2004" t="s">
        <v>702</v>
      </c>
      <c r="AP2004" t="s">
        <v>703</v>
      </c>
      <c r="BO2004">
        <v>87838</v>
      </c>
      <c r="BP2004">
        <v>25000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0</v>
      </c>
      <c r="CW2004">
        <v>0</v>
      </c>
      <c r="CX2004">
        <v>0</v>
      </c>
      <c r="CY2004">
        <v>0</v>
      </c>
      <c r="CZ2004">
        <v>0</v>
      </c>
      <c r="DA2004">
        <v>0</v>
      </c>
      <c r="DB2004">
        <v>0</v>
      </c>
      <c r="DC2004">
        <v>0</v>
      </c>
      <c r="DD2004">
        <v>0</v>
      </c>
      <c r="DE2004"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</row>
    <row r="2005" spans="1:116" x14ac:dyDescent="0.15">
      <c r="A2005" t="s">
        <v>116</v>
      </c>
      <c r="B2005">
        <v>192677</v>
      </c>
      <c r="C2005" t="s">
        <v>117</v>
      </c>
      <c r="D2005" t="s">
        <v>136</v>
      </c>
      <c r="E2005" t="s">
        <v>118</v>
      </c>
      <c r="F2005" t="s">
        <v>137</v>
      </c>
      <c r="G2005" s="1">
        <v>42753</v>
      </c>
      <c r="H2005" t="s">
        <v>138</v>
      </c>
      <c r="I2005" s="1">
        <v>42811</v>
      </c>
      <c r="J2005" t="s">
        <v>6689</v>
      </c>
      <c r="K2005" t="s">
        <v>3899</v>
      </c>
      <c r="L2005" t="s">
        <v>153</v>
      </c>
      <c r="M2005" t="s">
        <v>139</v>
      </c>
      <c r="P2005" t="s">
        <v>199</v>
      </c>
      <c r="Q2005" t="s">
        <v>401</v>
      </c>
      <c r="R2005" t="s">
        <v>126</v>
      </c>
      <c r="S2005" t="s">
        <v>1250</v>
      </c>
      <c r="T2005" t="s">
        <v>12948</v>
      </c>
      <c r="W2005">
        <v>27551</v>
      </c>
      <c r="X2005">
        <v>27551</v>
      </c>
      <c r="Y2005">
        <v>0</v>
      </c>
      <c r="Z2005">
        <v>0</v>
      </c>
      <c r="AA2005">
        <v>27551</v>
      </c>
      <c r="AB2005">
        <v>27551</v>
      </c>
      <c r="AC2005">
        <v>0</v>
      </c>
      <c r="AD2005">
        <v>0</v>
      </c>
      <c r="AE2005">
        <v>27551</v>
      </c>
      <c r="AF2005" t="s">
        <v>143</v>
      </c>
      <c r="AG2005" t="s">
        <v>143</v>
      </c>
      <c r="AH2005" t="s">
        <v>8770</v>
      </c>
      <c r="AI2005" t="s">
        <v>257</v>
      </c>
      <c r="AJ2005" t="s">
        <v>128</v>
      </c>
      <c r="AK2005" t="s">
        <v>512</v>
      </c>
      <c r="AL2005" t="s">
        <v>1236</v>
      </c>
      <c r="AM2005" t="s">
        <v>12949</v>
      </c>
      <c r="AN2005" t="s">
        <v>12950</v>
      </c>
      <c r="AO2005" t="s">
        <v>5315</v>
      </c>
      <c r="AP2005" t="s">
        <v>5316</v>
      </c>
      <c r="BO2005">
        <v>27551</v>
      </c>
      <c r="BP2005">
        <v>27551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0</v>
      </c>
      <c r="CR2005">
        <v>0</v>
      </c>
      <c r="CS2005">
        <v>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0</v>
      </c>
      <c r="CZ2005">
        <v>0</v>
      </c>
      <c r="DA2005">
        <v>0</v>
      </c>
      <c r="DB2005">
        <v>0</v>
      </c>
      <c r="DC2005">
        <v>0</v>
      </c>
      <c r="DD2005">
        <v>0</v>
      </c>
      <c r="DE2005">
        <v>0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</row>
    <row r="2006" spans="1:116" x14ac:dyDescent="0.15">
      <c r="A2006" t="s">
        <v>116</v>
      </c>
      <c r="B2006">
        <v>192683</v>
      </c>
      <c r="C2006" t="s">
        <v>117</v>
      </c>
      <c r="D2006" t="s">
        <v>136</v>
      </c>
      <c r="E2006" t="s">
        <v>118</v>
      </c>
      <c r="F2006" t="s">
        <v>137</v>
      </c>
      <c r="G2006" s="1">
        <v>42754</v>
      </c>
      <c r="H2006" t="s">
        <v>138</v>
      </c>
      <c r="I2006" s="1">
        <v>42811</v>
      </c>
      <c r="J2006" t="s">
        <v>6689</v>
      </c>
      <c r="K2006" t="s">
        <v>3899</v>
      </c>
      <c r="L2006" t="s">
        <v>153</v>
      </c>
      <c r="M2006" t="s">
        <v>139</v>
      </c>
      <c r="P2006" t="s">
        <v>199</v>
      </c>
      <c r="Q2006" t="s">
        <v>327</v>
      </c>
      <c r="R2006" t="s">
        <v>126</v>
      </c>
      <c r="S2006" t="s">
        <v>215</v>
      </c>
      <c r="T2006" t="s">
        <v>12951</v>
      </c>
      <c r="W2006">
        <v>37865</v>
      </c>
      <c r="X2006">
        <v>37865</v>
      </c>
      <c r="Y2006">
        <v>0</v>
      </c>
      <c r="Z2006">
        <v>0</v>
      </c>
      <c r="AA2006">
        <v>37865</v>
      </c>
      <c r="AB2006">
        <v>37865</v>
      </c>
      <c r="AC2006">
        <v>0</v>
      </c>
      <c r="AD2006">
        <v>0</v>
      </c>
      <c r="AE2006">
        <v>37865</v>
      </c>
      <c r="AF2006" t="s">
        <v>143</v>
      </c>
      <c r="AG2006" t="s">
        <v>143</v>
      </c>
      <c r="AH2006" t="s">
        <v>8770</v>
      </c>
      <c r="AI2006" t="s">
        <v>235</v>
      </c>
      <c r="AJ2006" t="s">
        <v>128</v>
      </c>
      <c r="AK2006" t="s">
        <v>659</v>
      </c>
      <c r="AL2006" t="s">
        <v>328</v>
      </c>
      <c r="AM2006" t="s">
        <v>12952</v>
      </c>
      <c r="AN2006" t="s">
        <v>10022</v>
      </c>
      <c r="AO2006" t="s">
        <v>2067</v>
      </c>
      <c r="AP2006" t="s">
        <v>2068</v>
      </c>
      <c r="BO2006">
        <v>37865</v>
      </c>
      <c r="BP2006">
        <v>37865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0</v>
      </c>
      <c r="CR2006">
        <v>0</v>
      </c>
      <c r="CS2006">
        <v>0</v>
      </c>
      <c r="CT2006">
        <v>0</v>
      </c>
      <c r="CU2006">
        <v>0</v>
      </c>
      <c r="CV2006">
        <v>0</v>
      </c>
      <c r="CW2006">
        <v>0</v>
      </c>
      <c r="CX2006">
        <v>0</v>
      </c>
      <c r="CY2006">
        <v>0</v>
      </c>
      <c r="CZ2006">
        <v>0</v>
      </c>
      <c r="DA2006">
        <v>0</v>
      </c>
      <c r="DB2006">
        <v>0</v>
      </c>
      <c r="DC2006">
        <v>0</v>
      </c>
      <c r="DD2006">
        <v>0</v>
      </c>
      <c r="DE2006"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</row>
    <row r="2007" spans="1:116" x14ac:dyDescent="0.15">
      <c r="A2007" t="s">
        <v>116</v>
      </c>
      <c r="B2007">
        <v>192684</v>
      </c>
      <c r="C2007" t="s">
        <v>117</v>
      </c>
      <c r="D2007" t="s">
        <v>136</v>
      </c>
      <c r="E2007" t="s">
        <v>118</v>
      </c>
      <c r="F2007" t="s">
        <v>137</v>
      </c>
      <c r="G2007" s="1">
        <v>42772</v>
      </c>
      <c r="H2007" t="s">
        <v>138</v>
      </c>
      <c r="I2007" s="1">
        <v>43123</v>
      </c>
      <c r="J2007" t="s">
        <v>119</v>
      </c>
      <c r="K2007" t="s">
        <v>958</v>
      </c>
      <c r="L2007" t="s">
        <v>123</v>
      </c>
      <c r="M2007" t="s">
        <v>139</v>
      </c>
      <c r="P2007" t="s">
        <v>317</v>
      </c>
      <c r="Q2007" t="s">
        <v>552</v>
      </c>
      <c r="R2007" t="s">
        <v>126</v>
      </c>
      <c r="S2007" t="s">
        <v>215</v>
      </c>
      <c r="T2007" t="s">
        <v>12953</v>
      </c>
      <c r="W2007">
        <v>1514468</v>
      </c>
      <c r="X2007">
        <v>1000000</v>
      </c>
      <c r="Y2007">
        <v>514468</v>
      </c>
      <c r="Z2007">
        <v>0</v>
      </c>
      <c r="AA2007">
        <v>320584</v>
      </c>
      <c r="AB2007">
        <v>320584</v>
      </c>
      <c r="AC2007">
        <v>0</v>
      </c>
      <c r="AD2007">
        <v>0</v>
      </c>
      <c r="AE2007">
        <v>1280459</v>
      </c>
      <c r="AF2007" t="s">
        <v>171</v>
      </c>
      <c r="AG2007" t="s">
        <v>171</v>
      </c>
      <c r="AH2007" t="s">
        <v>5097</v>
      </c>
      <c r="AI2007" t="s">
        <v>466</v>
      </c>
      <c r="AJ2007" t="s">
        <v>128</v>
      </c>
      <c r="AK2007" t="s">
        <v>604</v>
      </c>
      <c r="AL2007" t="s">
        <v>555</v>
      </c>
      <c r="AM2007" t="s">
        <v>12954</v>
      </c>
      <c r="AN2007" t="s">
        <v>5298</v>
      </c>
      <c r="AO2007" t="s">
        <v>3006</v>
      </c>
      <c r="AP2007" t="s">
        <v>2570</v>
      </c>
      <c r="AQ2007" t="s">
        <v>608</v>
      </c>
      <c r="BO2007">
        <v>757234</v>
      </c>
      <c r="BP2007">
        <v>160292</v>
      </c>
      <c r="BQ2007">
        <v>757234</v>
      </c>
      <c r="BR2007">
        <v>160292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</row>
    <row r="2008" spans="1:116" x14ac:dyDescent="0.15">
      <c r="A2008" t="s">
        <v>116</v>
      </c>
      <c r="B2008">
        <v>192692</v>
      </c>
      <c r="C2008" t="s">
        <v>117</v>
      </c>
      <c r="D2008" t="s">
        <v>136</v>
      </c>
      <c r="E2008" t="s">
        <v>118</v>
      </c>
      <c r="F2008" t="s">
        <v>137</v>
      </c>
      <c r="G2008" s="1">
        <v>42755</v>
      </c>
      <c r="H2008" t="s">
        <v>138</v>
      </c>
      <c r="I2008" s="1">
        <v>43125</v>
      </c>
      <c r="J2008" t="s">
        <v>119</v>
      </c>
      <c r="K2008" t="s">
        <v>1603</v>
      </c>
      <c r="L2008" t="s">
        <v>227</v>
      </c>
      <c r="M2008" t="s">
        <v>139</v>
      </c>
      <c r="P2008" t="s">
        <v>199</v>
      </c>
      <c r="Q2008" t="s">
        <v>616</v>
      </c>
      <c r="R2008" t="s">
        <v>126</v>
      </c>
      <c r="S2008" t="s">
        <v>215</v>
      </c>
      <c r="T2008" t="s">
        <v>12955</v>
      </c>
      <c r="W2008">
        <v>3250</v>
      </c>
      <c r="X2008">
        <v>3250</v>
      </c>
      <c r="Y2008">
        <v>0</v>
      </c>
      <c r="Z2008">
        <v>0</v>
      </c>
      <c r="AA2008">
        <v>3250</v>
      </c>
      <c r="AB2008">
        <v>3250</v>
      </c>
      <c r="AC2008">
        <v>0</v>
      </c>
      <c r="AD2008">
        <v>0</v>
      </c>
      <c r="AE2008">
        <v>3250</v>
      </c>
      <c r="AF2008" t="s">
        <v>143</v>
      </c>
      <c r="AG2008" t="s">
        <v>143</v>
      </c>
      <c r="AH2008" t="s">
        <v>649</v>
      </c>
      <c r="AI2008" t="s">
        <v>650</v>
      </c>
      <c r="AJ2008" t="s">
        <v>128</v>
      </c>
      <c r="AK2008" t="s">
        <v>659</v>
      </c>
      <c r="AL2008" t="s">
        <v>617</v>
      </c>
      <c r="AM2008" t="s">
        <v>12956</v>
      </c>
      <c r="AN2008" t="s">
        <v>12957</v>
      </c>
      <c r="AO2008" t="s">
        <v>9310</v>
      </c>
      <c r="AP2008" t="s">
        <v>3332</v>
      </c>
      <c r="BO2008">
        <v>3250</v>
      </c>
      <c r="BP2008">
        <v>3250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0</v>
      </c>
      <c r="CR2008">
        <v>0</v>
      </c>
      <c r="CS2008">
        <v>0</v>
      </c>
      <c r="CT2008">
        <v>0</v>
      </c>
      <c r="CU2008">
        <v>0</v>
      </c>
      <c r="CV2008">
        <v>0</v>
      </c>
      <c r="CW2008">
        <v>0</v>
      </c>
      <c r="CX2008">
        <v>0</v>
      </c>
      <c r="CY2008">
        <v>0</v>
      </c>
      <c r="CZ2008">
        <v>0</v>
      </c>
      <c r="DA2008">
        <v>0</v>
      </c>
      <c r="DB2008">
        <v>0</v>
      </c>
      <c r="DC2008">
        <v>0</v>
      </c>
      <c r="DD2008">
        <v>0</v>
      </c>
      <c r="DE2008"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</row>
    <row r="2009" spans="1:116" x14ac:dyDescent="0.15">
      <c r="A2009" t="s">
        <v>116</v>
      </c>
      <c r="B2009">
        <v>192693</v>
      </c>
      <c r="C2009" t="s">
        <v>117</v>
      </c>
      <c r="D2009" t="s">
        <v>136</v>
      </c>
      <c r="E2009" t="s">
        <v>118</v>
      </c>
      <c r="F2009" t="s">
        <v>137</v>
      </c>
      <c r="G2009" s="1">
        <v>42766</v>
      </c>
      <c r="H2009" t="s">
        <v>138</v>
      </c>
      <c r="I2009" s="1">
        <v>42811</v>
      </c>
      <c r="J2009" t="s">
        <v>6689</v>
      </c>
      <c r="K2009" t="s">
        <v>4468</v>
      </c>
      <c r="L2009" t="s">
        <v>120</v>
      </c>
      <c r="M2009" t="s">
        <v>1911</v>
      </c>
      <c r="P2009" t="s">
        <v>145</v>
      </c>
      <c r="Q2009" t="s">
        <v>214</v>
      </c>
      <c r="R2009" t="s">
        <v>126</v>
      </c>
      <c r="S2009" t="s">
        <v>633</v>
      </c>
      <c r="T2009" t="s">
        <v>12958</v>
      </c>
      <c r="W2009">
        <v>36000</v>
      </c>
      <c r="X2009">
        <v>32727</v>
      </c>
      <c r="Y2009">
        <v>3273</v>
      </c>
      <c r="Z2009">
        <v>0</v>
      </c>
      <c r="AA2009">
        <v>36000</v>
      </c>
      <c r="AB2009">
        <v>32727</v>
      </c>
      <c r="AC2009">
        <v>3273</v>
      </c>
      <c r="AD2009">
        <v>0</v>
      </c>
      <c r="AE2009">
        <v>144000</v>
      </c>
      <c r="AF2009" t="s">
        <v>171</v>
      </c>
      <c r="AG2009" t="s">
        <v>143</v>
      </c>
      <c r="AH2009" t="s">
        <v>182</v>
      </c>
      <c r="AI2009" t="s">
        <v>183</v>
      </c>
      <c r="AJ2009" t="s">
        <v>128</v>
      </c>
      <c r="AK2009" t="s">
        <v>1181</v>
      </c>
      <c r="AL2009" t="s">
        <v>184</v>
      </c>
      <c r="AN2009" t="s">
        <v>12771</v>
      </c>
      <c r="AO2009" t="s">
        <v>223</v>
      </c>
      <c r="AP2009" t="s">
        <v>224</v>
      </c>
      <c r="BO2009">
        <v>36000</v>
      </c>
      <c r="BP2009">
        <v>36000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0</v>
      </c>
      <c r="CS2009">
        <v>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0</v>
      </c>
      <c r="CZ2009">
        <v>0</v>
      </c>
      <c r="DA2009">
        <v>0</v>
      </c>
      <c r="DB2009">
        <v>0</v>
      </c>
      <c r="DC2009">
        <v>0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</row>
    <row r="2010" spans="1:116" x14ac:dyDescent="0.15">
      <c r="A2010" t="s">
        <v>116</v>
      </c>
      <c r="B2010">
        <v>192694</v>
      </c>
      <c r="C2010" t="s">
        <v>117</v>
      </c>
      <c r="D2010" t="s">
        <v>136</v>
      </c>
      <c r="E2010" t="s">
        <v>118</v>
      </c>
      <c r="F2010" t="s">
        <v>137</v>
      </c>
      <c r="G2010" s="1">
        <v>42758</v>
      </c>
      <c r="H2010" t="s">
        <v>138</v>
      </c>
      <c r="I2010" s="1">
        <v>42852</v>
      </c>
      <c r="J2010" t="s">
        <v>6689</v>
      </c>
      <c r="K2010" t="s">
        <v>5261</v>
      </c>
      <c r="L2010" t="s">
        <v>153</v>
      </c>
      <c r="M2010" t="s">
        <v>139</v>
      </c>
      <c r="N2010" t="s">
        <v>5047</v>
      </c>
      <c r="O2010" t="s">
        <v>153</v>
      </c>
      <c r="P2010" t="s">
        <v>124</v>
      </c>
      <c r="Q2010" t="s">
        <v>558</v>
      </c>
      <c r="R2010" t="s">
        <v>126</v>
      </c>
      <c r="S2010" t="s">
        <v>397</v>
      </c>
      <c r="T2010" t="s">
        <v>12959</v>
      </c>
      <c r="W2010">
        <v>50000</v>
      </c>
      <c r="X2010">
        <v>50000</v>
      </c>
      <c r="Y2010">
        <v>0</v>
      </c>
      <c r="Z2010">
        <v>0</v>
      </c>
      <c r="AA2010">
        <v>50000</v>
      </c>
      <c r="AB2010">
        <v>50000</v>
      </c>
      <c r="AC2010">
        <v>0</v>
      </c>
      <c r="AD2010">
        <v>0</v>
      </c>
      <c r="AE2010">
        <v>50000</v>
      </c>
      <c r="AF2010" t="s">
        <v>143</v>
      </c>
      <c r="AG2010" t="s">
        <v>143</v>
      </c>
      <c r="AH2010" t="s">
        <v>755</v>
      </c>
      <c r="AI2010" t="s">
        <v>756</v>
      </c>
      <c r="AJ2010" t="s">
        <v>128</v>
      </c>
      <c r="AK2010" t="s">
        <v>1032</v>
      </c>
      <c r="AL2010" t="s">
        <v>559</v>
      </c>
      <c r="AM2010" t="s">
        <v>12960</v>
      </c>
      <c r="AN2010" t="s">
        <v>12961</v>
      </c>
      <c r="AO2010" t="s">
        <v>1357</v>
      </c>
      <c r="AP2010" t="s">
        <v>1358</v>
      </c>
      <c r="BO2010">
        <v>50000</v>
      </c>
      <c r="BP2010">
        <v>50000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0</v>
      </c>
      <c r="CS2010">
        <v>0</v>
      </c>
      <c r="CT2010">
        <v>0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</row>
    <row r="2011" spans="1:116" x14ac:dyDescent="0.15">
      <c r="A2011" t="s">
        <v>116</v>
      </c>
      <c r="B2011">
        <v>192698</v>
      </c>
      <c r="C2011" t="s">
        <v>117</v>
      </c>
      <c r="D2011" t="s">
        <v>136</v>
      </c>
      <c r="E2011" t="s">
        <v>118</v>
      </c>
      <c r="F2011" t="s">
        <v>137</v>
      </c>
      <c r="G2011" s="1">
        <v>42755</v>
      </c>
      <c r="H2011" t="s">
        <v>138</v>
      </c>
      <c r="I2011" s="1">
        <v>43045</v>
      </c>
      <c r="J2011" t="s">
        <v>119</v>
      </c>
      <c r="K2011" t="s">
        <v>4177</v>
      </c>
      <c r="L2011" t="s">
        <v>197</v>
      </c>
      <c r="M2011" t="s">
        <v>139</v>
      </c>
      <c r="N2011" t="s">
        <v>1732</v>
      </c>
      <c r="O2011" t="s">
        <v>169</v>
      </c>
      <c r="P2011" t="s">
        <v>199</v>
      </c>
      <c r="Q2011" t="s">
        <v>200</v>
      </c>
      <c r="R2011" t="s">
        <v>126</v>
      </c>
      <c r="S2011" t="s">
        <v>251</v>
      </c>
      <c r="T2011" t="s">
        <v>12962</v>
      </c>
      <c r="W2011">
        <v>97243</v>
      </c>
      <c r="X2011">
        <v>87513</v>
      </c>
      <c r="Y2011">
        <v>9730</v>
      </c>
      <c r="Z2011">
        <v>0</v>
      </c>
      <c r="AA2011">
        <v>98697</v>
      </c>
      <c r="AB2011">
        <v>98697</v>
      </c>
      <c r="AC2011">
        <v>0</v>
      </c>
      <c r="AD2011">
        <v>0</v>
      </c>
      <c r="AE2011">
        <v>98697</v>
      </c>
      <c r="AF2011" t="s">
        <v>143</v>
      </c>
      <c r="AG2011" t="s">
        <v>143</v>
      </c>
      <c r="AH2011" t="s">
        <v>5142</v>
      </c>
      <c r="AI2011" t="s">
        <v>1010</v>
      </c>
      <c r="AJ2011" t="s">
        <v>128</v>
      </c>
      <c r="AK2011" t="s">
        <v>512</v>
      </c>
      <c r="AL2011" t="s">
        <v>203</v>
      </c>
      <c r="AM2011" t="s">
        <v>12963</v>
      </c>
      <c r="AN2011" t="s">
        <v>12964</v>
      </c>
      <c r="AO2011" t="s">
        <v>1329</v>
      </c>
      <c r="AP2011" t="s">
        <v>1330</v>
      </c>
      <c r="BO2011">
        <v>97243</v>
      </c>
      <c r="BP2011">
        <v>98697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0</v>
      </c>
      <c r="CR2011">
        <v>0</v>
      </c>
      <c r="CS2011">
        <v>0</v>
      </c>
      <c r="CT2011">
        <v>0</v>
      </c>
      <c r="CU2011">
        <v>0</v>
      </c>
      <c r="CV2011">
        <v>0</v>
      </c>
      <c r="CW2011">
        <v>0</v>
      </c>
      <c r="CX2011">
        <v>0</v>
      </c>
      <c r="CY2011">
        <v>0</v>
      </c>
      <c r="CZ2011">
        <v>0</v>
      </c>
      <c r="DA2011">
        <v>0</v>
      </c>
      <c r="DB2011">
        <v>0</v>
      </c>
      <c r="DC2011">
        <v>0</v>
      </c>
      <c r="DD2011">
        <v>0</v>
      </c>
      <c r="DE2011"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</row>
    <row r="2012" spans="1:116" x14ac:dyDescent="0.15">
      <c r="A2012" t="s">
        <v>116</v>
      </c>
      <c r="B2012">
        <v>192701</v>
      </c>
      <c r="C2012" t="s">
        <v>117</v>
      </c>
      <c r="D2012" t="s">
        <v>136</v>
      </c>
      <c r="E2012" t="s">
        <v>118</v>
      </c>
      <c r="F2012" t="s">
        <v>137</v>
      </c>
      <c r="G2012" s="1">
        <v>42755</v>
      </c>
      <c r="H2012" t="s">
        <v>138</v>
      </c>
      <c r="I2012" s="1">
        <v>43013</v>
      </c>
      <c r="J2012" t="s">
        <v>119</v>
      </c>
      <c r="K2012" t="s">
        <v>5540</v>
      </c>
      <c r="L2012" t="s">
        <v>120</v>
      </c>
      <c r="M2012" t="s">
        <v>139</v>
      </c>
      <c r="N2012" t="s">
        <v>122</v>
      </c>
      <c r="O2012" t="s">
        <v>123</v>
      </c>
      <c r="P2012" t="s">
        <v>124</v>
      </c>
      <c r="Q2012" t="s">
        <v>125</v>
      </c>
      <c r="R2012" t="s">
        <v>126</v>
      </c>
      <c r="S2012" t="s">
        <v>3194</v>
      </c>
      <c r="T2012" t="s">
        <v>12965</v>
      </c>
      <c r="W2012">
        <v>50000</v>
      </c>
      <c r="X2012">
        <v>31807</v>
      </c>
      <c r="Y2012">
        <v>18193</v>
      </c>
      <c r="Z2012">
        <v>0</v>
      </c>
      <c r="AA2012">
        <v>50000</v>
      </c>
      <c r="AB2012">
        <v>50000</v>
      </c>
      <c r="AC2012">
        <v>0</v>
      </c>
      <c r="AD2012">
        <v>0</v>
      </c>
      <c r="AE2012">
        <v>50000</v>
      </c>
      <c r="AF2012" t="s">
        <v>143</v>
      </c>
      <c r="AG2012" t="s">
        <v>143</v>
      </c>
      <c r="AH2012" t="s">
        <v>284</v>
      </c>
      <c r="AI2012" t="s">
        <v>342</v>
      </c>
      <c r="AJ2012" t="s">
        <v>128</v>
      </c>
      <c r="AK2012" t="s">
        <v>1032</v>
      </c>
      <c r="AL2012" t="s">
        <v>528</v>
      </c>
      <c r="AM2012" t="s">
        <v>12966</v>
      </c>
      <c r="AN2012" t="s">
        <v>12967</v>
      </c>
      <c r="AO2012" t="s">
        <v>129</v>
      </c>
      <c r="AP2012" t="s">
        <v>130</v>
      </c>
      <c r="AQ2012" t="s">
        <v>782</v>
      </c>
      <c r="BO2012">
        <v>25000</v>
      </c>
      <c r="BP2012">
        <v>25000</v>
      </c>
      <c r="BQ2012">
        <v>25000</v>
      </c>
      <c r="BR2012">
        <v>25000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0</v>
      </c>
      <c r="CW2012">
        <v>0</v>
      </c>
      <c r="CX2012">
        <v>0</v>
      </c>
      <c r="CY2012">
        <v>0</v>
      </c>
      <c r="CZ2012">
        <v>0</v>
      </c>
      <c r="DA2012">
        <v>0</v>
      </c>
      <c r="DB2012">
        <v>0</v>
      </c>
      <c r="DC2012">
        <v>0</v>
      </c>
      <c r="DD2012">
        <v>0</v>
      </c>
      <c r="DE2012"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</row>
    <row r="2013" spans="1:116" x14ac:dyDescent="0.15">
      <c r="A2013" t="s">
        <v>116</v>
      </c>
      <c r="B2013">
        <v>192704</v>
      </c>
      <c r="C2013" t="s">
        <v>117</v>
      </c>
      <c r="D2013" t="s">
        <v>136</v>
      </c>
      <c r="E2013" t="s">
        <v>118</v>
      </c>
      <c r="F2013" t="s">
        <v>137</v>
      </c>
      <c r="G2013" s="1">
        <v>42758</v>
      </c>
      <c r="H2013" t="s">
        <v>138</v>
      </c>
      <c r="I2013" s="1">
        <v>43140</v>
      </c>
      <c r="J2013" t="s">
        <v>119</v>
      </c>
      <c r="K2013" t="s">
        <v>12968</v>
      </c>
      <c r="L2013" t="s">
        <v>120</v>
      </c>
      <c r="M2013" t="s">
        <v>139</v>
      </c>
      <c r="N2013" t="s">
        <v>587</v>
      </c>
      <c r="O2013" t="s">
        <v>123</v>
      </c>
      <c r="P2013" t="s">
        <v>124</v>
      </c>
      <c r="Q2013" t="s">
        <v>668</v>
      </c>
      <c r="R2013" t="s">
        <v>126</v>
      </c>
      <c r="S2013" t="s">
        <v>1524</v>
      </c>
      <c r="T2013" t="s">
        <v>12969</v>
      </c>
      <c r="W2013">
        <v>200000</v>
      </c>
      <c r="X2013">
        <v>132363</v>
      </c>
      <c r="Y2013">
        <v>67637</v>
      </c>
      <c r="Z2013">
        <v>0</v>
      </c>
      <c r="AA2013">
        <v>200000</v>
      </c>
      <c r="AB2013">
        <v>132363</v>
      </c>
      <c r="AC2013">
        <v>67637</v>
      </c>
      <c r="AD2013">
        <v>0</v>
      </c>
      <c r="AE2013">
        <v>200000</v>
      </c>
      <c r="AF2013" t="s">
        <v>143</v>
      </c>
      <c r="AG2013" t="s">
        <v>143</v>
      </c>
      <c r="AH2013" t="s">
        <v>283</v>
      </c>
      <c r="AI2013" t="s">
        <v>12970</v>
      </c>
      <c r="AJ2013" t="s">
        <v>128</v>
      </c>
      <c r="AK2013" t="s">
        <v>236</v>
      </c>
      <c r="AL2013" t="s">
        <v>669</v>
      </c>
      <c r="AM2013" t="s">
        <v>12971</v>
      </c>
      <c r="AN2013" t="s">
        <v>12972</v>
      </c>
      <c r="AO2013" t="s">
        <v>670</v>
      </c>
      <c r="AP2013" t="s">
        <v>671</v>
      </c>
      <c r="BO2013">
        <v>200000</v>
      </c>
      <c r="BP2013">
        <v>200000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0</v>
      </c>
      <c r="CR2013">
        <v>0</v>
      </c>
      <c r="CS2013">
        <v>0</v>
      </c>
      <c r="CT2013">
        <v>0</v>
      </c>
      <c r="CU2013">
        <v>0</v>
      </c>
      <c r="CV2013">
        <v>0</v>
      </c>
      <c r="CW2013">
        <v>0</v>
      </c>
      <c r="CX2013">
        <v>0</v>
      </c>
      <c r="CY2013">
        <v>0</v>
      </c>
      <c r="CZ2013">
        <v>0</v>
      </c>
      <c r="DA2013">
        <v>0</v>
      </c>
      <c r="DB2013">
        <v>0</v>
      </c>
      <c r="DC2013">
        <v>0</v>
      </c>
      <c r="DD2013">
        <v>0</v>
      </c>
      <c r="DE2013">
        <v>0</v>
      </c>
      <c r="DF2013">
        <v>0</v>
      </c>
      <c r="DG2013">
        <v>0</v>
      </c>
      <c r="DH2013">
        <v>0</v>
      </c>
      <c r="DI2013">
        <v>0</v>
      </c>
      <c r="DJ2013">
        <v>0</v>
      </c>
      <c r="DK2013">
        <v>0</v>
      </c>
      <c r="DL2013">
        <v>0</v>
      </c>
    </row>
    <row r="2014" spans="1:116" x14ac:dyDescent="0.15">
      <c r="A2014" t="s">
        <v>116</v>
      </c>
      <c r="B2014">
        <v>192705</v>
      </c>
      <c r="C2014" t="s">
        <v>117</v>
      </c>
      <c r="D2014" t="s">
        <v>136</v>
      </c>
      <c r="E2014" t="s">
        <v>118</v>
      </c>
      <c r="F2014" t="s">
        <v>137</v>
      </c>
      <c r="G2014" s="1">
        <v>42754</v>
      </c>
      <c r="H2014" t="s">
        <v>138</v>
      </c>
      <c r="I2014" s="1">
        <v>42940</v>
      </c>
      <c r="J2014" t="s">
        <v>119</v>
      </c>
      <c r="K2014" t="s">
        <v>5509</v>
      </c>
      <c r="L2014" t="s">
        <v>120</v>
      </c>
      <c r="M2014" t="s">
        <v>139</v>
      </c>
      <c r="N2014" t="s">
        <v>122</v>
      </c>
      <c r="O2014" t="s">
        <v>123</v>
      </c>
      <c r="P2014" t="s">
        <v>124</v>
      </c>
      <c r="Q2014" t="s">
        <v>668</v>
      </c>
      <c r="R2014" t="s">
        <v>126</v>
      </c>
      <c r="S2014" t="s">
        <v>3194</v>
      </c>
      <c r="T2014" t="s">
        <v>12973</v>
      </c>
      <c r="W2014">
        <v>35000</v>
      </c>
      <c r="X2014">
        <v>22109</v>
      </c>
      <c r="Y2014">
        <v>12891</v>
      </c>
      <c r="Z2014">
        <v>0</v>
      </c>
      <c r="AA2014">
        <v>35000</v>
      </c>
      <c r="AB2014">
        <v>22109</v>
      </c>
      <c r="AC2014">
        <v>12891</v>
      </c>
      <c r="AD2014">
        <v>0</v>
      </c>
      <c r="AE2014">
        <v>35000</v>
      </c>
      <c r="AF2014" t="s">
        <v>143</v>
      </c>
      <c r="AG2014" t="s">
        <v>143</v>
      </c>
      <c r="AH2014" t="s">
        <v>666</v>
      </c>
      <c r="AI2014" t="s">
        <v>229</v>
      </c>
      <c r="AJ2014" t="s">
        <v>128</v>
      </c>
      <c r="AK2014" t="s">
        <v>236</v>
      </c>
      <c r="AL2014" t="s">
        <v>669</v>
      </c>
      <c r="AM2014" t="s">
        <v>12974</v>
      </c>
      <c r="AN2014" t="s">
        <v>12975</v>
      </c>
      <c r="AO2014" t="s">
        <v>2982</v>
      </c>
      <c r="AP2014" t="s">
        <v>2983</v>
      </c>
      <c r="BO2014">
        <v>35000</v>
      </c>
      <c r="BP2014">
        <v>35000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0</v>
      </c>
      <c r="CR2014">
        <v>0</v>
      </c>
      <c r="CS2014">
        <v>0</v>
      </c>
      <c r="CT2014">
        <v>0</v>
      </c>
      <c r="CU2014">
        <v>0</v>
      </c>
      <c r="CV2014">
        <v>0</v>
      </c>
      <c r="CW2014">
        <v>0</v>
      </c>
      <c r="CX2014">
        <v>0</v>
      </c>
      <c r="CY2014">
        <v>0</v>
      </c>
      <c r="CZ2014">
        <v>0</v>
      </c>
      <c r="DA2014">
        <v>0</v>
      </c>
      <c r="DB2014">
        <v>0</v>
      </c>
      <c r="DC2014">
        <v>0</v>
      </c>
      <c r="DD2014">
        <v>0</v>
      </c>
      <c r="DE2014"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</row>
    <row r="2015" spans="1:116" x14ac:dyDescent="0.15">
      <c r="A2015" t="s">
        <v>116</v>
      </c>
      <c r="B2015">
        <v>192708</v>
      </c>
      <c r="C2015" t="s">
        <v>117</v>
      </c>
      <c r="D2015" t="s">
        <v>136</v>
      </c>
      <c r="E2015" t="s">
        <v>118</v>
      </c>
      <c r="F2015" t="s">
        <v>137</v>
      </c>
      <c r="G2015" s="1">
        <v>42754</v>
      </c>
      <c r="H2015" t="s">
        <v>138</v>
      </c>
      <c r="I2015" s="1">
        <v>42969</v>
      </c>
      <c r="J2015" t="s">
        <v>119</v>
      </c>
      <c r="K2015" t="s">
        <v>198</v>
      </c>
      <c r="L2015" t="s">
        <v>123</v>
      </c>
      <c r="M2015" t="s">
        <v>139</v>
      </c>
      <c r="P2015" t="s">
        <v>199</v>
      </c>
      <c r="Q2015" t="s">
        <v>616</v>
      </c>
      <c r="R2015" t="s">
        <v>126</v>
      </c>
      <c r="S2015" t="s">
        <v>215</v>
      </c>
      <c r="T2015" t="s">
        <v>12976</v>
      </c>
      <c r="W2015">
        <v>999991</v>
      </c>
      <c r="X2015">
        <v>779957</v>
      </c>
      <c r="Y2015">
        <v>220034</v>
      </c>
      <c r="Z2015">
        <v>0</v>
      </c>
      <c r="AA2015">
        <v>959984</v>
      </c>
      <c r="AB2015">
        <v>748759</v>
      </c>
      <c r="AC2015">
        <v>211225</v>
      </c>
      <c r="AD2015">
        <v>0</v>
      </c>
      <c r="AE2015">
        <v>959984</v>
      </c>
      <c r="AF2015" t="s">
        <v>143</v>
      </c>
      <c r="AG2015" t="s">
        <v>143</v>
      </c>
      <c r="AH2015" t="s">
        <v>132</v>
      </c>
      <c r="AI2015" t="s">
        <v>584</v>
      </c>
      <c r="AJ2015" t="s">
        <v>128</v>
      </c>
      <c r="AK2015" t="s">
        <v>543</v>
      </c>
      <c r="AL2015" t="s">
        <v>617</v>
      </c>
      <c r="AM2015" t="s">
        <v>12977</v>
      </c>
      <c r="AN2015" t="s">
        <v>12978</v>
      </c>
      <c r="AO2015" t="s">
        <v>5870</v>
      </c>
      <c r="AP2015" t="s">
        <v>2587</v>
      </c>
      <c r="AQ2015" t="s">
        <v>452</v>
      </c>
      <c r="AR2015" t="s">
        <v>12979</v>
      </c>
      <c r="AS2015" t="s">
        <v>12980</v>
      </c>
      <c r="BO2015">
        <v>599994.6</v>
      </c>
      <c r="BP2015">
        <v>575990.4</v>
      </c>
      <c r="BQ2015">
        <v>199998.2</v>
      </c>
      <c r="BR2015">
        <v>191996.80000000002</v>
      </c>
      <c r="BS2015">
        <v>99999.1</v>
      </c>
      <c r="BT2015">
        <v>95998.400000000009</v>
      </c>
      <c r="BU2015">
        <v>99999.1</v>
      </c>
      <c r="BV2015">
        <v>95998.400000000009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v>0</v>
      </c>
      <c r="CR2015">
        <v>0</v>
      </c>
      <c r="CS2015">
        <v>0</v>
      </c>
      <c r="CT2015">
        <v>0</v>
      </c>
      <c r="CU2015">
        <v>0</v>
      </c>
      <c r="CV2015">
        <v>0</v>
      </c>
      <c r="CW2015">
        <v>0</v>
      </c>
      <c r="CX2015">
        <v>0</v>
      </c>
      <c r="CY2015">
        <v>0</v>
      </c>
      <c r="CZ2015">
        <v>0</v>
      </c>
      <c r="DA2015">
        <v>0</v>
      </c>
      <c r="DB2015">
        <v>0</v>
      </c>
      <c r="DC2015">
        <v>0</v>
      </c>
      <c r="DD2015">
        <v>0</v>
      </c>
      <c r="DE2015"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</row>
    <row r="2016" spans="1:116" x14ac:dyDescent="0.15">
      <c r="A2016" t="s">
        <v>116</v>
      </c>
      <c r="B2016">
        <v>192709</v>
      </c>
      <c r="C2016" t="s">
        <v>117</v>
      </c>
      <c r="D2016" t="s">
        <v>136</v>
      </c>
      <c r="E2016" t="s">
        <v>118</v>
      </c>
      <c r="F2016" t="s">
        <v>137</v>
      </c>
      <c r="G2016" s="1">
        <v>42755</v>
      </c>
      <c r="H2016" t="s">
        <v>138</v>
      </c>
      <c r="I2016" s="1">
        <v>42992</v>
      </c>
      <c r="J2016" t="s">
        <v>119</v>
      </c>
      <c r="K2016" t="s">
        <v>4189</v>
      </c>
      <c r="L2016" t="s">
        <v>169</v>
      </c>
      <c r="M2016" t="s">
        <v>139</v>
      </c>
      <c r="P2016" t="s">
        <v>177</v>
      </c>
      <c r="Q2016" t="s">
        <v>545</v>
      </c>
      <c r="R2016" t="s">
        <v>126</v>
      </c>
      <c r="S2016" t="s">
        <v>215</v>
      </c>
      <c r="T2016" t="s">
        <v>12981</v>
      </c>
      <c r="W2016">
        <v>5000</v>
      </c>
      <c r="X2016">
        <v>5000</v>
      </c>
      <c r="Y2016">
        <v>0</v>
      </c>
      <c r="Z2016">
        <v>0</v>
      </c>
      <c r="AA2016">
        <v>5000</v>
      </c>
      <c r="AB2016">
        <v>5000</v>
      </c>
      <c r="AC2016">
        <v>0</v>
      </c>
      <c r="AD2016">
        <v>0</v>
      </c>
      <c r="AE2016">
        <v>5000</v>
      </c>
      <c r="AF2016" t="s">
        <v>143</v>
      </c>
      <c r="AG2016" t="s">
        <v>143</v>
      </c>
      <c r="AH2016" t="s">
        <v>284</v>
      </c>
      <c r="AI2016" t="s">
        <v>342</v>
      </c>
      <c r="AJ2016" t="s">
        <v>128</v>
      </c>
      <c r="AK2016" t="s">
        <v>543</v>
      </c>
      <c r="AL2016" t="s">
        <v>546</v>
      </c>
      <c r="AM2016" t="s">
        <v>12982</v>
      </c>
      <c r="AN2016" t="s">
        <v>12983</v>
      </c>
      <c r="AO2016" t="s">
        <v>695</v>
      </c>
      <c r="AP2016" t="s">
        <v>696</v>
      </c>
      <c r="AQ2016" t="s">
        <v>5084</v>
      </c>
      <c r="BO2016">
        <v>5000</v>
      </c>
      <c r="BP2016">
        <v>5000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0</v>
      </c>
      <c r="CQ2016">
        <v>0</v>
      </c>
      <c r="CR2016">
        <v>0</v>
      </c>
      <c r="CS2016">
        <v>0</v>
      </c>
      <c r="CT2016">
        <v>0</v>
      </c>
      <c r="CU2016">
        <v>0</v>
      </c>
      <c r="CV2016">
        <v>0</v>
      </c>
      <c r="CW2016">
        <v>0</v>
      </c>
      <c r="CX2016">
        <v>0</v>
      </c>
      <c r="CY2016">
        <v>0</v>
      </c>
      <c r="CZ2016">
        <v>0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</row>
    <row r="2017" spans="1:116" x14ac:dyDescent="0.15">
      <c r="A2017" t="s">
        <v>116</v>
      </c>
      <c r="B2017">
        <v>192711</v>
      </c>
      <c r="C2017" t="s">
        <v>117</v>
      </c>
      <c r="D2017" t="s">
        <v>136</v>
      </c>
      <c r="E2017" t="s">
        <v>118</v>
      </c>
      <c r="F2017" t="s">
        <v>137</v>
      </c>
      <c r="G2017" s="1">
        <v>42755</v>
      </c>
      <c r="H2017" t="s">
        <v>138</v>
      </c>
      <c r="I2017" s="1">
        <v>42976</v>
      </c>
      <c r="J2017" t="s">
        <v>119</v>
      </c>
      <c r="K2017" t="s">
        <v>213</v>
      </c>
      <c r="L2017" t="s">
        <v>123</v>
      </c>
      <c r="M2017" t="s">
        <v>139</v>
      </c>
      <c r="P2017" t="s">
        <v>299</v>
      </c>
      <c r="Q2017" t="s">
        <v>300</v>
      </c>
      <c r="R2017" t="s">
        <v>126</v>
      </c>
      <c r="S2017" t="s">
        <v>215</v>
      </c>
      <c r="T2017" t="s">
        <v>12984</v>
      </c>
      <c r="W2017">
        <v>31418</v>
      </c>
      <c r="X2017">
        <v>19986</v>
      </c>
      <c r="Y2017">
        <v>11432</v>
      </c>
      <c r="Z2017">
        <v>0</v>
      </c>
      <c r="AA2017">
        <v>31418</v>
      </c>
      <c r="AB2017">
        <v>19986</v>
      </c>
      <c r="AC2017">
        <v>11432</v>
      </c>
      <c r="AD2017">
        <v>0</v>
      </c>
      <c r="AE2017">
        <v>31418</v>
      </c>
      <c r="AF2017" t="s">
        <v>143</v>
      </c>
      <c r="AG2017" t="s">
        <v>143</v>
      </c>
      <c r="AH2017" t="s">
        <v>217</v>
      </c>
      <c r="AI2017" t="s">
        <v>248</v>
      </c>
      <c r="AJ2017" t="s">
        <v>128</v>
      </c>
      <c r="AK2017" t="s">
        <v>219</v>
      </c>
      <c r="AL2017" t="s">
        <v>304</v>
      </c>
      <c r="AM2017" t="s">
        <v>12985</v>
      </c>
      <c r="AN2017" t="s">
        <v>12986</v>
      </c>
      <c r="AO2017" t="s">
        <v>11276</v>
      </c>
      <c r="AP2017" t="s">
        <v>2289</v>
      </c>
      <c r="AQ2017" t="s">
        <v>12987</v>
      </c>
      <c r="BO2017">
        <v>15709</v>
      </c>
      <c r="BP2017">
        <v>15709</v>
      </c>
      <c r="BQ2017">
        <v>15709</v>
      </c>
      <c r="BR2017">
        <v>15709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0</v>
      </c>
      <c r="CW2017">
        <v>0</v>
      </c>
      <c r="CX2017">
        <v>0</v>
      </c>
      <c r="CY2017">
        <v>0</v>
      </c>
      <c r="CZ2017">
        <v>0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</row>
    <row r="2018" spans="1:116" x14ac:dyDescent="0.15">
      <c r="A2018" t="s">
        <v>116</v>
      </c>
      <c r="B2018">
        <v>192728</v>
      </c>
      <c r="C2018" t="s">
        <v>117</v>
      </c>
      <c r="D2018" t="s">
        <v>136</v>
      </c>
      <c r="E2018" t="s">
        <v>118</v>
      </c>
      <c r="F2018" t="s">
        <v>137</v>
      </c>
      <c r="G2018" s="1">
        <v>42755</v>
      </c>
      <c r="H2018" t="s">
        <v>138</v>
      </c>
      <c r="I2018" s="1">
        <v>43178</v>
      </c>
      <c r="J2018" t="s">
        <v>119</v>
      </c>
      <c r="K2018" t="s">
        <v>1603</v>
      </c>
      <c r="L2018" t="s">
        <v>227</v>
      </c>
      <c r="M2018" t="s">
        <v>139</v>
      </c>
      <c r="P2018" t="s">
        <v>199</v>
      </c>
      <c r="Q2018" t="s">
        <v>616</v>
      </c>
      <c r="R2018" t="s">
        <v>126</v>
      </c>
      <c r="S2018" t="s">
        <v>140</v>
      </c>
      <c r="T2018" t="s">
        <v>12988</v>
      </c>
      <c r="W2018">
        <v>6209</v>
      </c>
      <c r="X2018">
        <v>6209</v>
      </c>
      <c r="Y2018">
        <v>0</v>
      </c>
      <c r="Z2018">
        <v>0</v>
      </c>
      <c r="AA2018">
        <v>6209</v>
      </c>
      <c r="AB2018">
        <v>6209</v>
      </c>
      <c r="AC2018">
        <v>0</v>
      </c>
      <c r="AD2018">
        <v>0</v>
      </c>
      <c r="AE2018">
        <v>6209</v>
      </c>
      <c r="AF2018" t="s">
        <v>143</v>
      </c>
      <c r="AG2018" t="s">
        <v>143</v>
      </c>
      <c r="AH2018" t="s">
        <v>649</v>
      </c>
      <c r="AI2018" t="s">
        <v>341</v>
      </c>
      <c r="AJ2018" t="s">
        <v>128</v>
      </c>
      <c r="AK2018" t="s">
        <v>543</v>
      </c>
      <c r="AL2018" t="s">
        <v>617</v>
      </c>
      <c r="AM2018" t="s">
        <v>12989</v>
      </c>
      <c r="AN2018" t="s">
        <v>12990</v>
      </c>
      <c r="AO2018" t="s">
        <v>9310</v>
      </c>
      <c r="AP2018" t="s">
        <v>3332</v>
      </c>
      <c r="BO2018">
        <v>6209</v>
      </c>
      <c r="BP2018">
        <v>6209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0</v>
      </c>
      <c r="CR2018">
        <v>0</v>
      </c>
      <c r="CS2018">
        <v>0</v>
      </c>
      <c r="CT2018">
        <v>0</v>
      </c>
      <c r="CU2018">
        <v>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0</v>
      </c>
      <c r="DB2018">
        <v>0</v>
      </c>
      <c r="DC2018">
        <v>0</v>
      </c>
      <c r="DD2018">
        <v>0</v>
      </c>
      <c r="DE2018">
        <v>0</v>
      </c>
      <c r="DF2018">
        <v>0</v>
      </c>
      <c r="DG2018">
        <v>0</v>
      </c>
      <c r="DH2018">
        <v>0</v>
      </c>
      <c r="DI2018">
        <v>0</v>
      </c>
      <c r="DJ2018">
        <v>0</v>
      </c>
      <c r="DK2018">
        <v>0</v>
      </c>
      <c r="DL2018">
        <v>0</v>
      </c>
    </row>
    <row r="2019" spans="1:116" x14ac:dyDescent="0.15">
      <c r="A2019" t="s">
        <v>116</v>
      </c>
      <c r="B2019">
        <v>192730</v>
      </c>
      <c r="C2019" t="s">
        <v>117</v>
      </c>
      <c r="D2019" t="s">
        <v>136</v>
      </c>
      <c r="E2019" t="s">
        <v>425</v>
      </c>
      <c r="F2019" t="s">
        <v>137</v>
      </c>
      <c r="G2019" s="1">
        <v>42758</v>
      </c>
      <c r="H2019" t="s">
        <v>138</v>
      </c>
      <c r="I2019" s="1">
        <v>42807</v>
      </c>
      <c r="J2019" t="s">
        <v>6689</v>
      </c>
      <c r="K2019" t="s">
        <v>4448</v>
      </c>
      <c r="L2019" t="s">
        <v>511</v>
      </c>
      <c r="M2019" t="s">
        <v>139</v>
      </c>
      <c r="P2019" t="s">
        <v>199</v>
      </c>
      <c r="Q2019" t="s">
        <v>735</v>
      </c>
      <c r="R2019" t="s">
        <v>126</v>
      </c>
      <c r="S2019" t="s">
        <v>140</v>
      </c>
      <c r="T2019" t="s">
        <v>12991</v>
      </c>
      <c r="W2019">
        <v>30000</v>
      </c>
      <c r="X2019">
        <v>30000</v>
      </c>
      <c r="Y2019">
        <v>0</v>
      </c>
      <c r="Z2019">
        <v>0</v>
      </c>
      <c r="AA2019">
        <v>30000</v>
      </c>
      <c r="AB2019">
        <v>30000</v>
      </c>
      <c r="AC2019">
        <v>0</v>
      </c>
      <c r="AD2019">
        <v>0</v>
      </c>
      <c r="AE2019">
        <v>30000</v>
      </c>
      <c r="AF2019" t="s">
        <v>143</v>
      </c>
      <c r="AG2019" t="s">
        <v>171</v>
      </c>
      <c r="AH2019" t="s">
        <v>1174</v>
      </c>
      <c r="AI2019" t="s">
        <v>526</v>
      </c>
      <c r="AJ2019" t="s">
        <v>128</v>
      </c>
      <c r="AK2019" t="s">
        <v>737</v>
      </c>
      <c r="AL2019" t="s">
        <v>7192</v>
      </c>
      <c r="AM2019" t="s">
        <v>12992</v>
      </c>
      <c r="AN2019" t="s">
        <v>12993</v>
      </c>
      <c r="AO2019" t="s">
        <v>4452</v>
      </c>
      <c r="AP2019" t="s">
        <v>4453</v>
      </c>
      <c r="AQ2019" t="s">
        <v>4221</v>
      </c>
      <c r="BO2019">
        <v>30000</v>
      </c>
      <c r="BP2019">
        <v>30000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</row>
    <row r="2020" spans="1:116" x14ac:dyDescent="0.15">
      <c r="A2020" t="s">
        <v>116</v>
      </c>
      <c r="B2020">
        <v>192732</v>
      </c>
      <c r="C2020" t="s">
        <v>117</v>
      </c>
      <c r="D2020" t="s">
        <v>136</v>
      </c>
      <c r="E2020" t="s">
        <v>118</v>
      </c>
      <c r="F2020" t="s">
        <v>137</v>
      </c>
      <c r="G2020" s="1">
        <v>42758</v>
      </c>
      <c r="H2020" t="s">
        <v>138</v>
      </c>
      <c r="I2020" s="1">
        <v>43007</v>
      </c>
      <c r="J2020" t="s">
        <v>119</v>
      </c>
      <c r="K2020" t="s">
        <v>310</v>
      </c>
      <c r="L2020" t="s">
        <v>123</v>
      </c>
      <c r="M2020" t="s">
        <v>139</v>
      </c>
      <c r="P2020" t="s">
        <v>232</v>
      </c>
      <c r="Q2020" t="s">
        <v>263</v>
      </c>
      <c r="R2020" t="s">
        <v>126</v>
      </c>
      <c r="S2020" t="s">
        <v>215</v>
      </c>
      <c r="T2020" t="s">
        <v>12994</v>
      </c>
      <c r="W2020">
        <v>8000</v>
      </c>
      <c r="X2020">
        <v>8000</v>
      </c>
      <c r="Y2020">
        <v>0</v>
      </c>
      <c r="Z2020">
        <v>0</v>
      </c>
      <c r="AA2020">
        <v>8000</v>
      </c>
      <c r="AB2020">
        <v>8000</v>
      </c>
      <c r="AC2020">
        <v>0</v>
      </c>
      <c r="AD2020">
        <v>0</v>
      </c>
      <c r="AE2020">
        <v>8000</v>
      </c>
      <c r="AF2020" t="s">
        <v>143</v>
      </c>
      <c r="AG2020" t="s">
        <v>171</v>
      </c>
      <c r="AH2020" t="s">
        <v>132</v>
      </c>
      <c r="AI2020" t="s">
        <v>1341</v>
      </c>
      <c r="AJ2020" t="s">
        <v>128</v>
      </c>
      <c r="AK2020" t="s">
        <v>172</v>
      </c>
      <c r="AL2020" t="s">
        <v>267</v>
      </c>
      <c r="AM2020" t="s">
        <v>12995</v>
      </c>
      <c r="AN2020" t="s">
        <v>12996</v>
      </c>
      <c r="AO2020" t="s">
        <v>1289</v>
      </c>
      <c r="AP2020" t="s">
        <v>1290</v>
      </c>
      <c r="BO2020">
        <v>8000</v>
      </c>
      <c r="BP2020">
        <v>8000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0</v>
      </c>
      <c r="CT2020">
        <v>0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0</v>
      </c>
      <c r="DL2020">
        <v>0</v>
      </c>
    </row>
    <row r="2021" spans="1:116" x14ac:dyDescent="0.15">
      <c r="A2021" t="s">
        <v>116</v>
      </c>
      <c r="B2021">
        <v>192736</v>
      </c>
      <c r="C2021" t="s">
        <v>117</v>
      </c>
      <c r="D2021" t="s">
        <v>136</v>
      </c>
      <c r="E2021" t="s">
        <v>118</v>
      </c>
      <c r="F2021" t="s">
        <v>137</v>
      </c>
      <c r="G2021" s="1">
        <v>42758</v>
      </c>
      <c r="H2021" t="s">
        <v>138</v>
      </c>
      <c r="I2021" s="1">
        <v>42793</v>
      </c>
      <c r="J2021" t="s">
        <v>6689</v>
      </c>
      <c r="K2021" t="s">
        <v>2716</v>
      </c>
      <c r="L2021" t="s">
        <v>197</v>
      </c>
      <c r="M2021" t="s">
        <v>139</v>
      </c>
      <c r="N2021" t="s">
        <v>213</v>
      </c>
      <c r="O2021" t="s">
        <v>123</v>
      </c>
      <c r="P2021" t="s">
        <v>232</v>
      </c>
      <c r="Q2021" t="s">
        <v>263</v>
      </c>
      <c r="R2021" t="s">
        <v>126</v>
      </c>
      <c r="S2021" t="s">
        <v>251</v>
      </c>
      <c r="T2021" t="s">
        <v>12997</v>
      </c>
      <c r="W2021">
        <v>20436</v>
      </c>
      <c r="X2021">
        <v>13000</v>
      </c>
      <c r="Y2021">
        <v>7436</v>
      </c>
      <c r="Z2021">
        <v>0</v>
      </c>
      <c r="AA2021">
        <v>20436</v>
      </c>
      <c r="AB2021">
        <v>13000</v>
      </c>
      <c r="AC2021">
        <v>7436</v>
      </c>
      <c r="AD2021">
        <v>0</v>
      </c>
      <c r="AE2021">
        <v>20436</v>
      </c>
      <c r="AF2021" t="s">
        <v>143</v>
      </c>
      <c r="AG2021" t="s">
        <v>143</v>
      </c>
      <c r="AH2021" t="s">
        <v>6374</v>
      </c>
      <c r="AI2021" t="s">
        <v>133</v>
      </c>
      <c r="AJ2021" t="s">
        <v>128</v>
      </c>
      <c r="AK2021" t="s">
        <v>172</v>
      </c>
      <c r="AL2021" t="s">
        <v>267</v>
      </c>
      <c r="AM2021" t="s">
        <v>12998</v>
      </c>
      <c r="AN2021" t="s">
        <v>12999</v>
      </c>
      <c r="AO2021" t="s">
        <v>1289</v>
      </c>
      <c r="AP2021" t="s">
        <v>1290</v>
      </c>
      <c r="BO2021">
        <v>20436</v>
      </c>
      <c r="BP2021">
        <v>20436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</row>
    <row r="2022" spans="1:116" x14ac:dyDescent="0.15">
      <c r="A2022" t="s">
        <v>116</v>
      </c>
      <c r="B2022">
        <v>192740</v>
      </c>
      <c r="C2022" t="s">
        <v>117</v>
      </c>
      <c r="D2022" t="s">
        <v>136</v>
      </c>
      <c r="E2022" t="s">
        <v>425</v>
      </c>
      <c r="F2022" t="s">
        <v>137</v>
      </c>
      <c r="G2022" s="1">
        <v>42758</v>
      </c>
      <c r="H2022" t="s">
        <v>138</v>
      </c>
      <c r="I2022" s="1">
        <v>42807</v>
      </c>
      <c r="J2022" t="s">
        <v>6689</v>
      </c>
      <c r="K2022" t="s">
        <v>4448</v>
      </c>
      <c r="L2022" t="s">
        <v>511</v>
      </c>
      <c r="M2022" t="s">
        <v>139</v>
      </c>
      <c r="P2022" t="s">
        <v>199</v>
      </c>
      <c r="Q2022" t="s">
        <v>735</v>
      </c>
      <c r="R2022" t="s">
        <v>126</v>
      </c>
      <c r="S2022" t="s">
        <v>140</v>
      </c>
      <c r="T2022" t="s">
        <v>13000</v>
      </c>
      <c r="W2022">
        <v>32800</v>
      </c>
      <c r="X2022">
        <v>32800</v>
      </c>
      <c r="Y2022">
        <v>0</v>
      </c>
      <c r="Z2022">
        <v>0</v>
      </c>
      <c r="AA2022">
        <v>32800</v>
      </c>
      <c r="AB2022">
        <v>32800</v>
      </c>
      <c r="AC2022">
        <v>0</v>
      </c>
      <c r="AD2022">
        <v>0</v>
      </c>
      <c r="AE2022">
        <v>32800</v>
      </c>
      <c r="AF2022" t="s">
        <v>143</v>
      </c>
      <c r="AG2022" t="s">
        <v>171</v>
      </c>
      <c r="AH2022" t="s">
        <v>1174</v>
      </c>
      <c r="AI2022" t="s">
        <v>526</v>
      </c>
      <c r="AJ2022" t="s">
        <v>128</v>
      </c>
      <c r="AK2022" t="s">
        <v>737</v>
      </c>
      <c r="AL2022" t="s">
        <v>7192</v>
      </c>
      <c r="AM2022" t="s">
        <v>13001</v>
      </c>
      <c r="AN2022" t="s">
        <v>13002</v>
      </c>
      <c r="AO2022" t="s">
        <v>4452</v>
      </c>
      <c r="AP2022" t="s">
        <v>4453</v>
      </c>
      <c r="BO2022">
        <v>32800</v>
      </c>
      <c r="BP2022">
        <v>32800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</row>
    <row r="2023" spans="1:116" x14ac:dyDescent="0.15">
      <c r="A2023" t="s">
        <v>116</v>
      </c>
      <c r="B2023">
        <v>192741</v>
      </c>
      <c r="C2023" t="s">
        <v>117</v>
      </c>
      <c r="D2023" t="s">
        <v>136</v>
      </c>
      <c r="E2023" t="s">
        <v>425</v>
      </c>
      <c r="F2023" t="s">
        <v>137</v>
      </c>
      <c r="G2023" s="1">
        <v>42758</v>
      </c>
      <c r="H2023" t="s">
        <v>138</v>
      </c>
      <c r="I2023" s="1">
        <v>42807</v>
      </c>
      <c r="J2023" t="s">
        <v>6689</v>
      </c>
      <c r="K2023" t="s">
        <v>4448</v>
      </c>
      <c r="L2023" t="s">
        <v>511</v>
      </c>
      <c r="M2023" t="s">
        <v>139</v>
      </c>
      <c r="P2023" t="s">
        <v>199</v>
      </c>
      <c r="Q2023" t="s">
        <v>735</v>
      </c>
      <c r="R2023" t="s">
        <v>126</v>
      </c>
      <c r="S2023" t="s">
        <v>140</v>
      </c>
      <c r="T2023" t="s">
        <v>13003</v>
      </c>
      <c r="W2023">
        <v>62500</v>
      </c>
      <c r="X2023">
        <v>62499</v>
      </c>
      <c r="Y2023">
        <v>1</v>
      </c>
      <c r="Z2023">
        <v>0</v>
      </c>
      <c r="AA2023">
        <v>62500</v>
      </c>
      <c r="AB2023">
        <v>62499</v>
      </c>
      <c r="AC2023">
        <v>1</v>
      </c>
      <c r="AD2023">
        <v>0</v>
      </c>
      <c r="AE2023">
        <v>0</v>
      </c>
      <c r="AF2023" t="s">
        <v>143</v>
      </c>
      <c r="AG2023" t="s">
        <v>171</v>
      </c>
      <c r="AH2023" t="s">
        <v>1174</v>
      </c>
      <c r="AI2023" t="s">
        <v>526</v>
      </c>
      <c r="AJ2023" t="s">
        <v>128</v>
      </c>
      <c r="AK2023" t="s">
        <v>737</v>
      </c>
      <c r="AL2023" t="s">
        <v>7192</v>
      </c>
      <c r="AM2023" t="s">
        <v>13004</v>
      </c>
      <c r="AN2023" t="s">
        <v>13005</v>
      </c>
      <c r="AO2023" t="s">
        <v>4452</v>
      </c>
      <c r="AP2023" t="s">
        <v>4453</v>
      </c>
      <c r="AQ2023" t="s">
        <v>13006</v>
      </c>
      <c r="BO2023">
        <v>62500</v>
      </c>
      <c r="BP2023">
        <v>62500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</row>
    <row r="2024" spans="1:116" x14ac:dyDescent="0.15">
      <c r="A2024" t="s">
        <v>116</v>
      </c>
      <c r="B2024">
        <v>192747</v>
      </c>
      <c r="C2024" t="s">
        <v>117</v>
      </c>
      <c r="D2024" t="s">
        <v>136</v>
      </c>
      <c r="E2024" t="s">
        <v>118</v>
      </c>
      <c r="F2024" t="s">
        <v>137</v>
      </c>
      <c r="G2024" s="1">
        <v>42759</v>
      </c>
      <c r="H2024" t="s">
        <v>138</v>
      </c>
      <c r="I2024" s="1">
        <v>42891</v>
      </c>
      <c r="J2024" t="s">
        <v>6689</v>
      </c>
      <c r="K2024" t="s">
        <v>1830</v>
      </c>
      <c r="L2024" t="s">
        <v>227</v>
      </c>
      <c r="M2024" t="s">
        <v>139</v>
      </c>
      <c r="P2024" t="s">
        <v>199</v>
      </c>
      <c r="Q2024" t="s">
        <v>2984</v>
      </c>
      <c r="R2024" t="s">
        <v>126</v>
      </c>
      <c r="S2024" t="s">
        <v>215</v>
      </c>
      <c r="T2024" t="s">
        <v>13007</v>
      </c>
      <c r="W2024">
        <v>11940</v>
      </c>
      <c r="X2024">
        <v>11939</v>
      </c>
      <c r="Y2024">
        <v>1</v>
      </c>
      <c r="Z2024">
        <v>0</v>
      </c>
      <c r="AA2024">
        <v>11940</v>
      </c>
      <c r="AB2024">
        <v>11940</v>
      </c>
      <c r="AC2024">
        <v>0</v>
      </c>
      <c r="AD2024">
        <v>0</v>
      </c>
      <c r="AE2024">
        <v>11940</v>
      </c>
      <c r="AF2024" t="s">
        <v>143</v>
      </c>
      <c r="AG2024" t="s">
        <v>143</v>
      </c>
      <c r="AH2024" t="s">
        <v>649</v>
      </c>
      <c r="AI2024" t="s">
        <v>342</v>
      </c>
      <c r="AJ2024" t="s">
        <v>128</v>
      </c>
      <c r="AK2024" t="s">
        <v>290</v>
      </c>
      <c r="AL2024" t="s">
        <v>617</v>
      </c>
      <c r="AM2024" t="s">
        <v>13008</v>
      </c>
      <c r="AN2024" t="s">
        <v>5108</v>
      </c>
      <c r="AO2024" t="s">
        <v>4290</v>
      </c>
      <c r="AP2024" t="s">
        <v>207</v>
      </c>
      <c r="AQ2024" t="s">
        <v>206</v>
      </c>
      <c r="AR2024" t="s">
        <v>205</v>
      </c>
      <c r="BO2024">
        <v>4059.6000000000004</v>
      </c>
      <c r="BP2024">
        <v>4059.6000000000004</v>
      </c>
      <c r="BQ2024">
        <v>3940.2000000000003</v>
      </c>
      <c r="BR2024">
        <v>3940.2000000000003</v>
      </c>
      <c r="BS2024">
        <v>3940.2000000000003</v>
      </c>
      <c r="BT2024">
        <v>3940.2000000000003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0</v>
      </c>
      <c r="CR2024">
        <v>0</v>
      </c>
      <c r="CS2024">
        <v>0</v>
      </c>
      <c r="CT2024">
        <v>0</v>
      </c>
      <c r="CU2024">
        <v>0</v>
      </c>
      <c r="CV2024">
        <v>0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0</v>
      </c>
    </row>
    <row r="2025" spans="1:116" x14ac:dyDescent="0.15">
      <c r="A2025" t="s">
        <v>116</v>
      </c>
      <c r="B2025">
        <v>192749</v>
      </c>
      <c r="C2025" t="s">
        <v>117</v>
      </c>
      <c r="D2025" t="s">
        <v>136</v>
      </c>
      <c r="E2025" t="s">
        <v>118</v>
      </c>
      <c r="F2025" t="s">
        <v>137</v>
      </c>
      <c r="G2025" s="1">
        <v>42762</v>
      </c>
      <c r="H2025" t="s">
        <v>138</v>
      </c>
      <c r="I2025" s="1">
        <v>42937</v>
      </c>
      <c r="J2025" t="s">
        <v>119</v>
      </c>
      <c r="K2025" t="s">
        <v>4564</v>
      </c>
      <c r="L2025" t="s">
        <v>169</v>
      </c>
      <c r="M2025" t="s">
        <v>139</v>
      </c>
      <c r="P2025" t="s">
        <v>199</v>
      </c>
      <c r="Q2025" t="s">
        <v>1022</v>
      </c>
      <c r="R2025" t="s">
        <v>126</v>
      </c>
      <c r="S2025" t="s">
        <v>140</v>
      </c>
      <c r="T2025" t="s">
        <v>13009</v>
      </c>
      <c r="W2025">
        <v>44166</v>
      </c>
      <c r="X2025">
        <v>44166</v>
      </c>
      <c r="Y2025">
        <v>0</v>
      </c>
      <c r="Z2025">
        <v>0</v>
      </c>
      <c r="AA2025">
        <v>44166</v>
      </c>
      <c r="AB2025">
        <v>44166</v>
      </c>
      <c r="AC2025">
        <v>0</v>
      </c>
      <c r="AD2025">
        <v>0</v>
      </c>
      <c r="AE2025">
        <v>44166</v>
      </c>
      <c r="AF2025" t="s">
        <v>143</v>
      </c>
      <c r="AG2025" t="s">
        <v>171</v>
      </c>
      <c r="AH2025" t="s">
        <v>755</v>
      </c>
      <c r="AI2025" t="s">
        <v>341</v>
      </c>
      <c r="AJ2025" t="s">
        <v>128</v>
      </c>
      <c r="AK2025" t="s">
        <v>1334</v>
      </c>
      <c r="AL2025" t="s">
        <v>1023</v>
      </c>
      <c r="AM2025" t="s">
        <v>13010</v>
      </c>
      <c r="AN2025" t="s">
        <v>13011</v>
      </c>
      <c r="AO2025" t="s">
        <v>13012</v>
      </c>
      <c r="AP2025" t="s">
        <v>12485</v>
      </c>
      <c r="AQ2025" t="s">
        <v>13013</v>
      </c>
      <c r="AR2025" t="s">
        <v>3561</v>
      </c>
      <c r="AS2025" t="s">
        <v>4730</v>
      </c>
      <c r="BO2025">
        <v>13249.800000000001</v>
      </c>
      <c r="BP2025">
        <v>13249.800000000001</v>
      </c>
      <c r="BQ2025">
        <v>11041.5</v>
      </c>
      <c r="BR2025">
        <v>11041.5</v>
      </c>
      <c r="BS2025">
        <v>8833.2000000000007</v>
      </c>
      <c r="BT2025">
        <v>8833.2000000000007</v>
      </c>
      <c r="BU2025">
        <v>11041.5</v>
      </c>
      <c r="BV2025">
        <v>11041.5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0</v>
      </c>
      <c r="CR2025">
        <v>0</v>
      </c>
      <c r="CS2025">
        <v>0</v>
      </c>
      <c r="CT2025">
        <v>0</v>
      </c>
      <c r="CU2025">
        <v>0</v>
      </c>
      <c r="CV2025">
        <v>0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</row>
    <row r="2026" spans="1:116" x14ac:dyDescent="0.15">
      <c r="A2026" t="s">
        <v>116</v>
      </c>
      <c r="B2026">
        <v>192751</v>
      </c>
      <c r="C2026" t="s">
        <v>117</v>
      </c>
      <c r="D2026" t="s">
        <v>136</v>
      </c>
      <c r="E2026" t="s">
        <v>118</v>
      </c>
      <c r="F2026" t="s">
        <v>137</v>
      </c>
      <c r="G2026" s="1">
        <v>42759</v>
      </c>
      <c r="H2026" t="s">
        <v>138</v>
      </c>
      <c r="I2026" s="1">
        <v>42891</v>
      </c>
      <c r="J2026" t="s">
        <v>6689</v>
      </c>
      <c r="K2026" t="s">
        <v>1830</v>
      </c>
      <c r="L2026" t="s">
        <v>227</v>
      </c>
      <c r="M2026" t="s">
        <v>139</v>
      </c>
      <c r="P2026" t="s">
        <v>199</v>
      </c>
      <c r="Q2026" t="s">
        <v>2984</v>
      </c>
      <c r="R2026" t="s">
        <v>126</v>
      </c>
      <c r="S2026" t="s">
        <v>215</v>
      </c>
      <c r="T2026" t="s">
        <v>13014</v>
      </c>
      <c r="W2026">
        <v>6786</v>
      </c>
      <c r="X2026">
        <v>6786</v>
      </c>
      <c r="Y2026">
        <v>0</v>
      </c>
      <c r="Z2026">
        <v>0</v>
      </c>
      <c r="AA2026">
        <v>6786</v>
      </c>
      <c r="AB2026">
        <v>6786</v>
      </c>
      <c r="AC2026">
        <v>0</v>
      </c>
      <c r="AD2026">
        <v>0</v>
      </c>
      <c r="AE2026">
        <v>6786</v>
      </c>
      <c r="AF2026" t="s">
        <v>143</v>
      </c>
      <c r="AG2026" t="s">
        <v>143</v>
      </c>
      <c r="AH2026" t="s">
        <v>649</v>
      </c>
      <c r="AI2026" t="s">
        <v>342</v>
      </c>
      <c r="AJ2026" t="s">
        <v>128</v>
      </c>
      <c r="AK2026" t="s">
        <v>290</v>
      </c>
      <c r="AL2026" t="s">
        <v>4126</v>
      </c>
      <c r="AM2026" t="s">
        <v>13015</v>
      </c>
      <c r="AN2026" t="s">
        <v>5083</v>
      </c>
      <c r="AO2026" t="s">
        <v>4127</v>
      </c>
      <c r="AP2026" t="s">
        <v>208</v>
      </c>
      <c r="BO2026">
        <v>6786</v>
      </c>
      <c r="BP2026">
        <v>6786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</row>
    <row r="2027" spans="1:116" x14ac:dyDescent="0.15">
      <c r="A2027" t="s">
        <v>116</v>
      </c>
      <c r="B2027">
        <v>192752</v>
      </c>
      <c r="C2027" t="s">
        <v>117</v>
      </c>
      <c r="D2027" t="s">
        <v>136</v>
      </c>
      <c r="E2027" t="s">
        <v>118</v>
      </c>
      <c r="F2027" t="s">
        <v>137</v>
      </c>
      <c r="G2027" s="1">
        <v>42759</v>
      </c>
      <c r="H2027" t="s">
        <v>138</v>
      </c>
      <c r="I2027" s="1">
        <v>42891</v>
      </c>
      <c r="J2027" t="s">
        <v>6689</v>
      </c>
      <c r="K2027" t="s">
        <v>1830</v>
      </c>
      <c r="L2027" t="s">
        <v>227</v>
      </c>
      <c r="M2027" t="s">
        <v>139</v>
      </c>
      <c r="P2027" t="s">
        <v>199</v>
      </c>
      <c r="Q2027" t="s">
        <v>2984</v>
      </c>
      <c r="R2027" t="s">
        <v>126</v>
      </c>
      <c r="S2027" t="s">
        <v>215</v>
      </c>
      <c r="T2027" t="s">
        <v>13016</v>
      </c>
      <c r="W2027">
        <v>4854</v>
      </c>
      <c r="X2027">
        <v>4854</v>
      </c>
      <c r="Y2027">
        <v>0</v>
      </c>
      <c r="Z2027">
        <v>0</v>
      </c>
      <c r="AA2027">
        <v>4854</v>
      </c>
      <c r="AB2027">
        <v>4854</v>
      </c>
      <c r="AC2027">
        <v>0</v>
      </c>
      <c r="AD2027">
        <v>0</v>
      </c>
      <c r="AE2027">
        <v>4854</v>
      </c>
      <c r="AF2027" t="s">
        <v>143</v>
      </c>
      <c r="AG2027" t="s">
        <v>143</v>
      </c>
      <c r="AH2027" t="s">
        <v>649</v>
      </c>
      <c r="AI2027" t="s">
        <v>342</v>
      </c>
      <c r="AJ2027" t="s">
        <v>128</v>
      </c>
      <c r="AK2027" t="s">
        <v>290</v>
      </c>
      <c r="AL2027" t="s">
        <v>4126</v>
      </c>
      <c r="AM2027" t="s">
        <v>13017</v>
      </c>
      <c r="AN2027" t="s">
        <v>5107</v>
      </c>
      <c r="AO2027" t="s">
        <v>4127</v>
      </c>
      <c r="AP2027" t="s">
        <v>208</v>
      </c>
      <c r="BO2027">
        <v>4854</v>
      </c>
      <c r="BP2027">
        <v>4854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0</v>
      </c>
      <c r="CS2027">
        <v>0</v>
      </c>
      <c r="CT2027">
        <v>0</v>
      </c>
      <c r="CU2027">
        <v>0</v>
      </c>
      <c r="CV2027">
        <v>0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</row>
    <row r="2028" spans="1:116" x14ac:dyDescent="0.15">
      <c r="A2028" t="s">
        <v>116</v>
      </c>
      <c r="B2028">
        <v>192754</v>
      </c>
      <c r="C2028" t="s">
        <v>117</v>
      </c>
      <c r="D2028" t="s">
        <v>136</v>
      </c>
      <c r="E2028" t="s">
        <v>118</v>
      </c>
      <c r="F2028" t="s">
        <v>137</v>
      </c>
      <c r="G2028" s="1">
        <v>42758</v>
      </c>
      <c r="H2028" t="s">
        <v>138</v>
      </c>
      <c r="I2028" s="1">
        <v>42782</v>
      </c>
      <c r="J2028" t="s">
        <v>6689</v>
      </c>
      <c r="K2028" t="s">
        <v>1258</v>
      </c>
      <c r="L2028" t="s">
        <v>227</v>
      </c>
      <c r="M2028" t="s">
        <v>139</v>
      </c>
      <c r="N2028" t="s">
        <v>1259</v>
      </c>
      <c r="O2028" t="s">
        <v>123</v>
      </c>
      <c r="P2028" t="s">
        <v>232</v>
      </c>
      <c r="Q2028" t="s">
        <v>825</v>
      </c>
      <c r="R2028" t="s">
        <v>126</v>
      </c>
      <c r="S2028" t="s">
        <v>441</v>
      </c>
      <c r="T2028" t="s">
        <v>471</v>
      </c>
      <c r="U2028" t="s">
        <v>13018</v>
      </c>
      <c r="W2028">
        <v>60000</v>
      </c>
      <c r="X2028">
        <v>38168</v>
      </c>
      <c r="Y2028">
        <v>21832</v>
      </c>
      <c r="Z2028">
        <v>0</v>
      </c>
      <c r="AA2028">
        <v>60000</v>
      </c>
      <c r="AB2028">
        <v>38168</v>
      </c>
      <c r="AC2028">
        <v>21832</v>
      </c>
      <c r="AD2028">
        <v>0</v>
      </c>
      <c r="AE2028">
        <v>3044036</v>
      </c>
      <c r="AF2028" t="s">
        <v>143</v>
      </c>
      <c r="AG2028" t="s">
        <v>171</v>
      </c>
      <c r="AH2028" t="s">
        <v>353</v>
      </c>
      <c r="AI2028" t="s">
        <v>526</v>
      </c>
      <c r="AJ2028" t="s">
        <v>128</v>
      </c>
      <c r="AK2028" t="s">
        <v>1334</v>
      </c>
      <c r="AL2028" t="s">
        <v>827</v>
      </c>
      <c r="AM2028" t="s">
        <v>13019</v>
      </c>
      <c r="AN2028" t="s">
        <v>13020</v>
      </c>
      <c r="AO2028" t="s">
        <v>2901</v>
      </c>
      <c r="AP2028" t="s">
        <v>2902</v>
      </c>
      <c r="BO2028">
        <v>60000</v>
      </c>
      <c r="BP2028">
        <v>60000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</row>
    <row r="2029" spans="1:116" x14ac:dyDescent="0.15">
      <c r="A2029" t="s">
        <v>116</v>
      </c>
      <c r="B2029">
        <v>192758</v>
      </c>
      <c r="C2029" t="s">
        <v>117</v>
      </c>
      <c r="D2029" t="s">
        <v>136</v>
      </c>
      <c r="E2029" t="s">
        <v>118</v>
      </c>
      <c r="F2029" t="s">
        <v>137</v>
      </c>
      <c r="G2029" s="1">
        <v>42766</v>
      </c>
      <c r="H2029" t="s">
        <v>138</v>
      </c>
      <c r="I2029" s="1">
        <v>42818</v>
      </c>
      <c r="J2029" t="s">
        <v>6689</v>
      </c>
      <c r="K2029" t="s">
        <v>13021</v>
      </c>
      <c r="L2029" t="s">
        <v>120</v>
      </c>
      <c r="M2029" t="s">
        <v>139</v>
      </c>
      <c r="P2029" t="s">
        <v>199</v>
      </c>
      <c r="Q2029" t="s">
        <v>369</v>
      </c>
      <c r="R2029" t="s">
        <v>126</v>
      </c>
      <c r="S2029" t="s">
        <v>874</v>
      </c>
      <c r="T2029" t="s">
        <v>13022</v>
      </c>
      <c r="W2029">
        <v>10000</v>
      </c>
      <c r="X2029">
        <v>6165</v>
      </c>
      <c r="Y2029">
        <v>3835</v>
      </c>
      <c r="Z2029">
        <v>0</v>
      </c>
      <c r="AA2029">
        <v>10000</v>
      </c>
      <c r="AB2029">
        <v>10000</v>
      </c>
      <c r="AC2029">
        <v>0</v>
      </c>
      <c r="AD2029">
        <v>0</v>
      </c>
      <c r="AE2029">
        <v>10000</v>
      </c>
      <c r="AF2029" t="s">
        <v>143</v>
      </c>
      <c r="AG2029" t="s">
        <v>171</v>
      </c>
      <c r="AH2029" t="s">
        <v>353</v>
      </c>
      <c r="AI2029" t="s">
        <v>526</v>
      </c>
      <c r="AJ2029" t="s">
        <v>128</v>
      </c>
      <c r="AK2029" t="s">
        <v>290</v>
      </c>
      <c r="AL2029" t="s">
        <v>371</v>
      </c>
      <c r="AM2029" t="s">
        <v>13023</v>
      </c>
      <c r="AN2029" t="s">
        <v>13024</v>
      </c>
      <c r="AO2029" t="s">
        <v>7001</v>
      </c>
      <c r="AP2029" t="s">
        <v>374</v>
      </c>
      <c r="BO2029">
        <v>10000</v>
      </c>
      <c r="BP2029">
        <v>10000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</row>
    <row r="2030" spans="1:116" x14ac:dyDescent="0.15">
      <c r="A2030" t="s">
        <v>116</v>
      </c>
      <c r="B2030">
        <v>192759</v>
      </c>
      <c r="C2030" t="s">
        <v>117</v>
      </c>
      <c r="D2030" t="s">
        <v>136</v>
      </c>
      <c r="E2030" t="s">
        <v>118</v>
      </c>
      <c r="F2030" t="s">
        <v>137</v>
      </c>
      <c r="G2030" s="1">
        <v>42760</v>
      </c>
      <c r="H2030" t="s">
        <v>138</v>
      </c>
      <c r="I2030" s="1">
        <v>42794</v>
      </c>
      <c r="J2030" t="s">
        <v>6689</v>
      </c>
      <c r="K2030" t="s">
        <v>1494</v>
      </c>
      <c r="L2030" t="s">
        <v>120</v>
      </c>
      <c r="M2030" t="s">
        <v>139</v>
      </c>
      <c r="P2030" t="s">
        <v>124</v>
      </c>
      <c r="Q2030" t="s">
        <v>668</v>
      </c>
      <c r="R2030" t="s">
        <v>126</v>
      </c>
      <c r="S2030" t="s">
        <v>874</v>
      </c>
      <c r="T2030" t="s">
        <v>13025</v>
      </c>
      <c r="W2030">
        <v>17500</v>
      </c>
      <c r="X2030">
        <v>10788</v>
      </c>
      <c r="Y2030">
        <v>6712</v>
      </c>
      <c r="Z2030">
        <v>0</v>
      </c>
      <c r="AA2030">
        <v>17500</v>
      </c>
      <c r="AB2030">
        <v>10788</v>
      </c>
      <c r="AC2030">
        <v>6712</v>
      </c>
      <c r="AD2030">
        <v>0</v>
      </c>
      <c r="AE2030">
        <v>17500</v>
      </c>
      <c r="AF2030" t="s">
        <v>143</v>
      </c>
      <c r="AG2030" t="s">
        <v>143</v>
      </c>
      <c r="AH2030" t="s">
        <v>353</v>
      </c>
      <c r="AI2030" t="s">
        <v>319</v>
      </c>
      <c r="AJ2030" t="s">
        <v>128</v>
      </c>
      <c r="AK2030" t="s">
        <v>955</v>
      </c>
      <c r="AL2030" t="s">
        <v>669</v>
      </c>
      <c r="AM2030" t="s">
        <v>13026</v>
      </c>
      <c r="AN2030" t="s">
        <v>13027</v>
      </c>
      <c r="AO2030" t="s">
        <v>670</v>
      </c>
      <c r="AP2030" t="s">
        <v>671</v>
      </c>
      <c r="BO2030">
        <v>17500</v>
      </c>
      <c r="BP2030">
        <v>17500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</row>
    <row r="2031" spans="1:116" x14ac:dyDescent="0.15">
      <c r="A2031" t="s">
        <v>116</v>
      </c>
      <c r="B2031">
        <v>192761</v>
      </c>
      <c r="C2031" t="s">
        <v>117</v>
      </c>
      <c r="D2031" t="s">
        <v>136</v>
      </c>
      <c r="E2031" t="s">
        <v>118</v>
      </c>
      <c r="F2031" t="s">
        <v>137</v>
      </c>
      <c r="G2031" s="1">
        <v>42768</v>
      </c>
      <c r="H2031" t="s">
        <v>138</v>
      </c>
      <c r="I2031" s="1">
        <v>42835</v>
      </c>
      <c r="J2031" t="s">
        <v>6689</v>
      </c>
      <c r="K2031" t="s">
        <v>10312</v>
      </c>
      <c r="L2031" t="s">
        <v>123</v>
      </c>
      <c r="M2031" t="s">
        <v>139</v>
      </c>
      <c r="P2031" t="s">
        <v>124</v>
      </c>
      <c r="Q2031" t="s">
        <v>864</v>
      </c>
      <c r="R2031" t="s">
        <v>126</v>
      </c>
      <c r="S2031" t="s">
        <v>657</v>
      </c>
      <c r="T2031" t="s">
        <v>13028</v>
      </c>
      <c r="W2031">
        <v>180000</v>
      </c>
      <c r="X2031">
        <v>129083</v>
      </c>
      <c r="Y2031">
        <v>50917</v>
      </c>
      <c r="Z2031">
        <v>0</v>
      </c>
      <c r="AA2031">
        <v>60000</v>
      </c>
      <c r="AB2031">
        <v>60000</v>
      </c>
      <c r="AC2031">
        <v>0</v>
      </c>
      <c r="AD2031">
        <v>0</v>
      </c>
      <c r="AE2031">
        <v>165669</v>
      </c>
      <c r="AF2031" t="s">
        <v>143</v>
      </c>
      <c r="AG2031" t="s">
        <v>143</v>
      </c>
      <c r="AH2031" t="s">
        <v>1091</v>
      </c>
      <c r="AI2031" t="s">
        <v>159</v>
      </c>
      <c r="AJ2031" t="s">
        <v>128</v>
      </c>
      <c r="AK2031" t="s">
        <v>1334</v>
      </c>
      <c r="AL2031" t="s">
        <v>865</v>
      </c>
      <c r="AM2031" t="s">
        <v>13029</v>
      </c>
      <c r="AN2031" t="s">
        <v>13030</v>
      </c>
      <c r="AO2031" t="s">
        <v>3856</v>
      </c>
      <c r="AP2031" t="s">
        <v>2189</v>
      </c>
      <c r="BO2031">
        <v>180000</v>
      </c>
      <c r="BP2031">
        <v>60000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</row>
    <row r="2032" spans="1:116" x14ac:dyDescent="0.15">
      <c r="A2032" t="s">
        <v>116</v>
      </c>
      <c r="B2032">
        <v>192787</v>
      </c>
      <c r="C2032" t="s">
        <v>117</v>
      </c>
      <c r="D2032" t="s">
        <v>136</v>
      </c>
      <c r="E2032" t="s">
        <v>118</v>
      </c>
      <c r="F2032" t="s">
        <v>137</v>
      </c>
      <c r="G2032" s="1">
        <v>42761</v>
      </c>
      <c r="H2032" t="s">
        <v>138</v>
      </c>
      <c r="I2032" s="1">
        <v>42894</v>
      </c>
      <c r="J2032" t="s">
        <v>6689</v>
      </c>
      <c r="K2032" t="s">
        <v>5028</v>
      </c>
      <c r="L2032" t="s">
        <v>227</v>
      </c>
      <c r="M2032" t="s">
        <v>139</v>
      </c>
      <c r="P2032" t="s">
        <v>124</v>
      </c>
      <c r="Q2032" t="s">
        <v>4722</v>
      </c>
      <c r="R2032" t="s">
        <v>126</v>
      </c>
      <c r="S2032" t="s">
        <v>140</v>
      </c>
      <c r="T2032" t="s">
        <v>13031</v>
      </c>
      <c r="W2032">
        <v>595580</v>
      </c>
      <c r="X2032">
        <v>595580</v>
      </c>
      <c r="Y2032">
        <v>0</v>
      </c>
      <c r="Z2032">
        <v>0</v>
      </c>
      <c r="AA2032">
        <v>595580</v>
      </c>
      <c r="AB2032">
        <v>595580</v>
      </c>
      <c r="AC2032">
        <v>0</v>
      </c>
      <c r="AD2032">
        <v>0</v>
      </c>
      <c r="AE2032">
        <v>3162015</v>
      </c>
      <c r="AF2032" t="s">
        <v>143</v>
      </c>
      <c r="AG2032" t="s">
        <v>143</v>
      </c>
      <c r="AH2032" t="s">
        <v>284</v>
      </c>
      <c r="AI2032" t="s">
        <v>175</v>
      </c>
      <c r="AJ2032" t="s">
        <v>128</v>
      </c>
      <c r="AK2032" t="s">
        <v>731</v>
      </c>
      <c r="AL2032" t="s">
        <v>5250</v>
      </c>
      <c r="AM2032" t="s">
        <v>13032</v>
      </c>
      <c r="AN2032" t="s">
        <v>13033</v>
      </c>
      <c r="AO2032" t="s">
        <v>4723</v>
      </c>
      <c r="AP2032" t="s">
        <v>4724</v>
      </c>
      <c r="BO2032">
        <v>595580</v>
      </c>
      <c r="BP2032">
        <v>595580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0</v>
      </c>
      <c r="CJ2032">
        <v>0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v>0</v>
      </c>
      <c r="CR2032">
        <v>0</v>
      </c>
      <c r="CS2032">
        <v>0</v>
      </c>
      <c r="CT2032">
        <v>0</v>
      </c>
      <c r="CU2032">
        <v>0</v>
      </c>
      <c r="CV2032">
        <v>0</v>
      </c>
      <c r="CW2032">
        <v>0</v>
      </c>
      <c r="CX2032">
        <v>0</v>
      </c>
      <c r="CY2032">
        <v>0</v>
      </c>
      <c r="CZ2032">
        <v>0</v>
      </c>
      <c r="DA2032">
        <v>0</v>
      </c>
      <c r="DB2032">
        <v>0</v>
      </c>
      <c r="DC2032">
        <v>0</v>
      </c>
      <c r="DD2032">
        <v>0</v>
      </c>
      <c r="DE2032">
        <v>0</v>
      </c>
      <c r="DF2032">
        <v>0</v>
      </c>
      <c r="DG2032">
        <v>0</v>
      </c>
      <c r="DH2032">
        <v>0</v>
      </c>
      <c r="DI2032">
        <v>0</v>
      </c>
      <c r="DJ2032">
        <v>0</v>
      </c>
      <c r="DK2032">
        <v>0</v>
      </c>
      <c r="DL2032">
        <v>0</v>
      </c>
    </row>
    <row r="2033" spans="1:116" x14ac:dyDescent="0.15">
      <c r="A2033" t="s">
        <v>116</v>
      </c>
      <c r="B2033">
        <v>192788</v>
      </c>
      <c r="C2033" t="s">
        <v>117</v>
      </c>
      <c r="D2033" t="s">
        <v>136</v>
      </c>
      <c r="E2033" t="s">
        <v>118</v>
      </c>
      <c r="F2033" t="s">
        <v>137</v>
      </c>
      <c r="G2033" s="1">
        <v>42761</v>
      </c>
      <c r="H2033" t="s">
        <v>138</v>
      </c>
      <c r="I2033" s="1">
        <v>42929</v>
      </c>
      <c r="J2033" t="s">
        <v>119</v>
      </c>
      <c r="K2033" t="s">
        <v>2633</v>
      </c>
      <c r="L2033" t="s">
        <v>169</v>
      </c>
      <c r="M2033" t="s">
        <v>139</v>
      </c>
      <c r="P2033" t="s">
        <v>317</v>
      </c>
      <c r="Q2033" t="s">
        <v>609</v>
      </c>
      <c r="R2033" t="s">
        <v>126</v>
      </c>
      <c r="S2033" t="s">
        <v>215</v>
      </c>
      <c r="T2033" t="s">
        <v>13034</v>
      </c>
      <c r="W2033">
        <v>42000</v>
      </c>
      <c r="X2033">
        <v>35000</v>
      </c>
      <c r="Y2033">
        <v>7000</v>
      </c>
      <c r="Z2033">
        <v>0</v>
      </c>
      <c r="AA2033">
        <v>42000</v>
      </c>
      <c r="AB2033">
        <v>42000</v>
      </c>
      <c r="AC2033">
        <v>0</v>
      </c>
      <c r="AD2033">
        <v>0</v>
      </c>
      <c r="AE2033">
        <v>42000</v>
      </c>
      <c r="AF2033" t="s">
        <v>143</v>
      </c>
      <c r="AG2033" t="s">
        <v>143</v>
      </c>
      <c r="AH2033" t="s">
        <v>132</v>
      </c>
      <c r="AI2033" t="s">
        <v>406</v>
      </c>
      <c r="AJ2033" t="s">
        <v>128</v>
      </c>
      <c r="AK2033" t="s">
        <v>160</v>
      </c>
      <c r="AL2033" t="s">
        <v>610</v>
      </c>
      <c r="AM2033" t="s">
        <v>13035</v>
      </c>
      <c r="AN2033" t="s">
        <v>13036</v>
      </c>
      <c r="AO2033" t="s">
        <v>934</v>
      </c>
      <c r="AP2033" t="s">
        <v>935</v>
      </c>
      <c r="BO2033">
        <v>42000</v>
      </c>
      <c r="BP2033">
        <v>42000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0</v>
      </c>
      <c r="CV2033">
        <v>0</v>
      </c>
      <c r="CW2033">
        <v>0</v>
      </c>
      <c r="CX2033">
        <v>0</v>
      </c>
      <c r="CY2033">
        <v>0</v>
      </c>
      <c r="CZ2033">
        <v>0</v>
      </c>
      <c r="DA2033">
        <v>0</v>
      </c>
      <c r="DB2033">
        <v>0</v>
      </c>
      <c r="DC2033">
        <v>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</row>
    <row r="2034" spans="1:116" x14ac:dyDescent="0.15">
      <c r="A2034" t="s">
        <v>116</v>
      </c>
      <c r="B2034">
        <v>192789</v>
      </c>
      <c r="C2034" t="s">
        <v>117</v>
      </c>
      <c r="D2034" t="s">
        <v>136</v>
      </c>
      <c r="E2034" t="s">
        <v>118</v>
      </c>
      <c r="F2034" t="s">
        <v>137</v>
      </c>
      <c r="G2034" s="1">
        <v>42761</v>
      </c>
      <c r="H2034" t="s">
        <v>138</v>
      </c>
      <c r="I2034" s="1">
        <v>42866</v>
      </c>
      <c r="J2034" t="s">
        <v>6689</v>
      </c>
      <c r="K2034" t="s">
        <v>13037</v>
      </c>
      <c r="L2034" t="s">
        <v>120</v>
      </c>
      <c r="M2034" t="s">
        <v>13038</v>
      </c>
      <c r="P2034" t="s">
        <v>177</v>
      </c>
      <c r="Q2034" t="s">
        <v>545</v>
      </c>
      <c r="R2034" t="s">
        <v>126</v>
      </c>
      <c r="S2034" t="s">
        <v>397</v>
      </c>
      <c r="T2034" t="s">
        <v>13039</v>
      </c>
      <c r="W2034">
        <v>5000</v>
      </c>
      <c r="X2034">
        <v>3180</v>
      </c>
      <c r="Y2034">
        <v>1820</v>
      </c>
      <c r="Z2034">
        <v>0</v>
      </c>
      <c r="AA2034">
        <v>5000</v>
      </c>
      <c r="AB2034">
        <v>5000</v>
      </c>
      <c r="AC2034">
        <v>0</v>
      </c>
      <c r="AD2034">
        <v>0</v>
      </c>
      <c r="AE2034">
        <v>5000</v>
      </c>
      <c r="AF2034" t="s">
        <v>143</v>
      </c>
      <c r="AG2034" t="s">
        <v>143</v>
      </c>
      <c r="AH2034" t="s">
        <v>1402</v>
      </c>
      <c r="AI2034" t="s">
        <v>510</v>
      </c>
      <c r="AJ2034" t="s">
        <v>128</v>
      </c>
      <c r="AK2034" t="s">
        <v>1334</v>
      </c>
      <c r="AL2034" t="s">
        <v>546</v>
      </c>
      <c r="AM2034" t="s">
        <v>13040</v>
      </c>
      <c r="AN2034" t="s">
        <v>13041</v>
      </c>
      <c r="AO2034" t="s">
        <v>3759</v>
      </c>
      <c r="AP2034" t="s">
        <v>3760</v>
      </c>
      <c r="BO2034">
        <v>5000</v>
      </c>
      <c r="BP2034">
        <v>5000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0</v>
      </c>
      <c r="CJ2034">
        <v>0</v>
      </c>
      <c r="CK2034">
        <v>0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0</v>
      </c>
      <c r="CW2034">
        <v>0</v>
      </c>
      <c r="CX2034">
        <v>0</v>
      </c>
      <c r="CY2034">
        <v>0</v>
      </c>
      <c r="CZ2034">
        <v>0</v>
      </c>
      <c r="DA2034">
        <v>0</v>
      </c>
      <c r="DB2034">
        <v>0</v>
      </c>
      <c r="DC2034">
        <v>0</v>
      </c>
      <c r="DD2034">
        <v>0</v>
      </c>
      <c r="DE2034"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</row>
    <row r="2035" spans="1:116" x14ac:dyDescent="0.15">
      <c r="A2035" t="s">
        <v>116</v>
      </c>
      <c r="B2035">
        <v>192803</v>
      </c>
      <c r="C2035" t="s">
        <v>117</v>
      </c>
      <c r="D2035" t="s">
        <v>136</v>
      </c>
      <c r="E2035" t="s">
        <v>118</v>
      </c>
      <c r="F2035" t="s">
        <v>137</v>
      </c>
      <c r="G2035" s="1">
        <v>42762</v>
      </c>
      <c r="H2035" t="s">
        <v>138</v>
      </c>
      <c r="I2035" s="1">
        <v>43185</v>
      </c>
      <c r="J2035" t="s">
        <v>119</v>
      </c>
      <c r="K2035" t="s">
        <v>2504</v>
      </c>
      <c r="L2035" t="s">
        <v>197</v>
      </c>
      <c r="M2035" t="s">
        <v>139</v>
      </c>
      <c r="N2035" t="s">
        <v>3562</v>
      </c>
      <c r="O2035" t="s">
        <v>123</v>
      </c>
      <c r="P2035" t="s">
        <v>177</v>
      </c>
      <c r="Q2035" t="s">
        <v>1172</v>
      </c>
      <c r="R2035" t="s">
        <v>126</v>
      </c>
      <c r="S2035" t="s">
        <v>251</v>
      </c>
      <c r="T2035" t="s">
        <v>13042</v>
      </c>
      <c r="W2035">
        <v>61734</v>
      </c>
      <c r="X2035">
        <v>48995</v>
      </c>
      <c r="Y2035">
        <v>12739</v>
      </c>
      <c r="Z2035">
        <v>0</v>
      </c>
      <c r="AA2035">
        <v>61734</v>
      </c>
      <c r="AB2035">
        <v>48995</v>
      </c>
      <c r="AC2035">
        <v>12739</v>
      </c>
      <c r="AD2035">
        <v>0</v>
      </c>
      <c r="AE2035">
        <v>61734</v>
      </c>
      <c r="AF2035" t="s">
        <v>171</v>
      </c>
      <c r="AG2035" t="s">
        <v>143</v>
      </c>
      <c r="AH2035" t="s">
        <v>182</v>
      </c>
      <c r="AI2035" t="s">
        <v>225</v>
      </c>
      <c r="AJ2035" t="s">
        <v>128</v>
      </c>
      <c r="AK2035" t="s">
        <v>303</v>
      </c>
      <c r="AL2035" t="s">
        <v>1371</v>
      </c>
      <c r="AM2035" t="s">
        <v>13043</v>
      </c>
      <c r="AN2035" t="s">
        <v>13044</v>
      </c>
      <c r="AO2035" t="s">
        <v>13045</v>
      </c>
      <c r="AP2035" t="s">
        <v>5566</v>
      </c>
      <c r="BO2035">
        <v>61734</v>
      </c>
      <c r="BP2035">
        <v>61734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  <c r="CK2035">
        <v>0</v>
      </c>
      <c r="CL2035">
        <v>0</v>
      </c>
      <c r="CM2035">
        <v>0</v>
      </c>
      <c r="CN2035">
        <v>0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0</v>
      </c>
      <c r="CV2035">
        <v>0</v>
      </c>
      <c r="CW2035">
        <v>0</v>
      </c>
      <c r="CX2035">
        <v>0</v>
      </c>
      <c r="CY2035">
        <v>0</v>
      </c>
      <c r="CZ2035">
        <v>0</v>
      </c>
      <c r="DA2035">
        <v>0</v>
      </c>
      <c r="DB2035">
        <v>0</v>
      </c>
      <c r="DC2035">
        <v>0</v>
      </c>
      <c r="DD2035">
        <v>0</v>
      </c>
      <c r="DE2035">
        <v>0</v>
      </c>
      <c r="DF2035">
        <v>0</v>
      </c>
      <c r="DG2035">
        <v>0</v>
      </c>
      <c r="DH2035">
        <v>0</v>
      </c>
      <c r="DI2035">
        <v>0</v>
      </c>
      <c r="DJ2035">
        <v>0</v>
      </c>
      <c r="DK2035">
        <v>0</v>
      </c>
      <c r="DL2035">
        <v>0</v>
      </c>
    </row>
    <row r="2036" spans="1:116" x14ac:dyDescent="0.15">
      <c r="A2036" t="s">
        <v>116</v>
      </c>
      <c r="B2036">
        <v>192808</v>
      </c>
      <c r="C2036" t="s">
        <v>117</v>
      </c>
      <c r="D2036" t="s">
        <v>136</v>
      </c>
      <c r="E2036" t="s">
        <v>118</v>
      </c>
      <c r="F2036" t="s">
        <v>137</v>
      </c>
      <c r="H2036" t="s">
        <v>117</v>
      </c>
      <c r="I2036" s="1">
        <v>42759</v>
      </c>
      <c r="J2036" t="s">
        <v>6689</v>
      </c>
      <c r="K2036" t="s">
        <v>213</v>
      </c>
      <c r="L2036" t="s">
        <v>123</v>
      </c>
      <c r="M2036" t="s">
        <v>139</v>
      </c>
      <c r="P2036" t="s">
        <v>199</v>
      </c>
      <c r="Q2036" t="s">
        <v>623</v>
      </c>
      <c r="R2036" t="s">
        <v>126</v>
      </c>
      <c r="S2036" t="s">
        <v>215</v>
      </c>
      <c r="T2036" t="s">
        <v>13046</v>
      </c>
      <c r="W2036">
        <v>0</v>
      </c>
      <c r="X2036">
        <v>0</v>
      </c>
      <c r="Y2036">
        <v>0</v>
      </c>
      <c r="Z2036">
        <v>0</v>
      </c>
      <c r="AA2036">
        <v>9938</v>
      </c>
      <c r="AB2036">
        <v>9834</v>
      </c>
      <c r="AC2036">
        <v>104</v>
      </c>
      <c r="AD2036">
        <v>0</v>
      </c>
      <c r="AE2036">
        <v>49692</v>
      </c>
      <c r="AH2036" t="s">
        <v>9239</v>
      </c>
      <c r="AI2036" t="s">
        <v>342</v>
      </c>
      <c r="AK2036" t="s">
        <v>2484</v>
      </c>
      <c r="AL2036" t="s">
        <v>625</v>
      </c>
      <c r="AM2036" t="s">
        <v>13047</v>
      </c>
      <c r="AN2036" t="s">
        <v>13048</v>
      </c>
      <c r="AO2036" t="s">
        <v>5466</v>
      </c>
      <c r="AP2036" t="s">
        <v>3234</v>
      </c>
      <c r="BO2036">
        <v>0</v>
      </c>
      <c r="BP2036">
        <v>9938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0</v>
      </c>
      <c r="CW2036">
        <v>0</v>
      </c>
      <c r="CX2036">
        <v>0</v>
      </c>
      <c r="CY2036">
        <v>0</v>
      </c>
      <c r="CZ2036">
        <v>0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</row>
    <row r="2037" spans="1:116" x14ac:dyDescent="0.15">
      <c r="A2037" t="s">
        <v>116</v>
      </c>
      <c r="B2037">
        <v>192810</v>
      </c>
      <c r="C2037" t="s">
        <v>117</v>
      </c>
      <c r="D2037" t="s">
        <v>136</v>
      </c>
      <c r="E2037" t="s">
        <v>118</v>
      </c>
      <c r="F2037" t="s">
        <v>137</v>
      </c>
      <c r="G2037" s="1">
        <v>42762</v>
      </c>
      <c r="H2037" t="s">
        <v>138</v>
      </c>
      <c r="I2037" s="1">
        <v>42810</v>
      </c>
      <c r="J2037" t="s">
        <v>6689</v>
      </c>
      <c r="K2037" t="s">
        <v>1996</v>
      </c>
      <c r="L2037" t="s">
        <v>153</v>
      </c>
      <c r="M2037" t="s">
        <v>139</v>
      </c>
      <c r="P2037" t="s">
        <v>299</v>
      </c>
      <c r="Q2037" t="s">
        <v>3027</v>
      </c>
      <c r="R2037" t="s">
        <v>126</v>
      </c>
      <c r="S2037" t="s">
        <v>215</v>
      </c>
      <c r="T2037" t="s">
        <v>13049</v>
      </c>
      <c r="W2037">
        <v>17787</v>
      </c>
      <c r="X2037">
        <v>17787</v>
      </c>
      <c r="Y2037">
        <v>0</v>
      </c>
      <c r="Z2037">
        <v>0</v>
      </c>
      <c r="AA2037">
        <v>17787</v>
      </c>
      <c r="AB2037">
        <v>17787</v>
      </c>
      <c r="AC2037">
        <v>0</v>
      </c>
      <c r="AD2037">
        <v>0</v>
      </c>
      <c r="AE2037">
        <v>17787</v>
      </c>
      <c r="AF2037" t="s">
        <v>143</v>
      </c>
      <c r="AG2037" t="s">
        <v>171</v>
      </c>
      <c r="AH2037" t="s">
        <v>1402</v>
      </c>
      <c r="AI2037" t="s">
        <v>526</v>
      </c>
      <c r="AJ2037" t="s">
        <v>128</v>
      </c>
      <c r="AK2037" t="s">
        <v>303</v>
      </c>
      <c r="AL2037" t="s">
        <v>3030</v>
      </c>
      <c r="AM2037" t="s">
        <v>13050</v>
      </c>
      <c r="AN2037" t="s">
        <v>13051</v>
      </c>
      <c r="AO2037" t="s">
        <v>4767</v>
      </c>
      <c r="AP2037" t="s">
        <v>4768</v>
      </c>
      <c r="BO2037">
        <v>17787</v>
      </c>
      <c r="BP2037">
        <v>17787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0</v>
      </c>
      <c r="CW2037">
        <v>0</v>
      </c>
      <c r="CX2037">
        <v>0</v>
      </c>
      <c r="CY2037">
        <v>0</v>
      </c>
      <c r="CZ2037">
        <v>0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</row>
    <row r="2038" spans="1:116" x14ac:dyDescent="0.15">
      <c r="A2038" t="s">
        <v>116</v>
      </c>
      <c r="B2038">
        <v>192811</v>
      </c>
      <c r="C2038" t="s">
        <v>117</v>
      </c>
      <c r="D2038" t="s">
        <v>136</v>
      </c>
      <c r="E2038" t="s">
        <v>118</v>
      </c>
      <c r="F2038" t="s">
        <v>137</v>
      </c>
      <c r="G2038" s="1">
        <v>42760</v>
      </c>
      <c r="H2038" t="s">
        <v>138</v>
      </c>
      <c r="I2038" s="1">
        <v>42789</v>
      </c>
      <c r="J2038" t="s">
        <v>6689</v>
      </c>
      <c r="K2038" t="s">
        <v>952</v>
      </c>
      <c r="L2038" t="s">
        <v>120</v>
      </c>
      <c r="M2038" t="s">
        <v>139</v>
      </c>
      <c r="P2038" t="s">
        <v>124</v>
      </c>
      <c r="Q2038" t="s">
        <v>668</v>
      </c>
      <c r="R2038" t="s">
        <v>126</v>
      </c>
      <c r="S2038" t="s">
        <v>140</v>
      </c>
      <c r="T2038" t="s">
        <v>953</v>
      </c>
      <c r="U2038" t="s">
        <v>13052</v>
      </c>
      <c r="W2038">
        <v>18000</v>
      </c>
      <c r="X2038">
        <v>11098</v>
      </c>
      <c r="Y2038">
        <v>6902</v>
      </c>
      <c r="Z2038">
        <v>0</v>
      </c>
      <c r="AA2038">
        <v>18000</v>
      </c>
      <c r="AB2038">
        <v>11098</v>
      </c>
      <c r="AC2038">
        <v>6902</v>
      </c>
      <c r="AD2038">
        <v>0</v>
      </c>
      <c r="AE2038">
        <v>18000</v>
      </c>
      <c r="AF2038" t="s">
        <v>143</v>
      </c>
      <c r="AG2038" t="s">
        <v>143</v>
      </c>
      <c r="AH2038" t="s">
        <v>1402</v>
      </c>
      <c r="AI2038" t="s">
        <v>517</v>
      </c>
      <c r="AJ2038" t="s">
        <v>128</v>
      </c>
      <c r="AK2038" t="s">
        <v>955</v>
      </c>
      <c r="AL2038" t="s">
        <v>669</v>
      </c>
      <c r="AM2038" t="s">
        <v>13053</v>
      </c>
      <c r="AN2038" t="s">
        <v>13054</v>
      </c>
      <c r="AO2038" t="s">
        <v>670</v>
      </c>
      <c r="AP2038" t="s">
        <v>671</v>
      </c>
      <c r="BO2038">
        <v>18000</v>
      </c>
      <c r="BP2038">
        <v>18000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0</v>
      </c>
      <c r="CR2038">
        <v>0</v>
      </c>
      <c r="CS2038">
        <v>0</v>
      </c>
      <c r="CT2038">
        <v>0</v>
      </c>
      <c r="CU2038">
        <v>0</v>
      </c>
      <c r="CV2038">
        <v>0</v>
      </c>
      <c r="CW2038">
        <v>0</v>
      </c>
      <c r="CX2038">
        <v>0</v>
      </c>
      <c r="CY2038">
        <v>0</v>
      </c>
      <c r="CZ2038">
        <v>0</v>
      </c>
      <c r="DA2038">
        <v>0</v>
      </c>
      <c r="DB2038">
        <v>0</v>
      </c>
      <c r="DC2038">
        <v>0</v>
      </c>
      <c r="DD2038">
        <v>0</v>
      </c>
      <c r="DE2038"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</row>
    <row r="2039" spans="1:116" x14ac:dyDescent="0.15">
      <c r="A2039" t="s">
        <v>116</v>
      </c>
      <c r="B2039">
        <v>192818</v>
      </c>
      <c r="C2039" t="s">
        <v>117</v>
      </c>
      <c r="D2039" t="s">
        <v>136</v>
      </c>
      <c r="E2039" t="s">
        <v>118</v>
      </c>
      <c r="F2039" t="s">
        <v>137</v>
      </c>
      <c r="G2039" s="1">
        <v>42761</v>
      </c>
      <c r="H2039" t="s">
        <v>138</v>
      </c>
      <c r="I2039" s="1">
        <v>42894</v>
      </c>
      <c r="J2039" t="s">
        <v>6689</v>
      </c>
      <c r="K2039" t="s">
        <v>5028</v>
      </c>
      <c r="L2039" t="s">
        <v>227</v>
      </c>
      <c r="M2039" t="s">
        <v>139</v>
      </c>
      <c r="P2039" t="s">
        <v>124</v>
      </c>
      <c r="Q2039" t="s">
        <v>4722</v>
      </c>
      <c r="R2039" t="s">
        <v>126</v>
      </c>
      <c r="S2039" t="s">
        <v>140</v>
      </c>
      <c r="T2039" t="s">
        <v>13055</v>
      </c>
      <c r="W2039">
        <v>1004102</v>
      </c>
      <c r="X2039">
        <v>1004102</v>
      </c>
      <c r="Y2039">
        <v>0</v>
      </c>
      <c r="Z2039">
        <v>0</v>
      </c>
      <c r="AA2039">
        <v>1004102</v>
      </c>
      <c r="AB2039">
        <v>1004102</v>
      </c>
      <c r="AC2039">
        <v>0</v>
      </c>
      <c r="AD2039">
        <v>0</v>
      </c>
      <c r="AE2039">
        <v>5315019</v>
      </c>
      <c r="AF2039" t="s">
        <v>143</v>
      </c>
      <c r="AG2039" t="s">
        <v>143</v>
      </c>
      <c r="AH2039" t="s">
        <v>284</v>
      </c>
      <c r="AI2039" t="s">
        <v>175</v>
      </c>
      <c r="AJ2039" t="s">
        <v>128</v>
      </c>
      <c r="AK2039" t="s">
        <v>731</v>
      </c>
      <c r="AL2039" t="s">
        <v>5250</v>
      </c>
      <c r="AM2039" t="s">
        <v>13056</v>
      </c>
      <c r="AN2039" t="s">
        <v>13057</v>
      </c>
      <c r="AO2039" t="s">
        <v>4723</v>
      </c>
      <c r="AP2039" t="s">
        <v>4724</v>
      </c>
      <c r="BO2039">
        <v>1004102</v>
      </c>
      <c r="BP2039">
        <v>1004102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0</v>
      </c>
      <c r="CT2039">
        <v>0</v>
      </c>
      <c r="CU2039">
        <v>0</v>
      </c>
      <c r="CV2039">
        <v>0</v>
      </c>
      <c r="CW2039">
        <v>0</v>
      </c>
      <c r="CX2039">
        <v>0</v>
      </c>
      <c r="CY2039">
        <v>0</v>
      </c>
      <c r="CZ2039">
        <v>0</v>
      </c>
      <c r="DA2039">
        <v>0</v>
      </c>
      <c r="DB2039">
        <v>0</v>
      </c>
      <c r="DC2039">
        <v>0</v>
      </c>
      <c r="DD2039">
        <v>0</v>
      </c>
      <c r="DE2039"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</row>
    <row r="2040" spans="1:116" x14ac:dyDescent="0.15">
      <c r="A2040" t="s">
        <v>116</v>
      </c>
      <c r="B2040">
        <v>192820</v>
      </c>
      <c r="C2040" t="s">
        <v>117</v>
      </c>
      <c r="D2040" t="s">
        <v>136</v>
      </c>
      <c r="E2040" t="s">
        <v>118</v>
      </c>
      <c r="F2040" t="s">
        <v>137</v>
      </c>
      <c r="G2040" s="1">
        <v>42762</v>
      </c>
      <c r="H2040" t="s">
        <v>138</v>
      </c>
      <c r="I2040" s="1">
        <v>42779</v>
      </c>
      <c r="J2040" t="s">
        <v>6689</v>
      </c>
      <c r="K2040" t="s">
        <v>13058</v>
      </c>
      <c r="L2040" t="s">
        <v>197</v>
      </c>
      <c r="M2040" t="s">
        <v>139</v>
      </c>
      <c r="N2040" t="s">
        <v>386</v>
      </c>
      <c r="O2040" t="s">
        <v>123</v>
      </c>
      <c r="P2040" t="s">
        <v>232</v>
      </c>
      <c r="Q2040" t="s">
        <v>263</v>
      </c>
      <c r="R2040" t="s">
        <v>126</v>
      </c>
      <c r="S2040" t="s">
        <v>251</v>
      </c>
      <c r="T2040" t="s">
        <v>13059</v>
      </c>
      <c r="W2040">
        <v>10000</v>
      </c>
      <c r="X2040">
        <v>6362</v>
      </c>
      <c r="Y2040">
        <v>3638</v>
      </c>
      <c r="Z2040">
        <v>0</v>
      </c>
      <c r="AA2040">
        <v>10000</v>
      </c>
      <c r="AB2040">
        <v>6362</v>
      </c>
      <c r="AC2040">
        <v>3638</v>
      </c>
      <c r="AD2040">
        <v>0</v>
      </c>
      <c r="AE2040">
        <v>10000</v>
      </c>
      <c r="AF2040" t="s">
        <v>143</v>
      </c>
      <c r="AG2040" t="s">
        <v>171</v>
      </c>
      <c r="AH2040" t="s">
        <v>1402</v>
      </c>
      <c r="AI2040" t="s">
        <v>418</v>
      </c>
      <c r="AJ2040" t="s">
        <v>128</v>
      </c>
      <c r="AK2040" t="s">
        <v>172</v>
      </c>
      <c r="AL2040" t="s">
        <v>267</v>
      </c>
      <c r="AM2040" t="s">
        <v>13060</v>
      </c>
      <c r="AN2040" t="s">
        <v>13061</v>
      </c>
      <c r="AO2040" t="s">
        <v>270</v>
      </c>
      <c r="AP2040" t="s">
        <v>271</v>
      </c>
      <c r="BO2040">
        <v>10000</v>
      </c>
      <c r="BP2040">
        <v>10000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0</v>
      </c>
      <c r="CR2040">
        <v>0</v>
      </c>
      <c r="CS2040">
        <v>0</v>
      </c>
      <c r="CT2040">
        <v>0</v>
      </c>
      <c r="CU2040">
        <v>0</v>
      </c>
      <c r="CV2040">
        <v>0</v>
      </c>
      <c r="CW2040">
        <v>0</v>
      </c>
      <c r="CX2040">
        <v>0</v>
      </c>
      <c r="CY2040">
        <v>0</v>
      </c>
      <c r="CZ2040">
        <v>0</v>
      </c>
      <c r="DA2040">
        <v>0</v>
      </c>
      <c r="DB2040">
        <v>0</v>
      </c>
      <c r="DC2040">
        <v>0</v>
      </c>
      <c r="DD2040">
        <v>0</v>
      </c>
      <c r="DE2040">
        <v>0</v>
      </c>
      <c r="DF2040">
        <v>0</v>
      </c>
      <c r="DG2040">
        <v>0</v>
      </c>
      <c r="DH2040">
        <v>0</v>
      </c>
      <c r="DI2040">
        <v>0</v>
      </c>
      <c r="DJ2040">
        <v>0</v>
      </c>
      <c r="DK2040">
        <v>0</v>
      </c>
      <c r="DL2040">
        <v>0</v>
      </c>
    </row>
    <row r="2041" spans="1:116" x14ac:dyDescent="0.15">
      <c r="A2041" t="s">
        <v>116</v>
      </c>
      <c r="B2041">
        <v>192835</v>
      </c>
      <c r="C2041" t="s">
        <v>117</v>
      </c>
      <c r="D2041" t="s">
        <v>136</v>
      </c>
      <c r="E2041" t="s">
        <v>118</v>
      </c>
      <c r="F2041" t="s">
        <v>137</v>
      </c>
      <c r="G2041" s="1">
        <v>42761</v>
      </c>
      <c r="H2041" t="s">
        <v>138</v>
      </c>
      <c r="I2041" s="1">
        <v>43049</v>
      </c>
      <c r="J2041" t="s">
        <v>119</v>
      </c>
      <c r="K2041" t="s">
        <v>4331</v>
      </c>
      <c r="L2041" t="s">
        <v>197</v>
      </c>
      <c r="M2041" t="s">
        <v>139</v>
      </c>
      <c r="N2041" t="s">
        <v>386</v>
      </c>
      <c r="O2041" t="s">
        <v>123</v>
      </c>
      <c r="P2041" t="s">
        <v>124</v>
      </c>
      <c r="Q2041" t="s">
        <v>704</v>
      </c>
      <c r="R2041" t="s">
        <v>126</v>
      </c>
      <c r="S2041" t="s">
        <v>540</v>
      </c>
      <c r="T2041" t="s">
        <v>13062</v>
      </c>
      <c r="W2041">
        <v>10000</v>
      </c>
      <c r="X2041">
        <v>6752</v>
      </c>
      <c r="Y2041">
        <v>3248</v>
      </c>
      <c r="Z2041">
        <v>0</v>
      </c>
      <c r="AA2041">
        <v>10000</v>
      </c>
      <c r="AB2041">
        <v>10000</v>
      </c>
      <c r="AC2041">
        <v>0</v>
      </c>
      <c r="AD2041">
        <v>0</v>
      </c>
      <c r="AE2041">
        <v>10000</v>
      </c>
      <c r="AF2041" t="s">
        <v>143</v>
      </c>
      <c r="AG2041" t="s">
        <v>143</v>
      </c>
      <c r="AH2041" t="s">
        <v>1402</v>
      </c>
      <c r="AI2041" t="s">
        <v>526</v>
      </c>
      <c r="AJ2041" t="s">
        <v>128</v>
      </c>
      <c r="AK2041" t="s">
        <v>731</v>
      </c>
      <c r="AL2041" t="s">
        <v>705</v>
      </c>
      <c r="AM2041" t="s">
        <v>13063</v>
      </c>
      <c r="AN2041" t="s">
        <v>4000</v>
      </c>
      <c r="AO2041" t="s">
        <v>3563</v>
      </c>
      <c r="AP2041" t="s">
        <v>3564</v>
      </c>
      <c r="BO2041">
        <v>10000</v>
      </c>
      <c r="BP2041">
        <v>10000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0</v>
      </c>
      <c r="CR2041">
        <v>0</v>
      </c>
      <c r="CS2041">
        <v>0</v>
      </c>
      <c r="CT2041">
        <v>0</v>
      </c>
      <c r="CU2041">
        <v>0</v>
      </c>
      <c r="CV2041">
        <v>0</v>
      </c>
      <c r="CW2041">
        <v>0</v>
      </c>
      <c r="CX2041">
        <v>0</v>
      </c>
      <c r="CY2041">
        <v>0</v>
      </c>
      <c r="CZ2041">
        <v>0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0</v>
      </c>
      <c r="DH2041">
        <v>0</v>
      </c>
      <c r="DI2041">
        <v>0</v>
      </c>
      <c r="DJ2041">
        <v>0</v>
      </c>
      <c r="DK2041">
        <v>0</v>
      </c>
      <c r="DL2041">
        <v>0</v>
      </c>
    </row>
    <row r="2042" spans="1:116" x14ac:dyDescent="0.15">
      <c r="A2042" t="s">
        <v>116</v>
      </c>
      <c r="B2042">
        <v>192840</v>
      </c>
      <c r="C2042" t="s">
        <v>117</v>
      </c>
      <c r="D2042" t="s">
        <v>136</v>
      </c>
      <c r="E2042" t="s">
        <v>118</v>
      </c>
      <c r="F2042" t="s">
        <v>137</v>
      </c>
      <c r="G2042" s="1">
        <v>42761</v>
      </c>
      <c r="H2042" t="s">
        <v>138</v>
      </c>
      <c r="I2042" s="1">
        <v>42817</v>
      </c>
      <c r="J2042" t="s">
        <v>6689</v>
      </c>
      <c r="K2042" t="s">
        <v>523</v>
      </c>
      <c r="L2042" t="s">
        <v>120</v>
      </c>
      <c r="M2042" t="s">
        <v>139</v>
      </c>
      <c r="P2042" t="s">
        <v>124</v>
      </c>
      <c r="Q2042" t="s">
        <v>125</v>
      </c>
      <c r="R2042" t="s">
        <v>126</v>
      </c>
      <c r="S2042" t="s">
        <v>140</v>
      </c>
      <c r="T2042" t="s">
        <v>524</v>
      </c>
      <c r="U2042" t="s">
        <v>13064</v>
      </c>
      <c r="W2042">
        <v>91856</v>
      </c>
      <c r="X2042">
        <v>63266</v>
      </c>
      <c r="Y2042">
        <v>28590</v>
      </c>
      <c r="Z2042">
        <v>0</v>
      </c>
      <c r="AA2042">
        <v>91856</v>
      </c>
      <c r="AB2042">
        <v>91856</v>
      </c>
      <c r="AC2042">
        <v>0</v>
      </c>
      <c r="AD2042">
        <v>0</v>
      </c>
      <c r="AE2042">
        <v>91856</v>
      </c>
      <c r="AF2042" t="s">
        <v>143</v>
      </c>
      <c r="AG2042" t="s">
        <v>171</v>
      </c>
      <c r="AH2042" t="s">
        <v>1174</v>
      </c>
      <c r="AI2042" t="s">
        <v>526</v>
      </c>
      <c r="AJ2042" t="s">
        <v>128</v>
      </c>
      <c r="AK2042" t="s">
        <v>527</v>
      </c>
      <c r="AL2042" t="s">
        <v>528</v>
      </c>
      <c r="AM2042" t="s">
        <v>13065</v>
      </c>
      <c r="AN2042" t="s">
        <v>4364</v>
      </c>
      <c r="AO2042" t="s">
        <v>679</v>
      </c>
      <c r="AP2042" t="s">
        <v>680</v>
      </c>
      <c r="BO2042">
        <v>91856</v>
      </c>
      <c r="BP2042">
        <v>91856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0</v>
      </c>
      <c r="CR2042">
        <v>0</v>
      </c>
      <c r="CS2042">
        <v>0</v>
      </c>
      <c r="CT2042">
        <v>0</v>
      </c>
      <c r="CU2042">
        <v>0</v>
      </c>
      <c r="CV2042">
        <v>0</v>
      </c>
      <c r="CW2042">
        <v>0</v>
      </c>
      <c r="CX2042">
        <v>0</v>
      </c>
      <c r="CY2042">
        <v>0</v>
      </c>
      <c r="CZ2042">
        <v>0</v>
      </c>
      <c r="DA2042">
        <v>0</v>
      </c>
      <c r="DB2042">
        <v>0</v>
      </c>
      <c r="DC2042">
        <v>0</v>
      </c>
      <c r="DD2042">
        <v>0</v>
      </c>
      <c r="DE2042">
        <v>0</v>
      </c>
      <c r="DF2042">
        <v>0</v>
      </c>
      <c r="DG2042">
        <v>0</v>
      </c>
      <c r="DH2042">
        <v>0</v>
      </c>
      <c r="DI2042">
        <v>0</v>
      </c>
      <c r="DJ2042">
        <v>0</v>
      </c>
      <c r="DK2042">
        <v>0</v>
      </c>
      <c r="DL2042">
        <v>0</v>
      </c>
    </row>
    <row r="2043" spans="1:116" x14ac:dyDescent="0.15">
      <c r="A2043" t="s">
        <v>116</v>
      </c>
      <c r="B2043">
        <v>192843</v>
      </c>
      <c r="C2043" t="s">
        <v>117</v>
      </c>
      <c r="D2043" t="s">
        <v>136</v>
      </c>
      <c r="E2043" t="s">
        <v>118</v>
      </c>
      <c r="F2043" t="s">
        <v>137</v>
      </c>
      <c r="G2043" s="1">
        <v>42767</v>
      </c>
      <c r="H2043" t="s">
        <v>138</v>
      </c>
      <c r="I2043" s="1">
        <v>42930</v>
      </c>
      <c r="J2043" t="s">
        <v>119</v>
      </c>
      <c r="K2043" t="s">
        <v>1042</v>
      </c>
      <c r="L2043" t="s">
        <v>169</v>
      </c>
      <c r="M2043" t="s">
        <v>139</v>
      </c>
      <c r="P2043" t="s">
        <v>145</v>
      </c>
      <c r="Q2043" t="s">
        <v>146</v>
      </c>
      <c r="R2043" t="s">
        <v>126</v>
      </c>
      <c r="S2043" t="s">
        <v>215</v>
      </c>
      <c r="T2043" t="s">
        <v>13066</v>
      </c>
      <c r="W2043">
        <v>50000</v>
      </c>
      <c r="X2043">
        <v>50000</v>
      </c>
      <c r="Y2043">
        <v>0</v>
      </c>
      <c r="Z2043">
        <v>0</v>
      </c>
      <c r="AA2043">
        <v>50000</v>
      </c>
      <c r="AB2043">
        <v>50000</v>
      </c>
      <c r="AC2043">
        <v>0</v>
      </c>
      <c r="AD2043">
        <v>0</v>
      </c>
      <c r="AE2043">
        <v>50000</v>
      </c>
      <c r="AF2043" t="s">
        <v>143</v>
      </c>
      <c r="AG2043" t="s">
        <v>143</v>
      </c>
      <c r="AH2043" t="s">
        <v>254</v>
      </c>
      <c r="AI2043" t="s">
        <v>259</v>
      </c>
      <c r="AJ2043" t="s">
        <v>128</v>
      </c>
      <c r="AK2043" t="s">
        <v>160</v>
      </c>
      <c r="AL2043" t="s">
        <v>149</v>
      </c>
      <c r="AM2043" t="s">
        <v>13067</v>
      </c>
      <c r="AN2043" t="s">
        <v>13068</v>
      </c>
      <c r="AO2043" t="s">
        <v>4131</v>
      </c>
      <c r="AP2043" t="s">
        <v>4132</v>
      </c>
      <c r="BO2043">
        <v>50000</v>
      </c>
      <c r="BP2043">
        <v>50000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0</v>
      </c>
      <c r="CR2043">
        <v>0</v>
      </c>
      <c r="CS2043">
        <v>0</v>
      </c>
      <c r="CT2043">
        <v>0</v>
      </c>
      <c r="CU2043">
        <v>0</v>
      </c>
      <c r="CV2043">
        <v>0</v>
      </c>
      <c r="CW2043">
        <v>0</v>
      </c>
      <c r="CX2043">
        <v>0</v>
      </c>
      <c r="CY2043">
        <v>0</v>
      </c>
      <c r="CZ2043">
        <v>0</v>
      </c>
      <c r="DA2043">
        <v>0</v>
      </c>
      <c r="DB2043">
        <v>0</v>
      </c>
      <c r="DC2043">
        <v>0</v>
      </c>
      <c r="DD2043">
        <v>0</v>
      </c>
      <c r="DE2043">
        <v>0</v>
      </c>
      <c r="DF2043">
        <v>0</v>
      </c>
      <c r="DG2043">
        <v>0</v>
      </c>
      <c r="DH2043">
        <v>0</v>
      </c>
      <c r="DI2043">
        <v>0</v>
      </c>
      <c r="DJ2043">
        <v>0</v>
      </c>
      <c r="DK2043">
        <v>0</v>
      </c>
      <c r="DL2043">
        <v>0</v>
      </c>
    </row>
    <row r="2044" spans="1:116" x14ac:dyDescent="0.15">
      <c r="A2044" t="s">
        <v>116</v>
      </c>
      <c r="B2044">
        <v>192846</v>
      </c>
      <c r="C2044" t="s">
        <v>117</v>
      </c>
      <c r="D2044" t="s">
        <v>136</v>
      </c>
      <c r="E2044" t="s">
        <v>118</v>
      </c>
      <c r="F2044" t="s">
        <v>137</v>
      </c>
      <c r="G2044" s="1">
        <v>42766</v>
      </c>
      <c r="H2044" t="s">
        <v>138</v>
      </c>
      <c r="I2044" s="1">
        <v>42772</v>
      </c>
      <c r="J2044" t="s">
        <v>6689</v>
      </c>
      <c r="K2044" t="s">
        <v>4542</v>
      </c>
      <c r="L2044" t="s">
        <v>120</v>
      </c>
      <c r="M2044" t="s">
        <v>339</v>
      </c>
      <c r="P2044" t="s">
        <v>145</v>
      </c>
      <c r="Q2044" t="s">
        <v>214</v>
      </c>
      <c r="R2044" t="s">
        <v>126</v>
      </c>
      <c r="S2044" t="s">
        <v>397</v>
      </c>
      <c r="T2044" t="s">
        <v>4543</v>
      </c>
      <c r="W2044">
        <v>180000</v>
      </c>
      <c r="X2044">
        <v>110973</v>
      </c>
      <c r="Y2044">
        <v>69027</v>
      </c>
      <c r="Z2044">
        <v>0</v>
      </c>
      <c r="AA2044">
        <v>180000</v>
      </c>
      <c r="AB2044">
        <v>110973</v>
      </c>
      <c r="AC2044">
        <v>69027</v>
      </c>
      <c r="AD2044">
        <v>0</v>
      </c>
      <c r="AE2044">
        <v>644707</v>
      </c>
      <c r="AF2044" t="s">
        <v>143</v>
      </c>
      <c r="AG2044" t="s">
        <v>143</v>
      </c>
      <c r="AH2044" t="s">
        <v>6937</v>
      </c>
      <c r="AI2044" t="s">
        <v>266</v>
      </c>
      <c r="AJ2044" t="s">
        <v>128</v>
      </c>
      <c r="AK2044" t="s">
        <v>1181</v>
      </c>
      <c r="AL2044" t="s">
        <v>220</v>
      </c>
      <c r="AM2044" t="s">
        <v>13069</v>
      </c>
      <c r="AN2044" t="s">
        <v>4545</v>
      </c>
      <c r="AO2044" t="s">
        <v>223</v>
      </c>
      <c r="AP2044" t="s">
        <v>224</v>
      </c>
      <c r="BO2044">
        <v>180000</v>
      </c>
      <c r="BP2044">
        <v>180000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0</v>
      </c>
      <c r="CR2044">
        <v>0</v>
      </c>
      <c r="CS2044">
        <v>0</v>
      </c>
      <c r="CT2044">
        <v>0</v>
      </c>
      <c r="CU2044">
        <v>0</v>
      </c>
      <c r="CV2044">
        <v>0</v>
      </c>
      <c r="CW2044">
        <v>0</v>
      </c>
      <c r="CX2044">
        <v>0</v>
      </c>
      <c r="CY2044">
        <v>0</v>
      </c>
      <c r="CZ2044">
        <v>0</v>
      </c>
      <c r="DA2044">
        <v>0</v>
      </c>
      <c r="DB2044">
        <v>0</v>
      </c>
      <c r="DC2044">
        <v>0</v>
      </c>
      <c r="DD2044">
        <v>0</v>
      </c>
      <c r="DE2044">
        <v>0</v>
      </c>
      <c r="DF2044">
        <v>0</v>
      </c>
      <c r="DG2044">
        <v>0</v>
      </c>
      <c r="DH2044">
        <v>0</v>
      </c>
      <c r="DI2044">
        <v>0</v>
      </c>
      <c r="DJ2044">
        <v>0</v>
      </c>
      <c r="DK2044">
        <v>0</v>
      </c>
      <c r="DL2044">
        <v>0</v>
      </c>
    </row>
    <row r="2045" spans="1:116" x14ac:dyDescent="0.15">
      <c r="A2045" t="s">
        <v>116</v>
      </c>
      <c r="B2045">
        <v>192884</v>
      </c>
      <c r="C2045" t="s">
        <v>117</v>
      </c>
      <c r="D2045" t="s">
        <v>136</v>
      </c>
      <c r="E2045" t="s">
        <v>118</v>
      </c>
      <c r="F2045" t="s">
        <v>137</v>
      </c>
      <c r="G2045" s="1">
        <v>42766</v>
      </c>
      <c r="H2045" t="s">
        <v>138</v>
      </c>
      <c r="I2045" s="1">
        <v>42891</v>
      </c>
      <c r="J2045" t="s">
        <v>6689</v>
      </c>
      <c r="K2045" t="s">
        <v>1830</v>
      </c>
      <c r="L2045" t="s">
        <v>227</v>
      </c>
      <c r="M2045" t="s">
        <v>139</v>
      </c>
      <c r="P2045" t="s">
        <v>199</v>
      </c>
      <c r="Q2045" t="s">
        <v>369</v>
      </c>
      <c r="R2045" t="s">
        <v>126</v>
      </c>
      <c r="S2045" t="s">
        <v>215</v>
      </c>
      <c r="T2045" t="s">
        <v>13070</v>
      </c>
      <c r="W2045">
        <v>23300</v>
      </c>
      <c r="X2045">
        <v>23300</v>
      </c>
      <c r="Y2045">
        <v>0</v>
      </c>
      <c r="Z2045">
        <v>0</v>
      </c>
      <c r="AA2045">
        <v>23300</v>
      </c>
      <c r="AB2045">
        <v>23300</v>
      </c>
      <c r="AC2045">
        <v>0</v>
      </c>
      <c r="AD2045">
        <v>0</v>
      </c>
      <c r="AE2045">
        <v>23300</v>
      </c>
      <c r="AF2045" t="s">
        <v>143</v>
      </c>
      <c r="AG2045" t="s">
        <v>143</v>
      </c>
      <c r="AH2045" t="s">
        <v>649</v>
      </c>
      <c r="AI2045" t="s">
        <v>342</v>
      </c>
      <c r="AJ2045" t="s">
        <v>128</v>
      </c>
      <c r="AK2045" t="s">
        <v>290</v>
      </c>
      <c r="AL2045" t="s">
        <v>371</v>
      </c>
      <c r="AM2045" t="s">
        <v>13071</v>
      </c>
      <c r="AN2045" t="s">
        <v>13072</v>
      </c>
      <c r="AO2045" t="s">
        <v>585</v>
      </c>
      <c r="AP2045" t="s">
        <v>586</v>
      </c>
      <c r="AQ2045" t="s">
        <v>205</v>
      </c>
      <c r="AR2045" t="s">
        <v>420</v>
      </c>
      <c r="BO2045">
        <v>13980</v>
      </c>
      <c r="BP2045">
        <v>13980</v>
      </c>
      <c r="BQ2045">
        <v>6990</v>
      </c>
      <c r="BR2045">
        <v>6990</v>
      </c>
      <c r="BS2045">
        <v>2330</v>
      </c>
      <c r="BT2045">
        <v>2330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0</v>
      </c>
      <c r="CR2045">
        <v>0</v>
      </c>
      <c r="CS2045">
        <v>0</v>
      </c>
      <c r="CT2045">
        <v>0</v>
      </c>
      <c r="CU2045">
        <v>0</v>
      </c>
      <c r="CV2045">
        <v>0</v>
      </c>
      <c r="CW2045">
        <v>0</v>
      </c>
      <c r="CX2045">
        <v>0</v>
      </c>
      <c r="CY2045">
        <v>0</v>
      </c>
      <c r="CZ2045">
        <v>0</v>
      </c>
      <c r="DA2045">
        <v>0</v>
      </c>
      <c r="DB2045">
        <v>0</v>
      </c>
      <c r="DC2045">
        <v>0</v>
      </c>
      <c r="DD2045">
        <v>0</v>
      </c>
      <c r="DE2045">
        <v>0</v>
      </c>
      <c r="DF2045">
        <v>0</v>
      </c>
      <c r="DG2045">
        <v>0</v>
      </c>
      <c r="DH2045">
        <v>0</v>
      </c>
      <c r="DI2045">
        <v>0</v>
      </c>
      <c r="DJ2045">
        <v>0</v>
      </c>
      <c r="DK2045">
        <v>0</v>
      </c>
      <c r="DL2045">
        <v>0</v>
      </c>
    </row>
    <row r="2046" spans="1:116" x14ac:dyDescent="0.15">
      <c r="A2046" t="s">
        <v>116</v>
      </c>
      <c r="B2046">
        <v>192886</v>
      </c>
      <c r="C2046" t="s">
        <v>117</v>
      </c>
      <c r="D2046" t="s">
        <v>136</v>
      </c>
      <c r="E2046" t="s">
        <v>118</v>
      </c>
      <c r="F2046" t="s">
        <v>137</v>
      </c>
      <c r="G2046" s="1">
        <v>42766</v>
      </c>
      <c r="H2046" t="s">
        <v>138</v>
      </c>
      <c r="I2046" s="1">
        <v>42891</v>
      </c>
      <c r="J2046" t="s">
        <v>6689</v>
      </c>
      <c r="K2046" t="s">
        <v>4489</v>
      </c>
      <c r="L2046" t="s">
        <v>153</v>
      </c>
      <c r="M2046" t="s">
        <v>139</v>
      </c>
      <c r="P2046" t="s">
        <v>232</v>
      </c>
      <c r="Q2046" t="s">
        <v>1063</v>
      </c>
      <c r="R2046" t="s">
        <v>126</v>
      </c>
      <c r="S2046" t="s">
        <v>215</v>
      </c>
      <c r="T2046" t="s">
        <v>13073</v>
      </c>
      <c r="W2046">
        <v>300000</v>
      </c>
      <c r="X2046">
        <v>281689</v>
      </c>
      <c r="Y2046">
        <v>18311</v>
      </c>
      <c r="Z2046">
        <v>0</v>
      </c>
      <c r="AA2046">
        <v>100000</v>
      </c>
      <c r="AB2046">
        <v>93897</v>
      </c>
      <c r="AC2046">
        <v>6103</v>
      </c>
      <c r="AD2046">
        <v>0</v>
      </c>
      <c r="AE2046">
        <v>300000</v>
      </c>
      <c r="AF2046" t="s">
        <v>143</v>
      </c>
      <c r="AG2046" t="s">
        <v>143</v>
      </c>
      <c r="AH2046" t="s">
        <v>1379</v>
      </c>
      <c r="AI2046" t="s">
        <v>148</v>
      </c>
      <c r="AJ2046" t="s">
        <v>128</v>
      </c>
      <c r="AK2046" t="s">
        <v>236</v>
      </c>
      <c r="AL2046" t="s">
        <v>1065</v>
      </c>
      <c r="AM2046" t="s">
        <v>13074</v>
      </c>
      <c r="AN2046" t="s">
        <v>4490</v>
      </c>
      <c r="AO2046" t="s">
        <v>1296</v>
      </c>
      <c r="AP2046" t="s">
        <v>1297</v>
      </c>
      <c r="BO2046">
        <v>300000</v>
      </c>
      <c r="BP2046">
        <v>100000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0</v>
      </c>
      <c r="CR2046">
        <v>0</v>
      </c>
      <c r="CS2046">
        <v>0</v>
      </c>
      <c r="CT2046">
        <v>0</v>
      </c>
      <c r="CU2046">
        <v>0</v>
      </c>
      <c r="CV2046">
        <v>0</v>
      </c>
      <c r="CW2046">
        <v>0</v>
      </c>
      <c r="CX2046">
        <v>0</v>
      </c>
      <c r="CY2046">
        <v>0</v>
      </c>
      <c r="CZ2046">
        <v>0</v>
      </c>
      <c r="DA2046">
        <v>0</v>
      </c>
      <c r="DB2046">
        <v>0</v>
      </c>
      <c r="DC2046">
        <v>0</v>
      </c>
      <c r="DD2046">
        <v>0</v>
      </c>
      <c r="DE2046">
        <v>0</v>
      </c>
      <c r="DF2046">
        <v>0</v>
      </c>
      <c r="DG2046">
        <v>0</v>
      </c>
      <c r="DH2046">
        <v>0</v>
      </c>
      <c r="DI2046">
        <v>0</v>
      </c>
      <c r="DJ2046">
        <v>0</v>
      </c>
      <c r="DK2046">
        <v>0</v>
      </c>
      <c r="DL2046">
        <v>0</v>
      </c>
    </row>
    <row r="2047" spans="1:116" x14ac:dyDescent="0.15">
      <c r="A2047" t="s">
        <v>116</v>
      </c>
      <c r="B2047">
        <v>192887</v>
      </c>
      <c r="C2047" t="s">
        <v>117</v>
      </c>
      <c r="D2047" t="s">
        <v>136</v>
      </c>
      <c r="E2047" t="s">
        <v>118</v>
      </c>
      <c r="F2047" t="s">
        <v>137</v>
      </c>
      <c r="G2047" s="1">
        <v>42765</v>
      </c>
      <c r="H2047" t="s">
        <v>138</v>
      </c>
      <c r="I2047" s="1">
        <v>42891</v>
      </c>
      <c r="J2047" t="s">
        <v>6689</v>
      </c>
      <c r="K2047" t="s">
        <v>1830</v>
      </c>
      <c r="L2047" t="s">
        <v>227</v>
      </c>
      <c r="M2047" t="s">
        <v>139</v>
      </c>
      <c r="P2047" t="s">
        <v>199</v>
      </c>
      <c r="Q2047" t="s">
        <v>200</v>
      </c>
      <c r="R2047" t="s">
        <v>126</v>
      </c>
      <c r="S2047" t="s">
        <v>215</v>
      </c>
      <c r="T2047" t="s">
        <v>13075</v>
      </c>
      <c r="W2047">
        <v>18559</v>
      </c>
      <c r="X2047">
        <v>18558</v>
      </c>
      <c r="Y2047">
        <v>1</v>
      </c>
      <c r="Z2047">
        <v>0</v>
      </c>
      <c r="AA2047">
        <v>18558</v>
      </c>
      <c r="AB2047">
        <v>18558</v>
      </c>
      <c r="AC2047">
        <v>0</v>
      </c>
      <c r="AD2047">
        <v>0</v>
      </c>
      <c r="AE2047">
        <v>18558</v>
      </c>
      <c r="AF2047" t="s">
        <v>143</v>
      </c>
      <c r="AG2047" t="s">
        <v>143</v>
      </c>
      <c r="AH2047" t="s">
        <v>649</v>
      </c>
      <c r="AI2047" t="s">
        <v>342</v>
      </c>
      <c r="AJ2047" t="s">
        <v>128</v>
      </c>
      <c r="AK2047" t="s">
        <v>290</v>
      </c>
      <c r="AL2047" t="s">
        <v>203</v>
      </c>
      <c r="AM2047" t="s">
        <v>13076</v>
      </c>
      <c r="AN2047" t="s">
        <v>13077</v>
      </c>
      <c r="AO2047" t="s">
        <v>204</v>
      </c>
      <c r="AP2047" t="s">
        <v>205</v>
      </c>
      <c r="AQ2047" t="s">
        <v>586</v>
      </c>
      <c r="AR2047" t="s">
        <v>13078</v>
      </c>
      <c r="BO2047">
        <v>11135.4</v>
      </c>
      <c r="BP2047">
        <v>11134.800000000001</v>
      </c>
      <c r="BQ2047">
        <v>5567.7</v>
      </c>
      <c r="BR2047">
        <v>5567.4000000000005</v>
      </c>
      <c r="BS2047">
        <v>1855.9</v>
      </c>
      <c r="BT2047">
        <v>1855.8000000000002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0</v>
      </c>
      <c r="CR2047">
        <v>0</v>
      </c>
      <c r="CS2047">
        <v>0</v>
      </c>
      <c r="CT2047">
        <v>0</v>
      </c>
      <c r="CU2047">
        <v>0</v>
      </c>
      <c r="CV2047">
        <v>0</v>
      </c>
      <c r="CW2047">
        <v>0</v>
      </c>
      <c r="CX2047">
        <v>0</v>
      </c>
      <c r="CY2047">
        <v>0</v>
      </c>
      <c r="CZ2047">
        <v>0</v>
      </c>
      <c r="DA2047">
        <v>0</v>
      </c>
      <c r="DB2047">
        <v>0</v>
      </c>
      <c r="DC2047">
        <v>0</v>
      </c>
      <c r="DD2047">
        <v>0</v>
      </c>
      <c r="DE2047">
        <v>0</v>
      </c>
      <c r="DF2047">
        <v>0</v>
      </c>
      <c r="DG2047">
        <v>0</v>
      </c>
      <c r="DH2047">
        <v>0</v>
      </c>
      <c r="DI2047">
        <v>0</v>
      </c>
      <c r="DJ2047">
        <v>0</v>
      </c>
      <c r="DK2047">
        <v>0</v>
      </c>
      <c r="DL2047">
        <v>0</v>
      </c>
    </row>
    <row r="2048" spans="1:116" x14ac:dyDescent="0.15">
      <c r="A2048" t="s">
        <v>116</v>
      </c>
      <c r="B2048">
        <v>192889</v>
      </c>
      <c r="C2048" t="s">
        <v>117</v>
      </c>
      <c r="D2048" t="s">
        <v>136</v>
      </c>
      <c r="E2048" t="s">
        <v>118</v>
      </c>
      <c r="F2048" t="s">
        <v>137</v>
      </c>
      <c r="G2048" s="1">
        <v>42765</v>
      </c>
      <c r="H2048" t="s">
        <v>138</v>
      </c>
      <c r="I2048" s="1">
        <v>42891</v>
      </c>
      <c r="J2048" t="s">
        <v>6689</v>
      </c>
      <c r="K2048" t="s">
        <v>1830</v>
      </c>
      <c r="L2048" t="s">
        <v>227</v>
      </c>
      <c r="M2048" t="s">
        <v>139</v>
      </c>
      <c r="P2048" t="s">
        <v>199</v>
      </c>
      <c r="Q2048" t="s">
        <v>200</v>
      </c>
      <c r="R2048" t="s">
        <v>126</v>
      </c>
      <c r="S2048" t="s">
        <v>215</v>
      </c>
      <c r="T2048" t="s">
        <v>13079</v>
      </c>
      <c r="W2048">
        <v>15088</v>
      </c>
      <c r="X2048">
        <v>15088</v>
      </c>
      <c r="Y2048">
        <v>0</v>
      </c>
      <c r="Z2048">
        <v>0</v>
      </c>
      <c r="AA2048">
        <v>15088</v>
      </c>
      <c r="AB2048">
        <v>15088</v>
      </c>
      <c r="AC2048">
        <v>0</v>
      </c>
      <c r="AD2048">
        <v>0</v>
      </c>
      <c r="AE2048">
        <v>15088</v>
      </c>
      <c r="AF2048" t="s">
        <v>143</v>
      </c>
      <c r="AG2048" t="s">
        <v>143</v>
      </c>
      <c r="AH2048" t="s">
        <v>649</v>
      </c>
      <c r="AI2048" t="s">
        <v>342</v>
      </c>
      <c r="AJ2048" t="s">
        <v>128</v>
      </c>
      <c r="AK2048" t="s">
        <v>290</v>
      </c>
      <c r="AL2048" t="s">
        <v>203</v>
      </c>
      <c r="AM2048" t="s">
        <v>13080</v>
      </c>
      <c r="AN2048" t="s">
        <v>13081</v>
      </c>
      <c r="AO2048" t="s">
        <v>204</v>
      </c>
      <c r="AP2048" t="s">
        <v>205</v>
      </c>
      <c r="AQ2048" t="s">
        <v>420</v>
      </c>
      <c r="AR2048" t="s">
        <v>4250</v>
      </c>
      <c r="BO2048">
        <v>9052.8000000000011</v>
      </c>
      <c r="BP2048">
        <v>9052.8000000000011</v>
      </c>
      <c r="BQ2048">
        <v>3772</v>
      </c>
      <c r="BR2048">
        <v>3772</v>
      </c>
      <c r="BS2048">
        <v>2263.2000000000003</v>
      </c>
      <c r="BT2048">
        <v>2263.2000000000003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v>0</v>
      </c>
      <c r="CR2048">
        <v>0</v>
      </c>
      <c r="CS2048">
        <v>0</v>
      </c>
      <c r="CT2048">
        <v>0</v>
      </c>
      <c r="CU2048">
        <v>0</v>
      </c>
      <c r="CV2048">
        <v>0</v>
      </c>
      <c r="CW2048">
        <v>0</v>
      </c>
      <c r="CX2048">
        <v>0</v>
      </c>
      <c r="CY2048">
        <v>0</v>
      </c>
      <c r="CZ2048">
        <v>0</v>
      </c>
      <c r="DA2048">
        <v>0</v>
      </c>
      <c r="DB2048">
        <v>0</v>
      </c>
      <c r="DC2048">
        <v>0</v>
      </c>
      <c r="DD2048">
        <v>0</v>
      </c>
      <c r="DE2048">
        <v>0</v>
      </c>
      <c r="DF2048">
        <v>0</v>
      </c>
      <c r="DG2048">
        <v>0</v>
      </c>
      <c r="DH2048">
        <v>0</v>
      </c>
      <c r="DI2048">
        <v>0</v>
      </c>
      <c r="DJ2048">
        <v>0</v>
      </c>
      <c r="DK2048">
        <v>0</v>
      </c>
      <c r="DL2048">
        <v>0</v>
      </c>
    </row>
    <row r="2049" spans="1:116" x14ac:dyDescent="0.15">
      <c r="A2049" t="s">
        <v>116</v>
      </c>
      <c r="B2049">
        <v>192891</v>
      </c>
      <c r="C2049" t="s">
        <v>117</v>
      </c>
      <c r="D2049" t="s">
        <v>136</v>
      </c>
      <c r="E2049" t="s">
        <v>118</v>
      </c>
      <c r="F2049" t="s">
        <v>137</v>
      </c>
      <c r="G2049" s="1">
        <v>42790</v>
      </c>
      <c r="H2049" t="s">
        <v>138</v>
      </c>
      <c r="I2049" s="1">
        <v>42865</v>
      </c>
      <c r="J2049" t="s">
        <v>6689</v>
      </c>
      <c r="K2049" t="s">
        <v>1377</v>
      </c>
      <c r="L2049" t="s">
        <v>120</v>
      </c>
      <c r="M2049" t="s">
        <v>139</v>
      </c>
      <c r="P2049" t="s">
        <v>124</v>
      </c>
      <c r="Q2049" t="s">
        <v>729</v>
      </c>
      <c r="R2049" t="s">
        <v>126</v>
      </c>
      <c r="S2049" t="s">
        <v>397</v>
      </c>
      <c r="T2049" t="s">
        <v>1378</v>
      </c>
      <c r="W2049">
        <v>45245</v>
      </c>
      <c r="X2049">
        <v>31154</v>
      </c>
      <c r="Y2049">
        <v>14091</v>
      </c>
      <c r="Z2049">
        <v>0</v>
      </c>
      <c r="AA2049">
        <v>45245</v>
      </c>
      <c r="AB2049">
        <v>31154</v>
      </c>
      <c r="AC2049">
        <v>14091</v>
      </c>
      <c r="AD2049">
        <v>0</v>
      </c>
      <c r="AE2049">
        <v>45245</v>
      </c>
      <c r="AF2049" t="s">
        <v>143</v>
      </c>
      <c r="AG2049" t="s">
        <v>143</v>
      </c>
      <c r="AH2049" t="s">
        <v>1174</v>
      </c>
      <c r="AI2049" t="s">
        <v>389</v>
      </c>
      <c r="AJ2049" t="s">
        <v>128</v>
      </c>
      <c r="AK2049" t="s">
        <v>303</v>
      </c>
      <c r="AL2049" t="s">
        <v>1380</v>
      </c>
      <c r="AM2049" t="s">
        <v>13082</v>
      </c>
      <c r="AN2049" t="s">
        <v>1381</v>
      </c>
      <c r="AO2049" t="s">
        <v>1382</v>
      </c>
      <c r="AP2049" t="s">
        <v>1383</v>
      </c>
      <c r="BO2049">
        <v>45245</v>
      </c>
      <c r="BP2049">
        <v>45245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0</v>
      </c>
      <c r="CQ2049">
        <v>0</v>
      </c>
      <c r="CR2049">
        <v>0</v>
      </c>
      <c r="CS2049">
        <v>0</v>
      </c>
      <c r="CT2049">
        <v>0</v>
      </c>
      <c r="CU2049">
        <v>0</v>
      </c>
      <c r="CV2049">
        <v>0</v>
      </c>
      <c r="CW2049">
        <v>0</v>
      </c>
      <c r="CX2049">
        <v>0</v>
      </c>
      <c r="CY2049">
        <v>0</v>
      </c>
      <c r="CZ2049">
        <v>0</v>
      </c>
      <c r="DA2049">
        <v>0</v>
      </c>
      <c r="DB2049">
        <v>0</v>
      </c>
      <c r="DC2049">
        <v>0</v>
      </c>
      <c r="DD2049">
        <v>0</v>
      </c>
      <c r="DE2049">
        <v>0</v>
      </c>
      <c r="DF2049">
        <v>0</v>
      </c>
      <c r="DG2049">
        <v>0</v>
      </c>
      <c r="DH2049">
        <v>0</v>
      </c>
      <c r="DI2049">
        <v>0</v>
      </c>
      <c r="DJ2049">
        <v>0</v>
      </c>
      <c r="DK2049">
        <v>0</v>
      </c>
      <c r="DL2049">
        <v>0</v>
      </c>
    </row>
    <row r="2050" spans="1:116" x14ac:dyDescent="0.15">
      <c r="A2050" t="s">
        <v>116</v>
      </c>
      <c r="B2050">
        <v>192892</v>
      </c>
      <c r="C2050" t="s">
        <v>117</v>
      </c>
      <c r="D2050" t="s">
        <v>136</v>
      </c>
      <c r="E2050" t="s">
        <v>118</v>
      </c>
      <c r="F2050" t="s">
        <v>137</v>
      </c>
      <c r="G2050" s="1">
        <v>42766</v>
      </c>
      <c r="H2050" t="s">
        <v>138</v>
      </c>
      <c r="I2050" s="1">
        <v>42891</v>
      </c>
      <c r="J2050" t="s">
        <v>6689</v>
      </c>
      <c r="K2050" t="s">
        <v>1830</v>
      </c>
      <c r="L2050" t="s">
        <v>227</v>
      </c>
      <c r="M2050" t="s">
        <v>139</v>
      </c>
      <c r="P2050" t="s">
        <v>199</v>
      </c>
      <c r="Q2050" t="s">
        <v>369</v>
      </c>
      <c r="R2050" t="s">
        <v>126</v>
      </c>
      <c r="S2050" t="s">
        <v>215</v>
      </c>
      <c r="T2050" t="s">
        <v>13083</v>
      </c>
      <c r="W2050">
        <v>40000</v>
      </c>
      <c r="X2050">
        <v>40000</v>
      </c>
      <c r="Y2050">
        <v>0</v>
      </c>
      <c r="Z2050">
        <v>0</v>
      </c>
      <c r="AA2050">
        <v>40000</v>
      </c>
      <c r="AB2050">
        <v>40000</v>
      </c>
      <c r="AC2050">
        <v>0</v>
      </c>
      <c r="AD2050">
        <v>0</v>
      </c>
      <c r="AE2050">
        <v>40000</v>
      </c>
      <c r="AF2050" t="s">
        <v>143</v>
      </c>
      <c r="AG2050" t="s">
        <v>143</v>
      </c>
      <c r="AH2050" t="s">
        <v>649</v>
      </c>
      <c r="AI2050" t="s">
        <v>342</v>
      </c>
      <c r="AJ2050" t="s">
        <v>128</v>
      </c>
      <c r="AK2050" t="s">
        <v>290</v>
      </c>
      <c r="AL2050" t="s">
        <v>371</v>
      </c>
      <c r="AM2050" t="s">
        <v>13084</v>
      </c>
      <c r="AN2050" t="s">
        <v>13085</v>
      </c>
      <c r="AO2050" t="s">
        <v>585</v>
      </c>
      <c r="AP2050" t="s">
        <v>586</v>
      </c>
      <c r="AQ2050" t="s">
        <v>13078</v>
      </c>
      <c r="AR2050" t="s">
        <v>1923</v>
      </c>
      <c r="BO2050">
        <v>30000</v>
      </c>
      <c r="BP2050">
        <v>30000</v>
      </c>
      <c r="BQ2050">
        <v>6000</v>
      </c>
      <c r="BR2050">
        <v>6000</v>
      </c>
      <c r="BS2050">
        <v>4000</v>
      </c>
      <c r="BT2050">
        <v>4000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v>0</v>
      </c>
      <c r="CR2050">
        <v>0</v>
      </c>
      <c r="CS2050">
        <v>0</v>
      </c>
      <c r="CT2050">
        <v>0</v>
      </c>
      <c r="CU2050">
        <v>0</v>
      </c>
      <c r="CV2050">
        <v>0</v>
      </c>
      <c r="CW2050">
        <v>0</v>
      </c>
      <c r="CX2050">
        <v>0</v>
      </c>
      <c r="CY2050">
        <v>0</v>
      </c>
      <c r="CZ2050">
        <v>0</v>
      </c>
      <c r="DA2050">
        <v>0</v>
      </c>
      <c r="DB2050">
        <v>0</v>
      </c>
      <c r="DC2050">
        <v>0</v>
      </c>
      <c r="DD2050">
        <v>0</v>
      </c>
      <c r="DE2050">
        <v>0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</row>
    <row r="2051" spans="1:116" x14ac:dyDescent="0.15">
      <c r="A2051" t="s">
        <v>116</v>
      </c>
      <c r="B2051">
        <v>192905</v>
      </c>
      <c r="C2051" t="s">
        <v>117</v>
      </c>
      <c r="D2051" t="s">
        <v>136</v>
      </c>
      <c r="E2051" t="s">
        <v>118</v>
      </c>
      <c r="F2051" t="s">
        <v>137</v>
      </c>
      <c r="G2051" s="1">
        <v>42762</v>
      </c>
      <c r="H2051" t="s">
        <v>138</v>
      </c>
      <c r="I2051" s="1">
        <v>42977</v>
      </c>
      <c r="J2051" t="s">
        <v>119</v>
      </c>
      <c r="K2051" t="s">
        <v>386</v>
      </c>
      <c r="L2051" t="s">
        <v>123</v>
      </c>
      <c r="M2051" t="s">
        <v>139</v>
      </c>
      <c r="P2051" t="s">
        <v>145</v>
      </c>
      <c r="Q2051" t="s">
        <v>214</v>
      </c>
      <c r="R2051" t="s">
        <v>126</v>
      </c>
      <c r="S2051" t="s">
        <v>215</v>
      </c>
      <c r="T2051" t="s">
        <v>13086</v>
      </c>
      <c r="W2051">
        <v>714000</v>
      </c>
      <c r="X2051">
        <v>472386</v>
      </c>
      <c r="Y2051">
        <v>241614</v>
      </c>
      <c r="Z2051">
        <v>0</v>
      </c>
      <c r="AA2051">
        <v>238000</v>
      </c>
      <c r="AB2051">
        <v>158940</v>
      </c>
      <c r="AC2051">
        <v>79060</v>
      </c>
      <c r="AD2051">
        <v>0</v>
      </c>
      <c r="AE2051">
        <v>714000</v>
      </c>
      <c r="AF2051" t="s">
        <v>143</v>
      </c>
      <c r="AG2051" t="s">
        <v>143</v>
      </c>
      <c r="AH2051" t="s">
        <v>217</v>
      </c>
      <c r="AI2051" t="s">
        <v>218</v>
      </c>
      <c r="AJ2051" t="s">
        <v>128</v>
      </c>
      <c r="AK2051" t="s">
        <v>1181</v>
      </c>
      <c r="AL2051" t="s">
        <v>220</v>
      </c>
      <c r="AM2051" t="s">
        <v>13087</v>
      </c>
      <c r="AN2051" t="s">
        <v>13088</v>
      </c>
      <c r="AO2051" t="s">
        <v>978</v>
      </c>
      <c r="AP2051" t="s">
        <v>620</v>
      </c>
      <c r="AQ2051" t="s">
        <v>1847</v>
      </c>
      <c r="BO2051">
        <v>357000</v>
      </c>
      <c r="BP2051">
        <v>119000</v>
      </c>
      <c r="BQ2051">
        <v>357000</v>
      </c>
      <c r="BR2051">
        <v>119000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0</v>
      </c>
      <c r="CR2051">
        <v>0</v>
      </c>
      <c r="CS2051">
        <v>0</v>
      </c>
      <c r="CT2051">
        <v>0</v>
      </c>
      <c r="CU2051">
        <v>0</v>
      </c>
      <c r="CV2051">
        <v>0</v>
      </c>
      <c r="CW2051">
        <v>0</v>
      </c>
      <c r="CX2051">
        <v>0</v>
      </c>
      <c r="CY2051">
        <v>0</v>
      </c>
      <c r="CZ2051">
        <v>0</v>
      </c>
      <c r="DA2051">
        <v>0</v>
      </c>
      <c r="DB2051">
        <v>0</v>
      </c>
      <c r="DC2051">
        <v>0</v>
      </c>
      <c r="DD2051">
        <v>0</v>
      </c>
      <c r="DE2051">
        <v>0</v>
      </c>
      <c r="DF2051">
        <v>0</v>
      </c>
      <c r="DG2051">
        <v>0</v>
      </c>
      <c r="DH2051">
        <v>0</v>
      </c>
      <c r="DI2051">
        <v>0</v>
      </c>
      <c r="DJ2051">
        <v>0</v>
      </c>
      <c r="DK2051">
        <v>0</v>
      </c>
      <c r="DL2051">
        <v>0</v>
      </c>
    </row>
    <row r="2052" spans="1:116" x14ac:dyDescent="0.15">
      <c r="A2052" t="s">
        <v>116</v>
      </c>
      <c r="B2052">
        <v>192918</v>
      </c>
      <c r="C2052" t="s">
        <v>117</v>
      </c>
      <c r="D2052" t="s">
        <v>136</v>
      </c>
      <c r="E2052" t="s">
        <v>118</v>
      </c>
      <c r="F2052" t="s">
        <v>137</v>
      </c>
      <c r="G2052" s="1">
        <v>42941</v>
      </c>
      <c r="H2052" t="s">
        <v>138</v>
      </c>
      <c r="I2052" s="1">
        <v>42951</v>
      </c>
      <c r="J2052" t="s">
        <v>119</v>
      </c>
      <c r="K2052" t="s">
        <v>176</v>
      </c>
      <c r="L2052" t="s">
        <v>120</v>
      </c>
      <c r="M2052" t="s">
        <v>139</v>
      </c>
      <c r="P2052" t="s">
        <v>177</v>
      </c>
      <c r="Q2052" t="s">
        <v>178</v>
      </c>
      <c r="R2052" t="s">
        <v>126</v>
      </c>
      <c r="S2052" t="s">
        <v>179</v>
      </c>
      <c r="T2052" t="s">
        <v>180</v>
      </c>
      <c r="U2052" t="s">
        <v>181</v>
      </c>
      <c r="W2052">
        <v>8000</v>
      </c>
      <c r="X2052">
        <v>6800</v>
      </c>
      <c r="Y2052">
        <v>1200</v>
      </c>
      <c r="Z2052">
        <v>0</v>
      </c>
      <c r="AA2052">
        <v>8000</v>
      </c>
      <c r="AB2052">
        <v>6800</v>
      </c>
      <c r="AC2052">
        <v>1200</v>
      </c>
      <c r="AD2052">
        <v>0</v>
      </c>
      <c r="AE2052">
        <v>8000</v>
      </c>
      <c r="AF2052" t="s">
        <v>171</v>
      </c>
      <c r="AG2052" t="s">
        <v>143</v>
      </c>
      <c r="AH2052" t="s">
        <v>182</v>
      </c>
      <c r="AI2052" t="s">
        <v>183</v>
      </c>
      <c r="AJ2052" t="s">
        <v>128</v>
      </c>
      <c r="AK2052" t="s">
        <v>160</v>
      </c>
      <c r="AL2052" t="s">
        <v>184</v>
      </c>
      <c r="AN2052" t="s">
        <v>185</v>
      </c>
      <c r="AO2052" t="s">
        <v>186</v>
      </c>
      <c r="AP2052" t="s">
        <v>187</v>
      </c>
      <c r="BO2052">
        <v>8000</v>
      </c>
      <c r="BP2052">
        <v>8000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0</v>
      </c>
      <c r="CR2052">
        <v>0</v>
      </c>
      <c r="CS2052">
        <v>0</v>
      </c>
      <c r="CT2052">
        <v>0</v>
      </c>
      <c r="CU2052">
        <v>0</v>
      </c>
      <c r="CV2052">
        <v>0</v>
      </c>
      <c r="CW2052">
        <v>0</v>
      </c>
      <c r="CX2052">
        <v>0</v>
      </c>
      <c r="CY2052">
        <v>0</v>
      </c>
      <c r="CZ2052">
        <v>0</v>
      </c>
      <c r="DA2052">
        <v>0</v>
      </c>
      <c r="DB2052">
        <v>0</v>
      </c>
      <c r="DC2052">
        <v>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</row>
    <row r="2053" spans="1:116" x14ac:dyDescent="0.15">
      <c r="A2053" t="s">
        <v>116</v>
      </c>
      <c r="B2053">
        <v>192919</v>
      </c>
      <c r="C2053" t="s">
        <v>117</v>
      </c>
      <c r="D2053" t="s">
        <v>136</v>
      </c>
      <c r="E2053" t="s">
        <v>118</v>
      </c>
      <c r="F2053" t="s">
        <v>137</v>
      </c>
      <c r="G2053" s="1">
        <v>42769</v>
      </c>
      <c r="H2053" t="s">
        <v>138</v>
      </c>
      <c r="I2053" s="1">
        <v>42790</v>
      </c>
      <c r="J2053" t="s">
        <v>6689</v>
      </c>
      <c r="K2053" t="s">
        <v>13089</v>
      </c>
      <c r="L2053" t="s">
        <v>169</v>
      </c>
      <c r="M2053" t="s">
        <v>13090</v>
      </c>
      <c r="P2053" t="s">
        <v>317</v>
      </c>
      <c r="Q2053" t="s">
        <v>318</v>
      </c>
      <c r="R2053" t="s">
        <v>126</v>
      </c>
      <c r="S2053" t="s">
        <v>571</v>
      </c>
      <c r="T2053" t="s">
        <v>13091</v>
      </c>
      <c r="W2053">
        <v>12000</v>
      </c>
      <c r="X2053">
        <v>7630</v>
      </c>
      <c r="Y2053">
        <v>4370</v>
      </c>
      <c r="Z2053">
        <v>0</v>
      </c>
      <c r="AA2053">
        <v>12000</v>
      </c>
      <c r="AB2053">
        <v>7634</v>
      </c>
      <c r="AC2053">
        <v>4366</v>
      </c>
      <c r="AD2053">
        <v>0</v>
      </c>
      <c r="AE2053">
        <v>12000</v>
      </c>
      <c r="AF2053" t="s">
        <v>143</v>
      </c>
      <c r="AG2053" t="s">
        <v>143</v>
      </c>
      <c r="AH2053" t="s">
        <v>1402</v>
      </c>
      <c r="AI2053" t="s">
        <v>275</v>
      </c>
      <c r="AJ2053" t="s">
        <v>128</v>
      </c>
      <c r="AK2053" t="s">
        <v>236</v>
      </c>
      <c r="AL2053" t="s">
        <v>322</v>
      </c>
      <c r="AM2053" t="s">
        <v>13092</v>
      </c>
      <c r="AN2053" t="s">
        <v>13093</v>
      </c>
      <c r="AO2053" t="s">
        <v>677</v>
      </c>
      <c r="AP2053" t="s">
        <v>678</v>
      </c>
      <c r="BO2053">
        <v>12000</v>
      </c>
      <c r="BP2053">
        <v>12000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0</v>
      </c>
      <c r="CR2053">
        <v>0</v>
      </c>
      <c r="CS2053">
        <v>0</v>
      </c>
      <c r="CT2053">
        <v>0</v>
      </c>
      <c r="CU2053">
        <v>0</v>
      </c>
      <c r="CV2053">
        <v>0</v>
      </c>
      <c r="CW2053">
        <v>0</v>
      </c>
      <c r="CX2053">
        <v>0</v>
      </c>
      <c r="CY2053">
        <v>0</v>
      </c>
      <c r="CZ2053">
        <v>0</v>
      </c>
      <c r="DA2053">
        <v>0</v>
      </c>
      <c r="DB2053">
        <v>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</row>
    <row r="2054" spans="1:116" x14ac:dyDescent="0.15">
      <c r="A2054" t="s">
        <v>116</v>
      </c>
      <c r="B2054">
        <v>192920</v>
      </c>
      <c r="C2054" t="s">
        <v>117</v>
      </c>
      <c r="D2054" t="s">
        <v>136</v>
      </c>
      <c r="E2054" t="s">
        <v>118</v>
      </c>
      <c r="F2054" t="s">
        <v>137</v>
      </c>
      <c r="G2054" s="1">
        <v>42975</v>
      </c>
      <c r="H2054" t="s">
        <v>138</v>
      </c>
      <c r="I2054" s="1">
        <v>43000</v>
      </c>
      <c r="J2054" t="s">
        <v>119</v>
      </c>
      <c r="K2054" t="s">
        <v>188</v>
      </c>
      <c r="L2054" t="s">
        <v>120</v>
      </c>
      <c r="M2054" t="s">
        <v>139</v>
      </c>
      <c r="P2054" t="s">
        <v>177</v>
      </c>
      <c r="Q2054" t="s">
        <v>178</v>
      </c>
      <c r="R2054" t="s">
        <v>126</v>
      </c>
      <c r="S2054" t="s">
        <v>179</v>
      </c>
      <c r="T2054" t="s">
        <v>189</v>
      </c>
      <c r="U2054" t="s">
        <v>190</v>
      </c>
      <c r="W2054">
        <v>2000</v>
      </c>
      <c r="X2054">
        <v>1700</v>
      </c>
      <c r="Y2054">
        <v>300</v>
      </c>
      <c r="Z2054">
        <v>0</v>
      </c>
      <c r="AA2054">
        <v>2000</v>
      </c>
      <c r="AB2054">
        <v>1700</v>
      </c>
      <c r="AC2054">
        <v>300</v>
      </c>
      <c r="AD2054">
        <v>0</v>
      </c>
      <c r="AE2054">
        <v>2000</v>
      </c>
      <c r="AF2054" t="s">
        <v>171</v>
      </c>
      <c r="AG2054" t="s">
        <v>171</v>
      </c>
      <c r="AH2054" t="s">
        <v>191</v>
      </c>
      <c r="AI2054" t="s">
        <v>192</v>
      </c>
      <c r="AJ2054" t="s">
        <v>128</v>
      </c>
      <c r="AK2054" t="s">
        <v>160</v>
      </c>
      <c r="AL2054" t="s">
        <v>193</v>
      </c>
      <c r="AM2054" t="s">
        <v>194</v>
      </c>
      <c r="AN2054" t="s">
        <v>195</v>
      </c>
      <c r="AO2054" t="s">
        <v>186</v>
      </c>
      <c r="AP2054" t="s">
        <v>187</v>
      </c>
      <c r="BO2054">
        <v>2000</v>
      </c>
      <c r="BP2054">
        <v>2000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0</v>
      </c>
      <c r="CR2054">
        <v>0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</row>
    <row r="2055" spans="1:116" x14ac:dyDescent="0.15">
      <c r="A2055" t="s">
        <v>116</v>
      </c>
      <c r="B2055">
        <v>192930</v>
      </c>
      <c r="C2055" t="s">
        <v>117</v>
      </c>
      <c r="D2055" t="s">
        <v>136</v>
      </c>
      <c r="E2055" t="s">
        <v>118</v>
      </c>
      <c r="F2055" t="s">
        <v>137</v>
      </c>
      <c r="G2055" s="1">
        <v>42773</v>
      </c>
      <c r="H2055" t="s">
        <v>138</v>
      </c>
      <c r="I2055" s="1">
        <v>43024</v>
      </c>
      <c r="J2055" t="s">
        <v>119</v>
      </c>
      <c r="K2055" t="s">
        <v>721</v>
      </c>
      <c r="L2055" t="s">
        <v>153</v>
      </c>
      <c r="M2055" t="s">
        <v>139</v>
      </c>
      <c r="P2055" t="s">
        <v>199</v>
      </c>
      <c r="Q2055" t="s">
        <v>401</v>
      </c>
      <c r="R2055" t="s">
        <v>126</v>
      </c>
      <c r="S2055" t="s">
        <v>170</v>
      </c>
      <c r="T2055" t="s">
        <v>13094</v>
      </c>
      <c r="U2055" t="s">
        <v>11383</v>
      </c>
      <c r="W2055">
        <v>48776</v>
      </c>
      <c r="X2055">
        <v>42410</v>
      </c>
      <c r="Y2055">
        <v>6366</v>
      </c>
      <c r="Z2055">
        <v>0</v>
      </c>
      <c r="AA2055">
        <v>48776</v>
      </c>
      <c r="AB2055">
        <v>42410</v>
      </c>
      <c r="AC2055">
        <v>6366</v>
      </c>
      <c r="AD2055">
        <v>0</v>
      </c>
      <c r="AE2055">
        <v>48776</v>
      </c>
      <c r="AF2055" t="s">
        <v>143</v>
      </c>
      <c r="AG2055" t="s">
        <v>143</v>
      </c>
      <c r="AH2055" t="s">
        <v>649</v>
      </c>
      <c r="AI2055" t="s">
        <v>4252</v>
      </c>
      <c r="AJ2055" t="s">
        <v>128</v>
      </c>
      <c r="AK2055" t="s">
        <v>512</v>
      </c>
      <c r="AL2055" t="s">
        <v>1236</v>
      </c>
      <c r="AM2055" t="s">
        <v>13095</v>
      </c>
      <c r="AN2055" t="s">
        <v>13096</v>
      </c>
      <c r="AO2055" t="s">
        <v>3560</v>
      </c>
      <c r="AP2055" t="s">
        <v>3561</v>
      </c>
      <c r="AQ2055" t="s">
        <v>2105</v>
      </c>
      <c r="AR2055" t="s">
        <v>2806</v>
      </c>
      <c r="AS2055" t="s">
        <v>13097</v>
      </c>
      <c r="BO2055">
        <v>29265.600000000002</v>
      </c>
      <c r="BP2055">
        <v>29265.600000000002</v>
      </c>
      <c r="BQ2055">
        <v>9755.2000000000007</v>
      </c>
      <c r="BR2055">
        <v>9755.2000000000007</v>
      </c>
      <c r="BS2055">
        <v>9755.2000000000007</v>
      </c>
      <c r="BT2055">
        <v>9755.2000000000007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0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</row>
    <row r="2056" spans="1:116" x14ac:dyDescent="0.15">
      <c r="A2056" t="s">
        <v>116</v>
      </c>
      <c r="B2056">
        <v>192931</v>
      </c>
      <c r="C2056" t="s">
        <v>117</v>
      </c>
      <c r="D2056" t="s">
        <v>136</v>
      </c>
      <c r="E2056" t="s">
        <v>118</v>
      </c>
      <c r="F2056" t="s">
        <v>137</v>
      </c>
      <c r="G2056" s="1">
        <v>42767</v>
      </c>
      <c r="H2056" t="s">
        <v>138</v>
      </c>
      <c r="I2056" s="1">
        <v>42839</v>
      </c>
      <c r="J2056" t="s">
        <v>6689</v>
      </c>
      <c r="K2056" t="s">
        <v>4432</v>
      </c>
      <c r="L2056" t="s">
        <v>153</v>
      </c>
      <c r="M2056" t="s">
        <v>139</v>
      </c>
      <c r="P2056" t="s">
        <v>199</v>
      </c>
      <c r="Q2056" t="s">
        <v>717</v>
      </c>
      <c r="R2056" t="s">
        <v>126</v>
      </c>
      <c r="S2056" t="s">
        <v>215</v>
      </c>
      <c r="T2056" t="s">
        <v>13098</v>
      </c>
      <c r="W2056">
        <v>9977</v>
      </c>
      <c r="X2056">
        <v>9977</v>
      </c>
      <c r="Y2056">
        <v>0</v>
      </c>
      <c r="Z2056">
        <v>0</v>
      </c>
      <c r="AA2056">
        <v>9777</v>
      </c>
      <c r="AB2056">
        <v>9777</v>
      </c>
      <c r="AC2056">
        <v>0</v>
      </c>
      <c r="AD2056">
        <v>0</v>
      </c>
      <c r="AE2056">
        <v>9777</v>
      </c>
      <c r="AF2056" t="s">
        <v>143</v>
      </c>
      <c r="AG2056" t="s">
        <v>143</v>
      </c>
      <c r="AH2056" t="s">
        <v>755</v>
      </c>
      <c r="AI2056" t="s">
        <v>756</v>
      </c>
      <c r="AJ2056" t="s">
        <v>128</v>
      </c>
      <c r="AK2056" t="s">
        <v>512</v>
      </c>
      <c r="AL2056" t="s">
        <v>718</v>
      </c>
      <c r="AM2056" t="s">
        <v>13099</v>
      </c>
      <c r="AN2056" t="s">
        <v>13100</v>
      </c>
      <c r="AO2056" t="s">
        <v>1736</v>
      </c>
      <c r="AP2056" t="s">
        <v>842</v>
      </c>
      <c r="AQ2056" t="s">
        <v>1738</v>
      </c>
      <c r="BO2056">
        <v>6983.9000000000005</v>
      </c>
      <c r="BP2056">
        <v>6843.9000000000005</v>
      </c>
      <c r="BQ2056">
        <v>2993.1000000000004</v>
      </c>
      <c r="BR2056">
        <v>2933.1000000000004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0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</row>
    <row r="2057" spans="1:116" x14ac:dyDescent="0.15">
      <c r="A2057" t="s">
        <v>116</v>
      </c>
      <c r="B2057">
        <v>192932</v>
      </c>
      <c r="C2057" t="s">
        <v>117</v>
      </c>
      <c r="D2057" t="s">
        <v>136</v>
      </c>
      <c r="E2057" t="s">
        <v>118</v>
      </c>
      <c r="F2057" t="s">
        <v>137</v>
      </c>
      <c r="G2057" s="1">
        <v>42766</v>
      </c>
      <c r="H2057" t="s">
        <v>138</v>
      </c>
      <c r="I2057" s="1">
        <v>42821</v>
      </c>
      <c r="J2057" t="s">
        <v>6689</v>
      </c>
      <c r="K2057" t="s">
        <v>523</v>
      </c>
      <c r="L2057" t="s">
        <v>120</v>
      </c>
      <c r="M2057" t="s">
        <v>139</v>
      </c>
      <c r="P2057" t="s">
        <v>124</v>
      </c>
      <c r="Q2057" t="s">
        <v>125</v>
      </c>
      <c r="R2057" t="s">
        <v>126</v>
      </c>
      <c r="S2057" t="s">
        <v>140</v>
      </c>
      <c r="T2057" t="s">
        <v>524</v>
      </c>
      <c r="U2057" t="s">
        <v>3889</v>
      </c>
      <c r="W2057">
        <v>66178</v>
      </c>
      <c r="X2057">
        <v>40800</v>
      </c>
      <c r="Y2057">
        <v>25378</v>
      </c>
      <c r="Z2057">
        <v>0</v>
      </c>
      <c r="AA2057">
        <v>33089</v>
      </c>
      <c r="AB2057">
        <v>33089</v>
      </c>
      <c r="AC2057">
        <v>0</v>
      </c>
      <c r="AD2057">
        <v>0</v>
      </c>
      <c r="AE2057">
        <v>33089</v>
      </c>
      <c r="AF2057" t="s">
        <v>143</v>
      </c>
      <c r="AG2057" t="s">
        <v>171</v>
      </c>
      <c r="AH2057" t="s">
        <v>1402</v>
      </c>
      <c r="AI2057" t="s">
        <v>526</v>
      </c>
      <c r="AJ2057" t="s">
        <v>128</v>
      </c>
      <c r="AK2057" t="s">
        <v>527</v>
      </c>
      <c r="AL2057" t="s">
        <v>528</v>
      </c>
      <c r="AM2057" t="s">
        <v>13101</v>
      </c>
      <c r="AN2057" t="s">
        <v>13102</v>
      </c>
      <c r="AO2057" t="s">
        <v>531</v>
      </c>
      <c r="AP2057" t="s">
        <v>532</v>
      </c>
      <c r="BO2057">
        <v>66178</v>
      </c>
      <c r="BP2057">
        <v>33089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0</v>
      </c>
      <c r="CR2057">
        <v>0</v>
      </c>
      <c r="CS2057">
        <v>0</v>
      </c>
      <c r="CT2057">
        <v>0</v>
      </c>
      <c r="CU2057">
        <v>0</v>
      </c>
      <c r="CV2057">
        <v>0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</row>
    <row r="2058" spans="1:116" x14ac:dyDescent="0.15">
      <c r="A2058" t="s">
        <v>116</v>
      </c>
      <c r="B2058">
        <v>192935</v>
      </c>
      <c r="C2058" t="s">
        <v>117</v>
      </c>
      <c r="D2058" t="s">
        <v>136</v>
      </c>
      <c r="E2058" t="s">
        <v>118</v>
      </c>
      <c r="F2058" t="s">
        <v>137</v>
      </c>
      <c r="G2058" s="1">
        <v>42780</v>
      </c>
      <c r="H2058" t="s">
        <v>138</v>
      </c>
      <c r="I2058" s="1">
        <v>43052</v>
      </c>
      <c r="J2058" t="s">
        <v>119</v>
      </c>
      <c r="K2058" t="s">
        <v>2425</v>
      </c>
      <c r="L2058" t="s">
        <v>123</v>
      </c>
      <c r="M2058" t="s">
        <v>139</v>
      </c>
      <c r="P2058" t="s">
        <v>199</v>
      </c>
      <c r="Q2058" t="s">
        <v>1022</v>
      </c>
      <c r="R2058" t="s">
        <v>126</v>
      </c>
      <c r="S2058" t="s">
        <v>140</v>
      </c>
      <c r="T2058" t="s">
        <v>13103</v>
      </c>
      <c r="W2058">
        <v>1683841</v>
      </c>
      <c r="X2058">
        <v>1071144</v>
      </c>
      <c r="Y2058">
        <v>612697</v>
      </c>
      <c r="Z2058">
        <v>0</v>
      </c>
      <c r="AA2058">
        <v>100000</v>
      </c>
      <c r="AB2058">
        <v>100000</v>
      </c>
      <c r="AC2058">
        <v>0</v>
      </c>
      <c r="AD2058">
        <v>0</v>
      </c>
      <c r="AE2058">
        <v>1683841</v>
      </c>
      <c r="AF2058" t="s">
        <v>143</v>
      </c>
      <c r="AG2058" t="s">
        <v>143</v>
      </c>
      <c r="AH2058" t="s">
        <v>3526</v>
      </c>
      <c r="AI2058" t="s">
        <v>13104</v>
      </c>
      <c r="AJ2058" t="s">
        <v>128</v>
      </c>
      <c r="AK2058" t="s">
        <v>172</v>
      </c>
      <c r="AL2058" t="s">
        <v>1023</v>
      </c>
      <c r="AM2058" t="s">
        <v>13105</v>
      </c>
      <c r="AN2058" t="s">
        <v>13106</v>
      </c>
      <c r="AO2058" t="s">
        <v>3058</v>
      </c>
      <c r="AP2058" t="s">
        <v>489</v>
      </c>
      <c r="BO2058">
        <v>1683841</v>
      </c>
      <c r="BP2058">
        <v>100000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0</v>
      </c>
      <c r="CR2058">
        <v>0</v>
      </c>
      <c r="CS2058">
        <v>0</v>
      </c>
      <c r="CT2058">
        <v>0</v>
      </c>
      <c r="CU2058">
        <v>0</v>
      </c>
      <c r="CV2058">
        <v>0</v>
      </c>
      <c r="CW2058">
        <v>0</v>
      </c>
      <c r="CX2058">
        <v>0</v>
      </c>
      <c r="CY2058">
        <v>0</v>
      </c>
      <c r="CZ2058">
        <v>0</v>
      </c>
      <c r="DA2058">
        <v>0</v>
      </c>
      <c r="DB2058">
        <v>0</v>
      </c>
      <c r="DC2058">
        <v>0</v>
      </c>
      <c r="DD2058">
        <v>0</v>
      </c>
      <c r="DE2058">
        <v>0</v>
      </c>
      <c r="DF2058">
        <v>0</v>
      </c>
      <c r="DG2058">
        <v>0</v>
      </c>
      <c r="DH2058">
        <v>0</v>
      </c>
      <c r="DI2058">
        <v>0</v>
      </c>
      <c r="DJ2058">
        <v>0</v>
      </c>
      <c r="DK2058">
        <v>0</v>
      </c>
      <c r="DL2058">
        <v>0</v>
      </c>
    </row>
    <row r="2059" spans="1:116" x14ac:dyDescent="0.15">
      <c r="A2059" t="s">
        <v>116</v>
      </c>
      <c r="B2059">
        <v>192936</v>
      </c>
      <c r="C2059" t="s">
        <v>117</v>
      </c>
      <c r="D2059" t="s">
        <v>136</v>
      </c>
      <c r="E2059" t="s">
        <v>168</v>
      </c>
      <c r="F2059" t="s">
        <v>137</v>
      </c>
      <c r="G2059" s="1">
        <v>42772</v>
      </c>
      <c r="H2059" t="s">
        <v>138</v>
      </c>
      <c r="I2059" s="1">
        <v>42975</v>
      </c>
      <c r="J2059" t="s">
        <v>119</v>
      </c>
      <c r="K2059" t="s">
        <v>1608</v>
      </c>
      <c r="L2059" t="s">
        <v>123</v>
      </c>
      <c r="M2059" t="s">
        <v>139</v>
      </c>
      <c r="P2059" t="s">
        <v>177</v>
      </c>
      <c r="Q2059" t="s">
        <v>2647</v>
      </c>
      <c r="R2059" t="s">
        <v>126</v>
      </c>
      <c r="S2059" t="s">
        <v>215</v>
      </c>
      <c r="T2059" t="s">
        <v>13107</v>
      </c>
      <c r="V2059" t="s">
        <v>6490</v>
      </c>
      <c r="W2059">
        <v>1250000</v>
      </c>
      <c r="X2059">
        <v>1221719</v>
      </c>
      <c r="Y2059">
        <v>28281</v>
      </c>
      <c r="Z2059">
        <v>0</v>
      </c>
      <c r="AA2059">
        <v>250000</v>
      </c>
      <c r="AB2059">
        <v>243922</v>
      </c>
      <c r="AC2059">
        <v>6078</v>
      </c>
      <c r="AD2059">
        <v>0</v>
      </c>
      <c r="AE2059">
        <v>1250000</v>
      </c>
      <c r="AF2059" t="s">
        <v>143</v>
      </c>
      <c r="AG2059" t="s">
        <v>143</v>
      </c>
      <c r="AH2059" t="s">
        <v>1379</v>
      </c>
      <c r="AI2059" t="s">
        <v>148</v>
      </c>
      <c r="AJ2059" t="s">
        <v>128</v>
      </c>
      <c r="AK2059" t="s">
        <v>303</v>
      </c>
      <c r="AL2059" t="s">
        <v>13108</v>
      </c>
      <c r="AM2059" t="s">
        <v>13109</v>
      </c>
      <c r="AN2059" t="s">
        <v>13110</v>
      </c>
      <c r="AO2059" t="s">
        <v>4446</v>
      </c>
      <c r="AP2059" t="s">
        <v>2896</v>
      </c>
      <c r="AQ2059" t="s">
        <v>5130</v>
      </c>
      <c r="AR2059" t="s">
        <v>13111</v>
      </c>
      <c r="AS2059" t="s">
        <v>8798</v>
      </c>
      <c r="AT2059" t="s">
        <v>7650</v>
      </c>
      <c r="AU2059" t="s">
        <v>2895</v>
      </c>
      <c r="AV2059" t="s">
        <v>13112</v>
      </c>
      <c r="BO2059">
        <v>500000</v>
      </c>
      <c r="BP2059">
        <v>100000</v>
      </c>
      <c r="BQ2059">
        <v>125000</v>
      </c>
      <c r="BR2059">
        <v>25000</v>
      </c>
      <c r="BS2059">
        <v>125000</v>
      </c>
      <c r="BT2059">
        <v>25000</v>
      </c>
      <c r="BU2059">
        <v>125000</v>
      </c>
      <c r="BV2059">
        <v>25000</v>
      </c>
      <c r="BW2059">
        <v>125000</v>
      </c>
      <c r="BX2059">
        <v>25000</v>
      </c>
      <c r="BY2059">
        <v>125000</v>
      </c>
      <c r="BZ2059">
        <v>25000</v>
      </c>
      <c r="CA2059">
        <v>125000</v>
      </c>
      <c r="CB2059">
        <v>25000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0</v>
      </c>
      <c r="CR2059">
        <v>0</v>
      </c>
      <c r="CS2059">
        <v>0</v>
      </c>
      <c r="CT2059">
        <v>0</v>
      </c>
      <c r="CU2059">
        <v>0</v>
      </c>
      <c r="CV2059">
        <v>0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0</v>
      </c>
      <c r="DL2059">
        <v>0</v>
      </c>
    </row>
    <row r="2060" spans="1:116" x14ac:dyDescent="0.15">
      <c r="A2060" t="s">
        <v>116</v>
      </c>
      <c r="B2060">
        <v>192937</v>
      </c>
      <c r="C2060" t="s">
        <v>117</v>
      </c>
      <c r="D2060" t="s">
        <v>136</v>
      </c>
      <c r="E2060" t="s">
        <v>118</v>
      </c>
      <c r="F2060" t="s">
        <v>137</v>
      </c>
      <c r="G2060" s="1">
        <v>42773</v>
      </c>
      <c r="H2060" t="s">
        <v>138</v>
      </c>
      <c r="I2060" s="1">
        <v>42943</v>
      </c>
      <c r="J2060" t="s">
        <v>119</v>
      </c>
      <c r="K2060" t="s">
        <v>2176</v>
      </c>
      <c r="L2060" t="s">
        <v>600</v>
      </c>
      <c r="M2060" t="s">
        <v>139</v>
      </c>
      <c r="N2060" t="s">
        <v>386</v>
      </c>
      <c r="O2060" t="s">
        <v>123</v>
      </c>
      <c r="P2060" t="s">
        <v>124</v>
      </c>
      <c r="Q2060" t="s">
        <v>125</v>
      </c>
      <c r="R2060" t="s">
        <v>126</v>
      </c>
      <c r="S2060" t="s">
        <v>540</v>
      </c>
      <c r="T2060" t="s">
        <v>13113</v>
      </c>
      <c r="U2060" t="s">
        <v>13114</v>
      </c>
      <c r="W2060">
        <v>108917</v>
      </c>
      <c r="X2060">
        <v>82290</v>
      </c>
      <c r="Y2060">
        <v>26627</v>
      </c>
      <c r="Z2060">
        <v>0</v>
      </c>
      <c r="AA2060">
        <v>56363</v>
      </c>
      <c r="AB2060">
        <v>56363</v>
      </c>
      <c r="AC2060">
        <v>0</v>
      </c>
      <c r="AD2060">
        <v>0</v>
      </c>
      <c r="AE2060">
        <v>108917</v>
      </c>
      <c r="AF2060" t="s">
        <v>143</v>
      </c>
      <c r="AG2060" t="s">
        <v>171</v>
      </c>
      <c r="AH2060" t="s">
        <v>1409</v>
      </c>
      <c r="AI2060" t="s">
        <v>275</v>
      </c>
      <c r="AJ2060" t="s">
        <v>128</v>
      </c>
      <c r="AK2060" t="s">
        <v>955</v>
      </c>
      <c r="AL2060" t="s">
        <v>528</v>
      </c>
      <c r="AM2060" t="s">
        <v>13115</v>
      </c>
      <c r="AN2060" t="s">
        <v>13116</v>
      </c>
      <c r="AO2060" t="s">
        <v>1812</v>
      </c>
      <c r="AP2060" t="s">
        <v>1813</v>
      </c>
      <c r="BO2060">
        <v>108917</v>
      </c>
      <c r="BP2060">
        <v>56363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</row>
    <row r="2061" spans="1:116" x14ac:dyDescent="0.15">
      <c r="A2061" t="s">
        <v>116</v>
      </c>
      <c r="B2061">
        <v>192939</v>
      </c>
      <c r="C2061" t="s">
        <v>117</v>
      </c>
      <c r="D2061" t="s">
        <v>136</v>
      </c>
      <c r="E2061" t="s">
        <v>118</v>
      </c>
      <c r="F2061" t="s">
        <v>137</v>
      </c>
      <c r="G2061" s="1">
        <v>42766</v>
      </c>
      <c r="H2061" t="s">
        <v>138</v>
      </c>
      <c r="I2061" s="1">
        <v>42829</v>
      </c>
      <c r="J2061" t="s">
        <v>6689</v>
      </c>
      <c r="K2061" t="s">
        <v>523</v>
      </c>
      <c r="L2061" t="s">
        <v>120</v>
      </c>
      <c r="M2061" t="s">
        <v>139</v>
      </c>
      <c r="P2061" t="s">
        <v>124</v>
      </c>
      <c r="Q2061" t="s">
        <v>125</v>
      </c>
      <c r="R2061" t="s">
        <v>126</v>
      </c>
      <c r="S2061" t="s">
        <v>140</v>
      </c>
      <c r="T2061" t="s">
        <v>524</v>
      </c>
      <c r="U2061" t="s">
        <v>13117</v>
      </c>
      <c r="W2061">
        <v>130000</v>
      </c>
      <c r="X2061">
        <v>87416</v>
      </c>
      <c r="Y2061">
        <v>42584</v>
      </c>
      <c r="Z2061">
        <v>0</v>
      </c>
      <c r="AA2061">
        <v>130000</v>
      </c>
      <c r="AB2061">
        <v>130000</v>
      </c>
      <c r="AC2061">
        <v>0</v>
      </c>
      <c r="AD2061">
        <v>0</v>
      </c>
      <c r="AE2061">
        <v>130000</v>
      </c>
      <c r="AF2061" t="s">
        <v>143</v>
      </c>
      <c r="AG2061" t="s">
        <v>171</v>
      </c>
      <c r="AH2061" t="s">
        <v>1174</v>
      </c>
      <c r="AI2061" t="s">
        <v>526</v>
      </c>
      <c r="AJ2061" t="s">
        <v>128</v>
      </c>
      <c r="AK2061" t="s">
        <v>527</v>
      </c>
      <c r="AL2061" t="s">
        <v>528</v>
      </c>
      <c r="AM2061" t="s">
        <v>13118</v>
      </c>
      <c r="AN2061" t="s">
        <v>13119</v>
      </c>
      <c r="AO2061" t="s">
        <v>531</v>
      </c>
      <c r="AP2061" t="s">
        <v>532</v>
      </c>
      <c r="BO2061">
        <v>130000</v>
      </c>
      <c r="BP2061">
        <v>130000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0</v>
      </c>
      <c r="CR2061">
        <v>0</v>
      </c>
      <c r="CS2061">
        <v>0</v>
      </c>
      <c r="CT2061">
        <v>0</v>
      </c>
      <c r="CU2061">
        <v>0</v>
      </c>
      <c r="CV2061">
        <v>0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0</v>
      </c>
      <c r="DG2061">
        <v>0</v>
      </c>
      <c r="DH2061">
        <v>0</v>
      </c>
      <c r="DI2061">
        <v>0</v>
      </c>
      <c r="DJ2061">
        <v>0</v>
      </c>
      <c r="DK2061">
        <v>0</v>
      </c>
      <c r="DL2061">
        <v>0</v>
      </c>
    </row>
    <row r="2062" spans="1:116" x14ac:dyDescent="0.15">
      <c r="A2062" t="s">
        <v>116</v>
      </c>
      <c r="B2062">
        <v>192941</v>
      </c>
      <c r="C2062" t="s">
        <v>117</v>
      </c>
      <c r="D2062" t="s">
        <v>136</v>
      </c>
      <c r="E2062" t="s">
        <v>118</v>
      </c>
      <c r="F2062" t="s">
        <v>137</v>
      </c>
      <c r="G2062" s="1">
        <v>42767</v>
      </c>
      <c r="H2062" t="s">
        <v>138</v>
      </c>
      <c r="I2062" s="1">
        <v>43111</v>
      </c>
      <c r="J2062" t="s">
        <v>119</v>
      </c>
      <c r="K2062" t="s">
        <v>1832</v>
      </c>
      <c r="L2062" t="s">
        <v>197</v>
      </c>
      <c r="M2062" t="s">
        <v>139</v>
      </c>
      <c r="N2062" t="s">
        <v>386</v>
      </c>
      <c r="O2062" t="s">
        <v>123</v>
      </c>
      <c r="P2062" t="s">
        <v>124</v>
      </c>
      <c r="Q2062" t="s">
        <v>125</v>
      </c>
      <c r="R2062" t="s">
        <v>126</v>
      </c>
      <c r="S2062" t="s">
        <v>251</v>
      </c>
      <c r="T2062" t="s">
        <v>13120</v>
      </c>
      <c r="W2062">
        <v>160000</v>
      </c>
      <c r="X2062">
        <v>114965</v>
      </c>
      <c r="Y2062">
        <v>45035</v>
      </c>
      <c r="Z2062">
        <v>0</v>
      </c>
      <c r="AA2062">
        <v>3317</v>
      </c>
      <c r="AB2062">
        <v>3317</v>
      </c>
      <c r="AC2062">
        <v>0</v>
      </c>
      <c r="AD2062">
        <v>0</v>
      </c>
      <c r="AE2062">
        <v>0</v>
      </c>
      <c r="AF2062" t="s">
        <v>171</v>
      </c>
      <c r="AG2062" t="s">
        <v>143</v>
      </c>
      <c r="AH2062" t="s">
        <v>174</v>
      </c>
      <c r="AI2062" t="s">
        <v>235</v>
      </c>
      <c r="AJ2062" t="s">
        <v>128</v>
      </c>
      <c r="AK2062" t="s">
        <v>429</v>
      </c>
      <c r="AL2062" t="s">
        <v>408</v>
      </c>
      <c r="AM2062" t="s">
        <v>13121</v>
      </c>
      <c r="AN2062" t="s">
        <v>13122</v>
      </c>
      <c r="AO2062" t="s">
        <v>702</v>
      </c>
      <c r="AP2062" t="s">
        <v>703</v>
      </c>
      <c r="BO2062">
        <v>160000</v>
      </c>
      <c r="BP2062">
        <v>3317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0</v>
      </c>
      <c r="CW2062">
        <v>0</v>
      </c>
      <c r="CX2062">
        <v>0</v>
      </c>
      <c r="CY2062">
        <v>0</v>
      </c>
      <c r="CZ2062">
        <v>0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0</v>
      </c>
      <c r="DL2062">
        <v>0</v>
      </c>
    </row>
    <row r="2063" spans="1:116" x14ac:dyDescent="0.15">
      <c r="A2063" t="s">
        <v>116</v>
      </c>
      <c r="B2063">
        <v>192944</v>
      </c>
      <c r="C2063" t="s">
        <v>117</v>
      </c>
      <c r="D2063" t="s">
        <v>136</v>
      </c>
      <c r="E2063" t="s">
        <v>118</v>
      </c>
      <c r="F2063" t="s">
        <v>137</v>
      </c>
      <c r="G2063" s="1">
        <v>42767</v>
      </c>
      <c r="H2063" t="s">
        <v>138</v>
      </c>
      <c r="I2063" s="1">
        <v>42961</v>
      </c>
      <c r="J2063" t="s">
        <v>119</v>
      </c>
      <c r="K2063" t="s">
        <v>122</v>
      </c>
      <c r="L2063" t="s">
        <v>123</v>
      </c>
      <c r="M2063" t="s">
        <v>139</v>
      </c>
      <c r="P2063" t="s">
        <v>232</v>
      </c>
      <c r="Q2063" t="s">
        <v>233</v>
      </c>
      <c r="R2063" t="s">
        <v>126</v>
      </c>
      <c r="S2063" t="s">
        <v>758</v>
      </c>
      <c r="T2063" t="s">
        <v>13123</v>
      </c>
      <c r="W2063">
        <v>44995</v>
      </c>
      <c r="X2063">
        <v>44995</v>
      </c>
      <c r="Y2063">
        <v>0</v>
      </c>
      <c r="Z2063">
        <v>0</v>
      </c>
      <c r="AA2063">
        <v>44995</v>
      </c>
      <c r="AB2063">
        <v>44995</v>
      </c>
      <c r="AC2063">
        <v>0</v>
      </c>
      <c r="AD2063">
        <v>0</v>
      </c>
      <c r="AE2063">
        <v>44995</v>
      </c>
      <c r="AF2063" t="s">
        <v>143</v>
      </c>
      <c r="AG2063" t="s">
        <v>143</v>
      </c>
      <c r="AH2063" t="s">
        <v>132</v>
      </c>
      <c r="AI2063" t="s">
        <v>418</v>
      </c>
      <c r="AJ2063" t="s">
        <v>128</v>
      </c>
      <c r="AK2063" t="s">
        <v>236</v>
      </c>
      <c r="AL2063" t="s">
        <v>237</v>
      </c>
      <c r="AM2063" t="s">
        <v>13124</v>
      </c>
      <c r="AN2063" t="s">
        <v>4986</v>
      </c>
      <c r="AO2063" t="s">
        <v>2396</v>
      </c>
      <c r="AP2063" t="s">
        <v>2293</v>
      </c>
      <c r="AQ2063" t="s">
        <v>4987</v>
      </c>
      <c r="BO2063">
        <v>44995</v>
      </c>
      <c r="BP2063">
        <v>44995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0</v>
      </c>
      <c r="CR2063">
        <v>0</v>
      </c>
      <c r="CS2063">
        <v>0</v>
      </c>
      <c r="CT2063">
        <v>0</v>
      </c>
      <c r="CU2063">
        <v>0</v>
      </c>
      <c r="CV2063">
        <v>0</v>
      </c>
      <c r="CW2063">
        <v>0</v>
      </c>
      <c r="CX2063">
        <v>0</v>
      </c>
      <c r="CY2063">
        <v>0</v>
      </c>
      <c r="CZ2063">
        <v>0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0</v>
      </c>
      <c r="DL2063">
        <v>0</v>
      </c>
    </row>
    <row r="2064" spans="1:116" x14ac:dyDescent="0.15">
      <c r="A2064" t="s">
        <v>116</v>
      </c>
      <c r="B2064">
        <v>192946</v>
      </c>
      <c r="C2064" t="s">
        <v>117</v>
      </c>
      <c r="D2064" t="s">
        <v>136</v>
      </c>
      <c r="E2064" t="s">
        <v>118</v>
      </c>
      <c r="F2064" t="s">
        <v>137</v>
      </c>
      <c r="G2064" s="1">
        <v>42767</v>
      </c>
      <c r="H2064" t="s">
        <v>138</v>
      </c>
      <c r="I2064" s="1">
        <v>43010</v>
      </c>
      <c r="J2064" t="s">
        <v>119</v>
      </c>
      <c r="K2064" t="s">
        <v>122</v>
      </c>
      <c r="L2064" t="s">
        <v>123</v>
      </c>
      <c r="M2064" t="s">
        <v>139</v>
      </c>
      <c r="P2064" t="s">
        <v>232</v>
      </c>
      <c r="Q2064" t="s">
        <v>825</v>
      </c>
      <c r="R2064" t="s">
        <v>126</v>
      </c>
      <c r="S2064" t="s">
        <v>758</v>
      </c>
      <c r="T2064" t="s">
        <v>13125</v>
      </c>
      <c r="W2064">
        <v>45000</v>
      </c>
      <c r="X2064">
        <v>45000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45000</v>
      </c>
      <c r="AF2064" t="s">
        <v>143</v>
      </c>
      <c r="AG2064" t="s">
        <v>143</v>
      </c>
      <c r="AH2064" t="s">
        <v>132</v>
      </c>
      <c r="AI2064" t="s">
        <v>418</v>
      </c>
      <c r="AJ2064" t="s">
        <v>128</v>
      </c>
      <c r="AK2064" t="s">
        <v>236</v>
      </c>
      <c r="AL2064" t="s">
        <v>827</v>
      </c>
      <c r="AM2064" t="s">
        <v>4042</v>
      </c>
      <c r="AN2064" t="s">
        <v>13126</v>
      </c>
      <c r="AO2064" t="s">
        <v>3081</v>
      </c>
      <c r="AP2064" t="s">
        <v>570</v>
      </c>
      <c r="AQ2064" t="s">
        <v>4044</v>
      </c>
      <c r="BO2064">
        <v>45000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0</v>
      </c>
      <c r="CR2064">
        <v>0</v>
      </c>
      <c r="CS2064">
        <v>0</v>
      </c>
      <c r="CT2064">
        <v>0</v>
      </c>
      <c r="CU2064">
        <v>0</v>
      </c>
      <c r="CV2064">
        <v>0</v>
      </c>
      <c r="CW2064">
        <v>0</v>
      </c>
      <c r="CX2064">
        <v>0</v>
      </c>
      <c r="CY2064">
        <v>0</v>
      </c>
      <c r="CZ2064">
        <v>0</v>
      </c>
      <c r="DA2064">
        <v>0</v>
      </c>
      <c r="DB2064">
        <v>0</v>
      </c>
      <c r="DC2064">
        <v>0</v>
      </c>
      <c r="DD2064">
        <v>0</v>
      </c>
      <c r="DE2064">
        <v>0</v>
      </c>
      <c r="DF2064">
        <v>0</v>
      </c>
      <c r="DG2064">
        <v>0</v>
      </c>
      <c r="DH2064">
        <v>0</v>
      </c>
      <c r="DI2064">
        <v>0</v>
      </c>
      <c r="DJ2064">
        <v>0</v>
      </c>
      <c r="DK2064">
        <v>0</v>
      </c>
      <c r="DL2064">
        <v>0</v>
      </c>
    </row>
    <row r="2065" spans="1:116" x14ac:dyDescent="0.15">
      <c r="A2065" t="s">
        <v>116</v>
      </c>
      <c r="B2065">
        <v>192948</v>
      </c>
      <c r="C2065" t="s">
        <v>117</v>
      </c>
      <c r="D2065" t="s">
        <v>136</v>
      </c>
      <c r="E2065" t="s">
        <v>118</v>
      </c>
      <c r="F2065" t="s">
        <v>137</v>
      </c>
      <c r="G2065" s="1">
        <v>42768</v>
      </c>
      <c r="H2065" t="s">
        <v>138</v>
      </c>
      <c r="I2065" s="1">
        <v>43229</v>
      </c>
      <c r="J2065" t="s">
        <v>119</v>
      </c>
      <c r="K2065" t="s">
        <v>1526</v>
      </c>
      <c r="L2065" t="s">
        <v>123</v>
      </c>
      <c r="M2065" t="s">
        <v>139</v>
      </c>
      <c r="P2065" t="s">
        <v>124</v>
      </c>
      <c r="Q2065" t="s">
        <v>558</v>
      </c>
      <c r="R2065" t="s">
        <v>126</v>
      </c>
      <c r="S2065" t="s">
        <v>215</v>
      </c>
      <c r="T2065" t="s">
        <v>13127</v>
      </c>
      <c r="W2065">
        <v>1939376</v>
      </c>
      <c r="X2065">
        <v>1250000</v>
      </c>
      <c r="Y2065">
        <v>689376</v>
      </c>
      <c r="Z2065">
        <v>0</v>
      </c>
      <c r="AA2065">
        <v>344738</v>
      </c>
      <c r="AB2065">
        <v>344738</v>
      </c>
      <c r="AC2065">
        <v>0</v>
      </c>
      <c r="AD2065">
        <v>0</v>
      </c>
      <c r="AE2065">
        <v>1722174</v>
      </c>
      <c r="AF2065" t="s">
        <v>143</v>
      </c>
      <c r="AG2065" t="s">
        <v>143</v>
      </c>
      <c r="AH2065" t="s">
        <v>553</v>
      </c>
      <c r="AI2065" t="s">
        <v>1110</v>
      </c>
      <c r="AJ2065" t="s">
        <v>128</v>
      </c>
      <c r="AK2065" t="s">
        <v>513</v>
      </c>
      <c r="AL2065" t="s">
        <v>559</v>
      </c>
      <c r="AM2065" t="s">
        <v>13128</v>
      </c>
      <c r="AN2065" t="s">
        <v>13129</v>
      </c>
      <c r="AO2065" t="s">
        <v>1357</v>
      </c>
      <c r="AP2065" t="s">
        <v>1358</v>
      </c>
      <c r="AQ2065" t="s">
        <v>2141</v>
      </c>
      <c r="AR2065" t="s">
        <v>2385</v>
      </c>
      <c r="BO2065">
        <v>1357563.2</v>
      </c>
      <c r="BP2065">
        <v>241316.6</v>
      </c>
      <c r="BQ2065">
        <v>193937.6</v>
      </c>
      <c r="BR2065">
        <v>34473.800000000003</v>
      </c>
      <c r="BS2065">
        <v>387875.2</v>
      </c>
      <c r="BT2065">
        <v>68947.600000000006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0</v>
      </c>
      <c r="CR2065">
        <v>0</v>
      </c>
      <c r="CS2065">
        <v>0</v>
      </c>
      <c r="CT2065">
        <v>0</v>
      </c>
      <c r="CU2065">
        <v>0</v>
      </c>
      <c r="CV2065">
        <v>0</v>
      </c>
      <c r="CW2065">
        <v>0</v>
      </c>
      <c r="CX2065">
        <v>0</v>
      </c>
      <c r="CY2065">
        <v>0</v>
      </c>
      <c r="CZ2065">
        <v>0</v>
      </c>
      <c r="DA2065">
        <v>0</v>
      </c>
      <c r="DB2065">
        <v>0</v>
      </c>
      <c r="DC2065">
        <v>0</v>
      </c>
      <c r="DD2065">
        <v>0</v>
      </c>
      <c r="DE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L2065">
        <v>0</v>
      </c>
    </row>
    <row r="2066" spans="1:116" x14ac:dyDescent="0.15">
      <c r="A2066" t="s">
        <v>116</v>
      </c>
      <c r="B2066">
        <v>192956</v>
      </c>
      <c r="C2066" t="s">
        <v>117</v>
      </c>
      <c r="D2066" t="s">
        <v>136</v>
      </c>
      <c r="E2066" t="s">
        <v>118</v>
      </c>
      <c r="F2066" t="s">
        <v>137</v>
      </c>
      <c r="G2066" s="1">
        <v>42766</v>
      </c>
      <c r="H2066" t="s">
        <v>138</v>
      </c>
      <c r="I2066" s="1">
        <v>42891</v>
      </c>
      <c r="J2066" t="s">
        <v>6689</v>
      </c>
      <c r="K2066" t="s">
        <v>1830</v>
      </c>
      <c r="L2066" t="s">
        <v>227</v>
      </c>
      <c r="M2066" t="s">
        <v>139</v>
      </c>
      <c r="P2066" t="s">
        <v>199</v>
      </c>
      <c r="Q2066" t="s">
        <v>369</v>
      </c>
      <c r="R2066" t="s">
        <v>126</v>
      </c>
      <c r="S2066" t="s">
        <v>215</v>
      </c>
      <c r="T2066" t="s">
        <v>13130</v>
      </c>
      <c r="W2066">
        <v>45162</v>
      </c>
      <c r="X2066">
        <v>45162</v>
      </c>
      <c r="Y2066">
        <v>0</v>
      </c>
      <c r="Z2066">
        <v>0</v>
      </c>
      <c r="AA2066">
        <v>45162</v>
      </c>
      <c r="AB2066">
        <v>45162</v>
      </c>
      <c r="AC2066">
        <v>0</v>
      </c>
      <c r="AD2066">
        <v>0</v>
      </c>
      <c r="AE2066">
        <v>45162</v>
      </c>
      <c r="AF2066" t="s">
        <v>143</v>
      </c>
      <c r="AG2066" t="s">
        <v>143</v>
      </c>
      <c r="AH2066" t="s">
        <v>649</v>
      </c>
      <c r="AI2066" t="s">
        <v>342</v>
      </c>
      <c r="AJ2066" t="s">
        <v>128</v>
      </c>
      <c r="AK2066" t="s">
        <v>290</v>
      </c>
      <c r="AL2066" t="s">
        <v>371</v>
      </c>
      <c r="AM2066" t="s">
        <v>13131</v>
      </c>
      <c r="AN2066" t="s">
        <v>13132</v>
      </c>
      <c r="AO2066" t="s">
        <v>1921</v>
      </c>
      <c r="AP2066" t="s">
        <v>420</v>
      </c>
      <c r="BO2066">
        <v>45162</v>
      </c>
      <c r="BP2066">
        <v>45162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0</v>
      </c>
      <c r="CR2066">
        <v>0</v>
      </c>
      <c r="CS2066">
        <v>0</v>
      </c>
      <c r="CT2066">
        <v>0</v>
      </c>
      <c r="CU2066">
        <v>0</v>
      </c>
      <c r="CV2066">
        <v>0</v>
      </c>
      <c r="CW2066">
        <v>0</v>
      </c>
      <c r="CX2066">
        <v>0</v>
      </c>
      <c r="CY2066">
        <v>0</v>
      </c>
      <c r="CZ2066">
        <v>0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0</v>
      </c>
      <c r="DL2066">
        <v>0</v>
      </c>
    </row>
    <row r="2067" spans="1:116" x14ac:dyDescent="0.15">
      <c r="A2067" t="s">
        <v>116</v>
      </c>
      <c r="B2067">
        <v>192959</v>
      </c>
      <c r="C2067" t="s">
        <v>117</v>
      </c>
      <c r="D2067" t="s">
        <v>136</v>
      </c>
      <c r="E2067" t="s">
        <v>118</v>
      </c>
      <c r="F2067" t="s">
        <v>137</v>
      </c>
      <c r="G2067" s="1">
        <v>42767</v>
      </c>
      <c r="H2067" t="s">
        <v>138</v>
      </c>
      <c r="I2067" s="1">
        <v>42922</v>
      </c>
      <c r="J2067" t="s">
        <v>119</v>
      </c>
      <c r="K2067" t="s">
        <v>213</v>
      </c>
      <c r="L2067" t="s">
        <v>123</v>
      </c>
      <c r="M2067" t="s">
        <v>139</v>
      </c>
      <c r="P2067" t="s">
        <v>299</v>
      </c>
      <c r="Q2067" t="s">
        <v>501</v>
      </c>
      <c r="R2067" t="s">
        <v>126</v>
      </c>
      <c r="S2067" t="s">
        <v>215</v>
      </c>
      <c r="T2067" t="s">
        <v>13133</v>
      </c>
      <c r="W2067">
        <v>390711</v>
      </c>
      <c r="X2067">
        <v>262028</v>
      </c>
      <c r="Y2067">
        <v>128683</v>
      </c>
      <c r="Z2067">
        <v>0</v>
      </c>
      <c r="AA2067">
        <v>390711</v>
      </c>
      <c r="AB2067">
        <v>262028</v>
      </c>
      <c r="AC2067">
        <v>128683</v>
      </c>
      <c r="AD2067">
        <v>0</v>
      </c>
      <c r="AE2067">
        <v>390711</v>
      </c>
      <c r="AF2067" t="s">
        <v>143</v>
      </c>
      <c r="AG2067" t="s">
        <v>143</v>
      </c>
      <c r="AH2067" t="s">
        <v>217</v>
      </c>
      <c r="AI2067" t="s">
        <v>891</v>
      </c>
      <c r="AJ2067" t="s">
        <v>128</v>
      </c>
      <c r="AK2067" t="s">
        <v>219</v>
      </c>
      <c r="AL2067" t="s">
        <v>502</v>
      </c>
      <c r="AM2067" t="s">
        <v>13134</v>
      </c>
      <c r="AN2067" t="s">
        <v>13135</v>
      </c>
      <c r="AO2067" t="s">
        <v>9623</v>
      </c>
      <c r="AP2067" t="s">
        <v>1920</v>
      </c>
      <c r="BO2067">
        <v>390711</v>
      </c>
      <c r="BP2067">
        <v>390711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v>0</v>
      </c>
      <c r="CI2067">
        <v>0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v>0</v>
      </c>
      <c r="CR2067">
        <v>0</v>
      </c>
      <c r="CS2067">
        <v>0</v>
      </c>
      <c r="CT2067">
        <v>0</v>
      </c>
      <c r="CU2067">
        <v>0</v>
      </c>
      <c r="CV2067">
        <v>0</v>
      </c>
      <c r="CW2067">
        <v>0</v>
      </c>
      <c r="CX2067">
        <v>0</v>
      </c>
      <c r="CY2067">
        <v>0</v>
      </c>
      <c r="CZ2067">
        <v>0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0</v>
      </c>
      <c r="DH2067">
        <v>0</v>
      </c>
      <c r="DI2067">
        <v>0</v>
      </c>
      <c r="DJ2067">
        <v>0</v>
      </c>
      <c r="DK2067">
        <v>0</v>
      </c>
      <c r="DL2067">
        <v>0</v>
      </c>
    </row>
    <row r="2068" spans="1:116" x14ac:dyDescent="0.15">
      <c r="A2068" t="s">
        <v>116</v>
      </c>
      <c r="B2068">
        <v>192971</v>
      </c>
      <c r="C2068" t="s">
        <v>117</v>
      </c>
      <c r="D2068" t="s">
        <v>136</v>
      </c>
      <c r="E2068" t="s">
        <v>118</v>
      </c>
      <c r="F2068" t="s">
        <v>137</v>
      </c>
      <c r="G2068" s="1">
        <v>42788</v>
      </c>
      <c r="H2068" t="s">
        <v>138</v>
      </c>
      <c r="I2068" s="1">
        <v>42969</v>
      </c>
      <c r="J2068" t="s">
        <v>119</v>
      </c>
      <c r="K2068" t="s">
        <v>122</v>
      </c>
      <c r="L2068" t="s">
        <v>123</v>
      </c>
      <c r="M2068" t="s">
        <v>139</v>
      </c>
      <c r="P2068" t="s">
        <v>317</v>
      </c>
      <c r="Q2068" t="s">
        <v>1007</v>
      </c>
      <c r="R2068" t="s">
        <v>126</v>
      </c>
      <c r="S2068" t="s">
        <v>215</v>
      </c>
      <c r="T2068" t="s">
        <v>13136</v>
      </c>
      <c r="W2068">
        <v>50000</v>
      </c>
      <c r="X2068">
        <v>39683</v>
      </c>
      <c r="Y2068">
        <v>10317</v>
      </c>
      <c r="Z2068">
        <v>0</v>
      </c>
      <c r="AA2068">
        <v>50000</v>
      </c>
      <c r="AB2068">
        <v>39683</v>
      </c>
      <c r="AC2068">
        <v>10317</v>
      </c>
      <c r="AD2068">
        <v>0</v>
      </c>
      <c r="AE2068">
        <v>50000</v>
      </c>
      <c r="AF2068" t="s">
        <v>171</v>
      </c>
      <c r="AG2068" t="s">
        <v>143</v>
      </c>
      <c r="AH2068" t="s">
        <v>174</v>
      </c>
      <c r="AI2068" t="s">
        <v>235</v>
      </c>
      <c r="AJ2068" t="s">
        <v>128</v>
      </c>
      <c r="AK2068" t="s">
        <v>429</v>
      </c>
      <c r="AL2068" t="s">
        <v>1011</v>
      </c>
      <c r="AM2068" t="s">
        <v>13137</v>
      </c>
      <c r="AN2068" t="s">
        <v>13138</v>
      </c>
      <c r="AO2068" t="s">
        <v>4663</v>
      </c>
      <c r="AP2068" t="s">
        <v>2722</v>
      </c>
      <c r="BO2068">
        <v>50000</v>
      </c>
      <c r="BP2068">
        <v>50000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v>0</v>
      </c>
      <c r="CI2068">
        <v>0</v>
      </c>
      <c r="CJ2068">
        <v>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0</v>
      </c>
      <c r="CQ2068">
        <v>0</v>
      </c>
      <c r="CR2068">
        <v>0</v>
      </c>
      <c r="CS2068">
        <v>0</v>
      </c>
      <c r="CT2068">
        <v>0</v>
      </c>
      <c r="CU2068">
        <v>0</v>
      </c>
      <c r="CV2068">
        <v>0</v>
      </c>
      <c r="CW2068">
        <v>0</v>
      </c>
      <c r="CX2068">
        <v>0</v>
      </c>
      <c r="CY2068">
        <v>0</v>
      </c>
      <c r="CZ2068">
        <v>0</v>
      </c>
      <c r="DA2068">
        <v>0</v>
      </c>
      <c r="DB2068">
        <v>0</v>
      </c>
      <c r="DC2068">
        <v>0</v>
      </c>
      <c r="DD2068">
        <v>0</v>
      </c>
      <c r="DE2068"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</row>
    <row r="2069" spans="1:116" x14ac:dyDescent="0.15">
      <c r="A2069" t="s">
        <v>116</v>
      </c>
      <c r="B2069">
        <v>192972</v>
      </c>
      <c r="C2069" t="s">
        <v>117</v>
      </c>
      <c r="D2069" t="s">
        <v>136</v>
      </c>
      <c r="E2069" t="s">
        <v>118</v>
      </c>
      <c r="F2069" t="s">
        <v>137</v>
      </c>
      <c r="G2069" s="1">
        <v>42772</v>
      </c>
      <c r="H2069" t="s">
        <v>138</v>
      </c>
      <c r="I2069" s="1">
        <v>43104</v>
      </c>
      <c r="J2069" t="s">
        <v>119</v>
      </c>
      <c r="K2069" t="s">
        <v>958</v>
      </c>
      <c r="L2069" t="s">
        <v>123</v>
      </c>
      <c r="M2069" t="s">
        <v>139</v>
      </c>
      <c r="P2069" t="s">
        <v>317</v>
      </c>
      <c r="Q2069" t="s">
        <v>552</v>
      </c>
      <c r="R2069" t="s">
        <v>126</v>
      </c>
      <c r="S2069" t="s">
        <v>215</v>
      </c>
      <c r="T2069" t="s">
        <v>13139</v>
      </c>
      <c r="W2069">
        <v>2981175</v>
      </c>
      <c r="X2069">
        <v>1996000</v>
      </c>
      <c r="Y2069">
        <v>985175</v>
      </c>
      <c r="Z2069">
        <v>0</v>
      </c>
      <c r="AA2069">
        <v>546434</v>
      </c>
      <c r="AB2069">
        <v>546434</v>
      </c>
      <c r="AC2069">
        <v>0</v>
      </c>
      <c r="AD2069">
        <v>0</v>
      </c>
      <c r="AE2069">
        <v>2194424</v>
      </c>
      <c r="AF2069" t="s">
        <v>143</v>
      </c>
      <c r="AG2069" t="s">
        <v>143</v>
      </c>
      <c r="AH2069" t="s">
        <v>361</v>
      </c>
      <c r="AI2069" t="s">
        <v>466</v>
      </c>
      <c r="AJ2069" t="s">
        <v>128</v>
      </c>
      <c r="AK2069" t="s">
        <v>513</v>
      </c>
      <c r="AL2069" t="s">
        <v>555</v>
      </c>
      <c r="AM2069" t="s">
        <v>13140</v>
      </c>
      <c r="AN2069" t="s">
        <v>13141</v>
      </c>
      <c r="AO2069" t="s">
        <v>3128</v>
      </c>
      <c r="AP2069" t="s">
        <v>1291</v>
      </c>
      <c r="AQ2069" t="s">
        <v>1560</v>
      </c>
      <c r="AR2069" t="s">
        <v>2215</v>
      </c>
      <c r="BO2069">
        <v>1013599.5</v>
      </c>
      <c r="BP2069">
        <v>185787.56</v>
      </c>
      <c r="BQ2069">
        <v>983787.75</v>
      </c>
      <c r="BR2069">
        <v>180323.22</v>
      </c>
      <c r="BS2069">
        <v>983787.75</v>
      </c>
      <c r="BT2069">
        <v>180323.22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  <c r="CI2069">
        <v>0</v>
      </c>
      <c r="CJ2069">
        <v>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v>0</v>
      </c>
      <c r="CR2069">
        <v>0</v>
      </c>
      <c r="CS2069">
        <v>0</v>
      </c>
      <c r="CT2069">
        <v>0</v>
      </c>
      <c r="CU2069">
        <v>0</v>
      </c>
      <c r="CV2069">
        <v>0</v>
      </c>
      <c r="CW2069">
        <v>0</v>
      </c>
      <c r="CX2069">
        <v>0</v>
      </c>
      <c r="CY2069">
        <v>0</v>
      </c>
      <c r="CZ2069">
        <v>0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0</v>
      </c>
    </row>
    <row r="2070" spans="1:116" x14ac:dyDescent="0.15">
      <c r="A2070" t="s">
        <v>116</v>
      </c>
      <c r="B2070">
        <v>193014</v>
      </c>
      <c r="C2070" t="s">
        <v>117</v>
      </c>
      <c r="D2070" t="s">
        <v>136</v>
      </c>
      <c r="E2070" t="s">
        <v>118</v>
      </c>
      <c r="F2070" t="s">
        <v>137</v>
      </c>
      <c r="G2070" s="1">
        <v>42769</v>
      </c>
      <c r="H2070" t="s">
        <v>138</v>
      </c>
      <c r="I2070" s="1">
        <v>43192</v>
      </c>
      <c r="J2070" t="s">
        <v>119</v>
      </c>
      <c r="K2070" t="s">
        <v>3314</v>
      </c>
      <c r="L2070" t="s">
        <v>197</v>
      </c>
      <c r="M2070" t="s">
        <v>139</v>
      </c>
      <c r="N2070" t="s">
        <v>213</v>
      </c>
      <c r="O2070" t="s">
        <v>123</v>
      </c>
      <c r="P2070" t="s">
        <v>199</v>
      </c>
      <c r="Q2070" t="s">
        <v>616</v>
      </c>
      <c r="R2070" t="s">
        <v>126</v>
      </c>
      <c r="S2070" t="s">
        <v>251</v>
      </c>
      <c r="T2070" t="s">
        <v>13142</v>
      </c>
      <c r="W2070">
        <v>512294</v>
      </c>
      <c r="X2070">
        <v>323628</v>
      </c>
      <c r="Y2070">
        <v>188666</v>
      </c>
      <c r="Z2070">
        <v>0</v>
      </c>
      <c r="AA2070">
        <v>115978</v>
      </c>
      <c r="AB2070">
        <v>73266</v>
      </c>
      <c r="AC2070">
        <v>42712</v>
      </c>
      <c r="AD2070">
        <v>0</v>
      </c>
      <c r="AE2070">
        <v>512294</v>
      </c>
      <c r="AF2070" t="s">
        <v>143</v>
      </c>
      <c r="AG2070" t="s">
        <v>171</v>
      </c>
      <c r="AH2070" t="s">
        <v>211</v>
      </c>
      <c r="AI2070" t="s">
        <v>375</v>
      </c>
      <c r="AJ2070" t="s">
        <v>128</v>
      </c>
      <c r="AK2070" t="s">
        <v>543</v>
      </c>
      <c r="AL2070" t="s">
        <v>617</v>
      </c>
      <c r="AM2070" t="s">
        <v>13143</v>
      </c>
      <c r="AN2070" t="s">
        <v>13144</v>
      </c>
      <c r="AO2070" t="s">
        <v>3411</v>
      </c>
      <c r="AP2070" t="s">
        <v>3412</v>
      </c>
      <c r="BO2070">
        <v>512294</v>
      </c>
      <c r="BP2070">
        <v>115978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0</v>
      </c>
      <c r="CJ2070">
        <v>0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v>0</v>
      </c>
      <c r="CR2070">
        <v>0</v>
      </c>
      <c r="CS2070">
        <v>0</v>
      </c>
      <c r="CT2070">
        <v>0</v>
      </c>
      <c r="CU2070">
        <v>0</v>
      </c>
      <c r="CV2070">
        <v>0</v>
      </c>
      <c r="CW2070">
        <v>0</v>
      </c>
      <c r="CX2070">
        <v>0</v>
      </c>
      <c r="CY2070">
        <v>0</v>
      </c>
      <c r="CZ2070">
        <v>0</v>
      </c>
      <c r="DA2070">
        <v>0</v>
      </c>
      <c r="DB2070">
        <v>0</v>
      </c>
      <c r="DC2070">
        <v>0</v>
      </c>
      <c r="DD2070">
        <v>0</v>
      </c>
      <c r="DE2070"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</row>
    <row r="2071" spans="1:116" x14ac:dyDescent="0.15">
      <c r="A2071" t="s">
        <v>116</v>
      </c>
      <c r="B2071">
        <v>193019</v>
      </c>
      <c r="C2071" t="s">
        <v>117</v>
      </c>
      <c r="D2071" t="s">
        <v>136</v>
      </c>
      <c r="E2071" t="s">
        <v>118</v>
      </c>
      <c r="F2071" t="s">
        <v>137</v>
      </c>
      <c r="G2071" s="1">
        <v>42769</v>
      </c>
      <c r="H2071" t="s">
        <v>138</v>
      </c>
      <c r="I2071" s="1">
        <v>42838</v>
      </c>
      <c r="J2071" t="s">
        <v>6689</v>
      </c>
      <c r="K2071" t="s">
        <v>4432</v>
      </c>
      <c r="L2071" t="s">
        <v>153</v>
      </c>
      <c r="M2071" t="s">
        <v>139</v>
      </c>
      <c r="P2071" t="s">
        <v>317</v>
      </c>
      <c r="Q2071" t="s">
        <v>318</v>
      </c>
      <c r="R2071" t="s">
        <v>126</v>
      </c>
      <c r="S2071" t="s">
        <v>215</v>
      </c>
      <c r="T2071" t="s">
        <v>13145</v>
      </c>
      <c r="W2071">
        <v>9652</v>
      </c>
      <c r="X2071">
        <v>9652</v>
      </c>
      <c r="Y2071">
        <v>0</v>
      </c>
      <c r="Z2071">
        <v>0</v>
      </c>
      <c r="AA2071">
        <v>9652</v>
      </c>
      <c r="AB2071">
        <v>9652</v>
      </c>
      <c r="AC2071">
        <v>0</v>
      </c>
      <c r="AD2071">
        <v>0</v>
      </c>
      <c r="AE2071">
        <v>9652</v>
      </c>
      <c r="AF2071" t="s">
        <v>143</v>
      </c>
      <c r="AG2071" t="s">
        <v>143</v>
      </c>
      <c r="AH2071" t="s">
        <v>755</v>
      </c>
      <c r="AI2071" t="s">
        <v>756</v>
      </c>
      <c r="AJ2071" t="s">
        <v>128</v>
      </c>
      <c r="AK2071" t="s">
        <v>236</v>
      </c>
      <c r="AL2071" t="s">
        <v>322</v>
      </c>
      <c r="AM2071" t="s">
        <v>13146</v>
      </c>
      <c r="AN2071" t="s">
        <v>13147</v>
      </c>
      <c r="AO2071" t="s">
        <v>840</v>
      </c>
      <c r="AP2071" t="s">
        <v>841</v>
      </c>
      <c r="BO2071">
        <v>9652</v>
      </c>
      <c r="BP2071">
        <v>9652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v>0</v>
      </c>
      <c r="CR2071">
        <v>0</v>
      </c>
      <c r="CS2071">
        <v>0</v>
      </c>
      <c r="CT2071">
        <v>0</v>
      </c>
      <c r="CU2071">
        <v>0</v>
      </c>
      <c r="CV2071">
        <v>0</v>
      </c>
      <c r="CW2071">
        <v>0</v>
      </c>
      <c r="CX2071">
        <v>0</v>
      </c>
      <c r="CY2071">
        <v>0</v>
      </c>
      <c r="CZ2071">
        <v>0</v>
      </c>
      <c r="DA2071">
        <v>0</v>
      </c>
      <c r="DB2071">
        <v>0</v>
      </c>
      <c r="DC2071">
        <v>0</v>
      </c>
      <c r="DD2071">
        <v>0</v>
      </c>
      <c r="DE2071"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</row>
    <row r="2072" spans="1:116" x14ac:dyDescent="0.15">
      <c r="A2072" t="s">
        <v>116</v>
      </c>
      <c r="B2072">
        <v>193034</v>
      </c>
      <c r="C2072" t="s">
        <v>117</v>
      </c>
      <c r="D2072" t="s">
        <v>136</v>
      </c>
      <c r="E2072" t="s">
        <v>118</v>
      </c>
      <c r="F2072" t="s">
        <v>137</v>
      </c>
      <c r="G2072" s="1">
        <v>42781</v>
      </c>
      <c r="H2072" t="s">
        <v>138</v>
      </c>
      <c r="I2072" s="1">
        <v>42891</v>
      </c>
      <c r="J2072" t="s">
        <v>6689</v>
      </c>
      <c r="K2072" t="s">
        <v>213</v>
      </c>
      <c r="L2072" t="s">
        <v>123</v>
      </c>
      <c r="M2072" t="s">
        <v>139</v>
      </c>
      <c r="P2072" t="s">
        <v>124</v>
      </c>
      <c r="Q2072" t="s">
        <v>558</v>
      </c>
      <c r="R2072" t="s">
        <v>126</v>
      </c>
      <c r="S2072" t="s">
        <v>215</v>
      </c>
      <c r="T2072" t="s">
        <v>13148</v>
      </c>
      <c r="W2072">
        <v>60238</v>
      </c>
      <c r="X2072">
        <v>46204</v>
      </c>
      <c r="Y2072">
        <v>14034</v>
      </c>
      <c r="Z2072">
        <v>0</v>
      </c>
      <c r="AA2072">
        <v>60238</v>
      </c>
      <c r="AB2072">
        <v>46204</v>
      </c>
      <c r="AC2072">
        <v>14034</v>
      </c>
      <c r="AD2072">
        <v>0</v>
      </c>
      <c r="AE2072">
        <v>453236</v>
      </c>
      <c r="AF2072" t="s">
        <v>143</v>
      </c>
      <c r="AG2072" t="s">
        <v>143</v>
      </c>
      <c r="AH2072" t="s">
        <v>755</v>
      </c>
      <c r="AI2072" t="s">
        <v>756</v>
      </c>
      <c r="AJ2072" t="s">
        <v>128</v>
      </c>
      <c r="AK2072" t="s">
        <v>313</v>
      </c>
      <c r="AL2072" t="s">
        <v>559</v>
      </c>
      <c r="AM2072" t="s">
        <v>13149</v>
      </c>
      <c r="AN2072" t="s">
        <v>13150</v>
      </c>
      <c r="AO2072" t="s">
        <v>2256</v>
      </c>
      <c r="AP2072" t="s">
        <v>2257</v>
      </c>
      <c r="BO2072">
        <v>60238</v>
      </c>
      <c r="BP2072">
        <v>60238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0</v>
      </c>
      <c r="CR2072">
        <v>0</v>
      </c>
      <c r="CS2072">
        <v>0</v>
      </c>
      <c r="CT2072">
        <v>0</v>
      </c>
      <c r="CU2072">
        <v>0</v>
      </c>
      <c r="CV2072">
        <v>0</v>
      </c>
      <c r="CW2072">
        <v>0</v>
      </c>
      <c r="CX2072">
        <v>0</v>
      </c>
      <c r="CY2072">
        <v>0</v>
      </c>
      <c r="CZ2072">
        <v>0</v>
      </c>
      <c r="DA2072">
        <v>0</v>
      </c>
      <c r="DB2072">
        <v>0</v>
      </c>
      <c r="DC2072">
        <v>0</v>
      </c>
      <c r="DD2072">
        <v>0</v>
      </c>
      <c r="DE2072"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</row>
    <row r="2073" spans="1:116" x14ac:dyDescent="0.15">
      <c r="A2073" t="s">
        <v>116</v>
      </c>
      <c r="B2073">
        <v>193048</v>
      </c>
      <c r="C2073" t="s">
        <v>117</v>
      </c>
      <c r="D2073" t="s">
        <v>136</v>
      </c>
      <c r="E2073" t="s">
        <v>118</v>
      </c>
      <c r="F2073" t="s">
        <v>137</v>
      </c>
      <c r="G2073" s="1">
        <v>42871</v>
      </c>
      <c r="H2073" t="s">
        <v>138</v>
      </c>
      <c r="I2073" s="1">
        <v>43033</v>
      </c>
      <c r="J2073" t="s">
        <v>119</v>
      </c>
      <c r="K2073" t="s">
        <v>3949</v>
      </c>
      <c r="L2073" t="s">
        <v>120</v>
      </c>
      <c r="M2073" t="s">
        <v>139</v>
      </c>
      <c r="P2073" t="s">
        <v>124</v>
      </c>
      <c r="Q2073" t="s">
        <v>125</v>
      </c>
      <c r="R2073" t="s">
        <v>126</v>
      </c>
      <c r="S2073" t="s">
        <v>140</v>
      </c>
      <c r="T2073" t="s">
        <v>3950</v>
      </c>
      <c r="U2073" t="s">
        <v>13151</v>
      </c>
      <c r="W2073">
        <v>323360</v>
      </c>
      <c r="X2073">
        <v>215076</v>
      </c>
      <c r="Y2073">
        <v>108284</v>
      </c>
      <c r="Z2073">
        <v>0</v>
      </c>
      <c r="AA2073">
        <v>106635</v>
      </c>
      <c r="AB2073">
        <v>106635</v>
      </c>
      <c r="AC2073">
        <v>0</v>
      </c>
      <c r="AD2073">
        <v>0</v>
      </c>
      <c r="AE2073">
        <v>106635</v>
      </c>
      <c r="AF2073" t="s">
        <v>143</v>
      </c>
      <c r="AG2073" t="s">
        <v>143</v>
      </c>
      <c r="AH2073" t="s">
        <v>132</v>
      </c>
      <c r="AI2073" t="s">
        <v>218</v>
      </c>
      <c r="AJ2073" t="s">
        <v>128</v>
      </c>
      <c r="AK2073" t="s">
        <v>527</v>
      </c>
      <c r="AL2073" t="s">
        <v>528</v>
      </c>
      <c r="AM2073" t="s">
        <v>13152</v>
      </c>
      <c r="AN2073" t="s">
        <v>13153</v>
      </c>
      <c r="AO2073" t="s">
        <v>3799</v>
      </c>
      <c r="AP2073" t="s">
        <v>713</v>
      </c>
      <c r="BO2073">
        <v>323360</v>
      </c>
      <c r="BP2073">
        <v>106635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0</v>
      </c>
      <c r="CV2073">
        <v>0</v>
      </c>
      <c r="CW2073">
        <v>0</v>
      </c>
      <c r="CX2073">
        <v>0</v>
      </c>
      <c r="CY2073">
        <v>0</v>
      </c>
      <c r="CZ2073">
        <v>0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</row>
    <row r="2074" spans="1:116" x14ac:dyDescent="0.15">
      <c r="A2074" t="s">
        <v>116</v>
      </c>
      <c r="B2074">
        <v>193049</v>
      </c>
      <c r="C2074" t="s">
        <v>117</v>
      </c>
      <c r="D2074" t="s">
        <v>136</v>
      </c>
      <c r="E2074" t="s">
        <v>118</v>
      </c>
      <c r="F2074" t="s">
        <v>137</v>
      </c>
      <c r="G2074" s="1">
        <v>42775</v>
      </c>
      <c r="H2074" t="s">
        <v>138</v>
      </c>
      <c r="I2074" s="1">
        <v>42916</v>
      </c>
      <c r="J2074" t="s">
        <v>6689</v>
      </c>
      <c r="K2074" t="s">
        <v>213</v>
      </c>
      <c r="L2074" t="s">
        <v>123</v>
      </c>
      <c r="M2074" t="s">
        <v>139</v>
      </c>
      <c r="P2074" t="s">
        <v>232</v>
      </c>
      <c r="Q2074" t="s">
        <v>1050</v>
      </c>
      <c r="R2074" t="s">
        <v>126</v>
      </c>
      <c r="S2074" t="s">
        <v>215</v>
      </c>
      <c r="T2074" t="s">
        <v>13154</v>
      </c>
      <c r="W2074">
        <v>15939</v>
      </c>
      <c r="X2074">
        <v>12650</v>
      </c>
      <c r="Y2074">
        <v>3289</v>
      </c>
      <c r="Z2074">
        <v>0</v>
      </c>
      <c r="AA2074">
        <v>15939</v>
      </c>
      <c r="AB2074">
        <v>12650</v>
      </c>
      <c r="AC2074">
        <v>3289</v>
      </c>
      <c r="AD2074">
        <v>0</v>
      </c>
      <c r="AE2074">
        <v>15939</v>
      </c>
      <c r="AF2074" t="s">
        <v>143</v>
      </c>
      <c r="AG2074" t="s">
        <v>171</v>
      </c>
      <c r="AH2074" t="s">
        <v>284</v>
      </c>
      <c r="AI2074" t="s">
        <v>1066</v>
      </c>
      <c r="AJ2074" t="s">
        <v>128</v>
      </c>
      <c r="AK2074" t="s">
        <v>1508</v>
      </c>
      <c r="AL2074" t="s">
        <v>1052</v>
      </c>
      <c r="AM2074" t="s">
        <v>13155</v>
      </c>
      <c r="AN2074" t="s">
        <v>13156</v>
      </c>
      <c r="AO2074" t="s">
        <v>7837</v>
      </c>
      <c r="AP2074" t="s">
        <v>7838</v>
      </c>
      <c r="AQ2074" t="s">
        <v>13157</v>
      </c>
      <c r="BO2074">
        <v>7969.5</v>
      </c>
      <c r="BP2074">
        <v>7969.5</v>
      </c>
      <c r="BQ2074">
        <v>7969.5</v>
      </c>
      <c r="BR2074">
        <v>7969.5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0</v>
      </c>
      <c r="CV2074">
        <v>0</v>
      </c>
      <c r="CW2074">
        <v>0</v>
      </c>
      <c r="CX2074">
        <v>0</v>
      </c>
      <c r="CY2074">
        <v>0</v>
      </c>
      <c r="CZ2074">
        <v>0</v>
      </c>
      <c r="DA2074">
        <v>0</v>
      </c>
      <c r="DB2074">
        <v>0</v>
      </c>
      <c r="DC2074">
        <v>0</v>
      </c>
      <c r="DD2074">
        <v>0</v>
      </c>
      <c r="DE2074">
        <v>0</v>
      </c>
      <c r="DF2074">
        <v>0</v>
      </c>
      <c r="DG2074">
        <v>0</v>
      </c>
      <c r="DH2074">
        <v>0</v>
      </c>
      <c r="DI2074">
        <v>0</v>
      </c>
      <c r="DJ2074">
        <v>0</v>
      </c>
      <c r="DK2074">
        <v>0</v>
      </c>
      <c r="DL2074">
        <v>0</v>
      </c>
    </row>
    <row r="2075" spans="1:116" x14ac:dyDescent="0.15">
      <c r="A2075" t="s">
        <v>116</v>
      </c>
      <c r="B2075">
        <v>193051</v>
      </c>
      <c r="C2075" t="s">
        <v>117</v>
      </c>
      <c r="D2075" t="s">
        <v>136</v>
      </c>
      <c r="E2075" t="s">
        <v>118</v>
      </c>
      <c r="F2075" t="s">
        <v>137</v>
      </c>
      <c r="G2075" s="1">
        <v>42773</v>
      </c>
      <c r="H2075" t="s">
        <v>138</v>
      </c>
      <c r="I2075" s="1">
        <v>42984</v>
      </c>
      <c r="J2075" t="s">
        <v>119</v>
      </c>
      <c r="K2075" t="s">
        <v>1807</v>
      </c>
      <c r="L2075" t="s">
        <v>169</v>
      </c>
      <c r="M2075" t="s">
        <v>139</v>
      </c>
      <c r="P2075" t="s">
        <v>199</v>
      </c>
      <c r="Q2075" t="s">
        <v>656</v>
      </c>
      <c r="R2075" t="s">
        <v>126</v>
      </c>
      <c r="S2075" t="s">
        <v>215</v>
      </c>
      <c r="T2075" t="s">
        <v>13158</v>
      </c>
      <c r="W2075">
        <v>11500</v>
      </c>
      <c r="X2075">
        <v>9128</v>
      </c>
      <c r="Y2075">
        <v>2372</v>
      </c>
      <c r="Z2075">
        <v>0</v>
      </c>
      <c r="AA2075">
        <v>11500</v>
      </c>
      <c r="AB2075">
        <v>9128</v>
      </c>
      <c r="AC2075">
        <v>2372</v>
      </c>
      <c r="AD2075">
        <v>0</v>
      </c>
      <c r="AE2075">
        <v>11500</v>
      </c>
      <c r="AF2075" t="s">
        <v>143</v>
      </c>
      <c r="AG2075" t="s">
        <v>143</v>
      </c>
      <c r="AH2075" t="s">
        <v>254</v>
      </c>
      <c r="AI2075" t="s">
        <v>650</v>
      </c>
      <c r="AJ2075" t="s">
        <v>128</v>
      </c>
      <c r="AK2075" t="s">
        <v>659</v>
      </c>
      <c r="AL2075" t="s">
        <v>744</v>
      </c>
      <c r="AM2075" t="s">
        <v>13159</v>
      </c>
      <c r="AN2075" t="s">
        <v>13160</v>
      </c>
      <c r="AO2075" t="s">
        <v>1808</v>
      </c>
      <c r="AP2075" t="s">
        <v>1809</v>
      </c>
      <c r="BO2075">
        <v>11500</v>
      </c>
      <c r="BP2075">
        <v>11500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0</v>
      </c>
      <c r="CR2075">
        <v>0</v>
      </c>
      <c r="CS2075">
        <v>0</v>
      </c>
      <c r="CT2075">
        <v>0</v>
      </c>
      <c r="CU2075">
        <v>0</v>
      </c>
      <c r="CV2075">
        <v>0</v>
      </c>
      <c r="CW2075">
        <v>0</v>
      </c>
      <c r="CX2075">
        <v>0</v>
      </c>
      <c r="CY2075">
        <v>0</v>
      </c>
      <c r="CZ2075">
        <v>0</v>
      </c>
      <c r="DA2075">
        <v>0</v>
      </c>
      <c r="DB2075">
        <v>0</v>
      </c>
      <c r="DC2075">
        <v>0</v>
      </c>
      <c r="DD2075">
        <v>0</v>
      </c>
      <c r="DE2075"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</row>
    <row r="2076" spans="1:116" x14ac:dyDescent="0.15">
      <c r="A2076" t="s">
        <v>116</v>
      </c>
      <c r="B2076">
        <v>193068</v>
      </c>
      <c r="C2076" t="s">
        <v>117</v>
      </c>
      <c r="D2076" t="s">
        <v>136</v>
      </c>
      <c r="E2076" t="s">
        <v>118</v>
      </c>
      <c r="F2076" t="s">
        <v>137</v>
      </c>
      <c r="G2076" s="1">
        <v>42800</v>
      </c>
      <c r="H2076" t="s">
        <v>138</v>
      </c>
      <c r="I2076" s="1">
        <v>43081</v>
      </c>
      <c r="J2076" t="s">
        <v>119</v>
      </c>
      <c r="K2076" t="s">
        <v>458</v>
      </c>
      <c r="L2076" t="s">
        <v>197</v>
      </c>
      <c r="M2076" t="s">
        <v>139</v>
      </c>
      <c r="N2076" t="s">
        <v>144</v>
      </c>
      <c r="O2076" t="s">
        <v>123</v>
      </c>
      <c r="P2076" t="s">
        <v>177</v>
      </c>
      <c r="Q2076" t="s">
        <v>691</v>
      </c>
      <c r="R2076" t="s">
        <v>126</v>
      </c>
      <c r="S2076" t="s">
        <v>251</v>
      </c>
      <c r="T2076" t="s">
        <v>4864</v>
      </c>
      <c r="W2076">
        <v>739655</v>
      </c>
      <c r="X2076">
        <v>470516</v>
      </c>
      <c r="Y2076">
        <v>269139</v>
      </c>
      <c r="Z2076">
        <v>0</v>
      </c>
      <c r="AA2076">
        <v>166448</v>
      </c>
      <c r="AB2076">
        <v>105882</v>
      </c>
      <c r="AC2076">
        <v>60566</v>
      </c>
      <c r="AD2076">
        <v>0</v>
      </c>
      <c r="AE2076">
        <v>166448</v>
      </c>
      <c r="AF2076" t="s">
        <v>171</v>
      </c>
      <c r="AG2076" t="s">
        <v>171</v>
      </c>
      <c r="AH2076" t="s">
        <v>340</v>
      </c>
      <c r="AI2076" t="s">
        <v>756</v>
      </c>
      <c r="AJ2076" t="s">
        <v>128</v>
      </c>
      <c r="AK2076" t="s">
        <v>160</v>
      </c>
      <c r="AL2076" t="s">
        <v>694</v>
      </c>
      <c r="AM2076" t="s">
        <v>4865</v>
      </c>
      <c r="AN2076" t="s">
        <v>4866</v>
      </c>
      <c r="AO2076" t="s">
        <v>1279</v>
      </c>
      <c r="AP2076" t="s">
        <v>462</v>
      </c>
      <c r="BO2076">
        <v>739655</v>
      </c>
      <c r="BP2076">
        <v>166448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0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0</v>
      </c>
      <c r="CT2076">
        <v>0</v>
      </c>
      <c r="CU2076">
        <v>0</v>
      </c>
      <c r="CV2076">
        <v>0</v>
      </c>
      <c r="CW2076">
        <v>0</v>
      </c>
      <c r="CX2076">
        <v>0</v>
      </c>
      <c r="CY2076">
        <v>0</v>
      </c>
      <c r="CZ2076">
        <v>0</v>
      </c>
      <c r="DA2076">
        <v>0</v>
      </c>
      <c r="DB2076">
        <v>0</v>
      </c>
      <c r="DC2076">
        <v>0</v>
      </c>
      <c r="DD2076">
        <v>0</v>
      </c>
      <c r="DE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</row>
    <row r="2077" spans="1:116" x14ac:dyDescent="0.15">
      <c r="A2077" t="s">
        <v>116</v>
      </c>
      <c r="B2077">
        <v>193083</v>
      </c>
      <c r="C2077" t="s">
        <v>117</v>
      </c>
      <c r="D2077" t="s">
        <v>136</v>
      </c>
      <c r="E2077" t="s">
        <v>118</v>
      </c>
      <c r="F2077" t="s">
        <v>137</v>
      </c>
      <c r="G2077" s="1">
        <v>42775</v>
      </c>
      <c r="H2077" t="s">
        <v>138</v>
      </c>
      <c r="I2077" s="1">
        <v>42943</v>
      </c>
      <c r="J2077" t="s">
        <v>119</v>
      </c>
      <c r="K2077" t="s">
        <v>213</v>
      </c>
      <c r="L2077" t="s">
        <v>123</v>
      </c>
      <c r="M2077" t="s">
        <v>139</v>
      </c>
      <c r="P2077" t="s">
        <v>232</v>
      </c>
      <c r="Q2077" t="s">
        <v>1050</v>
      </c>
      <c r="R2077" t="s">
        <v>126</v>
      </c>
      <c r="S2077" t="s">
        <v>215</v>
      </c>
      <c r="T2077" t="s">
        <v>13161</v>
      </c>
      <c r="W2077">
        <v>15986</v>
      </c>
      <c r="X2077">
        <v>12687</v>
      </c>
      <c r="Y2077">
        <v>3299</v>
      </c>
      <c r="Z2077">
        <v>0</v>
      </c>
      <c r="AA2077">
        <v>15986</v>
      </c>
      <c r="AB2077">
        <v>12687</v>
      </c>
      <c r="AC2077">
        <v>3299</v>
      </c>
      <c r="AD2077">
        <v>0</v>
      </c>
      <c r="AE2077">
        <v>15986</v>
      </c>
      <c r="AF2077" t="s">
        <v>143</v>
      </c>
      <c r="AG2077" t="s">
        <v>143</v>
      </c>
      <c r="AH2077" t="s">
        <v>399</v>
      </c>
      <c r="AI2077" t="s">
        <v>1066</v>
      </c>
      <c r="AJ2077" t="s">
        <v>128</v>
      </c>
      <c r="AK2077" t="s">
        <v>1508</v>
      </c>
      <c r="AL2077" t="s">
        <v>1052</v>
      </c>
      <c r="AM2077" t="s">
        <v>13162</v>
      </c>
      <c r="AN2077" t="s">
        <v>13163</v>
      </c>
      <c r="AO2077" t="s">
        <v>1200</v>
      </c>
      <c r="AP2077" t="s">
        <v>1201</v>
      </c>
      <c r="AQ2077" t="s">
        <v>13164</v>
      </c>
      <c r="BO2077">
        <v>15986</v>
      </c>
      <c r="BP2077">
        <v>15986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0</v>
      </c>
      <c r="CR2077">
        <v>0</v>
      </c>
      <c r="CS2077">
        <v>0</v>
      </c>
      <c r="CT2077">
        <v>0</v>
      </c>
      <c r="CU2077">
        <v>0</v>
      </c>
      <c r="CV2077">
        <v>0</v>
      </c>
      <c r="CW2077">
        <v>0</v>
      </c>
      <c r="CX2077">
        <v>0</v>
      </c>
      <c r="CY2077">
        <v>0</v>
      </c>
      <c r="CZ2077">
        <v>0</v>
      </c>
      <c r="DA2077">
        <v>0</v>
      </c>
      <c r="DB2077">
        <v>0</v>
      </c>
      <c r="DC2077">
        <v>0</v>
      </c>
      <c r="DD2077">
        <v>0</v>
      </c>
      <c r="DE2077">
        <v>0</v>
      </c>
      <c r="DF2077">
        <v>0</v>
      </c>
      <c r="DG2077">
        <v>0</v>
      </c>
      <c r="DH2077">
        <v>0</v>
      </c>
      <c r="DI2077">
        <v>0</v>
      </c>
      <c r="DJ2077">
        <v>0</v>
      </c>
      <c r="DK2077">
        <v>0</v>
      </c>
      <c r="DL2077">
        <v>0</v>
      </c>
    </row>
    <row r="2078" spans="1:116" x14ac:dyDescent="0.15">
      <c r="A2078" t="s">
        <v>116</v>
      </c>
      <c r="B2078">
        <v>193091</v>
      </c>
      <c r="C2078" t="s">
        <v>117</v>
      </c>
      <c r="D2078" t="s">
        <v>136</v>
      </c>
      <c r="E2078" t="s">
        <v>118</v>
      </c>
      <c r="F2078" t="s">
        <v>137</v>
      </c>
      <c r="H2078" t="s">
        <v>117</v>
      </c>
      <c r="I2078" s="1">
        <v>42772</v>
      </c>
      <c r="J2078" t="s">
        <v>6689</v>
      </c>
      <c r="K2078" t="s">
        <v>13165</v>
      </c>
      <c r="L2078" t="s">
        <v>120</v>
      </c>
      <c r="M2078" t="s">
        <v>117</v>
      </c>
      <c r="N2078" t="s">
        <v>2819</v>
      </c>
      <c r="O2078" t="s">
        <v>123</v>
      </c>
      <c r="P2078" t="s">
        <v>124</v>
      </c>
      <c r="Q2078" t="s">
        <v>1030</v>
      </c>
      <c r="R2078" t="s">
        <v>126</v>
      </c>
      <c r="S2078" t="s">
        <v>251</v>
      </c>
      <c r="T2078" t="s">
        <v>13166</v>
      </c>
      <c r="U2078" t="s">
        <v>13167</v>
      </c>
      <c r="W2078">
        <v>0</v>
      </c>
      <c r="X2078">
        <v>0</v>
      </c>
      <c r="Y2078">
        <v>0</v>
      </c>
      <c r="Z2078">
        <v>0</v>
      </c>
      <c r="AA2078">
        <v>53989</v>
      </c>
      <c r="AB2078">
        <v>53989</v>
      </c>
      <c r="AC2078">
        <v>0</v>
      </c>
      <c r="AD2078">
        <v>0</v>
      </c>
      <c r="AE2078">
        <v>1600000</v>
      </c>
      <c r="AH2078" t="s">
        <v>10524</v>
      </c>
      <c r="AI2078" t="s">
        <v>13168</v>
      </c>
      <c r="AK2078" t="s">
        <v>1032</v>
      </c>
      <c r="AL2078" t="s">
        <v>184</v>
      </c>
      <c r="AN2078" t="s">
        <v>13169</v>
      </c>
      <c r="AO2078" t="s">
        <v>3541</v>
      </c>
      <c r="AP2078" t="s">
        <v>769</v>
      </c>
      <c r="AQ2078" t="s">
        <v>3684</v>
      </c>
      <c r="BO2078">
        <v>0</v>
      </c>
      <c r="BP2078">
        <v>32393.4</v>
      </c>
      <c r="BQ2078">
        <v>0</v>
      </c>
      <c r="BR2078">
        <v>21595.600000000002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0</v>
      </c>
      <c r="CU2078">
        <v>0</v>
      </c>
      <c r="CV2078">
        <v>0</v>
      </c>
      <c r="CW2078">
        <v>0</v>
      </c>
      <c r="CX2078">
        <v>0</v>
      </c>
      <c r="CY2078">
        <v>0</v>
      </c>
      <c r="CZ2078">
        <v>0</v>
      </c>
      <c r="DA2078">
        <v>0</v>
      </c>
      <c r="DB2078">
        <v>0</v>
      </c>
      <c r="DC2078">
        <v>0</v>
      </c>
      <c r="DD2078">
        <v>0</v>
      </c>
      <c r="DE2078">
        <v>0</v>
      </c>
      <c r="DF2078">
        <v>0</v>
      </c>
      <c r="DG2078">
        <v>0</v>
      </c>
      <c r="DH2078">
        <v>0</v>
      </c>
      <c r="DI2078">
        <v>0</v>
      </c>
      <c r="DJ2078">
        <v>0</v>
      </c>
      <c r="DK2078">
        <v>0</v>
      </c>
      <c r="DL2078">
        <v>0</v>
      </c>
    </row>
    <row r="2079" spans="1:116" x14ac:dyDescent="0.15">
      <c r="A2079" t="s">
        <v>116</v>
      </c>
      <c r="B2079">
        <v>193094</v>
      </c>
      <c r="C2079" t="s">
        <v>117</v>
      </c>
      <c r="D2079" t="s">
        <v>136</v>
      </c>
      <c r="E2079" t="s">
        <v>118</v>
      </c>
      <c r="F2079" t="s">
        <v>137</v>
      </c>
      <c r="G2079" s="1">
        <v>42779</v>
      </c>
      <c r="H2079" t="s">
        <v>138</v>
      </c>
      <c r="I2079" s="1">
        <v>42789</v>
      </c>
      <c r="J2079" t="s">
        <v>6689</v>
      </c>
      <c r="K2079" t="s">
        <v>3807</v>
      </c>
      <c r="L2079" t="s">
        <v>197</v>
      </c>
      <c r="M2079" t="s">
        <v>139</v>
      </c>
      <c r="P2079" t="s">
        <v>145</v>
      </c>
      <c r="Q2079" t="s">
        <v>214</v>
      </c>
      <c r="R2079" t="s">
        <v>126</v>
      </c>
      <c r="S2079" t="s">
        <v>441</v>
      </c>
      <c r="T2079" t="s">
        <v>13170</v>
      </c>
      <c r="W2079">
        <v>0</v>
      </c>
      <c r="X2079">
        <v>0</v>
      </c>
      <c r="Y2079">
        <v>0</v>
      </c>
      <c r="Z2079">
        <v>0</v>
      </c>
      <c r="AA2079">
        <v>3037</v>
      </c>
      <c r="AB2079">
        <v>3037</v>
      </c>
      <c r="AC2079">
        <v>0</v>
      </c>
      <c r="AD2079">
        <v>0</v>
      </c>
      <c r="AE2079">
        <v>3037</v>
      </c>
      <c r="AH2079" t="s">
        <v>1402</v>
      </c>
      <c r="AI2079" t="s">
        <v>510</v>
      </c>
      <c r="AK2079" t="s">
        <v>955</v>
      </c>
      <c r="AL2079" t="s">
        <v>184</v>
      </c>
      <c r="AN2079" t="s">
        <v>13171</v>
      </c>
      <c r="AO2079" t="s">
        <v>572</v>
      </c>
      <c r="AP2079" t="s">
        <v>573</v>
      </c>
      <c r="BO2079">
        <v>0</v>
      </c>
      <c r="BP2079">
        <v>3037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0</v>
      </c>
      <c r="CT2079">
        <v>0</v>
      </c>
      <c r="CU2079">
        <v>0</v>
      </c>
      <c r="CV2079">
        <v>0</v>
      </c>
      <c r="CW2079">
        <v>0</v>
      </c>
      <c r="CX2079">
        <v>0</v>
      </c>
      <c r="CY2079">
        <v>0</v>
      </c>
      <c r="CZ2079">
        <v>0</v>
      </c>
      <c r="DA2079">
        <v>0</v>
      </c>
      <c r="DB2079">
        <v>0</v>
      </c>
      <c r="DC2079">
        <v>0</v>
      </c>
      <c r="DD2079">
        <v>0</v>
      </c>
      <c r="DE2079">
        <v>0</v>
      </c>
      <c r="DF2079">
        <v>0</v>
      </c>
      <c r="DG2079">
        <v>0</v>
      </c>
      <c r="DH2079">
        <v>0</v>
      </c>
      <c r="DI2079">
        <v>0</v>
      </c>
      <c r="DJ2079">
        <v>0</v>
      </c>
      <c r="DK2079">
        <v>0</v>
      </c>
      <c r="DL2079">
        <v>0</v>
      </c>
    </row>
    <row r="2080" spans="1:116" x14ac:dyDescent="0.15">
      <c r="A2080" t="s">
        <v>116</v>
      </c>
      <c r="B2080">
        <v>193104</v>
      </c>
      <c r="C2080" t="s">
        <v>117</v>
      </c>
      <c r="D2080" t="s">
        <v>136</v>
      </c>
      <c r="E2080" t="s">
        <v>118</v>
      </c>
      <c r="F2080" t="s">
        <v>137</v>
      </c>
      <c r="G2080" s="1">
        <v>42775</v>
      </c>
      <c r="H2080" t="s">
        <v>138</v>
      </c>
      <c r="I2080" s="1">
        <v>42978</v>
      </c>
      <c r="J2080" t="s">
        <v>119</v>
      </c>
      <c r="K2080" t="s">
        <v>213</v>
      </c>
      <c r="L2080" t="s">
        <v>123</v>
      </c>
      <c r="M2080" t="s">
        <v>139</v>
      </c>
      <c r="P2080" t="s">
        <v>232</v>
      </c>
      <c r="Q2080" t="s">
        <v>1050</v>
      </c>
      <c r="R2080" t="s">
        <v>126</v>
      </c>
      <c r="S2080" t="s">
        <v>215</v>
      </c>
      <c r="T2080" t="s">
        <v>13172</v>
      </c>
      <c r="W2080">
        <v>14400</v>
      </c>
      <c r="X2080">
        <v>11429</v>
      </c>
      <c r="Y2080">
        <v>2971</v>
      </c>
      <c r="Z2080">
        <v>0</v>
      </c>
      <c r="AA2080">
        <v>14400</v>
      </c>
      <c r="AB2080">
        <v>11429</v>
      </c>
      <c r="AC2080">
        <v>2971</v>
      </c>
      <c r="AD2080">
        <v>0</v>
      </c>
      <c r="AE2080">
        <v>14400</v>
      </c>
      <c r="AF2080" t="s">
        <v>143</v>
      </c>
      <c r="AG2080" t="s">
        <v>143</v>
      </c>
      <c r="AH2080" t="s">
        <v>1379</v>
      </c>
      <c r="AI2080" t="s">
        <v>225</v>
      </c>
      <c r="AJ2080" t="s">
        <v>128</v>
      </c>
      <c r="AK2080" t="s">
        <v>1508</v>
      </c>
      <c r="AL2080" t="s">
        <v>1052</v>
      </c>
      <c r="AM2080" t="s">
        <v>13173</v>
      </c>
      <c r="AN2080" t="s">
        <v>13174</v>
      </c>
      <c r="AO2080" t="s">
        <v>1055</v>
      </c>
      <c r="AP2080" t="s">
        <v>1056</v>
      </c>
      <c r="AQ2080" t="s">
        <v>13175</v>
      </c>
      <c r="BO2080">
        <v>14400</v>
      </c>
      <c r="BP2080">
        <v>14400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0</v>
      </c>
      <c r="CV2080">
        <v>0</v>
      </c>
      <c r="CW2080">
        <v>0</v>
      </c>
      <c r="CX2080">
        <v>0</v>
      </c>
      <c r="CY2080">
        <v>0</v>
      </c>
      <c r="CZ2080">
        <v>0</v>
      </c>
      <c r="DA2080">
        <v>0</v>
      </c>
      <c r="DB2080">
        <v>0</v>
      </c>
      <c r="DC2080">
        <v>0</v>
      </c>
      <c r="DD2080">
        <v>0</v>
      </c>
      <c r="DE2080"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</row>
    <row r="2081" spans="1:116" x14ac:dyDescent="0.15">
      <c r="A2081" t="s">
        <v>116</v>
      </c>
      <c r="B2081">
        <v>193109</v>
      </c>
      <c r="C2081" t="s">
        <v>117</v>
      </c>
      <c r="D2081" t="s">
        <v>136</v>
      </c>
      <c r="E2081" t="s">
        <v>118</v>
      </c>
      <c r="F2081" t="s">
        <v>137</v>
      </c>
      <c r="G2081" s="1">
        <v>42795</v>
      </c>
      <c r="H2081" t="s">
        <v>138</v>
      </c>
      <c r="I2081" s="1">
        <v>43005</v>
      </c>
      <c r="J2081" t="s">
        <v>119</v>
      </c>
      <c r="K2081" t="s">
        <v>577</v>
      </c>
      <c r="L2081" t="s">
        <v>123</v>
      </c>
      <c r="M2081" t="s">
        <v>139</v>
      </c>
      <c r="P2081" t="s">
        <v>199</v>
      </c>
      <c r="Q2081" t="s">
        <v>717</v>
      </c>
      <c r="R2081" t="s">
        <v>126</v>
      </c>
      <c r="S2081" t="s">
        <v>657</v>
      </c>
      <c r="T2081" t="s">
        <v>13176</v>
      </c>
      <c r="W2081">
        <v>77896</v>
      </c>
      <c r="X2081">
        <v>66210</v>
      </c>
      <c r="Y2081">
        <v>11686</v>
      </c>
      <c r="Z2081">
        <v>0</v>
      </c>
      <c r="AA2081">
        <v>77896</v>
      </c>
      <c r="AB2081">
        <v>66210</v>
      </c>
      <c r="AC2081">
        <v>11686</v>
      </c>
      <c r="AD2081">
        <v>0</v>
      </c>
      <c r="AE2081">
        <v>77896</v>
      </c>
      <c r="AF2081" t="s">
        <v>143</v>
      </c>
      <c r="AG2081" t="s">
        <v>143</v>
      </c>
      <c r="AH2081" t="s">
        <v>284</v>
      </c>
      <c r="AI2081" t="s">
        <v>342</v>
      </c>
      <c r="AJ2081" t="s">
        <v>128</v>
      </c>
      <c r="AK2081" t="s">
        <v>512</v>
      </c>
      <c r="AL2081" t="s">
        <v>718</v>
      </c>
      <c r="AM2081" t="s">
        <v>13177</v>
      </c>
      <c r="AN2081" t="s">
        <v>13178</v>
      </c>
      <c r="AO2081" t="s">
        <v>1924</v>
      </c>
      <c r="AP2081" t="s">
        <v>1925</v>
      </c>
      <c r="BO2081">
        <v>77896</v>
      </c>
      <c r="BP2081">
        <v>77896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0</v>
      </c>
      <c r="CR2081">
        <v>0</v>
      </c>
      <c r="CS2081">
        <v>0</v>
      </c>
      <c r="CT2081">
        <v>0</v>
      </c>
      <c r="CU2081">
        <v>0</v>
      </c>
      <c r="CV2081">
        <v>0</v>
      </c>
      <c r="CW2081">
        <v>0</v>
      </c>
      <c r="CX2081">
        <v>0</v>
      </c>
      <c r="CY2081">
        <v>0</v>
      </c>
      <c r="CZ2081">
        <v>0</v>
      </c>
      <c r="DA2081">
        <v>0</v>
      </c>
      <c r="DB2081">
        <v>0</v>
      </c>
      <c r="DC2081">
        <v>0</v>
      </c>
      <c r="DD2081">
        <v>0</v>
      </c>
      <c r="DE2081">
        <v>0</v>
      </c>
      <c r="DF2081">
        <v>0</v>
      </c>
      <c r="DG2081">
        <v>0</v>
      </c>
      <c r="DH2081">
        <v>0</v>
      </c>
      <c r="DI2081">
        <v>0</v>
      </c>
      <c r="DJ2081">
        <v>0</v>
      </c>
      <c r="DK2081">
        <v>0</v>
      </c>
      <c r="DL2081">
        <v>0</v>
      </c>
    </row>
    <row r="2082" spans="1:116" x14ac:dyDescent="0.15">
      <c r="A2082" t="s">
        <v>116</v>
      </c>
      <c r="B2082">
        <v>193112</v>
      </c>
      <c r="C2082" t="s">
        <v>117</v>
      </c>
      <c r="D2082" t="s">
        <v>136</v>
      </c>
      <c r="E2082" t="s">
        <v>118</v>
      </c>
      <c r="F2082" t="s">
        <v>137</v>
      </c>
      <c r="G2082" s="1">
        <v>42775</v>
      </c>
      <c r="H2082" t="s">
        <v>138</v>
      </c>
      <c r="I2082" s="1">
        <v>42998</v>
      </c>
      <c r="J2082" t="s">
        <v>119</v>
      </c>
      <c r="K2082" t="s">
        <v>10126</v>
      </c>
      <c r="L2082" t="s">
        <v>120</v>
      </c>
      <c r="M2082" t="s">
        <v>139</v>
      </c>
      <c r="N2082" t="s">
        <v>278</v>
      </c>
      <c r="O2082" t="s">
        <v>123</v>
      </c>
      <c r="P2082" t="s">
        <v>177</v>
      </c>
      <c r="Q2082" t="s">
        <v>545</v>
      </c>
      <c r="R2082" t="s">
        <v>126</v>
      </c>
      <c r="S2082" t="s">
        <v>1524</v>
      </c>
      <c r="T2082" t="s">
        <v>13179</v>
      </c>
      <c r="W2082">
        <v>50000</v>
      </c>
      <c r="X2082">
        <v>30066</v>
      </c>
      <c r="Y2082">
        <v>19934</v>
      </c>
      <c r="Z2082">
        <v>0</v>
      </c>
      <c r="AA2082">
        <v>50000</v>
      </c>
      <c r="AB2082">
        <v>30066</v>
      </c>
      <c r="AC2082">
        <v>19934</v>
      </c>
      <c r="AD2082">
        <v>0</v>
      </c>
      <c r="AE2082">
        <v>50000</v>
      </c>
      <c r="AF2082" t="s">
        <v>143</v>
      </c>
      <c r="AG2082" t="s">
        <v>171</v>
      </c>
      <c r="AH2082" t="s">
        <v>1379</v>
      </c>
      <c r="AI2082" t="s">
        <v>4820</v>
      </c>
      <c r="AJ2082" t="s">
        <v>128</v>
      </c>
      <c r="AK2082" t="s">
        <v>1334</v>
      </c>
      <c r="AL2082" t="s">
        <v>546</v>
      </c>
      <c r="AM2082" t="s">
        <v>13180</v>
      </c>
      <c r="AN2082" t="s">
        <v>13181</v>
      </c>
      <c r="AO2082" t="s">
        <v>3091</v>
      </c>
      <c r="AP2082" t="s">
        <v>3092</v>
      </c>
      <c r="BO2082">
        <v>50000</v>
      </c>
      <c r="BP2082">
        <v>50000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0</v>
      </c>
      <c r="CR2082">
        <v>0</v>
      </c>
      <c r="CS2082">
        <v>0</v>
      </c>
      <c r="CT2082">
        <v>0</v>
      </c>
      <c r="CU2082">
        <v>0</v>
      </c>
      <c r="CV2082">
        <v>0</v>
      </c>
      <c r="CW2082">
        <v>0</v>
      </c>
      <c r="CX2082">
        <v>0</v>
      </c>
      <c r="CY2082">
        <v>0</v>
      </c>
      <c r="CZ2082">
        <v>0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0</v>
      </c>
      <c r="DH2082">
        <v>0</v>
      </c>
      <c r="DI2082">
        <v>0</v>
      </c>
      <c r="DJ2082">
        <v>0</v>
      </c>
      <c r="DK2082">
        <v>0</v>
      </c>
      <c r="DL2082">
        <v>0</v>
      </c>
    </row>
    <row r="2083" spans="1:116" x14ac:dyDescent="0.15">
      <c r="A2083" t="s">
        <v>116</v>
      </c>
      <c r="B2083">
        <v>193113</v>
      </c>
      <c r="C2083" t="s">
        <v>117</v>
      </c>
      <c r="D2083" t="s">
        <v>136</v>
      </c>
      <c r="E2083" t="s">
        <v>118</v>
      </c>
      <c r="F2083" t="s">
        <v>137</v>
      </c>
      <c r="G2083" s="1">
        <v>42773</v>
      </c>
      <c r="H2083" t="s">
        <v>138</v>
      </c>
      <c r="I2083" s="1">
        <v>43007</v>
      </c>
      <c r="J2083" t="s">
        <v>119</v>
      </c>
      <c r="K2083" t="s">
        <v>5461</v>
      </c>
      <c r="L2083" t="s">
        <v>120</v>
      </c>
      <c r="M2083" t="s">
        <v>139</v>
      </c>
      <c r="N2083" t="s">
        <v>667</v>
      </c>
      <c r="O2083" t="s">
        <v>123</v>
      </c>
      <c r="P2083" t="s">
        <v>145</v>
      </c>
      <c r="Q2083" t="s">
        <v>214</v>
      </c>
      <c r="R2083" t="s">
        <v>126</v>
      </c>
      <c r="S2083" t="s">
        <v>3194</v>
      </c>
      <c r="T2083" t="s">
        <v>13182</v>
      </c>
      <c r="W2083">
        <v>67500</v>
      </c>
      <c r="X2083">
        <v>39706</v>
      </c>
      <c r="Y2083">
        <v>27794</v>
      </c>
      <c r="Z2083">
        <v>0</v>
      </c>
      <c r="AA2083">
        <v>37500</v>
      </c>
      <c r="AB2083">
        <v>22059</v>
      </c>
      <c r="AC2083">
        <v>15441</v>
      </c>
      <c r="AD2083">
        <v>0</v>
      </c>
      <c r="AE2083">
        <v>37500</v>
      </c>
      <c r="AF2083" t="s">
        <v>143</v>
      </c>
      <c r="AG2083" t="s">
        <v>171</v>
      </c>
      <c r="AH2083" t="s">
        <v>217</v>
      </c>
      <c r="AI2083" t="s">
        <v>266</v>
      </c>
      <c r="AJ2083" t="s">
        <v>128</v>
      </c>
      <c r="AK2083" t="s">
        <v>1181</v>
      </c>
      <c r="AL2083" t="s">
        <v>220</v>
      </c>
      <c r="AM2083" t="s">
        <v>13183</v>
      </c>
      <c r="AN2083" t="s">
        <v>13184</v>
      </c>
      <c r="AO2083" t="s">
        <v>4818</v>
      </c>
      <c r="AP2083" t="s">
        <v>3285</v>
      </c>
      <c r="AQ2083" t="s">
        <v>2992</v>
      </c>
      <c r="BO2083">
        <v>67500</v>
      </c>
      <c r="BP2083">
        <v>37500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v>0</v>
      </c>
      <c r="CR2083">
        <v>0</v>
      </c>
      <c r="CS2083">
        <v>0</v>
      </c>
      <c r="CT2083">
        <v>0</v>
      </c>
      <c r="CU2083">
        <v>0</v>
      </c>
      <c r="CV2083">
        <v>0</v>
      </c>
      <c r="CW2083">
        <v>0</v>
      </c>
      <c r="CX2083">
        <v>0</v>
      </c>
      <c r="CY2083">
        <v>0</v>
      </c>
      <c r="CZ2083">
        <v>0</v>
      </c>
      <c r="DA2083">
        <v>0</v>
      </c>
      <c r="DB2083">
        <v>0</v>
      </c>
      <c r="DC2083">
        <v>0</v>
      </c>
      <c r="DD2083">
        <v>0</v>
      </c>
      <c r="DE2083">
        <v>0</v>
      </c>
      <c r="DF2083">
        <v>0</v>
      </c>
      <c r="DG2083">
        <v>0</v>
      </c>
      <c r="DH2083">
        <v>0</v>
      </c>
      <c r="DI2083">
        <v>0</v>
      </c>
      <c r="DJ2083">
        <v>0</v>
      </c>
      <c r="DK2083">
        <v>0</v>
      </c>
      <c r="DL2083">
        <v>0</v>
      </c>
    </row>
    <row r="2084" spans="1:116" x14ac:dyDescent="0.15">
      <c r="A2084" t="s">
        <v>116</v>
      </c>
      <c r="B2084">
        <v>193114</v>
      </c>
      <c r="C2084" t="s">
        <v>117</v>
      </c>
      <c r="D2084" t="s">
        <v>136</v>
      </c>
      <c r="E2084" t="s">
        <v>118</v>
      </c>
      <c r="F2084" t="s">
        <v>137</v>
      </c>
      <c r="G2084" s="1">
        <v>42773</v>
      </c>
      <c r="H2084" t="s">
        <v>138</v>
      </c>
      <c r="I2084" s="1">
        <v>42793</v>
      </c>
      <c r="J2084" t="s">
        <v>6689</v>
      </c>
      <c r="K2084" t="s">
        <v>2886</v>
      </c>
      <c r="L2084" t="s">
        <v>120</v>
      </c>
      <c r="M2084" t="s">
        <v>2248</v>
      </c>
      <c r="P2084" t="s">
        <v>145</v>
      </c>
      <c r="Q2084" t="s">
        <v>214</v>
      </c>
      <c r="R2084" t="s">
        <v>126</v>
      </c>
      <c r="S2084" t="s">
        <v>3441</v>
      </c>
      <c r="T2084" t="s">
        <v>10814</v>
      </c>
      <c r="W2084">
        <v>50000</v>
      </c>
      <c r="X2084">
        <v>30826</v>
      </c>
      <c r="Y2084">
        <v>19174</v>
      </c>
      <c r="Z2084">
        <v>0</v>
      </c>
      <c r="AA2084">
        <v>50000</v>
      </c>
      <c r="AB2084">
        <v>30826</v>
      </c>
      <c r="AC2084">
        <v>19174</v>
      </c>
      <c r="AD2084">
        <v>0</v>
      </c>
      <c r="AE2084">
        <v>110000</v>
      </c>
      <c r="AF2084" t="s">
        <v>143</v>
      </c>
      <c r="AG2084" t="s">
        <v>143</v>
      </c>
      <c r="AH2084" t="s">
        <v>516</v>
      </c>
      <c r="AI2084" t="s">
        <v>418</v>
      </c>
      <c r="AJ2084" t="s">
        <v>128</v>
      </c>
      <c r="AK2084" t="s">
        <v>1181</v>
      </c>
      <c r="AL2084" t="s">
        <v>184</v>
      </c>
      <c r="AN2084" t="s">
        <v>5554</v>
      </c>
      <c r="AO2084" t="s">
        <v>3639</v>
      </c>
      <c r="AP2084" t="s">
        <v>3284</v>
      </c>
      <c r="BO2084">
        <v>50000</v>
      </c>
      <c r="BP2084">
        <v>50000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0</v>
      </c>
      <c r="CQ2084">
        <v>0</v>
      </c>
      <c r="CR2084">
        <v>0</v>
      </c>
      <c r="CS2084">
        <v>0</v>
      </c>
      <c r="CT2084">
        <v>0</v>
      </c>
      <c r="CU2084">
        <v>0</v>
      </c>
      <c r="CV2084">
        <v>0</v>
      </c>
      <c r="CW2084">
        <v>0</v>
      </c>
      <c r="CX2084">
        <v>0</v>
      </c>
      <c r="CY2084">
        <v>0</v>
      </c>
      <c r="CZ2084">
        <v>0</v>
      </c>
      <c r="DA2084">
        <v>0</v>
      </c>
      <c r="DB2084">
        <v>0</v>
      </c>
      <c r="DC2084">
        <v>0</v>
      </c>
      <c r="DD2084">
        <v>0</v>
      </c>
      <c r="DE2084">
        <v>0</v>
      </c>
      <c r="DF2084">
        <v>0</v>
      </c>
      <c r="DG2084">
        <v>0</v>
      </c>
      <c r="DH2084">
        <v>0</v>
      </c>
      <c r="DI2084">
        <v>0</v>
      </c>
      <c r="DJ2084">
        <v>0</v>
      </c>
      <c r="DK2084">
        <v>0</v>
      </c>
      <c r="DL2084">
        <v>0</v>
      </c>
    </row>
    <row r="2085" spans="1:116" x14ac:dyDescent="0.15">
      <c r="A2085" t="s">
        <v>116</v>
      </c>
      <c r="B2085">
        <v>193116</v>
      </c>
      <c r="C2085" t="s">
        <v>117</v>
      </c>
      <c r="D2085" t="s">
        <v>136</v>
      </c>
      <c r="E2085" t="s">
        <v>118</v>
      </c>
      <c r="F2085" t="s">
        <v>137</v>
      </c>
      <c r="G2085" s="1">
        <v>42781</v>
      </c>
      <c r="H2085" t="s">
        <v>138</v>
      </c>
      <c r="I2085" s="1">
        <v>42831</v>
      </c>
      <c r="J2085" t="s">
        <v>6689</v>
      </c>
      <c r="K2085" t="s">
        <v>13185</v>
      </c>
      <c r="L2085" t="s">
        <v>197</v>
      </c>
      <c r="M2085" t="s">
        <v>13186</v>
      </c>
      <c r="P2085" t="s">
        <v>145</v>
      </c>
      <c r="Q2085" t="s">
        <v>146</v>
      </c>
      <c r="R2085" t="s">
        <v>126</v>
      </c>
      <c r="S2085" t="s">
        <v>215</v>
      </c>
      <c r="T2085" t="s">
        <v>13187</v>
      </c>
      <c r="W2085">
        <v>250000</v>
      </c>
      <c r="X2085">
        <v>217391</v>
      </c>
      <c r="Y2085">
        <v>32609</v>
      </c>
      <c r="Z2085">
        <v>0</v>
      </c>
      <c r="AA2085">
        <v>250000</v>
      </c>
      <c r="AB2085">
        <v>250000</v>
      </c>
      <c r="AC2085">
        <v>0</v>
      </c>
      <c r="AD2085">
        <v>0</v>
      </c>
      <c r="AE2085">
        <v>250000</v>
      </c>
      <c r="AF2085" t="s">
        <v>143</v>
      </c>
      <c r="AG2085" t="s">
        <v>143</v>
      </c>
      <c r="AH2085" t="s">
        <v>353</v>
      </c>
      <c r="AI2085" t="s">
        <v>859</v>
      </c>
      <c r="AJ2085" t="s">
        <v>128</v>
      </c>
      <c r="AK2085" t="s">
        <v>160</v>
      </c>
      <c r="AL2085" t="s">
        <v>149</v>
      </c>
      <c r="AM2085" t="s">
        <v>13188</v>
      </c>
      <c r="AN2085" t="s">
        <v>13189</v>
      </c>
      <c r="AO2085" t="s">
        <v>8204</v>
      </c>
      <c r="AP2085" t="s">
        <v>8205</v>
      </c>
      <c r="BO2085">
        <v>250000</v>
      </c>
      <c r="BP2085">
        <v>250000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v>0</v>
      </c>
      <c r="CR2085">
        <v>0</v>
      </c>
      <c r="CS2085">
        <v>0</v>
      </c>
      <c r="CT2085">
        <v>0</v>
      </c>
      <c r="CU2085">
        <v>0</v>
      </c>
      <c r="CV2085">
        <v>0</v>
      </c>
      <c r="CW2085">
        <v>0</v>
      </c>
      <c r="CX2085">
        <v>0</v>
      </c>
      <c r="CY2085">
        <v>0</v>
      </c>
      <c r="CZ2085">
        <v>0</v>
      </c>
      <c r="DA2085">
        <v>0</v>
      </c>
      <c r="DB2085">
        <v>0</v>
      </c>
      <c r="DC2085">
        <v>0</v>
      </c>
      <c r="DD2085">
        <v>0</v>
      </c>
      <c r="DE2085">
        <v>0</v>
      </c>
      <c r="DF2085">
        <v>0</v>
      </c>
      <c r="DG2085">
        <v>0</v>
      </c>
      <c r="DH2085">
        <v>0</v>
      </c>
      <c r="DI2085">
        <v>0</v>
      </c>
      <c r="DJ2085">
        <v>0</v>
      </c>
      <c r="DK2085">
        <v>0</v>
      </c>
      <c r="DL2085">
        <v>0</v>
      </c>
    </row>
    <row r="2086" spans="1:116" x14ac:dyDescent="0.15">
      <c r="A2086" t="s">
        <v>116</v>
      </c>
      <c r="B2086">
        <v>193121</v>
      </c>
      <c r="C2086" t="s">
        <v>117</v>
      </c>
      <c r="D2086" t="s">
        <v>136</v>
      </c>
      <c r="E2086" t="s">
        <v>118</v>
      </c>
      <c r="F2086" t="s">
        <v>137</v>
      </c>
      <c r="G2086" s="1">
        <v>42775</v>
      </c>
      <c r="H2086" t="s">
        <v>138</v>
      </c>
      <c r="I2086" s="1">
        <v>42944</v>
      </c>
      <c r="J2086" t="s">
        <v>119</v>
      </c>
      <c r="K2086" t="s">
        <v>213</v>
      </c>
      <c r="L2086" t="s">
        <v>123</v>
      </c>
      <c r="M2086" t="s">
        <v>139</v>
      </c>
      <c r="P2086" t="s">
        <v>145</v>
      </c>
      <c r="Q2086" t="s">
        <v>360</v>
      </c>
      <c r="R2086" t="s">
        <v>126</v>
      </c>
      <c r="S2086" t="s">
        <v>215</v>
      </c>
      <c r="T2086" t="s">
        <v>13190</v>
      </c>
      <c r="W2086">
        <v>500000</v>
      </c>
      <c r="X2086">
        <v>481805</v>
      </c>
      <c r="Y2086">
        <v>18195</v>
      </c>
      <c r="Z2086">
        <v>0</v>
      </c>
      <c r="AA2086">
        <v>100000</v>
      </c>
      <c r="AB2086">
        <v>96361</v>
      </c>
      <c r="AC2086">
        <v>3639</v>
      </c>
      <c r="AD2086">
        <v>0</v>
      </c>
      <c r="AE2086">
        <v>500000</v>
      </c>
      <c r="AF2086" t="s">
        <v>171</v>
      </c>
      <c r="AG2086" t="s">
        <v>143</v>
      </c>
      <c r="AH2086" t="s">
        <v>174</v>
      </c>
      <c r="AI2086" t="s">
        <v>631</v>
      </c>
      <c r="AJ2086" t="s">
        <v>128</v>
      </c>
      <c r="AK2086" t="s">
        <v>321</v>
      </c>
      <c r="AL2086" t="s">
        <v>5245</v>
      </c>
      <c r="AM2086" t="s">
        <v>13191</v>
      </c>
      <c r="AN2086" t="s">
        <v>13192</v>
      </c>
      <c r="AO2086" t="s">
        <v>5246</v>
      </c>
      <c r="AP2086" t="s">
        <v>5247</v>
      </c>
      <c r="AQ2086" t="s">
        <v>7747</v>
      </c>
      <c r="AR2086" t="s">
        <v>13193</v>
      </c>
      <c r="BO2086">
        <v>100000</v>
      </c>
      <c r="BP2086">
        <v>20000</v>
      </c>
      <c r="BQ2086">
        <v>200000</v>
      </c>
      <c r="BR2086">
        <v>40000</v>
      </c>
      <c r="BS2086">
        <v>200000</v>
      </c>
      <c r="BT2086">
        <v>40000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0</v>
      </c>
      <c r="CR2086">
        <v>0</v>
      </c>
      <c r="CS2086">
        <v>0</v>
      </c>
      <c r="CT2086">
        <v>0</v>
      </c>
      <c r="CU2086">
        <v>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0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</row>
    <row r="2087" spans="1:116" x14ac:dyDescent="0.15">
      <c r="A2087" t="s">
        <v>116</v>
      </c>
      <c r="B2087">
        <v>193127</v>
      </c>
      <c r="C2087" t="s">
        <v>117</v>
      </c>
      <c r="D2087" t="s">
        <v>136</v>
      </c>
      <c r="E2087" t="s">
        <v>118</v>
      </c>
      <c r="F2087" t="s">
        <v>137</v>
      </c>
      <c r="G2087" s="1">
        <v>42750</v>
      </c>
      <c r="H2087" t="s">
        <v>138</v>
      </c>
      <c r="I2087" s="1">
        <v>42794</v>
      </c>
      <c r="J2087" t="s">
        <v>6689</v>
      </c>
      <c r="K2087" t="s">
        <v>958</v>
      </c>
      <c r="L2087" t="s">
        <v>123</v>
      </c>
      <c r="M2087" t="s">
        <v>139</v>
      </c>
      <c r="P2087" t="s">
        <v>145</v>
      </c>
      <c r="Q2087" t="s">
        <v>578</v>
      </c>
      <c r="R2087" t="s">
        <v>126</v>
      </c>
      <c r="S2087" t="s">
        <v>215</v>
      </c>
      <c r="T2087" t="s">
        <v>13194</v>
      </c>
      <c r="W2087">
        <v>400785</v>
      </c>
      <c r="X2087">
        <v>268082</v>
      </c>
      <c r="Y2087">
        <v>132703</v>
      </c>
      <c r="Z2087">
        <v>0</v>
      </c>
      <c r="AA2087">
        <v>336375</v>
      </c>
      <c r="AB2087">
        <v>336375</v>
      </c>
      <c r="AC2087">
        <v>0</v>
      </c>
      <c r="AD2087">
        <v>0</v>
      </c>
      <c r="AE2087">
        <v>4503296</v>
      </c>
      <c r="AF2087" t="s">
        <v>143</v>
      </c>
      <c r="AG2087" t="s">
        <v>143</v>
      </c>
      <c r="AH2087" t="s">
        <v>5632</v>
      </c>
      <c r="AI2087" t="s">
        <v>266</v>
      </c>
      <c r="AJ2087" t="s">
        <v>128</v>
      </c>
      <c r="AK2087" t="s">
        <v>604</v>
      </c>
      <c r="AL2087" t="s">
        <v>579</v>
      </c>
      <c r="AM2087" t="s">
        <v>13195</v>
      </c>
      <c r="AN2087" t="s">
        <v>7907</v>
      </c>
      <c r="AO2087" t="s">
        <v>1801</v>
      </c>
      <c r="AP2087" t="s">
        <v>1802</v>
      </c>
      <c r="AQ2087" t="s">
        <v>665</v>
      </c>
      <c r="AR2087" t="s">
        <v>7909</v>
      </c>
      <c r="AS2087" t="s">
        <v>7908</v>
      </c>
      <c r="AT2087" t="s">
        <v>7910</v>
      </c>
      <c r="AU2087" t="s">
        <v>608</v>
      </c>
      <c r="BO2087">
        <v>360706.5</v>
      </c>
      <c r="BP2087">
        <v>302737.5</v>
      </c>
      <c r="BQ2087">
        <v>20039.25</v>
      </c>
      <c r="BR2087">
        <v>16818.75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20039.25</v>
      </c>
      <c r="BZ2087">
        <v>16818.75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0</v>
      </c>
      <c r="CR2087">
        <v>0</v>
      </c>
      <c r="CS2087">
        <v>0</v>
      </c>
      <c r="CT2087">
        <v>0</v>
      </c>
      <c r="CU2087">
        <v>0</v>
      </c>
      <c r="CV2087">
        <v>0</v>
      </c>
      <c r="CW2087">
        <v>0</v>
      </c>
      <c r="CX2087">
        <v>0</v>
      </c>
      <c r="CY2087">
        <v>0</v>
      </c>
      <c r="CZ2087">
        <v>0</v>
      </c>
      <c r="DA2087">
        <v>0</v>
      </c>
      <c r="DB2087">
        <v>0</v>
      </c>
      <c r="DC2087">
        <v>0</v>
      </c>
      <c r="DD2087">
        <v>0</v>
      </c>
      <c r="DE2087">
        <v>0</v>
      </c>
      <c r="DF2087">
        <v>0</v>
      </c>
      <c r="DG2087">
        <v>0</v>
      </c>
      <c r="DH2087">
        <v>0</v>
      </c>
      <c r="DI2087">
        <v>0</v>
      </c>
      <c r="DJ2087">
        <v>0</v>
      </c>
      <c r="DK2087">
        <v>0</v>
      </c>
      <c r="DL2087">
        <v>0</v>
      </c>
    </row>
    <row r="2088" spans="1:116" x14ac:dyDescent="0.15">
      <c r="A2088" t="s">
        <v>116</v>
      </c>
      <c r="B2088">
        <v>193131</v>
      </c>
      <c r="C2088" t="s">
        <v>117</v>
      </c>
      <c r="D2088" t="s">
        <v>136</v>
      </c>
      <c r="E2088" t="s">
        <v>118</v>
      </c>
      <c r="F2088" t="s">
        <v>137</v>
      </c>
      <c r="G2088" s="1">
        <v>42773</v>
      </c>
      <c r="H2088" t="s">
        <v>138</v>
      </c>
      <c r="I2088" s="1">
        <v>42928</v>
      </c>
      <c r="J2088" t="s">
        <v>119</v>
      </c>
      <c r="K2088" t="s">
        <v>4849</v>
      </c>
      <c r="L2088" t="s">
        <v>120</v>
      </c>
      <c r="M2088" t="s">
        <v>139</v>
      </c>
      <c r="N2088" t="s">
        <v>667</v>
      </c>
      <c r="O2088" t="s">
        <v>123</v>
      </c>
      <c r="P2088" t="s">
        <v>124</v>
      </c>
      <c r="Q2088" t="s">
        <v>704</v>
      </c>
      <c r="R2088" t="s">
        <v>126</v>
      </c>
      <c r="S2088" t="s">
        <v>140</v>
      </c>
      <c r="T2088" t="s">
        <v>4850</v>
      </c>
      <c r="W2088">
        <v>30000</v>
      </c>
      <c r="X2088">
        <v>19084</v>
      </c>
      <c r="Y2088">
        <v>10916</v>
      </c>
      <c r="Z2088">
        <v>0</v>
      </c>
      <c r="AA2088">
        <v>30000</v>
      </c>
      <c r="AB2088">
        <v>19084</v>
      </c>
      <c r="AC2088">
        <v>10916</v>
      </c>
      <c r="AD2088">
        <v>0</v>
      </c>
      <c r="AE2088">
        <v>30000</v>
      </c>
      <c r="AF2088" t="s">
        <v>143</v>
      </c>
      <c r="AG2088" t="s">
        <v>171</v>
      </c>
      <c r="AH2088" t="s">
        <v>5297</v>
      </c>
      <c r="AI2088" t="s">
        <v>3942</v>
      </c>
      <c r="AJ2088" t="s">
        <v>128</v>
      </c>
      <c r="AK2088" t="s">
        <v>1334</v>
      </c>
      <c r="AL2088" t="s">
        <v>705</v>
      </c>
      <c r="AM2088" t="s">
        <v>4851</v>
      </c>
      <c r="AN2088" t="s">
        <v>4852</v>
      </c>
      <c r="AO2088" t="s">
        <v>3170</v>
      </c>
      <c r="AP2088" t="s">
        <v>3171</v>
      </c>
      <c r="BO2088">
        <v>30000</v>
      </c>
      <c r="BP2088">
        <v>30000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0</v>
      </c>
      <c r="CR2088">
        <v>0</v>
      </c>
      <c r="CS2088">
        <v>0</v>
      </c>
      <c r="CT2088">
        <v>0</v>
      </c>
      <c r="CU2088">
        <v>0</v>
      </c>
      <c r="CV2088">
        <v>0</v>
      </c>
      <c r="CW2088">
        <v>0</v>
      </c>
      <c r="CX2088">
        <v>0</v>
      </c>
      <c r="CY2088">
        <v>0</v>
      </c>
      <c r="CZ2088">
        <v>0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0</v>
      </c>
      <c r="DH2088">
        <v>0</v>
      </c>
      <c r="DI2088">
        <v>0</v>
      </c>
      <c r="DJ2088">
        <v>0</v>
      </c>
      <c r="DK2088">
        <v>0</v>
      </c>
      <c r="DL2088">
        <v>0</v>
      </c>
    </row>
    <row r="2089" spans="1:116" x14ac:dyDescent="0.15">
      <c r="A2089" t="s">
        <v>116</v>
      </c>
      <c r="B2089">
        <v>193150</v>
      </c>
      <c r="C2089" t="s">
        <v>117</v>
      </c>
      <c r="D2089" t="s">
        <v>136</v>
      </c>
      <c r="E2089" t="s">
        <v>118</v>
      </c>
      <c r="F2089" t="s">
        <v>137</v>
      </c>
      <c r="G2089" s="1">
        <v>42776</v>
      </c>
      <c r="H2089" t="s">
        <v>138</v>
      </c>
      <c r="I2089" s="1">
        <v>42783</v>
      </c>
      <c r="J2089" t="s">
        <v>6689</v>
      </c>
      <c r="K2089" t="s">
        <v>213</v>
      </c>
      <c r="L2089" t="s">
        <v>123</v>
      </c>
      <c r="M2089" t="s">
        <v>139</v>
      </c>
      <c r="P2089" t="s">
        <v>124</v>
      </c>
      <c r="Q2089" t="s">
        <v>558</v>
      </c>
      <c r="R2089" t="s">
        <v>126</v>
      </c>
      <c r="S2089" t="s">
        <v>215</v>
      </c>
      <c r="T2089" t="s">
        <v>13196</v>
      </c>
      <c r="V2089" t="s">
        <v>1896</v>
      </c>
      <c r="W2089">
        <v>285000</v>
      </c>
      <c r="X2089">
        <v>197798</v>
      </c>
      <c r="Y2089">
        <v>87202</v>
      </c>
      <c r="Z2089">
        <v>0</v>
      </c>
      <c r="AA2089">
        <v>285000</v>
      </c>
      <c r="AB2089">
        <v>197798</v>
      </c>
      <c r="AC2089">
        <v>87202</v>
      </c>
      <c r="AD2089">
        <v>0</v>
      </c>
      <c r="AE2089">
        <v>285000</v>
      </c>
      <c r="AF2089" t="s">
        <v>143</v>
      </c>
      <c r="AG2089" t="s">
        <v>143</v>
      </c>
      <c r="AH2089" t="s">
        <v>1174</v>
      </c>
      <c r="AI2089" t="s">
        <v>133</v>
      </c>
      <c r="AJ2089" t="s">
        <v>128</v>
      </c>
      <c r="AK2089" t="s">
        <v>321</v>
      </c>
      <c r="AL2089" t="s">
        <v>559</v>
      </c>
      <c r="AM2089" t="s">
        <v>13197</v>
      </c>
      <c r="AN2089" t="s">
        <v>9887</v>
      </c>
      <c r="AO2089" t="s">
        <v>1760</v>
      </c>
      <c r="AP2089" t="s">
        <v>1761</v>
      </c>
      <c r="BO2089">
        <v>285000</v>
      </c>
      <c r="BP2089">
        <v>285000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0</v>
      </c>
      <c r="CV2089">
        <v>0</v>
      </c>
      <c r="CW2089">
        <v>0</v>
      </c>
      <c r="CX2089">
        <v>0</v>
      </c>
      <c r="CY2089">
        <v>0</v>
      </c>
      <c r="CZ2089">
        <v>0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0</v>
      </c>
      <c r="DH2089">
        <v>0</v>
      </c>
      <c r="DI2089">
        <v>0</v>
      </c>
      <c r="DJ2089">
        <v>0</v>
      </c>
      <c r="DK2089">
        <v>0</v>
      </c>
      <c r="DL2089">
        <v>0</v>
      </c>
    </row>
    <row r="2090" spans="1:116" x14ac:dyDescent="0.15">
      <c r="A2090" t="s">
        <v>116</v>
      </c>
      <c r="B2090">
        <v>193161</v>
      </c>
      <c r="C2090" t="s">
        <v>117</v>
      </c>
      <c r="D2090" t="s">
        <v>136</v>
      </c>
      <c r="E2090" t="s">
        <v>118</v>
      </c>
      <c r="F2090" t="s">
        <v>137</v>
      </c>
      <c r="G2090" s="1">
        <v>42776</v>
      </c>
      <c r="H2090" t="s">
        <v>138</v>
      </c>
      <c r="I2090" s="1">
        <v>42795</v>
      </c>
      <c r="J2090" t="s">
        <v>6689</v>
      </c>
      <c r="K2090" t="s">
        <v>2674</v>
      </c>
      <c r="L2090" t="s">
        <v>120</v>
      </c>
      <c r="M2090" t="s">
        <v>139</v>
      </c>
      <c r="N2090" t="s">
        <v>386</v>
      </c>
      <c r="O2090" t="s">
        <v>123</v>
      </c>
      <c r="P2090" t="s">
        <v>124</v>
      </c>
      <c r="Q2090" t="s">
        <v>709</v>
      </c>
      <c r="R2090" t="s">
        <v>126</v>
      </c>
      <c r="S2090" t="s">
        <v>441</v>
      </c>
      <c r="T2090" t="s">
        <v>2675</v>
      </c>
      <c r="W2090">
        <v>3144</v>
      </c>
      <c r="X2090">
        <v>2000</v>
      </c>
      <c r="Y2090">
        <v>1144</v>
      </c>
      <c r="Z2090">
        <v>0</v>
      </c>
      <c r="AA2090">
        <v>3144</v>
      </c>
      <c r="AB2090">
        <v>2000</v>
      </c>
      <c r="AC2090">
        <v>1144</v>
      </c>
      <c r="AD2090">
        <v>0</v>
      </c>
      <c r="AE2090">
        <v>211915</v>
      </c>
      <c r="AF2090" t="s">
        <v>171</v>
      </c>
      <c r="AG2090" t="s">
        <v>143</v>
      </c>
      <c r="AH2090" t="s">
        <v>8414</v>
      </c>
      <c r="AI2090" t="s">
        <v>8415</v>
      </c>
      <c r="AJ2090" t="s">
        <v>128</v>
      </c>
      <c r="AK2090" t="s">
        <v>390</v>
      </c>
      <c r="AL2090" t="s">
        <v>710</v>
      </c>
      <c r="AM2090" t="s">
        <v>2676</v>
      </c>
      <c r="AN2090" t="s">
        <v>3238</v>
      </c>
      <c r="AO2090" t="s">
        <v>2678</v>
      </c>
      <c r="AP2090" t="s">
        <v>2679</v>
      </c>
      <c r="BO2090">
        <v>3144</v>
      </c>
      <c r="BP2090">
        <v>3144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0</v>
      </c>
      <c r="CW2090">
        <v>0</v>
      </c>
      <c r="CX2090">
        <v>0</v>
      </c>
      <c r="CY2090">
        <v>0</v>
      </c>
      <c r="CZ2090">
        <v>0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0</v>
      </c>
      <c r="DH2090">
        <v>0</v>
      </c>
      <c r="DI2090">
        <v>0</v>
      </c>
      <c r="DJ2090">
        <v>0</v>
      </c>
      <c r="DK2090">
        <v>0</v>
      </c>
      <c r="DL2090">
        <v>0</v>
      </c>
    </row>
    <row r="2091" spans="1:116" x14ac:dyDescent="0.15">
      <c r="A2091" t="s">
        <v>116</v>
      </c>
      <c r="B2091">
        <v>193172</v>
      </c>
      <c r="C2091" t="s">
        <v>117</v>
      </c>
      <c r="D2091" t="s">
        <v>136</v>
      </c>
      <c r="E2091" t="s">
        <v>425</v>
      </c>
      <c r="F2091" t="s">
        <v>137</v>
      </c>
      <c r="G2091" s="1">
        <v>42780</v>
      </c>
      <c r="H2091" t="s">
        <v>138</v>
      </c>
      <c r="I2091" s="1">
        <v>42829</v>
      </c>
      <c r="J2091" t="s">
        <v>6689</v>
      </c>
      <c r="K2091" t="s">
        <v>4647</v>
      </c>
      <c r="L2091" t="s">
        <v>120</v>
      </c>
      <c r="M2091" t="s">
        <v>139</v>
      </c>
      <c r="P2091" t="s">
        <v>199</v>
      </c>
      <c r="Q2091" t="s">
        <v>1570</v>
      </c>
      <c r="R2091" t="s">
        <v>126</v>
      </c>
      <c r="S2091" t="s">
        <v>170</v>
      </c>
      <c r="T2091" t="s">
        <v>13198</v>
      </c>
      <c r="U2091" t="s">
        <v>13199</v>
      </c>
      <c r="W2091">
        <v>1000</v>
      </c>
      <c r="X2091">
        <v>869</v>
      </c>
      <c r="Y2091">
        <v>131</v>
      </c>
      <c r="Z2091">
        <v>0</v>
      </c>
      <c r="AA2091">
        <v>1000</v>
      </c>
      <c r="AB2091">
        <v>869</v>
      </c>
      <c r="AC2091">
        <v>131</v>
      </c>
      <c r="AD2091">
        <v>0</v>
      </c>
      <c r="AE2091">
        <v>1000</v>
      </c>
      <c r="AF2091" t="s">
        <v>143</v>
      </c>
      <c r="AG2091" t="s">
        <v>171</v>
      </c>
      <c r="AH2091" t="s">
        <v>13200</v>
      </c>
      <c r="AI2091" t="s">
        <v>192</v>
      </c>
      <c r="AJ2091" t="s">
        <v>128</v>
      </c>
      <c r="AK2091" t="s">
        <v>737</v>
      </c>
      <c r="AL2091" t="s">
        <v>7192</v>
      </c>
      <c r="AM2091" t="s">
        <v>13201</v>
      </c>
      <c r="AN2091" t="s">
        <v>13202</v>
      </c>
      <c r="AO2091" t="s">
        <v>4648</v>
      </c>
      <c r="AP2091" t="s">
        <v>1747</v>
      </c>
      <c r="BO2091">
        <v>1000</v>
      </c>
      <c r="BP2091">
        <v>1000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0</v>
      </c>
      <c r="CR2091">
        <v>0</v>
      </c>
      <c r="CS2091">
        <v>0</v>
      </c>
      <c r="CT2091">
        <v>0</v>
      </c>
      <c r="CU2091">
        <v>0</v>
      </c>
      <c r="CV2091">
        <v>0</v>
      </c>
      <c r="CW2091">
        <v>0</v>
      </c>
      <c r="CX2091">
        <v>0</v>
      </c>
      <c r="CY2091">
        <v>0</v>
      </c>
      <c r="CZ2091">
        <v>0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0</v>
      </c>
      <c r="DH2091">
        <v>0</v>
      </c>
      <c r="DI2091">
        <v>0</v>
      </c>
      <c r="DJ2091">
        <v>0</v>
      </c>
      <c r="DK2091">
        <v>0</v>
      </c>
      <c r="DL2091">
        <v>0</v>
      </c>
    </row>
    <row r="2092" spans="1:116" x14ac:dyDescent="0.15">
      <c r="A2092" t="s">
        <v>116</v>
      </c>
      <c r="B2092">
        <v>193177</v>
      </c>
      <c r="C2092" t="s">
        <v>117</v>
      </c>
      <c r="D2092" t="s">
        <v>136</v>
      </c>
      <c r="E2092" t="s">
        <v>118</v>
      </c>
      <c r="F2092" t="s">
        <v>137</v>
      </c>
      <c r="G2092" s="1">
        <v>42775</v>
      </c>
      <c r="H2092" t="s">
        <v>138</v>
      </c>
      <c r="I2092" s="1">
        <v>43084</v>
      </c>
      <c r="J2092" t="s">
        <v>119</v>
      </c>
      <c r="K2092" t="s">
        <v>2166</v>
      </c>
      <c r="L2092" t="s">
        <v>197</v>
      </c>
      <c r="M2092" t="s">
        <v>139</v>
      </c>
      <c r="N2092" t="s">
        <v>13203</v>
      </c>
      <c r="O2092" t="s">
        <v>153</v>
      </c>
      <c r="P2092" t="s">
        <v>232</v>
      </c>
      <c r="Q2092" t="s">
        <v>825</v>
      </c>
      <c r="R2092" t="s">
        <v>126</v>
      </c>
      <c r="S2092" t="s">
        <v>251</v>
      </c>
      <c r="T2092" t="s">
        <v>13204</v>
      </c>
      <c r="W2092">
        <v>30000</v>
      </c>
      <c r="X2092">
        <v>30000</v>
      </c>
      <c r="Y2092">
        <v>0</v>
      </c>
      <c r="Z2092">
        <v>0</v>
      </c>
      <c r="AA2092">
        <v>10000</v>
      </c>
      <c r="AB2092">
        <v>10000</v>
      </c>
      <c r="AC2092">
        <v>0</v>
      </c>
      <c r="AD2092">
        <v>0</v>
      </c>
      <c r="AE2092">
        <v>10000</v>
      </c>
      <c r="AF2092" t="s">
        <v>143</v>
      </c>
      <c r="AG2092" t="s">
        <v>143</v>
      </c>
      <c r="AH2092" t="s">
        <v>284</v>
      </c>
      <c r="AI2092" t="s">
        <v>342</v>
      </c>
      <c r="AJ2092" t="s">
        <v>128</v>
      </c>
      <c r="AK2092" t="s">
        <v>236</v>
      </c>
      <c r="AL2092" t="s">
        <v>827</v>
      </c>
      <c r="AM2092" t="s">
        <v>13205</v>
      </c>
      <c r="AN2092" t="s">
        <v>13206</v>
      </c>
      <c r="AO2092" t="s">
        <v>830</v>
      </c>
      <c r="AP2092" t="s">
        <v>831</v>
      </c>
      <c r="AQ2092" t="s">
        <v>2590</v>
      </c>
      <c r="AR2092" t="s">
        <v>2592</v>
      </c>
      <c r="AS2092" t="s">
        <v>2591</v>
      </c>
      <c r="BO2092">
        <v>3000</v>
      </c>
      <c r="BP2092">
        <v>1000</v>
      </c>
      <c r="BQ2092">
        <v>6000</v>
      </c>
      <c r="BR2092">
        <v>2000</v>
      </c>
      <c r="BS2092">
        <v>6000</v>
      </c>
      <c r="BT2092">
        <v>2000</v>
      </c>
      <c r="BU2092">
        <v>15000</v>
      </c>
      <c r="BV2092">
        <v>5000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0</v>
      </c>
      <c r="CR2092">
        <v>0</v>
      </c>
      <c r="CS2092">
        <v>0</v>
      </c>
      <c r="CT2092">
        <v>0</v>
      </c>
      <c r="CU2092">
        <v>0</v>
      </c>
      <c r="CV2092">
        <v>0</v>
      </c>
      <c r="CW2092">
        <v>0</v>
      </c>
      <c r="CX2092">
        <v>0</v>
      </c>
      <c r="CY2092">
        <v>0</v>
      </c>
      <c r="CZ2092">
        <v>0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0</v>
      </c>
      <c r="DH2092">
        <v>0</v>
      </c>
      <c r="DI2092">
        <v>0</v>
      </c>
      <c r="DJ2092">
        <v>0</v>
      </c>
      <c r="DK2092">
        <v>0</v>
      </c>
      <c r="DL2092">
        <v>0</v>
      </c>
    </row>
    <row r="2093" spans="1:116" x14ac:dyDescent="0.15">
      <c r="A2093" t="s">
        <v>116</v>
      </c>
      <c r="B2093">
        <v>193181</v>
      </c>
      <c r="C2093" t="s">
        <v>117</v>
      </c>
      <c r="D2093" t="s">
        <v>136</v>
      </c>
      <c r="E2093" t="s">
        <v>118</v>
      </c>
      <c r="F2093" t="s">
        <v>137</v>
      </c>
      <c r="G2093" s="1">
        <v>42780</v>
      </c>
      <c r="H2093" t="s">
        <v>138</v>
      </c>
      <c r="I2093" s="1">
        <v>43006</v>
      </c>
      <c r="J2093" t="s">
        <v>119</v>
      </c>
      <c r="K2093" t="s">
        <v>386</v>
      </c>
      <c r="L2093" t="s">
        <v>123</v>
      </c>
      <c r="M2093" t="s">
        <v>139</v>
      </c>
      <c r="P2093" t="s">
        <v>124</v>
      </c>
      <c r="Q2093" t="s">
        <v>154</v>
      </c>
      <c r="R2093" t="s">
        <v>126</v>
      </c>
      <c r="S2093" t="s">
        <v>215</v>
      </c>
      <c r="T2093" t="s">
        <v>6555</v>
      </c>
      <c r="W2093">
        <v>276093</v>
      </c>
      <c r="X2093">
        <v>195785</v>
      </c>
      <c r="Y2093">
        <v>80308</v>
      </c>
      <c r="Z2093">
        <v>0</v>
      </c>
      <c r="AA2093">
        <v>90026</v>
      </c>
      <c r="AB2093">
        <v>63758</v>
      </c>
      <c r="AC2093">
        <v>26268</v>
      </c>
      <c r="AD2093">
        <v>0</v>
      </c>
      <c r="AE2093">
        <v>516093</v>
      </c>
      <c r="AF2093" t="s">
        <v>143</v>
      </c>
      <c r="AG2093" t="s">
        <v>143</v>
      </c>
      <c r="AH2093" t="s">
        <v>6376</v>
      </c>
      <c r="AI2093" t="s">
        <v>148</v>
      </c>
      <c r="AJ2093" t="s">
        <v>128</v>
      </c>
      <c r="AK2093" t="s">
        <v>160</v>
      </c>
      <c r="AL2093" t="s">
        <v>161</v>
      </c>
      <c r="AM2093" t="s">
        <v>13207</v>
      </c>
      <c r="AN2093" t="s">
        <v>6557</v>
      </c>
      <c r="AO2093" t="s">
        <v>894</v>
      </c>
      <c r="AP2093" t="s">
        <v>895</v>
      </c>
      <c r="BO2093">
        <v>276093</v>
      </c>
      <c r="BP2093">
        <v>90026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0</v>
      </c>
      <c r="CR2093">
        <v>0</v>
      </c>
      <c r="CS2093">
        <v>0</v>
      </c>
      <c r="CT2093">
        <v>0</v>
      </c>
      <c r="CU2093">
        <v>0</v>
      </c>
      <c r="CV2093">
        <v>0</v>
      </c>
      <c r="CW2093">
        <v>0</v>
      </c>
      <c r="CX2093">
        <v>0</v>
      </c>
      <c r="CY2093">
        <v>0</v>
      </c>
      <c r="CZ2093">
        <v>0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0</v>
      </c>
      <c r="DH2093">
        <v>0</v>
      </c>
      <c r="DI2093">
        <v>0</v>
      </c>
      <c r="DJ2093">
        <v>0</v>
      </c>
      <c r="DK2093">
        <v>0</v>
      </c>
      <c r="DL2093">
        <v>0</v>
      </c>
    </row>
    <row r="2094" spans="1:116" x14ac:dyDescent="0.15">
      <c r="A2094" t="s">
        <v>116</v>
      </c>
      <c r="B2094">
        <v>193185</v>
      </c>
      <c r="C2094" t="s">
        <v>117</v>
      </c>
      <c r="D2094" t="s">
        <v>136</v>
      </c>
      <c r="E2094" t="s">
        <v>118</v>
      </c>
      <c r="F2094" t="s">
        <v>137</v>
      </c>
      <c r="G2094" s="1">
        <v>42779</v>
      </c>
      <c r="H2094" t="s">
        <v>138</v>
      </c>
      <c r="I2094" s="1">
        <v>42879</v>
      </c>
      <c r="J2094" t="s">
        <v>6689</v>
      </c>
      <c r="K2094" t="s">
        <v>13208</v>
      </c>
      <c r="L2094" t="s">
        <v>197</v>
      </c>
      <c r="M2094" t="s">
        <v>4978</v>
      </c>
      <c r="N2094" t="s">
        <v>13209</v>
      </c>
      <c r="O2094" t="s">
        <v>1021</v>
      </c>
      <c r="P2094" t="s">
        <v>177</v>
      </c>
      <c r="Q2094" t="s">
        <v>459</v>
      </c>
      <c r="R2094" t="s">
        <v>126</v>
      </c>
      <c r="S2094" t="s">
        <v>251</v>
      </c>
      <c r="T2094" t="s">
        <v>13210</v>
      </c>
      <c r="W2094">
        <v>11020</v>
      </c>
      <c r="X2094">
        <v>11020</v>
      </c>
      <c r="Y2094">
        <v>0</v>
      </c>
      <c r="Z2094">
        <v>0</v>
      </c>
      <c r="AA2094">
        <v>11020</v>
      </c>
      <c r="AB2094">
        <v>11020</v>
      </c>
      <c r="AC2094">
        <v>0</v>
      </c>
      <c r="AD2094">
        <v>0</v>
      </c>
      <c r="AE2094">
        <v>11020</v>
      </c>
      <c r="AF2094" t="s">
        <v>143</v>
      </c>
      <c r="AG2094" t="s">
        <v>143</v>
      </c>
      <c r="AH2094" t="s">
        <v>3741</v>
      </c>
      <c r="AI2094" t="s">
        <v>650</v>
      </c>
      <c r="AJ2094" t="s">
        <v>128</v>
      </c>
      <c r="AK2094" t="s">
        <v>429</v>
      </c>
      <c r="AL2094" t="s">
        <v>460</v>
      </c>
      <c r="AM2094" t="s">
        <v>13211</v>
      </c>
      <c r="AN2094" t="s">
        <v>13212</v>
      </c>
      <c r="AO2094" t="s">
        <v>2115</v>
      </c>
      <c r="AP2094" t="s">
        <v>2116</v>
      </c>
      <c r="BO2094">
        <v>11020</v>
      </c>
      <c r="BP2094">
        <v>11020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0</v>
      </c>
      <c r="CR2094">
        <v>0</v>
      </c>
      <c r="CS2094">
        <v>0</v>
      </c>
      <c r="CT2094">
        <v>0</v>
      </c>
      <c r="CU2094">
        <v>0</v>
      </c>
      <c r="CV2094">
        <v>0</v>
      </c>
      <c r="CW2094">
        <v>0</v>
      </c>
      <c r="CX2094">
        <v>0</v>
      </c>
      <c r="CY2094">
        <v>0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0</v>
      </c>
      <c r="DH2094">
        <v>0</v>
      </c>
      <c r="DI2094">
        <v>0</v>
      </c>
      <c r="DJ2094">
        <v>0</v>
      </c>
      <c r="DK2094">
        <v>0</v>
      </c>
      <c r="DL2094">
        <v>0</v>
      </c>
    </row>
    <row r="2095" spans="1:116" x14ac:dyDescent="0.15">
      <c r="A2095" t="s">
        <v>116</v>
      </c>
      <c r="B2095">
        <v>193189</v>
      </c>
      <c r="C2095" t="s">
        <v>117</v>
      </c>
      <c r="D2095" t="s">
        <v>136</v>
      </c>
      <c r="E2095" t="s">
        <v>118</v>
      </c>
      <c r="F2095" t="s">
        <v>137</v>
      </c>
      <c r="G2095" s="1">
        <v>42781</v>
      </c>
      <c r="H2095" t="s">
        <v>138</v>
      </c>
      <c r="I2095" s="1">
        <v>43033</v>
      </c>
      <c r="J2095" t="s">
        <v>119</v>
      </c>
      <c r="K2095" t="s">
        <v>386</v>
      </c>
      <c r="L2095" t="s">
        <v>123</v>
      </c>
      <c r="M2095" t="s">
        <v>139</v>
      </c>
      <c r="P2095" t="s">
        <v>124</v>
      </c>
      <c r="Q2095" t="s">
        <v>125</v>
      </c>
      <c r="R2095" t="s">
        <v>126</v>
      </c>
      <c r="S2095" t="s">
        <v>657</v>
      </c>
      <c r="T2095" t="s">
        <v>13213</v>
      </c>
      <c r="W2095">
        <v>500000</v>
      </c>
      <c r="X2095">
        <v>322031</v>
      </c>
      <c r="Y2095">
        <v>177969</v>
      </c>
      <c r="Z2095">
        <v>0</v>
      </c>
      <c r="AA2095">
        <v>500000</v>
      </c>
      <c r="AB2095">
        <v>500000</v>
      </c>
      <c r="AC2095">
        <v>0</v>
      </c>
      <c r="AD2095">
        <v>0</v>
      </c>
      <c r="AE2095">
        <v>500000</v>
      </c>
      <c r="AF2095" t="s">
        <v>171</v>
      </c>
      <c r="AG2095" t="s">
        <v>143</v>
      </c>
      <c r="AH2095" t="s">
        <v>174</v>
      </c>
      <c r="AI2095" t="s">
        <v>309</v>
      </c>
      <c r="AJ2095" t="s">
        <v>128</v>
      </c>
      <c r="AK2095" t="s">
        <v>1032</v>
      </c>
      <c r="AL2095" t="s">
        <v>408</v>
      </c>
      <c r="AM2095" t="s">
        <v>13214</v>
      </c>
      <c r="AN2095" t="s">
        <v>13215</v>
      </c>
      <c r="AO2095" t="s">
        <v>1931</v>
      </c>
      <c r="AP2095" t="s">
        <v>1932</v>
      </c>
      <c r="BO2095">
        <v>500000</v>
      </c>
      <c r="BP2095">
        <v>500000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0</v>
      </c>
      <c r="CR2095">
        <v>0</v>
      </c>
      <c r="CS2095">
        <v>0</v>
      </c>
      <c r="CT2095">
        <v>0</v>
      </c>
      <c r="CU2095">
        <v>0</v>
      </c>
      <c r="CV2095">
        <v>0</v>
      </c>
      <c r="CW2095">
        <v>0</v>
      </c>
      <c r="CX2095">
        <v>0</v>
      </c>
      <c r="CY2095">
        <v>0</v>
      </c>
      <c r="CZ2095">
        <v>0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0</v>
      </c>
      <c r="DH2095">
        <v>0</v>
      </c>
      <c r="DI2095">
        <v>0</v>
      </c>
      <c r="DJ2095">
        <v>0</v>
      </c>
      <c r="DK2095">
        <v>0</v>
      </c>
      <c r="DL2095">
        <v>0</v>
      </c>
    </row>
    <row r="2096" spans="1:116" x14ac:dyDescent="0.15">
      <c r="A2096" t="s">
        <v>116</v>
      </c>
      <c r="B2096">
        <v>193191</v>
      </c>
      <c r="C2096" t="s">
        <v>117</v>
      </c>
      <c r="D2096" t="s">
        <v>136</v>
      </c>
      <c r="E2096" t="s">
        <v>118</v>
      </c>
      <c r="F2096" t="s">
        <v>137</v>
      </c>
      <c r="G2096" s="1">
        <v>42782</v>
      </c>
      <c r="H2096" t="s">
        <v>138</v>
      </c>
      <c r="I2096" s="1">
        <v>42788</v>
      </c>
      <c r="J2096" t="s">
        <v>6689</v>
      </c>
      <c r="K2096" t="s">
        <v>13216</v>
      </c>
      <c r="L2096" t="s">
        <v>153</v>
      </c>
      <c r="M2096" t="s">
        <v>139</v>
      </c>
      <c r="P2096" t="s">
        <v>145</v>
      </c>
      <c r="Q2096" t="s">
        <v>214</v>
      </c>
      <c r="R2096" t="s">
        <v>126</v>
      </c>
      <c r="S2096" t="s">
        <v>571</v>
      </c>
      <c r="T2096" t="s">
        <v>13217</v>
      </c>
      <c r="W2096">
        <v>0</v>
      </c>
      <c r="X2096">
        <v>0</v>
      </c>
      <c r="Y2096">
        <v>0</v>
      </c>
      <c r="Z2096">
        <v>0</v>
      </c>
      <c r="AA2096">
        <v>5000</v>
      </c>
      <c r="AB2096">
        <v>3181</v>
      </c>
      <c r="AC2096">
        <v>1819</v>
      </c>
      <c r="AD2096">
        <v>0</v>
      </c>
      <c r="AE2096">
        <v>5000</v>
      </c>
      <c r="AH2096" t="s">
        <v>1402</v>
      </c>
      <c r="AI2096" t="s">
        <v>319</v>
      </c>
      <c r="AK2096" t="s">
        <v>955</v>
      </c>
      <c r="AL2096" t="s">
        <v>184</v>
      </c>
      <c r="AN2096" t="s">
        <v>13218</v>
      </c>
      <c r="AO2096" t="s">
        <v>572</v>
      </c>
      <c r="AP2096" t="s">
        <v>573</v>
      </c>
      <c r="BO2096">
        <v>0</v>
      </c>
      <c r="BP2096">
        <v>5000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0</v>
      </c>
      <c r="CT2096">
        <v>0</v>
      </c>
      <c r="CU2096">
        <v>0</v>
      </c>
      <c r="CV2096">
        <v>0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0</v>
      </c>
      <c r="DH2096">
        <v>0</v>
      </c>
      <c r="DI2096">
        <v>0</v>
      </c>
      <c r="DJ2096">
        <v>0</v>
      </c>
      <c r="DK2096">
        <v>0</v>
      </c>
      <c r="DL2096">
        <v>0</v>
      </c>
    </row>
    <row r="2097" spans="1:116" x14ac:dyDescent="0.15">
      <c r="A2097" t="s">
        <v>116</v>
      </c>
      <c r="B2097">
        <v>193193</v>
      </c>
      <c r="C2097" t="s">
        <v>117</v>
      </c>
      <c r="D2097" t="s">
        <v>136</v>
      </c>
      <c r="E2097" t="s">
        <v>118</v>
      </c>
      <c r="F2097" t="s">
        <v>137</v>
      </c>
      <c r="G2097" s="1">
        <v>42776</v>
      </c>
      <c r="H2097" t="s">
        <v>138</v>
      </c>
      <c r="I2097" s="1">
        <v>42906</v>
      </c>
      <c r="J2097" t="s">
        <v>6689</v>
      </c>
      <c r="K2097" t="s">
        <v>213</v>
      </c>
      <c r="L2097" t="s">
        <v>123</v>
      </c>
      <c r="M2097" t="s">
        <v>139</v>
      </c>
      <c r="P2097" t="s">
        <v>317</v>
      </c>
      <c r="Q2097" t="s">
        <v>1007</v>
      </c>
      <c r="R2097" t="s">
        <v>126</v>
      </c>
      <c r="S2097" t="s">
        <v>215</v>
      </c>
      <c r="T2097" t="s">
        <v>7821</v>
      </c>
      <c r="V2097" t="s">
        <v>3965</v>
      </c>
      <c r="W2097">
        <v>5500</v>
      </c>
      <c r="X2097">
        <v>5500</v>
      </c>
      <c r="Y2097">
        <v>0</v>
      </c>
      <c r="Z2097">
        <v>0</v>
      </c>
      <c r="AA2097">
        <v>5500</v>
      </c>
      <c r="AB2097">
        <v>5500</v>
      </c>
      <c r="AC2097">
        <v>0</v>
      </c>
      <c r="AD2097">
        <v>0</v>
      </c>
      <c r="AE2097">
        <v>226242</v>
      </c>
      <c r="AF2097" t="s">
        <v>143</v>
      </c>
      <c r="AG2097" t="s">
        <v>143</v>
      </c>
      <c r="AH2097" t="s">
        <v>4428</v>
      </c>
      <c r="AI2097" t="s">
        <v>418</v>
      </c>
      <c r="AJ2097" t="s">
        <v>128</v>
      </c>
      <c r="AK2097" t="s">
        <v>321</v>
      </c>
      <c r="AL2097" t="s">
        <v>1011</v>
      </c>
      <c r="AM2097" t="s">
        <v>13219</v>
      </c>
      <c r="AN2097" t="s">
        <v>13220</v>
      </c>
      <c r="AO2097" t="s">
        <v>7825</v>
      </c>
      <c r="AP2097" t="s">
        <v>7820</v>
      </c>
      <c r="AQ2097" t="s">
        <v>1015</v>
      </c>
      <c r="AR2097" t="s">
        <v>7826</v>
      </c>
      <c r="BO2097">
        <v>2750</v>
      </c>
      <c r="BP2097">
        <v>2750</v>
      </c>
      <c r="BQ2097">
        <v>2750</v>
      </c>
      <c r="BR2097">
        <v>2750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0</v>
      </c>
      <c r="CR2097">
        <v>0</v>
      </c>
      <c r="CS2097">
        <v>0</v>
      </c>
      <c r="CT2097">
        <v>0</v>
      </c>
      <c r="CU2097">
        <v>0</v>
      </c>
      <c r="CV2097">
        <v>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0</v>
      </c>
      <c r="DH2097">
        <v>0</v>
      </c>
      <c r="DI2097">
        <v>0</v>
      </c>
      <c r="DJ2097">
        <v>0</v>
      </c>
      <c r="DK2097">
        <v>0</v>
      </c>
      <c r="DL2097">
        <v>0</v>
      </c>
    </row>
    <row r="2098" spans="1:116" x14ac:dyDescent="0.15">
      <c r="A2098" t="s">
        <v>116</v>
      </c>
      <c r="B2098">
        <v>193203</v>
      </c>
      <c r="C2098" t="s">
        <v>117</v>
      </c>
      <c r="D2098" t="s">
        <v>136</v>
      </c>
      <c r="E2098" t="s">
        <v>118</v>
      </c>
      <c r="F2098" t="s">
        <v>137</v>
      </c>
      <c r="G2098" s="1">
        <v>42808</v>
      </c>
      <c r="H2098" t="s">
        <v>138</v>
      </c>
      <c r="I2098" s="1">
        <v>43067</v>
      </c>
      <c r="J2098" t="s">
        <v>119</v>
      </c>
      <c r="K2098" t="s">
        <v>1094</v>
      </c>
      <c r="L2098" t="s">
        <v>197</v>
      </c>
      <c r="M2098" t="s">
        <v>139</v>
      </c>
      <c r="N2098" t="s">
        <v>213</v>
      </c>
      <c r="O2098" t="s">
        <v>123</v>
      </c>
      <c r="P2098" t="s">
        <v>317</v>
      </c>
      <c r="Q2098" t="s">
        <v>563</v>
      </c>
      <c r="R2098" t="s">
        <v>126</v>
      </c>
      <c r="S2098" t="s">
        <v>251</v>
      </c>
      <c r="T2098" t="s">
        <v>13221</v>
      </c>
      <c r="W2098">
        <v>414000</v>
      </c>
      <c r="X2098">
        <v>283286</v>
      </c>
      <c r="Y2098">
        <v>130714</v>
      </c>
      <c r="Z2098">
        <v>0</v>
      </c>
      <c r="AA2098">
        <v>414000</v>
      </c>
      <c r="AB2098">
        <v>414000</v>
      </c>
      <c r="AC2098">
        <v>0</v>
      </c>
      <c r="AD2098">
        <v>0</v>
      </c>
      <c r="AE2098">
        <v>414000</v>
      </c>
      <c r="AF2098" t="s">
        <v>143</v>
      </c>
      <c r="AG2098" t="s">
        <v>143</v>
      </c>
      <c r="AH2098" t="s">
        <v>132</v>
      </c>
      <c r="AI2098" t="s">
        <v>584</v>
      </c>
      <c r="AJ2098" t="s">
        <v>128</v>
      </c>
      <c r="AK2098" t="s">
        <v>659</v>
      </c>
      <c r="AL2098" t="s">
        <v>564</v>
      </c>
      <c r="AM2098" t="s">
        <v>13222</v>
      </c>
      <c r="AN2098" t="s">
        <v>13223</v>
      </c>
      <c r="AO2098" t="s">
        <v>13224</v>
      </c>
      <c r="AP2098" t="s">
        <v>7491</v>
      </c>
      <c r="BO2098">
        <v>414000</v>
      </c>
      <c r="BP2098">
        <v>414000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0</v>
      </c>
      <c r="DL2098">
        <v>0</v>
      </c>
    </row>
    <row r="2099" spans="1:116" x14ac:dyDescent="0.15">
      <c r="A2099" t="s">
        <v>116</v>
      </c>
      <c r="B2099">
        <v>193220</v>
      </c>
      <c r="C2099" t="s">
        <v>117</v>
      </c>
      <c r="D2099" t="s">
        <v>136</v>
      </c>
      <c r="E2099" t="s">
        <v>118</v>
      </c>
      <c r="F2099" t="s">
        <v>137</v>
      </c>
      <c r="G2099" s="1">
        <v>42781</v>
      </c>
      <c r="H2099" t="s">
        <v>138</v>
      </c>
      <c r="I2099" s="1">
        <v>42893</v>
      </c>
      <c r="J2099" t="s">
        <v>6689</v>
      </c>
      <c r="K2099" t="s">
        <v>5053</v>
      </c>
      <c r="L2099" t="s">
        <v>120</v>
      </c>
      <c r="M2099" t="s">
        <v>139</v>
      </c>
      <c r="P2099" t="s">
        <v>232</v>
      </c>
      <c r="Q2099" t="s">
        <v>263</v>
      </c>
      <c r="R2099" t="s">
        <v>126</v>
      </c>
      <c r="S2099" t="s">
        <v>441</v>
      </c>
      <c r="T2099" t="s">
        <v>13225</v>
      </c>
      <c r="W2099">
        <v>25000</v>
      </c>
      <c r="X2099">
        <v>15413</v>
      </c>
      <c r="Y2099">
        <v>9587</v>
      </c>
      <c r="Z2099">
        <v>0</v>
      </c>
      <c r="AA2099">
        <v>25000</v>
      </c>
      <c r="AB2099">
        <v>15413</v>
      </c>
      <c r="AC2099">
        <v>9587</v>
      </c>
      <c r="AD2099">
        <v>0</v>
      </c>
      <c r="AE2099">
        <v>25000</v>
      </c>
      <c r="AF2099" t="s">
        <v>143</v>
      </c>
      <c r="AG2099" t="s">
        <v>171</v>
      </c>
      <c r="AH2099" t="s">
        <v>13226</v>
      </c>
      <c r="AI2099" t="s">
        <v>3345</v>
      </c>
      <c r="AJ2099" t="s">
        <v>128</v>
      </c>
      <c r="AK2099" t="s">
        <v>172</v>
      </c>
      <c r="AL2099" t="s">
        <v>267</v>
      </c>
      <c r="AM2099" t="s">
        <v>13227</v>
      </c>
      <c r="AN2099" t="s">
        <v>13228</v>
      </c>
      <c r="AO2099" t="s">
        <v>4511</v>
      </c>
      <c r="AP2099" t="s">
        <v>4512</v>
      </c>
      <c r="BO2099">
        <v>25000</v>
      </c>
      <c r="BP2099">
        <v>25000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0</v>
      </c>
      <c r="DL2099">
        <v>0</v>
      </c>
    </row>
    <row r="2100" spans="1:116" x14ac:dyDescent="0.15">
      <c r="A2100" t="s">
        <v>116</v>
      </c>
      <c r="B2100">
        <v>193231</v>
      </c>
      <c r="C2100" t="s">
        <v>117</v>
      </c>
      <c r="D2100" t="s">
        <v>136</v>
      </c>
      <c r="E2100" t="s">
        <v>118</v>
      </c>
      <c r="F2100" t="s">
        <v>137</v>
      </c>
      <c r="G2100" s="1">
        <v>42796</v>
      </c>
      <c r="H2100" t="s">
        <v>138</v>
      </c>
      <c r="I2100" s="1">
        <v>42985</v>
      </c>
      <c r="J2100" t="s">
        <v>119</v>
      </c>
      <c r="K2100" t="s">
        <v>386</v>
      </c>
      <c r="L2100" t="s">
        <v>123</v>
      </c>
      <c r="M2100" t="s">
        <v>139</v>
      </c>
      <c r="P2100" t="s">
        <v>145</v>
      </c>
      <c r="Q2100" t="s">
        <v>214</v>
      </c>
      <c r="R2100" t="s">
        <v>126</v>
      </c>
      <c r="S2100" t="s">
        <v>215</v>
      </c>
      <c r="T2100" t="s">
        <v>13229</v>
      </c>
      <c r="W2100">
        <v>3519034</v>
      </c>
      <c r="X2100">
        <v>2875073</v>
      </c>
      <c r="Y2100">
        <v>643961</v>
      </c>
      <c r="Z2100">
        <v>0</v>
      </c>
      <c r="AA2100">
        <v>1195729</v>
      </c>
      <c r="AB2100">
        <v>945795</v>
      </c>
      <c r="AC2100">
        <v>249934</v>
      </c>
      <c r="AD2100">
        <v>0</v>
      </c>
      <c r="AE2100">
        <v>5938324</v>
      </c>
      <c r="AF2100" t="s">
        <v>143</v>
      </c>
      <c r="AG2100" t="s">
        <v>143</v>
      </c>
      <c r="AH2100" t="s">
        <v>6376</v>
      </c>
      <c r="AI2100" t="s">
        <v>148</v>
      </c>
      <c r="AJ2100" t="s">
        <v>128</v>
      </c>
      <c r="AK2100" t="s">
        <v>236</v>
      </c>
      <c r="AL2100" t="s">
        <v>220</v>
      </c>
      <c r="AM2100" t="s">
        <v>13230</v>
      </c>
      <c r="AN2100" t="s">
        <v>13231</v>
      </c>
      <c r="AO2100" t="s">
        <v>3359</v>
      </c>
      <c r="AP2100" t="s">
        <v>3283</v>
      </c>
      <c r="AQ2100" t="s">
        <v>1759</v>
      </c>
      <c r="AR2100" t="s">
        <v>4512</v>
      </c>
      <c r="BO2100">
        <v>2287372.1</v>
      </c>
      <c r="BP2100">
        <v>777223.85000000009</v>
      </c>
      <c r="BQ2100">
        <v>351903.4</v>
      </c>
      <c r="BR2100">
        <v>119572.90000000001</v>
      </c>
      <c r="BS2100">
        <v>879758.5</v>
      </c>
      <c r="BT2100">
        <v>298932.25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</row>
    <row r="2101" spans="1:116" x14ac:dyDescent="0.15">
      <c r="A2101" t="s">
        <v>116</v>
      </c>
      <c r="B2101">
        <v>193246</v>
      </c>
      <c r="C2101" t="s">
        <v>117</v>
      </c>
      <c r="D2101" t="s">
        <v>136</v>
      </c>
      <c r="E2101" t="s">
        <v>118</v>
      </c>
      <c r="F2101" t="s">
        <v>137</v>
      </c>
      <c r="G2101" s="1">
        <v>42779</v>
      </c>
      <c r="H2101" t="s">
        <v>138</v>
      </c>
      <c r="I2101" s="1">
        <v>42914</v>
      </c>
      <c r="J2101" t="s">
        <v>6689</v>
      </c>
      <c r="K2101" t="s">
        <v>2921</v>
      </c>
      <c r="L2101" t="s">
        <v>227</v>
      </c>
      <c r="M2101" t="s">
        <v>139</v>
      </c>
      <c r="P2101" t="s">
        <v>124</v>
      </c>
      <c r="Q2101" t="s">
        <v>4722</v>
      </c>
      <c r="R2101" t="s">
        <v>126</v>
      </c>
      <c r="S2101" t="s">
        <v>140</v>
      </c>
      <c r="T2101" t="s">
        <v>5248</v>
      </c>
      <c r="W2101">
        <v>523072</v>
      </c>
      <c r="X2101">
        <v>523072</v>
      </c>
      <c r="Y2101">
        <v>0</v>
      </c>
      <c r="Z2101">
        <v>0</v>
      </c>
      <c r="AA2101">
        <v>523072</v>
      </c>
      <c r="AB2101">
        <v>523072</v>
      </c>
      <c r="AC2101">
        <v>0</v>
      </c>
      <c r="AD2101">
        <v>0</v>
      </c>
      <c r="AE2101">
        <v>532072</v>
      </c>
      <c r="AF2101" t="s">
        <v>143</v>
      </c>
      <c r="AG2101" t="s">
        <v>143</v>
      </c>
      <c r="AH2101" t="s">
        <v>284</v>
      </c>
      <c r="AI2101" t="s">
        <v>175</v>
      </c>
      <c r="AJ2101" t="s">
        <v>128</v>
      </c>
      <c r="AK2101" t="s">
        <v>518</v>
      </c>
      <c r="AL2101" t="s">
        <v>5250</v>
      </c>
      <c r="AM2101" t="s">
        <v>5251</v>
      </c>
      <c r="AN2101" t="s">
        <v>13232</v>
      </c>
      <c r="AO2101" t="s">
        <v>4723</v>
      </c>
      <c r="AP2101" t="s">
        <v>4724</v>
      </c>
      <c r="BO2101">
        <v>523072</v>
      </c>
      <c r="BP2101">
        <v>523072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</row>
    <row r="2102" spans="1:116" x14ac:dyDescent="0.15">
      <c r="A2102" t="s">
        <v>116</v>
      </c>
      <c r="B2102">
        <v>193248</v>
      </c>
      <c r="C2102" t="s">
        <v>117</v>
      </c>
      <c r="D2102" t="s">
        <v>136</v>
      </c>
      <c r="E2102" t="s">
        <v>118</v>
      </c>
      <c r="F2102" t="s">
        <v>137</v>
      </c>
      <c r="G2102" s="1">
        <v>42780</v>
      </c>
      <c r="H2102" t="s">
        <v>138</v>
      </c>
      <c r="I2102" s="1">
        <v>42867</v>
      </c>
      <c r="J2102" t="s">
        <v>6689</v>
      </c>
      <c r="K2102" t="s">
        <v>213</v>
      </c>
      <c r="L2102" t="s">
        <v>123</v>
      </c>
      <c r="M2102" t="s">
        <v>139</v>
      </c>
      <c r="P2102" t="s">
        <v>317</v>
      </c>
      <c r="Q2102" t="s">
        <v>1007</v>
      </c>
      <c r="R2102" t="s">
        <v>126</v>
      </c>
      <c r="S2102" t="s">
        <v>215</v>
      </c>
      <c r="T2102" t="s">
        <v>13233</v>
      </c>
      <c r="V2102" t="s">
        <v>3965</v>
      </c>
      <c r="W2102">
        <v>12000</v>
      </c>
      <c r="X2102">
        <v>12000</v>
      </c>
      <c r="Y2102">
        <v>0</v>
      </c>
      <c r="Z2102">
        <v>0</v>
      </c>
      <c r="AA2102">
        <v>12000</v>
      </c>
      <c r="AB2102">
        <v>12000</v>
      </c>
      <c r="AC2102">
        <v>0</v>
      </c>
      <c r="AD2102">
        <v>0</v>
      </c>
      <c r="AE2102">
        <v>507695</v>
      </c>
      <c r="AF2102" t="s">
        <v>143</v>
      </c>
      <c r="AG2102" t="s">
        <v>143</v>
      </c>
      <c r="AH2102" t="s">
        <v>516</v>
      </c>
      <c r="AI2102" t="s">
        <v>133</v>
      </c>
      <c r="AJ2102" t="s">
        <v>128</v>
      </c>
      <c r="AK2102" t="s">
        <v>321</v>
      </c>
      <c r="AL2102" t="s">
        <v>1011</v>
      </c>
      <c r="AM2102" t="s">
        <v>13234</v>
      </c>
      <c r="AN2102" t="s">
        <v>13235</v>
      </c>
      <c r="AO2102" t="s">
        <v>1339</v>
      </c>
      <c r="AP2102" t="s">
        <v>1340</v>
      </c>
      <c r="BO2102">
        <v>12000</v>
      </c>
      <c r="BP2102">
        <v>12000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0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0</v>
      </c>
      <c r="CQ2102">
        <v>0</v>
      </c>
      <c r="CR2102">
        <v>0</v>
      </c>
      <c r="CS2102">
        <v>0</v>
      </c>
      <c r="CT2102">
        <v>0</v>
      </c>
      <c r="CU2102">
        <v>0</v>
      </c>
      <c r="CV2102">
        <v>0</v>
      </c>
      <c r="CW2102">
        <v>0</v>
      </c>
      <c r="CX2102">
        <v>0</v>
      </c>
      <c r="CY2102">
        <v>0</v>
      </c>
      <c r="CZ2102">
        <v>0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0</v>
      </c>
      <c r="DH2102">
        <v>0</v>
      </c>
      <c r="DI2102">
        <v>0</v>
      </c>
      <c r="DJ2102">
        <v>0</v>
      </c>
      <c r="DK2102">
        <v>0</v>
      </c>
      <c r="DL2102">
        <v>0</v>
      </c>
    </row>
    <row r="2103" spans="1:116" x14ac:dyDescent="0.15">
      <c r="A2103" t="s">
        <v>116</v>
      </c>
      <c r="B2103">
        <v>193260</v>
      </c>
      <c r="C2103" t="s">
        <v>117</v>
      </c>
      <c r="D2103" t="s">
        <v>136</v>
      </c>
      <c r="E2103" t="s">
        <v>425</v>
      </c>
      <c r="F2103" t="s">
        <v>137</v>
      </c>
      <c r="G2103" s="1">
        <v>42783</v>
      </c>
      <c r="H2103" t="s">
        <v>138</v>
      </c>
      <c r="I2103" s="1">
        <v>43026</v>
      </c>
      <c r="J2103" t="s">
        <v>119</v>
      </c>
      <c r="K2103" t="s">
        <v>4672</v>
      </c>
      <c r="L2103" t="s">
        <v>169</v>
      </c>
      <c r="M2103" t="s">
        <v>139</v>
      </c>
      <c r="P2103" t="s">
        <v>199</v>
      </c>
      <c r="Q2103" t="s">
        <v>1570</v>
      </c>
      <c r="R2103" t="s">
        <v>126</v>
      </c>
      <c r="S2103" t="s">
        <v>215</v>
      </c>
      <c r="T2103" t="s">
        <v>13236</v>
      </c>
      <c r="W2103">
        <v>9000</v>
      </c>
      <c r="X2103">
        <v>9000</v>
      </c>
      <c r="Y2103">
        <v>0</v>
      </c>
      <c r="Z2103">
        <v>0</v>
      </c>
      <c r="AA2103">
        <v>9000</v>
      </c>
      <c r="AB2103">
        <v>9000</v>
      </c>
      <c r="AC2103">
        <v>0</v>
      </c>
      <c r="AD2103">
        <v>0</v>
      </c>
      <c r="AE2103">
        <v>9000</v>
      </c>
      <c r="AF2103" t="s">
        <v>143</v>
      </c>
      <c r="AG2103" t="s">
        <v>143</v>
      </c>
      <c r="AH2103" t="s">
        <v>284</v>
      </c>
      <c r="AI2103" t="s">
        <v>342</v>
      </c>
      <c r="AJ2103" t="s">
        <v>128</v>
      </c>
      <c r="AK2103" t="s">
        <v>737</v>
      </c>
      <c r="AL2103" t="s">
        <v>1572</v>
      </c>
      <c r="AM2103" t="s">
        <v>13237</v>
      </c>
      <c r="AN2103" t="s">
        <v>13238</v>
      </c>
      <c r="AO2103" t="s">
        <v>4673</v>
      </c>
      <c r="AP2103" t="s">
        <v>4674</v>
      </c>
      <c r="BO2103">
        <v>9000</v>
      </c>
      <c r="BP2103">
        <v>9000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0</v>
      </c>
      <c r="CW2103">
        <v>0</v>
      </c>
      <c r="CX2103">
        <v>0</v>
      </c>
      <c r="CY2103">
        <v>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</row>
    <row r="2104" spans="1:116" x14ac:dyDescent="0.15">
      <c r="A2104" t="s">
        <v>116</v>
      </c>
      <c r="B2104">
        <v>193302</v>
      </c>
      <c r="C2104" t="s">
        <v>117</v>
      </c>
      <c r="D2104" t="s">
        <v>136</v>
      </c>
      <c r="E2104" t="s">
        <v>118</v>
      </c>
      <c r="F2104" t="s">
        <v>137</v>
      </c>
      <c r="G2104" s="1">
        <v>42781</v>
      </c>
      <c r="H2104" t="s">
        <v>138</v>
      </c>
      <c r="I2104" s="1">
        <v>42961</v>
      </c>
      <c r="J2104" t="s">
        <v>119</v>
      </c>
      <c r="K2104" t="s">
        <v>213</v>
      </c>
      <c r="L2104" t="s">
        <v>123</v>
      </c>
      <c r="M2104" t="s">
        <v>139</v>
      </c>
      <c r="P2104" t="s">
        <v>232</v>
      </c>
      <c r="Q2104" t="s">
        <v>567</v>
      </c>
      <c r="R2104" t="s">
        <v>126</v>
      </c>
      <c r="S2104" t="s">
        <v>215</v>
      </c>
      <c r="T2104" t="s">
        <v>13239</v>
      </c>
      <c r="W2104">
        <v>193343</v>
      </c>
      <c r="X2104">
        <v>132818</v>
      </c>
      <c r="Y2104">
        <v>60525</v>
      </c>
      <c r="Z2104">
        <v>0</v>
      </c>
      <c r="AA2104">
        <v>90761</v>
      </c>
      <c r="AB2104">
        <v>60937</v>
      </c>
      <c r="AC2104">
        <v>29824</v>
      </c>
      <c r="AD2104">
        <v>0</v>
      </c>
      <c r="AE2104">
        <v>193343</v>
      </c>
      <c r="AF2104" t="s">
        <v>143</v>
      </c>
      <c r="AG2104" t="s">
        <v>143</v>
      </c>
      <c r="AH2104" t="s">
        <v>1379</v>
      </c>
      <c r="AI2104" t="s">
        <v>248</v>
      </c>
      <c r="AJ2104" t="s">
        <v>128</v>
      </c>
      <c r="AK2104" t="s">
        <v>1508</v>
      </c>
      <c r="AL2104" t="s">
        <v>568</v>
      </c>
      <c r="AM2104" t="s">
        <v>13240</v>
      </c>
      <c r="AN2104" t="s">
        <v>13241</v>
      </c>
      <c r="AO2104" t="s">
        <v>1229</v>
      </c>
      <c r="AP2104" t="s">
        <v>1230</v>
      </c>
      <c r="AQ2104" t="s">
        <v>367</v>
      </c>
      <c r="BO2104">
        <v>174008.7</v>
      </c>
      <c r="BP2104">
        <v>81684.900000000009</v>
      </c>
      <c r="BQ2104">
        <v>19334.3</v>
      </c>
      <c r="BR2104">
        <v>9076.1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0</v>
      </c>
      <c r="CW2104">
        <v>0</v>
      </c>
      <c r="CX2104">
        <v>0</v>
      </c>
      <c r="CY2104">
        <v>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</row>
    <row r="2105" spans="1:116" x14ac:dyDescent="0.15">
      <c r="A2105" t="s">
        <v>116</v>
      </c>
      <c r="B2105">
        <v>193304</v>
      </c>
      <c r="C2105" t="s">
        <v>117</v>
      </c>
      <c r="D2105" t="s">
        <v>136</v>
      </c>
      <c r="E2105" t="s">
        <v>118</v>
      </c>
      <c r="F2105" t="s">
        <v>137</v>
      </c>
      <c r="G2105" s="1">
        <v>42781</v>
      </c>
      <c r="H2105" t="s">
        <v>138</v>
      </c>
      <c r="I2105" s="1">
        <v>42886</v>
      </c>
      <c r="J2105" t="s">
        <v>6689</v>
      </c>
      <c r="K2105" t="s">
        <v>310</v>
      </c>
      <c r="L2105" t="s">
        <v>123</v>
      </c>
      <c r="M2105" t="s">
        <v>139</v>
      </c>
      <c r="P2105" t="s">
        <v>232</v>
      </c>
      <c r="Q2105" t="s">
        <v>263</v>
      </c>
      <c r="R2105" t="s">
        <v>126</v>
      </c>
      <c r="S2105" t="s">
        <v>215</v>
      </c>
      <c r="T2105" t="s">
        <v>13242</v>
      </c>
      <c r="W2105">
        <v>450000</v>
      </c>
      <c r="X2105">
        <v>300865</v>
      </c>
      <c r="Y2105">
        <v>149135</v>
      </c>
      <c r="Z2105">
        <v>0</v>
      </c>
      <c r="AA2105">
        <v>32000</v>
      </c>
      <c r="AB2105">
        <v>32000</v>
      </c>
      <c r="AC2105">
        <v>0</v>
      </c>
      <c r="AD2105">
        <v>0</v>
      </c>
      <c r="AE2105">
        <v>450000</v>
      </c>
      <c r="AF2105" t="s">
        <v>143</v>
      </c>
      <c r="AG2105" t="s">
        <v>143</v>
      </c>
      <c r="AH2105" t="s">
        <v>284</v>
      </c>
      <c r="AI2105" t="s">
        <v>159</v>
      </c>
      <c r="AJ2105" t="s">
        <v>128</v>
      </c>
      <c r="AK2105" t="s">
        <v>290</v>
      </c>
      <c r="AL2105" t="s">
        <v>267</v>
      </c>
      <c r="AM2105" t="s">
        <v>13243</v>
      </c>
      <c r="AN2105" t="s">
        <v>13244</v>
      </c>
      <c r="AO2105" t="s">
        <v>1115</v>
      </c>
      <c r="AP2105" t="s">
        <v>715</v>
      </c>
      <c r="AQ2105" t="s">
        <v>716</v>
      </c>
      <c r="BO2105">
        <v>225000</v>
      </c>
      <c r="BP2105">
        <v>16000</v>
      </c>
      <c r="BQ2105">
        <v>225000</v>
      </c>
      <c r="BR2105">
        <v>16000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0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0</v>
      </c>
      <c r="CW2105">
        <v>0</v>
      </c>
      <c r="CX2105">
        <v>0</v>
      </c>
      <c r="CY2105">
        <v>0</v>
      </c>
      <c r="CZ2105">
        <v>0</v>
      </c>
      <c r="DA2105">
        <v>0</v>
      </c>
      <c r="DB2105">
        <v>0</v>
      </c>
      <c r="DC2105">
        <v>0</v>
      </c>
      <c r="DD2105">
        <v>0</v>
      </c>
      <c r="DE2105">
        <v>0</v>
      </c>
      <c r="DF2105">
        <v>0</v>
      </c>
      <c r="DG2105">
        <v>0</v>
      </c>
      <c r="DH2105">
        <v>0</v>
      </c>
      <c r="DI2105">
        <v>0</v>
      </c>
      <c r="DJ2105">
        <v>0</v>
      </c>
      <c r="DK2105">
        <v>0</v>
      </c>
      <c r="DL2105">
        <v>0</v>
      </c>
    </row>
    <row r="2106" spans="1:116" x14ac:dyDescent="0.15">
      <c r="A2106" t="s">
        <v>116</v>
      </c>
      <c r="B2106">
        <v>193310</v>
      </c>
      <c r="C2106" t="s">
        <v>117</v>
      </c>
      <c r="D2106" t="s">
        <v>136</v>
      </c>
      <c r="E2106" t="s">
        <v>118</v>
      </c>
      <c r="F2106" t="s">
        <v>137</v>
      </c>
      <c r="G2106" s="1">
        <v>42781</v>
      </c>
      <c r="H2106" t="s">
        <v>138</v>
      </c>
      <c r="I2106" s="1">
        <v>43024</v>
      </c>
      <c r="J2106" t="s">
        <v>119</v>
      </c>
      <c r="K2106" t="s">
        <v>198</v>
      </c>
      <c r="L2106" t="s">
        <v>123</v>
      </c>
      <c r="M2106" t="s">
        <v>139</v>
      </c>
      <c r="P2106" t="s">
        <v>199</v>
      </c>
      <c r="Q2106" t="s">
        <v>623</v>
      </c>
      <c r="R2106" t="s">
        <v>126</v>
      </c>
      <c r="S2106" t="s">
        <v>215</v>
      </c>
      <c r="T2106" t="s">
        <v>13245</v>
      </c>
      <c r="W2106">
        <v>719986</v>
      </c>
      <c r="X2106">
        <v>719986</v>
      </c>
      <c r="Y2106">
        <v>0</v>
      </c>
      <c r="Z2106">
        <v>0</v>
      </c>
      <c r="AA2106">
        <v>180000</v>
      </c>
      <c r="AB2106">
        <v>180000</v>
      </c>
      <c r="AC2106">
        <v>0</v>
      </c>
      <c r="AD2106">
        <v>0</v>
      </c>
      <c r="AE2106">
        <v>720000</v>
      </c>
      <c r="AF2106" t="s">
        <v>143</v>
      </c>
      <c r="AG2106" t="s">
        <v>143</v>
      </c>
      <c r="AH2106" t="s">
        <v>132</v>
      </c>
      <c r="AI2106" t="s">
        <v>418</v>
      </c>
      <c r="AJ2106" t="s">
        <v>128</v>
      </c>
      <c r="AK2106" t="s">
        <v>737</v>
      </c>
      <c r="AL2106" t="s">
        <v>625</v>
      </c>
      <c r="AM2106" t="s">
        <v>13246</v>
      </c>
      <c r="AN2106" t="s">
        <v>13247</v>
      </c>
      <c r="AO2106" t="s">
        <v>13248</v>
      </c>
      <c r="AP2106" t="s">
        <v>13249</v>
      </c>
      <c r="AQ2106" t="s">
        <v>3375</v>
      </c>
      <c r="AR2106" t="s">
        <v>2598</v>
      </c>
      <c r="BO2106">
        <v>568788.94000000006</v>
      </c>
      <c r="BP2106">
        <v>142200</v>
      </c>
      <c r="BQ2106">
        <v>7199.8600000000006</v>
      </c>
      <c r="BR2106">
        <v>1800</v>
      </c>
      <c r="BS2106">
        <v>143997.20000000001</v>
      </c>
      <c r="BT2106">
        <v>36000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0</v>
      </c>
      <c r="CV2106">
        <v>0</v>
      </c>
      <c r="CW2106">
        <v>0</v>
      </c>
      <c r="CX2106">
        <v>0</v>
      </c>
      <c r="CY2106">
        <v>0</v>
      </c>
      <c r="CZ2106">
        <v>0</v>
      </c>
      <c r="DA2106">
        <v>0</v>
      </c>
      <c r="DB2106">
        <v>0</v>
      </c>
      <c r="DC2106">
        <v>0</v>
      </c>
      <c r="DD2106">
        <v>0</v>
      </c>
      <c r="DE2106"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</row>
    <row r="2107" spans="1:116" x14ac:dyDescent="0.15">
      <c r="A2107" t="s">
        <v>116</v>
      </c>
      <c r="B2107">
        <v>193311</v>
      </c>
      <c r="C2107" t="s">
        <v>117</v>
      </c>
      <c r="D2107" t="s">
        <v>136</v>
      </c>
      <c r="E2107" t="s">
        <v>425</v>
      </c>
      <c r="F2107" t="s">
        <v>137</v>
      </c>
      <c r="G2107" s="1">
        <v>42783</v>
      </c>
      <c r="H2107" t="s">
        <v>138</v>
      </c>
      <c r="I2107" s="1">
        <v>43026</v>
      </c>
      <c r="J2107" t="s">
        <v>119</v>
      </c>
      <c r="K2107" t="s">
        <v>4672</v>
      </c>
      <c r="L2107" t="s">
        <v>169</v>
      </c>
      <c r="M2107" t="s">
        <v>139</v>
      </c>
      <c r="P2107" t="s">
        <v>199</v>
      </c>
      <c r="Q2107" t="s">
        <v>1570</v>
      </c>
      <c r="R2107" t="s">
        <v>126</v>
      </c>
      <c r="S2107" t="s">
        <v>215</v>
      </c>
      <c r="T2107" t="s">
        <v>13250</v>
      </c>
      <c r="W2107">
        <v>5000</v>
      </c>
      <c r="X2107">
        <v>5000</v>
      </c>
      <c r="Y2107">
        <v>0</v>
      </c>
      <c r="Z2107">
        <v>0</v>
      </c>
      <c r="AA2107">
        <v>4000</v>
      </c>
      <c r="AB2107">
        <v>4000</v>
      </c>
      <c r="AC2107">
        <v>0</v>
      </c>
      <c r="AD2107">
        <v>0</v>
      </c>
      <c r="AE2107">
        <v>4000</v>
      </c>
      <c r="AF2107" t="s">
        <v>143</v>
      </c>
      <c r="AG2107" t="s">
        <v>143</v>
      </c>
      <c r="AH2107" t="s">
        <v>284</v>
      </c>
      <c r="AI2107" t="s">
        <v>342</v>
      </c>
      <c r="AJ2107" t="s">
        <v>128</v>
      </c>
      <c r="AK2107" t="s">
        <v>737</v>
      </c>
      <c r="AL2107" t="s">
        <v>1572</v>
      </c>
      <c r="AM2107" t="s">
        <v>13251</v>
      </c>
      <c r="AN2107" t="s">
        <v>13252</v>
      </c>
      <c r="AO2107" t="s">
        <v>4839</v>
      </c>
      <c r="AP2107" t="s">
        <v>4840</v>
      </c>
      <c r="BO2107">
        <v>5000</v>
      </c>
      <c r="BP2107">
        <v>4000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0</v>
      </c>
      <c r="CR2107">
        <v>0</v>
      </c>
      <c r="CS2107">
        <v>0</v>
      </c>
      <c r="CT2107">
        <v>0</v>
      </c>
      <c r="CU2107">
        <v>0</v>
      </c>
      <c r="CV2107">
        <v>0</v>
      </c>
      <c r="CW2107">
        <v>0</v>
      </c>
      <c r="CX2107">
        <v>0</v>
      </c>
      <c r="CY2107">
        <v>0</v>
      </c>
      <c r="CZ2107">
        <v>0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0</v>
      </c>
      <c r="DG2107">
        <v>0</v>
      </c>
      <c r="DH2107">
        <v>0</v>
      </c>
      <c r="DI2107">
        <v>0</v>
      </c>
      <c r="DJ2107">
        <v>0</v>
      </c>
      <c r="DK2107">
        <v>0</v>
      </c>
      <c r="DL2107">
        <v>0</v>
      </c>
    </row>
    <row r="2108" spans="1:116" x14ac:dyDescent="0.15">
      <c r="A2108" t="s">
        <v>116</v>
      </c>
      <c r="B2108">
        <v>193321</v>
      </c>
      <c r="C2108" t="s">
        <v>117</v>
      </c>
      <c r="D2108" t="s">
        <v>136</v>
      </c>
      <c r="E2108" t="s">
        <v>118</v>
      </c>
      <c r="F2108" t="s">
        <v>137</v>
      </c>
      <c r="G2108" s="1">
        <v>42788</v>
      </c>
      <c r="H2108" t="s">
        <v>138</v>
      </c>
      <c r="I2108" s="1">
        <v>43033</v>
      </c>
      <c r="J2108" t="s">
        <v>119</v>
      </c>
      <c r="K2108" t="s">
        <v>4938</v>
      </c>
      <c r="L2108" t="s">
        <v>123</v>
      </c>
      <c r="M2108" t="s">
        <v>139</v>
      </c>
      <c r="P2108" t="s">
        <v>124</v>
      </c>
      <c r="Q2108" t="s">
        <v>558</v>
      </c>
      <c r="R2108" t="s">
        <v>126</v>
      </c>
      <c r="S2108" t="s">
        <v>215</v>
      </c>
      <c r="T2108" t="s">
        <v>13253</v>
      </c>
      <c r="W2108">
        <v>747000</v>
      </c>
      <c r="X2108">
        <v>502960</v>
      </c>
      <c r="Y2108">
        <v>244040</v>
      </c>
      <c r="Z2108">
        <v>0</v>
      </c>
      <c r="AA2108">
        <v>246708</v>
      </c>
      <c r="AB2108">
        <v>246708</v>
      </c>
      <c r="AC2108">
        <v>0</v>
      </c>
      <c r="AD2108">
        <v>0</v>
      </c>
      <c r="AE2108">
        <v>723182</v>
      </c>
      <c r="AF2108" t="s">
        <v>143</v>
      </c>
      <c r="AG2108" t="s">
        <v>143</v>
      </c>
      <c r="AH2108" t="s">
        <v>284</v>
      </c>
      <c r="AI2108" t="s">
        <v>159</v>
      </c>
      <c r="AJ2108" t="s">
        <v>128</v>
      </c>
      <c r="AK2108" t="s">
        <v>604</v>
      </c>
      <c r="AL2108" t="s">
        <v>559</v>
      </c>
      <c r="AM2108" t="s">
        <v>13254</v>
      </c>
      <c r="AN2108" t="s">
        <v>13255</v>
      </c>
      <c r="AO2108" t="s">
        <v>2185</v>
      </c>
      <c r="AP2108" t="s">
        <v>2186</v>
      </c>
      <c r="BO2108">
        <v>747000</v>
      </c>
      <c r="BP2108">
        <v>246708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0</v>
      </c>
      <c r="CR2108">
        <v>0</v>
      </c>
      <c r="CS2108">
        <v>0</v>
      </c>
      <c r="CT2108">
        <v>0</v>
      </c>
      <c r="CU2108">
        <v>0</v>
      </c>
      <c r="CV2108">
        <v>0</v>
      </c>
      <c r="CW2108">
        <v>0</v>
      </c>
      <c r="CX2108">
        <v>0</v>
      </c>
      <c r="CY2108">
        <v>0</v>
      </c>
      <c r="CZ2108">
        <v>0</v>
      </c>
      <c r="DA2108">
        <v>0</v>
      </c>
      <c r="DB2108">
        <v>0</v>
      </c>
      <c r="DC2108">
        <v>0</v>
      </c>
      <c r="DD2108">
        <v>0</v>
      </c>
      <c r="DE2108"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</row>
    <row r="2109" spans="1:116" x14ac:dyDescent="0.15">
      <c r="A2109" t="s">
        <v>116</v>
      </c>
      <c r="B2109">
        <v>193353</v>
      </c>
      <c r="C2109" t="s">
        <v>117</v>
      </c>
      <c r="D2109" t="s">
        <v>136</v>
      </c>
      <c r="E2109" t="s">
        <v>425</v>
      </c>
      <c r="F2109" t="s">
        <v>137</v>
      </c>
      <c r="G2109" s="1">
        <v>42706</v>
      </c>
      <c r="H2109" t="s">
        <v>138</v>
      </c>
      <c r="I2109" s="1">
        <v>43014</v>
      </c>
      <c r="J2109" t="s">
        <v>119</v>
      </c>
      <c r="K2109" t="s">
        <v>2877</v>
      </c>
      <c r="L2109" t="s">
        <v>511</v>
      </c>
      <c r="M2109" t="s">
        <v>139</v>
      </c>
      <c r="N2109" t="s">
        <v>1258</v>
      </c>
      <c r="O2109" t="s">
        <v>227</v>
      </c>
      <c r="P2109" t="s">
        <v>199</v>
      </c>
      <c r="Q2109" t="s">
        <v>735</v>
      </c>
      <c r="R2109" t="s">
        <v>126</v>
      </c>
      <c r="S2109" t="s">
        <v>215</v>
      </c>
      <c r="T2109" t="s">
        <v>13256</v>
      </c>
      <c r="W2109">
        <v>65203</v>
      </c>
      <c r="X2109">
        <v>65203</v>
      </c>
      <c r="Y2109">
        <v>0</v>
      </c>
      <c r="Z2109">
        <v>0</v>
      </c>
      <c r="AA2109">
        <v>65203</v>
      </c>
      <c r="AB2109">
        <v>65203</v>
      </c>
      <c r="AC2109">
        <v>0</v>
      </c>
      <c r="AD2109">
        <v>0</v>
      </c>
      <c r="AE2109">
        <v>65203</v>
      </c>
      <c r="AF2109" t="s">
        <v>143</v>
      </c>
      <c r="AG2109" t="s">
        <v>171</v>
      </c>
      <c r="AH2109" t="s">
        <v>353</v>
      </c>
      <c r="AI2109" t="s">
        <v>526</v>
      </c>
      <c r="AJ2109" t="s">
        <v>128</v>
      </c>
      <c r="AK2109" t="s">
        <v>737</v>
      </c>
      <c r="AL2109" t="s">
        <v>7192</v>
      </c>
      <c r="AM2109" t="s">
        <v>13257</v>
      </c>
      <c r="AN2109" t="s">
        <v>13258</v>
      </c>
      <c r="AO2109" t="s">
        <v>2851</v>
      </c>
      <c r="AP2109" t="s">
        <v>2852</v>
      </c>
      <c r="AQ2109" t="s">
        <v>3100</v>
      </c>
      <c r="BO2109">
        <v>65203</v>
      </c>
      <c r="BP2109">
        <v>65203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0</v>
      </c>
      <c r="CT2109">
        <v>0</v>
      </c>
      <c r="CU2109">
        <v>0</v>
      </c>
      <c r="CV2109">
        <v>0</v>
      </c>
      <c r="CW2109">
        <v>0</v>
      </c>
      <c r="CX2109">
        <v>0</v>
      </c>
      <c r="CY2109">
        <v>0</v>
      </c>
      <c r="CZ2109">
        <v>0</v>
      </c>
      <c r="DA2109">
        <v>0</v>
      </c>
      <c r="DB2109">
        <v>0</v>
      </c>
      <c r="DC2109">
        <v>0</v>
      </c>
      <c r="DD2109">
        <v>0</v>
      </c>
      <c r="DE2109">
        <v>0</v>
      </c>
      <c r="DF2109">
        <v>0</v>
      </c>
      <c r="DG2109">
        <v>0</v>
      </c>
      <c r="DH2109">
        <v>0</v>
      </c>
      <c r="DI2109">
        <v>0</v>
      </c>
      <c r="DJ2109">
        <v>0</v>
      </c>
      <c r="DK2109">
        <v>0</v>
      </c>
      <c r="DL2109">
        <v>0</v>
      </c>
    </row>
    <row r="2110" spans="1:116" x14ac:dyDescent="0.15">
      <c r="A2110" t="s">
        <v>116</v>
      </c>
      <c r="B2110">
        <v>193359</v>
      </c>
      <c r="C2110" t="s">
        <v>117</v>
      </c>
      <c r="D2110" t="s">
        <v>136</v>
      </c>
      <c r="E2110" t="s">
        <v>425</v>
      </c>
      <c r="F2110" t="s">
        <v>137</v>
      </c>
      <c r="G2110" s="1">
        <v>42706</v>
      </c>
      <c r="H2110" t="s">
        <v>138</v>
      </c>
      <c r="I2110" s="1">
        <v>42977</v>
      </c>
      <c r="J2110" t="s">
        <v>119</v>
      </c>
      <c r="K2110" t="s">
        <v>2847</v>
      </c>
      <c r="L2110" t="s">
        <v>511</v>
      </c>
      <c r="M2110" t="s">
        <v>139</v>
      </c>
      <c r="N2110" t="s">
        <v>1258</v>
      </c>
      <c r="O2110" t="s">
        <v>227</v>
      </c>
      <c r="P2110" t="s">
        <v>199</v>
      </c>
      <c r="Q2110" t="s">
        <v>735</v>
      </c>
      <c r="R2110" t="s">
        <v>126</v>
      </c>
      <c r="S2110" t="s">
        <v>215</v>
      </c>
      <c r="T2110" t="s">
        <v>13259</v>
      </c>
      <c r="W2110">
        <v>72695</v>
      </c>
      <c r="X2110">
        <v>72208</v>
      </c>
      <c r="Y2110">
        <v>487</v>
      </c>
      <c r="Z2110">
        <v>0</v>
      </c>
      <c r="AA2110">
        <v>72695</v>
      </c>
      <c r="AB2110">
        <v>72208</v>
      </c>
      <c r="AC2110">
        <v>487</v>
      </c>
      <c r="AD2110">
        <v>0</v>
      </c>
      <c r="AE2110">
        <v>72695</v>
      </c>
      <c r="AF2110" t="s">
        <v>143</v>
      </c>
      <c r="AG2110" t="s">
        <v>171</v>
      </c>
      <c r="AH2110" t="s">
        <v>1174</v>
      </c>
      <c r="AI2110" t="s">
        <v>526</v>
      </c>
      <c r="AJ2110" t="s">
        <v>128</v>
      </c>
      <c r="AK2110" t="s">
        <v>737</v>
      </c>
      <c r="AL2110" t="s">
        <v>7192</v>
      </c>
      <c r="AM2110" t="s">
        <v>13260</v>
      </c>
      <c r="AN2110" t="s">
        <v>13258</v>
      </c>
      <c r="AO2110" t="s">
        <v>2851</v>
      </c>
      <c r="AP2110" t="s">
        <v>2852</v>
      </c>
      <c r="AQ2110" t="s">
        <v>3100</v>
      </c>
      <c r="BO2110">
        <v>72695</v>
      </c>
      <c r="BP2110">
        <v>72695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0</v>
      </c>
      <c r="CT2110">
        <v>0</v>
      </c>
      <c r="CU2110">
        <v>0</v>
      </c>
      <c r="CV2110">
        <v>0</v>
      </c>
      <c r="CW2110">
        <v>0</v>
      </c>
      <c r="CX2110">
        <v>0</v>
      </c>
      <c r="CY2110">
        <v>0</v>
      </c>
      <c r="CZ2110">
        <v>0</v>
      </c>
      <c r="DA2110">
        <v>0</v>
      </c>
      <c r="DB2110">
        <v>0</v>
      </c>
      <c r="DC2110">
        <v>0</v>
      </c>
      <c r="DD2110">
        <v>0</v>
      </c>
      <c r="DE2110"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</row>
    <row r="2111" spans="1:116" x14ac:dyDescent="0.15">
      <c r="A2111" t="s">
        <v>116</v>
      </c>
      <c r="B2111">
        <v>193395</v>
      </c>
      <c r="C2111" t="s">
        <v>117</v>
      </c>
      <c r="D2111" t="s">
        <v>136</v>
      </c>
      <c r="E2111" t="s">
        <v>118</v>
      </c>
      <c r="F2111" t="s">
        <v>137</v>
      </c>
      <c r="G2111" s="1">
        <v>42797</v>
      </c>
      <c r="H2111" t="s">
        <v>138</v>
      </c>
      <c r="I2111" s="1">
        <v>43026</v>
      </c>
      <c r="J2111" t="s">
        <v>119</v>
      </c>
      <c r="K2111" t="s">
        <v>544</v>
      </c>
      <c r="L2111" t="s">
        <v>123</v>
      </c>
      <c r="M2111" t="s">
        <v>139</v>
      </c>
      <c r="P2111" t="s">
        <v>124</v>
      </c>
      <c r="Q2111" t="s">
        <v>709</v>
      </c>
      <c r="R2111" t="s">
        <v>126</v>
      </c>
      <c r="S2111" t="s">
        <v>215</v>
      </c>
      <c r="T2111" t="s">
        <v>13261</v>
      </c>
      <c r="W2111">
        <v>2922633</v>
      </c>
      <c r="X2111">
        <v>1875000</v>
      </c>
      <c r="Y2111">
        <v>1047633</v>
      </c>
      <c r="Z2111">
        <v>0</v>
      </c>
      <c r="AA2111">
        <v>453820</v>
      </c>
      <c r="AB2111">
        <v>453820</v>
      </c>
      <c r="AC2111">
        <v>0</v>
      </c>
      <c r="AD2111">
        <v>0</v>
      </c>
      <c r="AE2111">
        <v>2185527</v>
      </c>
      <c r="AF2111" t="s">
        <v>143</v>
      </c>
      <c r="AG2111" t="s">
        <v>143</v>
      </c>
      <c r="AH2111" t="s">
        <v>3045</v>
      </c>
      <c r="AI2111" t="s">
        <v>175</v>
      </c>
      <c r="AJ2111" t="s">
        <v>128</v>
      </c>
      <c r="AK2111" t="s">
        <v>604</v>
      </c>
      <c r="AL2111" t="s">
        <v>710</v>
      </c>
      <c r="AM2111" t="s">
        <v>13262</v>
      </c>
      <c r="AN2111" t="s">
        <v>5396</v>
      </c>
      <c r="AO2111" t="s">
        <v>3724</v>
      </c>
      <c r="AP2111" t="s">
        <v>2288</v>
      </c>
      <c r="AQ2111" t="s">
        <v>1059</v>
      </c>
      <c r="BO2111">
        <v>1958164.11</v>
      </c>
      <c r="BP2111">
        <v>304059.40000000002</v>
      </c>
      <c r="BQ2111">
        <v>964468.89</v>
      </c>
      <c r="BR2111">
        <v>149760.6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0</v>
      </c>
      <c r="CR2111">
        <v>0</v>
      </c>
      <c r="CS2111">
        <v>0</v>
      </c>
      <c r="CT2111">
        <v>0</v>
      </c>
      <c r="CU2111">
        <v>0</v>
      </c>
      <c r="CV2111">
        <v>0</v>
      </c>
      <c r="CW2111">
        <v>0</v>
      </c>
      <c r="CX2111">
        <v>0</v>
      </c>
      <c r="CY2111">
        <v>0</v>
      </c>
      <c r="CZ2111">
        <v>0</v>
      </c>
      <c r="DA2111">
        <v>0</v>
      </c>
      <c r="DB2111">
        <v>0</v>
      </c>
      <c r="DC2111">
        <v>0</v>
      </c>
      <c r="DD2111">
        <v>0</v>
      </c>
      <c r="DE2111">
        <v>0</v>
      </c>
      <c r="DF2111">
        <v>0</v>
      </c>
      <c r="DG2111">
        <v>0</v>
      </c>
      <c r="DH2111">
        <v>0</v>
      </c>
      <c r="DI2111">
        <v>0</v>
      </c>
      <c r="DJ2111">
        <v>0</v>
      </c>
      <c r="DK2111">
        <v>0</v>
      </c>
      <c r="DL2111">
        <v>0</v>
      </c>
    </row>
    <row r="2112" spans="1:116" x14ac:dyDescent="0.15">
      <c r="A2112" t="s">
        <v>116</v>
      </c>
      <c r="B2112">
        <v>193399</v>
      </c>
      <c r="C2112" t="s">
        <v>117</v>
      </c>
      <c r="D2112" t="s">
        <v>136</v>
      </c>
      <c r="E2112" t="s">
        <v>118</v>
      </c>
      <c r="F2112" t="s">
        <v>137</v>
      </c>
      <c r="G2112" s="1">
        <v>42789</v>
      </c>
      <c r="H2112" t="s">
        <v>138</v>
      </c>
      <c r="I2112" s="1">
        <v>42789</v>
      </c>
      <c r="J2112" t="s">
        <v>6689</v>
      </c>
      <c r="K2112" t="s">
        <v>13263</v>
      </c>
      <c r="L2112" t="s">
        <v>123</v>
      </c>
      <c r="M2112" t="s">
        <v>139</v>
      </c>
      <c r="P2112" t="s">
        <v>145</v>
      </c>
      <c r="Q2112" t="s">
        <v>214</v>
      </c>
      <c r="R2112" t="s">
        <v>126</v>
      </c>
      <c r="S2112" t="s">
        <v>571</v>
      </c>
      <c r="T2112" t="s">
        <v>13264</v>
      </c>
      <c r="W2112">
        <v>0</v>
      </c>
      <c r="X2112">
        <v>0</v>
      </c>
      <c r="Y2112">
        <v>0</v>
      </c>
      <c r="Z2112">
        <v>0</v>
      </c>
      <c r="AA2112">
        <v>1596</v>
      </c>
      <c r="AB2112">
        <v>1015</v>
      </c>
      <c r="AC2112">
        <v>581</v>
      </c>
      <c r="AD2112">
        <v>0</v>
      </c>
      <c r="AE2112">
        <v>1596</v>
      </c>
      <c r="AH2112" t="s">
        <v>1402</v>
      </c>
      <c r="AI2112" t="s">
        <v>319</v>
      </c>
      <c r="AK2112" t="s">
        <v>955</v>
      </c>
      <c r="AL2112" t="s">
        <v>184</v>
      </c>
      <c r="AN2112" t="s">
        <v>13265</v>
      </c>
      <c r="AO2112" t="s">
        <v>572</v>
      </c>
      <c r="AP2112" t="s">
        <v>573</v>
      </c>
      <c r="BO2112">
        <v>0</v>
      </c>
      <c r="BP2112">
        <v>1596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0</v>
      </c>
      <c r="CR2112">
        <v>0</v>
      </c>
      <c r="CS2112">
        <v>0</v>
      </c>
      <c r="CT2112">
        <v>0</v>
      </c>
      <c r="CU2112">
        <v>0</v>
      </c>
      <c r="CV2112">
        <v>0</v>
      </c>
      <c r="CW2112">
        <v>0</v>
      </c>
      <c r="CX2112">
        <v>0</v>
      </c>
      <c r="CY2112">
        <v>0</v>
      </c>
      <c r="CZ2112">
        <v>0</v>
      </c>
      <c r="DA2112">
        <v>0</v>
      </c>
      <c r="DB2112">
        <v>0</v>
      </c>
      <c r="DC2112">
        <v>0</v>
      </c>
      <c r="DD2112">
        <v>0</v>
      </c>
      <c r="DE2112">
        <v>0</v>
      </c>
      <c r="DF2112">
        <v>0</v>
      </c>
      <c r="DG2112">
        <v>0</v>
      </c>
      <c r="DH2112">
        <v>0</v>
      </c>
      <c r="DI2112">
        <v>0</v>
      </c>
      <c r="DJ2112">
        <v>0</v>
      </c>
      <c r="DK2112">
        <v>0</v>
      </c>
      <c r="DL2112">
        <v>0</v>
      </c>
    </row>
    <row r="2113" spans="1:116" x14ac:dyDescent="0.15">
      <c r="A2113" t="s">
        <v>116</v>
      </c>
      <c r="B2113">
        <v>193407</v>
      </c>
      <c r="C2113" t="s">
        <v>117</v>
      </c>
      <c r="D2113" t="s">
        <v>136</v>
      </c>
      <c r="E2113" t="s">
        <v>118</v>
      </c>
      <c r="F2113" t="s">
        <v>137</v>
      </c>
      <c r="G2113" s="1">
        <v>42789</v>
      </c>
      <c r="H2113" t="s">
        <v>138</v>
      </c>
      <c r="I2113" s="1">
        <v>43013</v>
      </c>
      <c r="J2113" t="s">
        <v>119</v>
      </c>
      <c r="K2113" t="s">
        <v>1425</v>
      </c>
      <c r="L2113" t="s">
        <v>197</v>
      </c>
      <c r="M2113" t="s">
        <v>139</v>
      </c>
      <c r="N2113" t="s">
        <v>144</v>
      </c>
      <c r="O2113" t="s">
        <v>123</v>
      </c>
      <c r="P2113" t="s">
        <v>177</v>
      </c>
      <c r="Q2113" t="s">
        <v>288</v>
      </c>
      <c r="R2113" t="s">
        <v>126</v>
      </c>
      <c r="S2113" t="s">
        <v>251</v>
      </c>
      <c r="T2113" t="s">
        <v>13266</v>
      </c>
      <c r="W2113">
        <v>19626</v>
      </c>
      <c r="X2113">
        <v>12485</v>
      </c>
      <c r="Y2113">
        <v>7141</v>
      </c>
      <c r="Z2113">
        <v>0</v>
      </c>
      <c r="AA2113">
        <v>19626</v>
      </c>
      <c r="AB2113">
        <v>19626</v>
      </c>
      <c r="AC2113">
        <v>0</v>
      </c>
      <c r="AD2113">
        <v>0</v>
      </c>
      <c r="AE2113">
        <v>19626</v>
      </c>
      <c r="AF2113" t="s">
        <v>143</v>
      </c>
      <c r="AG2113" t="s">
        <v>143</v>
      </c>
      <c r="AH2113" t="s">
        <v>217</v>
      </c>
      <c r="AI2113" t="s">
        <v>891</v>
      </c>
      <c r="AJ2113" t="s">
        <v>128</v>
      </c>
      <c r="AK2113" t="s">
        <v>290</v>
      </c>
      <c r="AL2113" t="s">
        <v>291</v>
      </c>
      <c r="AM2113" t="s">
        <v>13267</v>
      </c>
      <c r="AN2113" t="s">
        <v>13268</v>
      </c>
      <c r="AO2113" t="s">
        <v>4260</v>
      </c>
      <c r="AP2113" t="s">
        <v>2643</v>
      </c>
      <c r="BO2113">
        <v>19626</v>
      </c>
      <c r="BP2113">
        <v>19626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0</v>
      </c>
      <c r="CR2113">
        <v>0</v>
      </c>
      <c r="CS2113">
        <v>0</v>
      </c>
      <c r="CT2113">
        <v>0</v>
      </c>
      <c r="CU2113">
        <v>0</v>
      </c>
      <c r="CV2113">
        <v>0</v>
      </c>
      <c r="CW2113">
        <v>0</v>
      </c>
      <c r="CX2113">
        <v>0</v>
      </c>
      <c r="CY2113">
        <v>0</v>
      </c>
      <c r="CZ2113">
        <v>0</v>
      </c>
      <c r="DA2113">
        <v>0</v>
      </c>
      <c r="DB2113">
        <v>0</v>
      </c>
      <c r="DC2113">
        <v>0</v>
      </c>
      <c r="DD2113">
        <v>0</v>
      </c>
      <c r="DE2113">
        <v>0</v>
      </c>
      <c r="DF2113">
        <v>0</v>
      </c>
      <c r="DG2113">
        <v>0</v>
      </c>
      <c r="DH2113">
        <v>0</v>
      </c>
      <c r="DI2113">
        <v>0</v>
      </c>
      <c r="DJ2113">
        <v>0</v>
      </c>
      <c r="DK2113">
        <v>0</v>
      </c>
      <c r="DL2113">
        <v>0</v>
      </c>
    </row>
    <row r="2114" spans="1:116" x14ac:dyDescent="0.15">
      <c r="A2114" t="s">
        <v>116</v>
      </c>
      <c r="B2114">
        <v>193409</v>
      </c>
      <c r="C2114" t="s">
        <v>117</v>
      </c>
      <c r="D2114" t="s">
        <v>136</v>
      </c>
      <c r="E2114" t="s">
        <v>118</v>
      </c>
      <c r="F2114" t="s">
        <v>137</v>
      </c>
      <c r="G2114" s="1">
        <v>42787</v>
      </c>
      <c r="H2114" t="s">
        <v>138</v>
      </c>
      <c r="I2114" s="1">
        <v>42790</v>
      </c>
      <c r="J2114" t="s">
        <v>6689</v>
      </c>
      <c r="K2114" t="s">
        <v>7982</v>
      </c>
      <c r="L2114" t="s">
        <v>169</v>
      </c>
      <c r="M2114" t="s">
        <v>139</v>
      </c>
      <c r="P2114" t="s">
        <v>299</v>
      </c>
      <c r="Q2114" t="s">
        <v>501</v>
      </c>
      <c r="R2114" t="s">
        <v>126</v>
      </c>
      <c r="S2114" t="s">
        <v>215</v>
      </c>
      <c r="T2114" t="s">
        <v>13269</v>
      </c>
      <c r="W2114">
        <v>15000</v>
      </c>
      <c r="X2114">
        <v>15000</v>
      </c>
      <c r="Y2114">
        <v>0</v>
      </c>
      <c r="Z2114">
        <v>0</v>
      </c>
      <c r="AA2114">
        <v>15000</v>
      </c>
      <c r="AB2114">
        <v>15000</v>
      </c>
      <c r="AC2114">
        <v>0</v>
      </c>
      <c r="AD2114">
        <v>0</v>
      </c>
      <c r="AE2114">
        <v>15000</v>
      </c>
      <c r="AF2114" t="s">
        <v>143</v>
      </c>
      <c r="AG2114" t="s">
        <v>143</v>
      </c>
      <c r="AH2114" t="s">
        <v>353</v>
      </c>
      <c r="AI2114" t="s">
        <v>859</v>
      </c>
      <c r="AJ2114" t="s">
        <v>128</v>
      </c>
      <c r="AK2114" t="s">
        <v>303</v>
      </c>
      <c r="AL2114" t="s">
        <v>502</v>
      </c>
      <c r="AM2114" t="s">
        <v>13270</v>
      </c>
      <c r="AN2114" t="s">
        <v>13271</v>
      </c>
      <c r="AO2114" t="s">
        <v>7987</v>
      </c>
      <c r="AP2114" t="s">
        <v>7988</v>
      </c>
      <c r="BO2114">
        <v>15000</v>
      </c>
      <c r="BP2114">
        <v>15000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0</v>
      </c>
      <c r="CT2114">
        <v>0</v>
      </c>
      <c r="CU2114">
        <v>0</v>
      </c>
      <c r="CV2114">
        <v>0</v>
      </c>
      <c r="CW2114">
        <v>0</v>
      </c>
      <c r="CX2114">
        <v>0</v>
      </c>
      <c r="CY2114">
        <v>0</v>
      </c>
      <c r="CZ2114">
        <v>0</v>
      </c>
      <c r="DA2114">
        <v>0</v>
      </c>
      <c r="DB2114">
        <v>0</v>
      </c>
      <c r="DC2114">
        <v>0</v>
      </c>
      <c r="DD2114">
        <v>0</v>
      </c>
      <c r="DE2114">
        <v>0</v>
      </c>
      <c r="DF2114">
        <v>0</v>
      </c>
      <c r="DG2114">
        <v>0</v>
      </c>
      <c r="DH2114">
        <v>0</v>
      </c>
      <c r="DI2114">
        <v>0</v>
      </c>
      <c r="DJ2114">
        <v>0</v>
      </c>
      <c r="DK2114">
        <v>0</v>
      </c>
      <c r="DL2114">
        <v>0</v>
      </c>
    </row>
    <row r="2115" spans="1:116" x14ac:dyDescent="0.15">
      <c r="A2115" t="s">
        <v>116</v>
      </c>
      <c r="B2115">
        <v>193419</v>
      </c>
      <c r="C2115" t="s">
        <v>117</v>
      </c>
      <c r="D2115" t="s">
        <v>136</v>
      </c>
      <c r="E2115" t="s">
        <v>118</v>
      </c>
      <c r="F2115" t="s">
        <v>137</v>
      </c>
      <c r="G2115" s="1">
        <v>42783</v>
      </c>
      <c r="H2115" t="s">
        <v>138</v>
      </c>
      <c r="I2115" s="1">
        <v>43020</v>
      </c>
      <c r="J2115" t="s">
        <v>119</v>
      </c>
      <c r="K2115" t="s">
        <v>1318</v>
      </c>
      <c r="L2115" t="s">
        <v>123</v>
      </c>
      <c r="M2115" t="s">
        <v>139</v>
      </c>
      <c r="P2115" t="s">
        <v>124</v>
      </c>
      <c r="Q2115" t="s">
        <v>558</v>
      </c>
      <c r="R2115" t="s">
        <v>126</v>
      </c>
      <c r="S2115" t="s">
        <v>215</v>
      </c>
      <c r="T2115" t="s">
        <v>13272</v>
      </c>
      <c r="W2115">
        <v>64236</v>
      </c>
      <c r="X2115">
        <v>64236</v>
      </c>
      <c r="Y2115">
        <v>0</v>
      </c>
      <c r="Z2115">
        <v>0</v>
      </c>
      <c r="AA2115">
        <v>32868</v>
      </c>
      <c r="AB2115">
        <v>32868</v>
      </c>
      <c r="AC2115">
        <v>0</v>
      </c>
      <c r="AD2115">
        <v>0</v>
      </c>
      <c r="AE2115">
        <v>64236</v>
      </c>
      <c r="AF2115" t="s">
        <v>143</v>
      </c>
      <c r="AG2115" t="s">
        <v>143</v>
      </c>
      <c r="AH2115" t="s">
        <v>340</v>
      </c>
      <c r="AI2115" t="s">
        <v>133</v>
      </c>
      <c r="AJ2115" t="s">
        <v>128</v>
      </c>
      <c r="AK2115" t="s">
        <v>604</v>
      </c>
      <c r="AL2115" t="s">
        <v>559</v>
      </c>
      <c r="AM2115" t="s">
        <v>13273</v>
      </c>
      <c r="AN2115" t="s">
        <v>13274</v>
      </c>
      <c r="AO2115" t="s">
        <v>3864</v>
      </c>
      <c r="AP2115" t="s">
        <v>1478</v>
      </c>
      <c r="BO2115">
        <v>64236</v>
      </c>
      <c r="BP2115">
        <v>32868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0</v>
      </c>
      <c r="CR2115">
        <v>0</v>
      </c>
      <c r="CS2115">
        <v>0</v>
      </c>
      <c r="CT2115">
        <v>0</v>
      </c>
      <c r="CU2115">
        <v>0</v>
      </c>
      <c r="CV2115">
        <v>0</v>
      </c>
      <c r="CW2115">
        <v>0</v>
      </c>
      <c r="CX2115">
        <v>0</v>
      </c>
      <c r="CY2115">
        <v>0</v>
      </c>
      <c r="CZ2115">
        <v>0</v>
      </c>
      <c r="DA2115">
        <v>0</v>
      </c>
      <c r="DB2115">
        <v>0</v>
      </c>
      <c r="DC2115">
        <v>0</v>
      </c>
      <c r="DD2115">
        <v>0</v>
      </c>
      <c r="DE2115">
        <v>0</v>
      </c>
      <c r="DF2115">
        <v>0</v>
      </c>
      <c r="DG2115">
        <v>0</v>
      </c>
      <c r="DH2115">
        <v>0</v>
      </c>
      <c r="DI2115">
        <v>0</v>
      </c>
      <c r="DJ2115">
        <v>0</v>
      </c>
      <c r="DK2115">
        <v>0</v>
      </c>
      <c r="DL2115">
        <v>0</v>
      </c>
    </row>
    <row r="2116" spans="1:116" x14ac:dyDescent="0.15">
      <c r="A2116" t="s">
        <v>116</v>
      </c>
      <c r="B2116">
        <v>193420</v>
      </c>
      <c r="C2116" t="s">
        <v>117</v>
      </c>
      <c r="D2116" t="s">
        <v>136</v>
      </c>
      <c r="E2116" t="s">
        <v>118</v>
      </c>
      <c r="F2116" t="s">
        <v>137</v>
      </c>
      <c r="G2116" s="1">
        <v>42786</v>
      </c>
      <c r="H2116" t="s">
        <v>138</v>
      </c>
      <c r="I2116" s="1">
        <v>42790</v>
      </c>
      <c r="J2116" t="s">
        <v>6689</v>
      </c>
      <c r="K2116" t="s">
        <v>8387</v>
      </c>
      <c r="L2116" t="s">
        <v>169</v>
      </c>
      <c r="M2116" t="s">
        <v>139</v>
      </c>
      <c r="P2116" t="s">
        <v>199</v>
      </c>
      <c r="Q2116" t="s">
        <v>200</v>
      </c>
      <c r="R2116" t="s">
        <v>126</v>
      </c>
      <c r="S2116" t="s">
        <v>140</v>
      </c>
      <c r="T2116" t="s">
        <v>13275</v>
      </c>
      <c r="W2116">
        <v>3000</v>
      </c>
      <c r="X2116">
        <v>3000</v>
      </c>
      <c r="Y2116">
        <v>0</v>
      </c>
      <c r="Z2116">
        <v>0</v>
      </c>
      <c r="AA2116">
        <v>3000</v>
      </c>
      <c r="AB2116">
        <v>3000</v>
      </c>
      <c r="AC2116">
        <v>0</v>
      </c>
      <c r="AD2116">
        <v>0</v>
      </c>
      <c r="AE2116">
        <v>3000</v>
      </c>
      <c r="AF2116" t="s">
        <v>143</v>
      </c>
      <c r="AG2116" t="s">
        <v>171</v>
      </c>
      <c r="AH2116" t="s">
        <v>13276</v>
      </c>
      <c r="AI2116" t="s">
        <v>526</v>
      </c>
      <c r="AJ2116" t="s">
        <v>128</v>
      </c>
      <c r="AK2116" t="s">
        <v>512</v>
      </c>
      <c r="AL2116" t="s">
        <v>203</v>
      </c>
      <c r="AM2116" t="s">
        <v>13277</v>
      </c>
      <c r="AN2116" t="s">
        <v>13278</v>
      </c>
      <c r="AO2116" t="s">
        <v>333</v>
      </c>
      <c r="AP2116" t="s">
        <v>334</v>
      </c>
      <c r="BO2116">
        <v>3000</v>
      </c>
      <c r="BP2116">
        <v>3000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0</v>
      </c>
      <c r="CR2116">
        <v>0</v>
      </c>
      <c r="CS2116">
        <v>0</v>
      </c>
      <c r="CT2116">
        <v>0</v>
      </c>
      <c r="CU2116">
        <v>0</v>
      </c>
      <c r="CV2116">
        <v>0</v>
      </c>
      <c r="CW2116">
        <v>0</v>
      </c>
      <c r="CX2116">
        <v>0</v>
      </c>
      <c r="CY2116">
        <v>0</v>
      </c>
      <c r="CZ2116">
        <v>0</v>
      </c>
      <c r="DA2116">
        <v>0</v>
      </c>
      <c r="DB2116">
        <v>0</v>
      </c>
      <c r="DC2116">
        <v>0</v>
      </c>
      <c r="DD2116">
        <v>0</v>
      </c>
      <c r="DE2116">
        <v>0</v>
      </c>
      <c r="DF2116">
        <v>0</v>
      </c>
      <c r="DG2116">
        <v>0</v>
      </c>
      <c r="DH2116">
        <v>0</v>
      </c>
      <c r="DI2116">
        <v>0</v>
      </c>
      <c r="DJ2116">
        <v>0</v>
      </c>
      <c r="DK2116">
        <v>0</v>
      </c>
      <c r="DL2116">
        <v>0</v>
      </c>
    </row>
    <row r="2117" spans="1:116" x14ac:dyDescent="0.15">
      <c r="A2117" t="s">
        <v>116</v>
      </c>
      <c r="B2117">
        <v>193421</v>
      </c>
      <c r="C2117" t="s">
        <v>117</v>
      </c>
      <c r="D2117" t="s">
        <v>136</v>
      </c>
      <c r="E2117" t="s">
        <v>118</v>
      </c>
      <c r="F2117" t="s">
        <v>137</v>
      </c>
      <c r="G2117" s="1">
        <v>42783</v>
      </c>
      <c r="H2117" t="s">
        <v>138</v>
      </c>
      <c r="I2117" s="1">
        <v>42825</v>
      </c>
      <c r="J2117" t="s">
        <v>6689</v>
      </c>
      <c r="K2117" t="s">
        <v>3859</v>
      </c>
      <c r="L2117" t="s">
        <v>169</v>
      </c>
      <c r="M2117" t="s">
        <v>139</v>
      </c>
      <c r="P2117" t="s">
        <v>177</v>
      </c>
      <c r="Q2117" t="s">
        <v>1631</v>
      </c>
      <c r="R2117" t="s">
        <v>126</v>
      </c>
      <c r="S2117" t="s">
        <v>215</v>
      </c>
      <c r="T2117" t="s">
        <v>3860</v>
      </c>
      <c r="W2117">
        <v>480176</v>
      </c>
      <c r="X2117">
        <v>436524</v>
      </c>
      <c r="Y2117">
        <v>43652</v>
      </c>
      <c r="Z2117">
        <v>0</v>
      </c>
      <c r="AA2117">
        <v>436527</v>
      </c>
      <c r="AB2117">
        <v>436527</v>
      </c>
      <c r="AC2117">
        <v>0</v>
      </c>
      <c r="AD2117">
        <v>0</v>
      </c>
      <c r="AE2117">
        <v>436527</v>
      </c>
      <c r="AF2117" t="s">
        <v>143</v>
      </c>
      <c r="AG2117" t="s">
        <v>171</v>
      </c>
      <c r="AH2117" t="s">
        <v>1174</v>
      </c>
      <c r="AI2117" t="s">
        <v>526</v>
      </c>
      <c r="AJ2117" t="s">
        <v>128</v>
      </c>
      <c r="AK2117" t="s">
        <v>160</v>
      </c>
      <c r="AL2117" t="s">
        <v>1632</v>
      </c>
      <c r="AM2117" t="s">
        <v>3861</v>
      </c>
      <c r="AN2117" t="s">
        <v>3862</v>
      </c>
      <c r="AO2117" t="s">
        <v>3863</v>
      </c>
      <c r="AP2117" t="s">
        <v>1650</v>
      </c>
      <c r="AQ2117" t="s">
        <v>2734</v>
      </c>
      <c r="BO2117">
        <v>384140.80000000005</v>
      </c>
      <c r="BP2117">
        <v>349221.60000000003</v>
      </c>
      <c r="BQ2117">
        <v>96035.200000000012</v>
      </c>
      <c r="BR2117">
        <v>87305.400000000009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0</v>
      </c>
      <c r="CR2117">
        <v>0</v>
      </c>
      <c r="CS2117">
        <v>0</v>
      </c>
      <c r="CT2117">
        <v>0</v>
      </c>
      <c r="CU2117">
        <v>0</v>
      </c>
      <c r="CV2117">
        <v>0</v>
      </c>
      <c r="CW2117">
        <v>0</v>
      </c>
      <c r="CX2117">
        <v>0</v>
      </c>
      <c r="CY2117">
        <v>0</v>
      </c>
      <c r="CZ2117">
        <v>0</v>
      </c>
      <c r="DA2117">
        <v>0</v>
      </c>
      <c r="DB2117">
        <v>0</v>
      </c>
      <c r="DC2117">
        <v>0</v>
      </c>
      <c r="DD2117">
        <v>0</v>
      </c>
      <c r="DE2117">
        <v>0</v>
      </c>
      <c r="DF2117">
        <v>0</v>
      </c>
      <c r="DG2117">
        <v>0</v>
      </c>
      <c r="DH2117">
        <v>0</v>
      </c>
      <c r="DI2117">
        <v>0</v>
      </c>
      <c r="DJ2117">
        <v>0</v>
      </c>
      <c r="DK2117">
        <v>0</v>
      </c>
      <c r="DL2117">
        <v>0</v>
      </c>
    </row>
    <row r="2118" spans="1:116" x14ac:dyDescent="0.15">
      <c r="A2118" t="s">
        <v>116</v>
      </c>
      <c r="B2118">
        <v>193422</v>
      </c>
      <c r="C2118" t="s">
        <v>117</v>
      </c>
      <c r="D2118" t="s">
        <v>136</v>
      </c>
      <c r="E2118" t="s">
        <v>118</v>
      </c>
      <c r="F2118" t="s">
        <v>137</v>
      </c>
      <c r="G2118" s="1">
        <v>42796</v>
      </c>
      <c r="H2118" t="s">
        <v>138</v>
      </c>
      <c r="I2118" s="1">
        <v>43074</v>
      </c>
      <c r="J2118" t="s">
        <v>119</v>
      </c>
      <c r="K2118" t="s">
        <v>964</v>
      </c>
      <c r="L2118" t="s">
        <v>123</v>
      </c>
      <c r="M2118" t="s">
        <v>139</v>
      </c>
      <c r="P2118" t="s">
        <v>177</v>
      </c>
      <c r="Q2118" t="s">
        <v>686</v>
      </c>
      <c r="R2118" t="s">
        <v>126</v>
      </c>
      <c r="S2118" t="s">
        <v>215</v>
      </c>
      <c r="T2118" t="s">
        <v>13279</v>
      </c>
      <c r="W2118">
        <v>1623279</v>
      </c>
      <c r="X2118">
        <v>1084120</v>
      </c>
      <c r="Y2118">
        <v>539159</v>
      </c>
      <c r="Z2118">
        <v>0</v>
      </c>
      <c r="AA2118">
        <v>451452</v>
      </c>
      <c r="AB2118">
        <v>451452</v>
      </c>
      <c r="AC2118">
        <v>0</v>
      </c>
      <c r="AD2118">
        <v>0</v>
      </c>
      <c r="AE2118">
        <v>1320236</v>
      </c>
      <c r="AF2118" t="s">
        <v>143</v>
      </c>
      <c r="AG2118" t="s">
        <v>143</v>
      </c>
      <c r="AH2118" t="s">
        <v>1009</v>
      </c>
      <c r="AI2118" t="s">
        <v>1806</v>
      </c>
      <c r="AJ2118" t="s">
        <v>128</v>
      </c>
      <c r="AK2118" t="s">
        <v>604</v>
      </c>
      <c r="AL2118" t="s">
        <v>687</v>
      </c>
      <c r="AM2118" t="s">
        <v>13280</v>
      </c>
      <c r="AN2118" t="s">
        <v>13281</v>
      </c>
      <c r="AO2118" t="s">
        <v>1430</v>
      </c>
      <c r="AP2118" t="s">
        <v>1431</v>
      </c>
      <c r="AQ2118" t="s">
        <v>2721</v>
      </c>
      <c r="AR2118" t="s">
        <v>1645</v>
      </c>
      <c r="BO2118">
        <v>1379787.1500000001</v>
      </c>
      <c r="BP2118">
        <v>383734.2</v>
      </c>
      <c r="BQ2118">
        <v>162327.9</v>
      </c>
      <c r="BR2118">
        <v>45145.200000000004</v>
      </c>
      <c r="BS2118">
        <v>81163.95</v>
      </c>
      <c r="BT2118">
        <v>22572.600000000002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0</v>
      </c>
      <c r="CQ2118">
        <v>0</v>
      </c>
      <c r="CR2118">
        <v>0</v>
      </c>
      <c r="CS2118">
        <v>0</v>
      </c>
      <c r="CT2118">
        <v>0</v>
      </c>
      <c r="CU2118">
        <v>0</v>
      </c>
      <c r="CV2118">
        <v>0</v>
      </c>
      <c r="CW2118">
        <v>0</v>
      </c>
      <c r="CX2118">
        <v>0</v>
      </c>
      <c r="CY2118">
        <v>0</v>
      </c>
      <c r="CZ2118">
        <v>0</v>
      </c>
      <c r="DA2118">
        <v>0</v>
      </c>
      <c r="DB2118">
        <v>0</v>
      </c>
      <c r="DC2118">
        <v>0</v>
      </c>
      <c r="DD2118">
        <v>0</v>
      </c>
      <c r="DE2118">
        <v>0</v>
      </c>
      <c r="DF2118">
        <v>0</v>
      </c>
      <c r="DG2118">
        <v>0</v>
      </c>
      <c r="DH2118">
        <v>0</v>
      </c>
      <c r="DI2118">
        <v>0</v>
      </c>
      <c r="DJ2118">
        <v>0</v>
      </c>
      <c r="DK2118">
        <v>0</v>
      </c>
      <c r="DL2118">
        <v>0</v>
      </c>
    </row>
    <row r="2119" spans="1:116" x14ac:dyDescent="0.15">
      <c r="A2119" t="s">
        <v>116</v>
      </c>
      <c r="B2119">
        <v>193424</v>
      </c>
      <c r="C2119" t="s">
        <v>117</v>
      </c>
      <c r="D2119" t="s">
        <v>136</v>
      </c>
      <c r="E2119" t="s">
        <v>118</v>
      </c>
      <c r="F2119" t="s">
        <v>137</v>
      </c>
      <c r="G2119" s="1">
        <v>42783</v>
      </c>
      <c r="H2119" t="s">
        <v>138</v>
      </c>
      <c r="I2119" s="1">
        <v>43020</v>
      </c>
      <c r="J2119" t="s">
        <v>119</v>
      </c>
      <c r="K2119" t="s">
        <v>400</v>
      </c>
      <c r="L2119" t="s">
        <v>120</v>
      </c>
      <c r="M2119" t="s">
        <v>117</v>
      </c>
      <c r="P2119" t="s">
        <v>199</v>
      </c>
      <c r="Q2119" t="s">
        <v>401</v>
      </c>
      <c r="R2119" t="s">
        <v>126</v>
      </c>
      <c r="S2119" t="s">
        <v>215</v>
      </c>
      <c r="T2119" t="s">
        <v>13282</v>
      </c>
      <c r="W2119">
        <v>35954</v>
      </c>
      <c r="X2119">
        <v>22166</v>
      </c>
      <c r="Y2119">
        <v>13788</v>
      </c>
      <c r="Z2119">
        <v>0</v>
      </c>
      <c r="AA2119">
        <v>35954</v>
      </c>
      <c r="AB2119">
        <v>22167</v>
      </c>
      <c r="AC2119">
        <v>13787</v>
      </c>
      <c r="AD2119">
        <v>0</v>
      </c>
      <c r="AE2119">
        <v>35954</v>
      </c>
      <c r="AF2119" t="s">
        <v>143</v>
      </c>
      <c r="AG2119" t="s">
        <v>143</v>
      </c>
      <c r="AH2119" t="s">
        <v>353</v>
      </c>
      <c r="AI2119" t="s">
        <v>1010</v>
      </c>
      <c r="AJ2119" t="s">
        <v>128</v>
      </c>
      <c r="AK2119" t="s">
        <v>512</v>
      </c>
      <c r="AL2119" t="s">
        <v>1236</v>
      </c>
      <c r="AM2119" t="s">
        <v>13283</v>
      </c>
      <c r="AN2119" t="s">
        <v>13284</v>
      </c>
      <c r="AO2119" t="s">
        <v>402</v>
      </c>
      <c r="AP2119" t="s">
        <v>403</v>
      </c>
      <c r="BO2119">
        <v>35954</v>
      </c>
      <c r="BP2119">
        <v>35954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0</v>
      </c>
      <c r="CR2119">
        <v>0</v>
      </c>
      <c r="CS2119">
        <v>0</v>
      </c>
      <c r="CT2119">
        <v>0</v>
      </c>
      <c r="CU2119">
        <v>0</v>
      </c>
      <c r="CV2119">
        <v>0</v>
      </c>
      <c r="CW2119">
        <v>0</v>
      </c>
      <c r="CX2119">
        <v>0</v>
      </c>
      <c r="CY2119">
        <v>0</v>
      </c>
      <c r="CZ2119">
        <v>0</v>
      </c>
      <c r="DA2119">
        <v>0</v>
      </c>
      <c r="DB2119">
        <v>0</v>
      </c>
      <c r="DC2119">
        <v>0</v>
      </c>
      <c r="DD2119">
        <v>0</v>
      </c>
      <c r="DE2119">
        <v>0</v>
      </c>
      <c r="DF2119">
        <v>0</v>
      </c>
      <c r="DG2119">
        <v>0</v>
      </c>
      <c r="DH2119">
        <v>0</v>
      </c>
      <c r="DI2119">
        <v>0</v>
      </c>
      <c r="DJ2119">
        <v>0</v>
      </c>
      <c r="DK2119">
        <v>0</v>
      </c>
      <c r="DL2119">
        <v>0</v>
      </c>
    </row>
    <row r="2120" spans="1:116" x14ac:dyDescent="0.15">
      <c r="A2120" t="s">
        <v>116</v>
      </c>
      <c r="B2120">
        <v>193426</v>
      </c>
      <c r="C2120" t="s">
        <v>117</v>
      </c>
      <c r="D2120" t="s">
        <v>136</v>
      </c>
      <c r="E2120" t="s">
        <v>118</v>
      </c>
      <c r="F2120" t="s">
        <v>137</v>
      </c>
      <c r="G2120" s="1">
        <v>42783</v>
      </c>
      <c r="H2120" t="s">
        <v>138</v>
      </c>
      <c r="I2120" s="1">
        <v>42906</v>
      </c>
      <c r="J2120" t="s">
        <v>6689</v>
      </c>
      <c r="K2120" t="s">
        <v>13285</v>
      </c>
      <c r="L2120" t="s">
        <v>120</v>
      </c>
      <c r="M2120" t="s">
        <v>246</v>
      </c>
      <c r="P2120" t="s">
        <v>199</v>
      </c>
      <c r="Q2120" t="s">
        <v>401</v>
      </c>
      <c r="R2120" t="s">
        <v>126</v>
      </c>
      <c r="S2120" t="s">
        <v>397</v>
      </c>
      <c r="T2120" t="s">
        <v>13286</v>
      </c>
      <c r="W2120">
        <v>32125</v>
      </c>
      <c r="X2120">
        <v>19806</v>
      </c>
      <c r="Y2120">
        <v>12319</v>
      </c>
      <c r="Z2120">
        <v>0</v>
      </c>
      <c r="AA2120">
        <v>32125</v>
      </c>
      <c r="AB2120">
        <v>19806</v>
      </c>
      <c r="AC2120">
        <v>12319</v>
      </c>
      <c r="AD2120">
        <v>0</v>
      </c>
      <c r="AE2120">
        <v>32125</v>
      </c>
      <c r="AF2120" t="s">
        <v>143</v>
      </c>
      <c r="AG2120" t="s">
        <v>143</v>
      </c>
      <c r="AH2120" t="s">
        <v>353</v>
      </c>
      <c r="AI2120" t="s">
        <v>266</v>
      </c>
      <c r="AJ2120" t="s">
        <v>128</v>
      </c>
      <c r="AK2120" t="s">
        <v>512</v>
      </c>
      <c r="AL2120" t="s">
        <v>1236</v>
      </c>
      <c r="AM2120" t="s">
        <v>13287</v>
      </c>
      <c r="AN2120" t="s">
        <v>13288</v>
      </c>
      <c r="AO2120" t="s">
        <v>402</v>
      </c>
      <c r="AP2120" t="s">
        <v>403</v>
      </c>
      <c r="BO2120">
        <v>32125</v>
      </c>
      <c r="BP2120">
        <v>32125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0</v>
      </c>
      <c r="CR2120">
        <v>0</v>
      </c>
      <c r="CS2120">
        <v>0</v>
      </c>
      <c r="CT2120">
        <v>0</v>
      </c>
      <c r="CU2120">
        <v>0</v>
      </c>
      <c r="CV2120">
        <v>0</v>
      </c>
      <c r="CW2120">
        <v>0</v>
      </c>
      <c r="CX2120">
        <v>0</v>
      </c>
      <c r="CY2120">
        <v>0</v>
      </c>
      <c r="CZ2120">
        <v>0</v>
      </c>
      <c r="DA2120">
        <v>0</v>
      </c>
      <c r="DB2120">
        <v>0</v>
      </c>
      <c r="DC2120">
        <v>0</v>
      </c>
      <c r="DD2120">
        <v>0</v>
      </c>
      <c r="DE2120">
        <v>0</v>
      </c>
      <c r="DF2120">
        <v>0</v>
      </c>
      <c r="DG2120">
        <v>0</v>
      </c>
      <c r="DH2120">
        <v>0</v>
      </c>
      <c r="DI2120">
        <v>0</v>
      </c>
      <c r="DJ2120">
        <v>0</v>
      </c>
      <c r="DK2120">
        <v>0</v>
      </c>
      <c r="DL2120">
        <v>0</v>
      </c>
    </row>
    <row r="2121" spans="1:116" x14ac:dyDescent="0.15">
      <c r="A2121" t="s">
        <v>116</v>
      </c>
      <c r="B2121">
        <v>193434</v>
      </c>
      <c r="C2121" t="s">
        <v>117</v>
      </c>
      <c r="D2121" t="s">
        <v>136</v>
      </c>
      <c r="E2121" t="s">
        <v>118</v>
      </c>
      <c r="F2121" t="s">
        <v>137</v>
      </c>
      <c r="G2121" s="1">
        <v>42788</v>
      </c>
      <c r="H2121" t="s">
        <v>138</v>
      </c>
      <c r="I2121" s="1">
        <v>42933</v>
      </c>
      <c r="J2121" t="s">
        <v>119</v>
      </c>
      <c r="K2121" t="s">
        <v>2819</v>
      </c>
      <c r="L2121" t="s">
        <v>123</v>
      </c>
      <c r="M2121" t="s">
        <v>139</v>
      </c>
      <c r="P2121" t="s">
        <v>124</v>
      </c>
      <c r="Q2121" t="s">
        <v>311</v>
      </c>
      <c r="R2121" t="s">
        <v>126</v>
      </c>
      <c r="S2121" t="s">
        <v>215</v>
      </c>
      <c r="T2121" t="s">
        <v>13289</v>
      </c>
      <c r="W2121">
        <v>60000</v>
      </c>
      <c r="X2121">
        <v>48613</v>
      </c>
      <c r="Y2121">
        <v>11387</v>
      </c>
      <c r="Z2121">
        <v>0</v>
      </c>
      <c r="AA2121">
        <v>60000</v>
      </c>
      <c r="AB2121">
        <v>48613</v>
      </c>
      <c r="AC2121">
        <v>11387</v>
      </c>
      <c r="AD2121">
        <v>0</v>
      </c>
      <c r="AE2121">
        <v>0</v>
      </c>
      <c r="AF2121" t="s">
        <v>143</v>
      </c>
      <c r="AG2121" t="s">
        <v>171</v>
      </c>
      <c r="AH2121" t="s">
        <v>284</v>
      </c>
      <c r="AI2121" t="s">
        <v>650</v>
      </c>
      <c r="AJ2121" t="s">
        <v>128</v>
      </c>
      <c r="AK2121" t="s">
        <v>1334</v>
      </c>
      <c r="AL2121" t="s">
        <v>314</v>
      </c>
      <c r="AM2121" t="s">
        <v>13290</v>
      </c>
      <c r="AN2121" t="s">
        <v>13291</v>
      </c>
      <c r="AO2121" t="s">
        <v>10084</v>
      </c>
      <c r="AP2121" t="s">
        <v>6572</v>
      </c>
      <c r="BO2121">
        <v>60000</v>
      </c>
      <c r="BP2121">
        <v>60000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0</v>
      </c>
      <c r="CR2121">
        <v>0</v>
      </c>
      <c r="CS2121">
        <v>0</v>
      </c>
      <c r="CT2121">
        <v>0</v>
      </c>
      <c r="CU2121">
        <v>0</v>
      </c>
      <c r="CV2121">
        <v>0</v>
      </c>
      <c r="CW2121">
        <v>0</v>
      </c>
      <c r="CX2121">
        <v>0</v>
      </c>
      <c r="CY2121">
        <v>0</v>
      </c>
      <c r="CZ2121">
        <v>0</v>
      </c>
      <c r="DA2121">
        <v>0</v>
      </c>
      <c r="DB2121">
        <v>0</v>
      </c>
      <c r="DC2121">
        <v>0</v>
      </c>
      <c r="DD2121">
        <v>0</v>
      </c>
      <c r="DE2121">
        <v>0</v>
      </c>
      <c r="DF2121">
        <v>0</v>
      </c>
      <c r="DG2121">
        <v>0</v>
      </c>
      <c r="DH2121">
        <v>0</v>
      </c>
      <c r="DI2121">
        <v>0</v>
      </c>
      <c r="DJ2121">
        <v>0</v>
      </c>
      <c r="DK2121">
        <v>0</v>
      </c>
      <c r="DL2121">
        <v>0</v>
      </c>
    </row>
    <row r="2122" spans="1:116" x14ac:dyDescent="0.15">
      <c r="A2122" t="s">
        <v>116</v>
      </c>
      <c r="B2122">
        <v>193450</v>
      </c>
      <c r="C2122" t="s">
        <v>117</v>
      </c>
      <c r="D2122" t="s">
        <v>136</v>
      </c>
      <c r="E2122" t="s">
        <v>118</v>
      </c>
      <c r="F2122" t="s">
        <v>137</v>
      </c>
      <c r="G2122" s="1">
        <v>42787</v>
      </c>
      <c r="H2122" t="s">
        <v>138</v>
      </c>
      <c r="I2122" s="1">
        <v>42989</v>
      </c>
      <c r="J2122" t="s">
        <v>119</v>
      </c>
      <c r="K2122" t="s">
        <v>386</v>
      </c>
      <c r="L2122" t="s">
        <v>123</v>
      </c>
      <c r="M2122" t="s">
        <v>139</v>
      </c>
      <c r="P2122" t="s">
        <v>232</v>
      </c>
      <c r="Q2122" t="s">
        <v>263</v>
      </c>
      <c r="R2122" t="s">
        <v>126</v>
      </c>
      <c r="S2122" t="s">
        <v>657</v>
      </c>
      <c r="T2122" t="s">
        <v>13292</v>
      </c>
      <c r="W2122">
        <v>804563</v>
      </c>
      <c r="X2122">
        <v>526415</v>
      </c>
      <c r="Y2122">
        <v>278148</v>
      </c>
      <c r="Z2122">
        <v>0</v>
      </c>
      <c r="AA2122">
        <v>252950</v>
      </c>
      <c r="AB2122">
        <v>252950</v>
      </c>
      <c r="AC2122">
        <v>0</v>
      </c>
      <c r="AD2122">
        <v>0</v>
      </c>
      <c r="AE2122">
        <v>804462</v>
      </c>
      <c r="AF2122" t="s">
        <v>143</v>
      </c>
      <c r="AG2122" t="s">
        <v>143</v>
      </c>
      <c r="AH2122" t="s">
        <v>132</v>
      </c>
      <c r="AI2122" t="s">
        <v>418</v>
      </c>
      <c r="AJ2122" t="s">
        <v>128</v>
      </c>
      <c r="AK2122" t="s">
        <v>303</v>
      </c>
      <c r="AL2122" t="s">
        <v>267</v>
      </c>
      <c r="AM2122" t="s">
        <v>13293</v>
      </c>
      <c r="AN2122" t="s">
        <v>13294</v>
      </c>
      <c r="AO2122" t="s">
        <v>3907</v>
      </c>
      <c r="AP2122" t="s">
        <v>3817</v>
      </c>
      <c r="BO2122">
        <v>804563</v>
      </c>
      <c r="BP2122">
        <v>252950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0</v>
      </c>
      <c r="CW2122">
        <v>0</v>
      </c>
      <c r="CX2122">
        <v>0</v>
      </c>
      <c r="CY2122">
        <v>0</v>
      </c>
      <c r="CZ2122">
        <v>0</v>
      </c>
      <c r="DA2122">
        <v>0</v>
      </c>
      <c r="DB2122">
        <v>0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0</v>
      </c>
      <c r="DI2122">
        <v>0</v>
      </c>
      <c r="DJ2122">
        <v>0</v>
      </c>
      <c r="DK2122">
        <v>0</v>
      </c>
      <c r="DL2122">
        <v>0</v>
      </c>
    </row>
    <row r="2123" spans="1:116" x14ac:dyDescent="0.15">
      <c r="A2123" t="s">
        <v>116</v>
      </c>
      <c r="B2123">
        <v>193464</v>
      </c>
      <c r="C2123" t="s">
        <v>117</v>
      </c>
      <c r="D2123" t="s">
        <v>136</v>
      </c>
      <c r="E2123" t="s">
        <v>118</v>
      </c>
      <c r="F2123" t="s">
        <v>137</v>
      </c>
      <c r="G2123" s="1">
        <v>42788</v>
      </c>
      <c r="H2123" t="s">
        <v>138</v>
      </c>
      <c r="I2123" s="1">
        <v>42793</v>
      </c>
      <c r="J2123" t="s">
        <v>6689</v>
      </c>
      <c r="K2123" t="s">
        <v>3664</v>
      </c>
      <c r="L2123" t="s">
        <v>600</v>
      </c>
      <c r="M2123" t="s">
        <v>139</v>
      </c>
      <c r="N2123" t="s">
        <v>386</v>
      </c>
      <c r="O2123" t="s">
        <v>123</v>
      </c>
      <c r="P2123" t="s">
        <v>124</v>
      </c>
      <c r="Q2123" t="s">
        <v>668</v>
      </c>
      <c r="R2123" t="s">
        <v>126</v>
      </c>
      <c r="S2123" t="s">
        <v>540</v>
      </c>
      <c r="T2123" t="s">
        <v>13295</v>
      </c>
      <c r="W2123">
        <v>60000</v>
      </c>
      <c r="X2123">
        <v>41903</v>
      </c>
      <c r="Y2123">
        <v>18097</v>
      </c>
      <c r="Z2123">
        <v>0</v>
      </c>
      <c r="AA2123">
        <v>20000</v>
      </c>
      <c r="AB2123">
        <v>13968</v>
      </c>
      <c r="AC2123">
        <v>6032</v>
      </c>
      <c r="AD2123">
        <v>0</v>
      </c>
      <c r="AE2123">
        <v>60000</v>
      </c>
      <c r="AF2123" t="s">
        <v>143</v>
      </c>
      <c r="AG2123" t="s">
        <v>143</v>
      </c>
      <c r="AH2123" t="s">
        <v>11043</v>
      </c>
      <c r="AI2123" t="s">
        <v>510</v>
      </c>
      <c r="AJ2123" t="s">
        <v>128</v>
      </c>
      <c r="AK2123" t="s">
        <v>236</v>
      </c>
      <c r="AL2123" t="s">
        <v>669</v>
      </c>
      <c r="AM2123" t="s">
        <v>13296</v>
      </c>
      <c r="AN2123" t="s">
        <v>13297</v>
      </c>
      <c r="AO2123" t="s">
        <v>3190</v>
      </c>
      <c r="AP2123" t="s">
        <v>3191</v>
      </c>
      <c r="AQ2123" t="s">
        <v>990</v>
      </c>
      <c r="AR2123" t="s">
        <v>13298</v>
      </c>
      <c r="BO2123">
        <v>30000</v>
      </c>
      <c r="BP2123">
        <v>10000</v>
      </c>
      <c r="BQ2123">
        <v>18000</v>
      </c>
      <c r="BR2123">
        <v>6000</v>
      </c>
      <c r="BS2123">
        <v>12000</v>
      </c>
      <c r="BT2123">
        <v>4000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0</v>
      </c>
      <c r="CW2123">
        <v>0</v>
      </c>
      <c r="CX2123">
        <v>0</v>
      </c>
      <c r="CY2123">
        <v>0</v>
      </c>
      <c r="CZ2123">
        <v>0</v>
      </c>
      <c r="DA2123">
        <v>0</v>
      </c>
      <c r="DB2123">
        <v>0</v>
      </c>
      <c r="DC2123">
        <v>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</row>
    <row r="2124" spans="1:116" x14ac:dyDescent="0.15">
      <c r="A2124" t="s">
        <v>116</v>
      </c>
      <c r="B2124">
        <v>193465</v>
      </c>
      <c r="C2124" t="s">
        <v>117</v>
      </c>
      <c r="D2124" t="s">
        <v>136</v>
      </c>
      <c r="E2124" t="s">
        <v>118</v>
      </c>
      <c r="F2124" t="s">
        <v>137</v>
      </c>
      <c r="G2124" s="1">
        <v>42786</v>
      </c>
      <c r="H2124" t="s">
        <v>138</v>
      </c>
      <c r="I2124" s="1">
        <v>43213</v>
      </c>
      <c r="J2124" t="s">
        <v>119</v>
      </c>
      <c r="K2124" t="s">
        <v>1612</v>
      </c>
      <c r="L2124" t="s">
        <v>197</v>
      </c>
      <c r="M2124" t="s">
        <v>139</v>
      </c>
      <c r="N2124" t="s">
        <v>4915</v>
      </c>
      <c r="O2124" t="s">
        <v>153</v>
      </c>
      <c r="P2124" t="s">
        <v>232</v>
      </c>
      <c r="Q2124" t="s">
        <v>567</v>
      </c>
      <c r="R2124" t="s">
        <v>126</v>
      </c>
      <c r="S2124" t="s">
        <v>251</v>
      </c>
      <c r="T2124" t="s">
        <v>13299</v>
      </c>
      <c r="W2124">
        <v>80000</v>
      </c>
      <c r="X2124">
        <v>50892</v>
      </c>
      <c r="Y2124">
        <v>29108</v>
      </c>
      <c r="Z2124">
        <v>0</v>
      </c>
      <c r="AA2124">
        <v>34000</v>
      </c>
      <c r="AB2124">
        <v>34000</v>
      </c>
      <c r="AC2124">
        <v>0</v>
      </c>
      <c r="AD2124">
        <v>0</v>
      </c>
      <c r="AE2124">
        <v>34000</v>
      </c>
      <c r="AF2124" t="s">
        <v>143</v>
      </c>
      <c r="AG2124" t="s">
        <v>171</v>
      </c>
      <c r="AH2124" t="s">
        <v>361</v>
      </c>
      <c r="AI2124" t="s">
        <v>341</v>
      </c>
      <c r="AJ2124" t="s">
        <v>128</v>
      </c>
      <c r="AK2124" t="s">
        <v>737</v>
      </c>
      <c r="AL2124" t="s">
        <v>568</v>
      </c>
      <c r="AM2124" t="s">
        <v>13300</v>
      </c>
      <c r="AN2124" t="s">
        <v>13301</v>
      </c>
      <c r="AO2124" t="s">
        <v>569</v>
      </c>
      <c r="AP2124" t="s">
        <v>367</v>
      </c>
      <c r="BO2124">
        <v>80000</v>
      </c>
      <c r="BP2124">
        <v>34000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0</v>
      </c>
      <c r="CU2124">
        <v>0</v>
      </c>
      <c r="CV2124">
        <v>0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0</v>
      </c>
      <c r="DC2124">
        <v>0</v>
      </c>
      <c r="DD2124">
        <v>0</v>
      </c>
      <c r="DE2124">
        <v>0</v>
      </c>
      <c r="DF2124">
        <v>0</v>
      </c>
      <c r="DG2124">
        <v>0</v>
      </c>
      <c r="DH2124">
        <v>0</v>
      </c>
      <c r="DI2124">
        <v>0</v>
      </c>
      <c r="DJ2124">
        <v>0</v>
      </c>
      <c r="DK2124">
        <v>0</v>
      </c>
      <c r="DL2124">
        <v>0</v>
      </c>
    </row>
    <row r="2125" spans="1:116" x14ac:dyDescent="0.15">
      <c r="A2125" t="s">
        <v>116</v>
      </c>
      <c r="B2125">
        <v>193468</v>
      </c>
      <c r="C2125" t="s">
        <v>117</v>
      </c>
      <c r="D2125" t="s">
        <v>136</v>
      </c>
      <c r="E2125" t="s">
        <v>425</v>
      </c>
      <c r="F2125" t="s">
        <v>137</v>
      </c>
      <c r="G2125" s="1">
        <v>42794</v>
      </c>
      <c r="H2125" t="s">
        <v>138</v>
      </c>
      <c r="I2125" s="1">
        <v>42944</v>
      </c>
      <c r="J2125" t="s">
        <v>119</v>
      </c>
      <c r="K2125" t="s">
        <v>13302</v>
      </c>
      <c r="L2125" t="s">
        <v>153</v>
      </c>
      <c r="M2125" t="s">
        <v>139</v>
      </c>
      <c r="P2125" t="s">
        <v>199</v>
      </c>
      <c r="Q2125" t="s">
        <v>446</v>
      </c>
      <c r="R2125" t="s">
        <v>126</v>
      </c>
      <c r="S2125" t="s">
        <v>215</v>
      </c>
      <c r="T2125" t="s">
        <v>13303</v>
      </c>
      <c r="W2125">
        <v>2197</v>
      </c>
      <c r="X2125">
        <v>1910</v>
      </c>
      <c r="Y2125">
        <v>287</v>
      </c>
      <c r="Z2125">
        <v>0</v>
      </c>
      <c r="AA2125">
        <v>2197</v>
      </c>
      <c r="AB2125">
        <v>1910</v>
      </c>
      <c r="AC2125">
        <v>287</v>
      </c>
      <c r="AD2125">
        <v>0</v>
      </c>
      <c r="AE2125">
        <v>2197</v>
      </c>
      <c r="AF2125" t="s">
        <v>143</v>
      </c>
      <c r="AG2125" t="s">
        <v>143</v>
      </c>
      <c r="AH2125" t="s">
        <v>284</v>
      </c>
      <c r="AI2125" t="s">
        <v>342</v>
      </c>
      <c r="AJ2125" t="s">
        <v>128</v>
      </c>
      <c r="AK2125" t="s">
        <v>303</v>
      </c>
      <c r="AL2125" t="s">
        <v>447</v>
      </c>
      <c r="AM2125" t="s">
        <v>13304</v>
      </c>
      <c r="AN2125" t="s">
        <v>13305</v>
      </c>
      <c r="AO2125" t="s">
        <v>2565</v>
      </c>
      <c r="AP2125" t="s">
        <v>2566</v>
      </c>
      <c r="BO2125">
        <v>2197</v>
      </c>
      <c r="BP2125">
        <v>2197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0</v>
      </c>
      <c r="DH2125">
        <v>0</v>
      </c>
      <c r="DI2125">
        <v>0</v>
      </c>
      <c r="DJ2125">
        <v>0</v>
      </c>
      <c r="DK2125">
        <v>0</v>
      </c>
      <c r="DL2125">
        <v>0</v>
      </c>
    </row>
    <row r="2126" spans="1:116" x14ac:dyDescent="0.15">
      <c r="A2126" t="s">
        <v>116</v>
      </c>
      <c r="B2126">
        <v>193469</v>
      </c>
      <c r="C2126" t="s">
        <v>117</v>
      </c>
      <c r="D2126" t="s">
        <v>136</v>
      </c>
      <c r="E2126" t="s">
        <v>118</v>
      </c>
      <c r="F2126" t="s">
        <v>137</v>
      </c>
      <c r="G2126" s="1">
        <v>42787</v>
      </c>
      <c r="H2126" t="s">
        <v>138</v>
      </c>
      <c r="I2126" s="1">
        <v>42856</v>
      </c>
      <c r="J2126" t="s">
        <v>6689</v>
      </c>
      <c r="K2126" t="s">
        <v>1366</v>
      </c>
      <c r="L2126" t="s">
        <v>123</v>
      </c>
      <c r="M2126" t="s">
        <v>139</v>
      </c>
      <c r="N2126" t="s">
        <v>1367</v>
      </c>
      <c r="O2126" t="s">
        <v>123</v>
      </c>
      <c r="P2126" t="s">
        <v>177</v>
      </c>
      <c r="Q2126" t="s">
        <v>1172</v>
      </c>
      <c r="R2126" t="s">
        <v>126</v>
      </c>
      <c r="S2126" t="s">
        <v>657</v>
      </c>
      <c r="T2126" t="s">
        <v>1368</v>
      </c>
      <c r="U2126" t="s">
        <v>1369</v>
      </c>
      <c r="V2126" t="s">
        <v>1370</v>
      </c>
      <c r="W2126">
        <v>44556</v>
      </c>
      <c r="X2126">
        <v>37918</v>
      </c>
      <c r="Y2126">
        <v>6638</v>
      </c>
      <c r="Z2126">
        <v>0</v>
      </c>
      <c r="AA2126">
        <v>44556</v>
      </c>
      <c r="AB2126">
        <v>37918</v>
      </c>
      <c r="AC2126">
        <v>6638</v>
      </c>
      <c r="AD2126">
        <v>0</v>
      </c>
      <c r="AE2126">
        <v>44556</v>
      </c>
      <c r="AF2126" t="s">
        <v>143</v>
      </c>
      <c r="AG2126" t="s">
        <v>171</v>
      </c>
      <c r="AH2126" t="s">
        <v>13306</v>
      </c>
      <c r="AI2126" t="s">
        <v>526</v>
      </c>
      <c r="AJ2126" t="s">
        <v>128</v>
      </c>
      <c r="AK2126" t="s">
        <v>303</v>
      </c>
      <c r="AL2126" t="s">
        <v>1371</v>
      </c>
      <c r="AM2126" t="s">
        <v>13307</v>
      </c>
      <c r="AN2126" t="s">
        <v>1373</v>
      </c>
      <c r="AO2126" t="s">
        <v>1374</v>
      </c>
      <c r="AP2126" t="s">
        <v>1375</v>
      </c>
      <c r="AQ2126" t="s">
        <v>1376</v>
      </c>
      <c r="BO2126">
        <v>22278</v>
      </c>
      <c r="BP2126">
        <v>22278</v>
      </c>
      <c r="BQ2126">
        <v>22278</v>
      </c>
      <c r="BR2126">
        <v>22278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0</v>
      </c>
      <c r="CR2126">
        <v>0</v>
      </c>
      <c r="CS2126">
        <v>0</v>
      </c>
      <c r="CT2126">
        <v>0</v>
      </c>
      <c r="CU2126">
        <v>0</v>
      </c>
      <c r="CV2126">
        <v>0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</row>
    <row r="2127" spans="1:116" x14ac:dyDescent="0.15">
      <c r="A2127" t="s">
        <v>116</v>
      </c>
      <c r="B2127">
        <v>193474</v>
      </c>
      <c r="C2127" t="s">
        <v>117</v>
      </c>
      <c r="D2127" t="s">
        <v>136</v>
      </c>
      <c r="E2127" t="s">
        <v>425</v>
      </c>
      <c r="F2127" t="s">
        <v>137</v>
      </c>
      <c r="G2127" s="1">
        <v>42789</v>
      </c>
      <c r="H2127" t="s">
        <v>138</v>
      </c>
      <c r="I2127" s="1">
        <v>42951</v>
      </c>
      <c r="J2127" t="s">
        <v>119</v>
      </c>
      <c r="K2127" t="s">
        <v>5565</v>
      </c>
      <c r="L2127" t="s">
        <v>169</v>
      </c>
      <c r="M2127" t="s">
        <v>139</v>
      </c>
      <c r="P2127" t="s">
        <v>199</v>
      </c>
      <c r="Q2127" t="s">
        <v>623</v>
      </c>
      <c r="R2127" t="s">
        <v>126</v>
      </c>
      <c r="S2127" t="s">
        <v>215</v>
      </c>
      <c r="T2127" t="s">
        <v>13308</v>
      </c>
      <c r="W2127">
        <v>741182</v>
      </c>
      <c r="X2127">
        <v>606034</v>
      </c>
      <c r="Y2127">
        <v>135148</v>
      </c>
      <c r="Z2127">
        <v>0</v>
      </c>
      <c r="AA2127">
        <v>413000</v>
      </c>
      <c r="AB2127">
        <v>341061</v>
      </c>
      <c r="AC2127">
        <v>71939</v>
      </c>
      <c r="AD2127">
        <v>0</v>
      </c>
      <c r="AE2127">
        <v>413000</v>
      </c>
      <c r="AF2127" t="s">
        <v>143</v>
      </c>
      <c r="AG2127" t="s">
        <v>143</v>
      </c>
      <c r="AH2127" t="s">
        <v>217</v>
      </c>
      <c r="AI2127" t="s">
        <v>891</v>
      </c>
      <c r="AJ2127" t="s">
        <v>128</v>
      </c>
      <c r="AK2127" t="s">
        <v>236</v>
      </c>
      <c r="AL2127" t="s">
        <v>625</v>
      </c>
      <c r="AM2127" t="s">
        <v>13309</v>
      </c>
      <c r="AN2127" t="s">
        <v>13310</v>
      </c>
      <c r="AO2127" t="s">
        <v>1617</v>
      </c>
      <c r="AP2127" t="s">
        <v>1618</v>
      </c>
      <c r="BO2127">
        <v>741182</v>
      </c>
      <c r="BP2127">
        <v>413000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0</v>
      </c>
      <c r="CR2127">
        <v>0</v>
      </c>
      <c r="CS2127">
        <v>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</row>
    <row r="2128" spans="1:116" x14ac:dyDescent="0.15">
      <c r="A2128" t="s">
        <v>116</v>
      </c>
      <c r="B2128">
        <v>193490</v>
      </c>
      <c r="C2128" t="s">
        <v>117</v>
      </c>
      <c r="D2128" t="s">
        <v>136</v>
      </c>
      <c r="E2128" t="s">
        <v>118</v>
      </c>
      <c r="F2128" t="s">
        <v>137</v>
      </c>
      <c r="G2128" s="1">
        <v>42794</v>
      </c>
      <c r="H2128" t="s">
        <v>138</v>
      </c>
      <c r="I2128" s="1">
        <v>43049</v>
      </c>
      <c r="J2128" t="s">
        <v>119</v>
      </c>
      <c r="K2128" t="s">
        <v>4654</v>
      </c>
      <c r="L2128" t="s">
        <v>123</v>
      </c>
      <c r="M2128" t="s">
        <v>139</v>
      </c>
      <c r="P2128" t="s">
        <v>317</v>
      </c>
      <c r="Q2128" t="s">
        <v>552</v>
      </c>
      <c r="R2128" t="s">
        <v>126</v>
      </c>
      <c r="S2128" t="s">
        <v>215</v>
      </c>
      <c r="T2128" t="s">
        <v>13311</v>
      </c>
      <c r="W2128">
        <v>404510</v>
      </c>
      <c r="X2128">
        <v>292876</v>
      </c>
      <c r="Y2128">
        <v>111634</v>
      </c>
      <c r="Z2128">
        <v>0</v>
      </c>
      <c r="AA2128">
        <v>1</v>
      </c>
      <c r="AB2128">
        <v>1</v>
      </c>
      <c r="AC2128">
        <v>0</v>
      </c>
      <c r="AD2128">
        <v>0</v>
      </c>
      <c r="AE2128">
        <v>404510</v>
      </c>
      <c r="AF2128" t="s">
        <v>143</v>
      </c>
      <c r="AG2128" t="s">
        <v>143</v>
      </c>
      <c r="AH2128" t="s">
        <v>361</v>
      </c>
      <c r="AI2128" t="s">
        <v>159</v>
      </c>
      <c r="AJ2128" t="s">
        <v>128</v>
      </c>
      <c r="AK2128" t="s">
        <v>390</v>
      </c>
      <c r="AL2128" t="s">
        <v>555</v>
      </c>
      <c r="AM2128" t="s">
        <v>13312</v>
      </c>
      <c r="AN2128" t="s">
        <v>13313</v>
      </c>
      <c r="AO2128" t="s">
        <v>13314</v>
      </c>
      <c r="AP2128" t="s">
        <v>13315</v>
      </c>
      <c r="AQ2128" t="s">
        <v>13316</v>
      </c>
      <c r="BO2128">
        <v>404510</v>
      </c>
      <c r="BP2128">
        <v>1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0</v>
      </c>
      <c r="CR2128">
        <v>0</v>
      </c>
      <c r="CS2128">
        <v>0</v>
      </c>
      <c r="CT2128">
        <v>0</v>
      </c>
      <c r="CU2128">
        <v>0</v>
      </c>
      <c r="CV2128">
        <v>0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</row>
    <row r="2129" spans="1:116" x14ac:dyDescent="0.15">
      <c r="A2129" t="s">
        <v>116</v>
      </c>
      <c r="B2129">
        <v>193503</v>
      </c>
      <c r="C2129" t="s">
        <v>117</v>
      </c>
      <c r="D2129" t="s">
        <v>136</v>
      </c>
      <c r="E2129" t="s">
        <v>118</v>
      </c>
      <c r="F2129" t="s">
        <v>137</v>
      </c>
      <c r="G2129" s="1">
        <v>42790</v>
      </c>
      <c r="H2129" t="s">
        <v>138</v>
      </c>
      <c r="I2129" s="1">
        <v>42849</v>
      </c>
      <c r="J2129" t="s">
        <v>6689</v>
      </c>
      <c r="K2129" t="s">
        <v>310</v>
      </c>
      <c r="L2129" t="s">
        <v>123</v>
      </c>
      <c r="M2129" t="s">
        <v>139</v>
      </c>
      <c r="P2129" t="s">
        <v>124</v>
      </c>
      <c r="Q2129" t="s">
        <v>1030</v>
      </c>
      <c r="R2129" t="s">
        <v>126</v>
      </c>
      <c r="S2129" t="s">
        <v>215</v>
      </c>
      <c r="T2129" t="s">
        <v>13317</v>
      </c>
      <c r="W2129">
        <v>500000</v>
      </c>
      <c r="X2129">
        <v>351435</v>
      </c>
      <c r="Y2129">
        <v>148565</v>
      </c>
      <c r="Z2129">
        <v>0</v>
      </c>
      <c r="AA2129">
        <v>70000</v>
      </c>
      <c r="AB2129">
        <v>70000</v>
      </c>
      <c r="AC2129">
        <v>0</v>
      </c>
      <c r="AD2129">
        <v>0</v>
      </c>
      <c r="AE2129">
        <v>500000</v>
      </c>
      <c r="AF2129" t="s">
        <v>143</v>
      </c>
      <c r="AG2129" t="s">
        <v>143</v>
      </c>
      <c r="AH2129" t="s">
        <v>284</v>
      </c>
      <c r="AI2129" t="s">
        <v>159</v>
      </c>
      <c r="AJ2129" t="s">
        <v>128</v>
      </c>
      <c r="AK2129" t="s">
        <v>236</v>
      </c>
      <c r="AL2129" t="s">
        <v>1033</v>
      </c>
      <c r="AM2129" t="s">
        <v>13318</v>
      </c>
      <c r="AN2129" t="s">
        <v>13319</v>
      </c>
      <c r="AO2129" t="s">
        <v>2020</v>
      </c>
      <c r="AP2129" t="s">
        <v>2021</v>
      </c>
      <c r="BO2129">
        <v>500000</v>
      </c>
      <c r="BP2129">
        <v>70000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0</v>
      </c>
      <c r="CR2129">
        <v>0</v>
      </c>
      <c r="CS2129">
        <v>0</v>
      </c>
      <c r="CT2129">
        <v>0</v>
      </c>
      <c r="CU2129">
        <v>0</v>
      </c>
      <c r="CV2129">
        <v>0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</row>
    <row r="2130" spans="1:116" x14ac:dyDescent="0.15">
      <c r="A2130" t="s">
        <v>116</v>
      </c>
      <c r="B2130">
        <v>193506</v>
      </c>
      <c r="C2130" t="s">
        <v>117</v>
      </c>
      <c r="D2130" t="s">
        <v>136</v>
      </c>
      <c r="E2130" t="s">
        <v>118</v>
      </c>
      <c r="F2130" t="s">
        <v>137</v>
      </c>
      <c r="G2130" s="1">
        <v>42794</v>
      </c>
      <c r="H2130" t="s">
        <v>138</v>
      </c>
      <c r="I2130" s="1">
        <v>42985</v>
      </c>
      <c r="J2130" t="s">
        <v>119</v>
      </c>
      <c r="K2130" t="s">
        <v>386</v>
      </c>
      <c r="L2130" t="s">
        <v>123</v>
      </c>
      <c r="M2130" t="s">
        <v>139</v>
      </c>
      <c r="P2130" t="s">
        <v>317</v>
      </c>
      <c r="Q2130" t="s">
        <v>387</v>
      </c>
      <c r="R2130" t="s">
        <v>126</v>
      </c>
      <c r="S2130" t="s">
        <v>215</v>
      </c>
      <c r="T2130" t="s">
        <v>13320</v>
      </c>
      <c r="W2130">
        <v>227000</v>
      </c>
      <c r="X2130">
        <v>144402</v>
      </c>
      <c r="Y2130">
        <v>82598</v>
      </c>
      <c r="Z2130">
        <v>0</v>
      </c>
      <c r="AA2130">
        <v>62000</v>
      </c>
      <c r="AB2130">
        <v>39440</v>
      </c>
      <c r="AC2130">
        <v>22560</v>
      </c>
      <c r="AD2130">
        <v>0</v>
      </c>
      <c r="AE2130">
        <v>1076000</v>
      </c>
      <c r="AF2130" t="s">
        <v>143</v>
      </c>
      <c r="AG2130" t="s">
        <v>143</v>
      </c>
      <c r="AH2130" t="s">
        <v>132</v>
      </c>
      <c r="AI2130" t="s">
        <v>418</v>
      </c>
      <c r="AJ2130" t="s">
        <v>128</v>
      </c>
      <c r="AK2130" t="s">
        <v>390</v>
      </c>
      <c r="AL2130" t="s">
        <v>391</v>
      </c>
      <c r="AM2130" t="s">
        <v>13321</v>
      </c>
      <c r="AN2130" t="s">
        <v>13322</v>
      </c>
      <c r="AO2130" t="s">
        <v>13323</v>
      </c>
      <c r="AP2130" t="s">
        <v>13324</v>
      </c>
      <c r="BO2130">
        <v>227000</v>
      </c>
      <c r="BP2130">
        <v>62000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0</v>
      </c>
      <c r="DL2130">
        <v>0</v>
      </c>
    </row>
    <row r="2131" spans="1:116" x14ac:dyDescent="0.15">
      <c r="A2131" t="s">
        <v>116</v>
      </c>
      <c r="B2131">
        <v>193530</v>
      </c>
      <c r="C2131" t="s">
        <v>117</v>
      </c>
      <c r="D2131" t="s">
        <v>136</v>
      </c>
      <c r="E2131" t="s">
        <v>425</v>
      </c>
      <c r="F2131" t="s">
        <v>137</v>
      </c>
      <c r="G2131" s="1">
        <v>42794</v>
      </c>
      <c r="H2131" t="s">
        <v>138</v>
      </c>
      <c r="I2131" s="1">
        <v>42944</v>
      </c>
      <c r="J2131" t="s">
        <v>119</v>
      </c>
      <c r="K2131" t="s">
        <v>13302</v>
      </c>
      <c r="L2131" t="s">
        <v>153</v>
      </c>
      <c r="M2131" t="s">
        <v>139</v>
      </c>
      <c r="P2131" t="s">
        <v>199</v>
      </c>
      <c r="Q2131" t="s">
        <v>446</v>
      </c>
      <c r="R2131" t="s">
        <v>126</v>
      </c>
      <c r="S2131" t="s">
        <v>215</v>
      </c>
      <c r="T2131" t="s">
        <v>13325</v>
      </c>
      <c r="W2131">
        <v>5320</v>
      </c>
      <c r="X2131">
        <v>4626</v>
      </c>
      <c r="Y2131">
        <v>694</v>
      </c>
      <c r="Z2131">
        <v>0</v>
      </c>
      <c r="AA2131">
        <v>1626</v>
      </c>
      <c r="AB2131">
        <v>1626</v>
      </c>
      <c r="AC2131">
        <v>0</v>
      </c>
      <c r="AD2131">
        <v>0</v>
      </c>
      <c r="AE2131">
        <v>1626</v>
      </c>
      <c r="AF2131" t="s">
        <v>143</v>
      </c>
      <c r="AG2131" t="s">
        <v>143</v>
      </c>
      <c r="AH2131" t="s">
        <v>284</v>
      </c>
      <c r="AI2131" t="s">
        <v>342</v>
      </c>
      <c r="AJ2131" t="s">
        <v>128</v>
      </c>
      <c r="AK2131" t="s">
        <v>303</v>
      </c>
      <c r="AL2131" t="s">
        <v>447</v>
      </c>
      <c r="AM2131" t="s">
        <v>13326</v>
      </c>
      <c r="AN2131" t="s">
        <v>13327</v>
      </c>
      <c r="AO2131" t="s">
        <v>2565</v>
      </c>
      <c r="AP2131" t="s">
        <v>2566</v>
      </c>
      <c r="BO2131">
        <v>5320</v>
      </c>
      <c r="BP2131">
        <v>1626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</row>
    <row r="2132" spans="1:116" x14ac:dyDescent="0.15">
      <c r="A2132" t="s">
        <v>116</v>
      </c>
      <c r="B2132">
        <v>193532</v>
      </c>
      <c r="C2132" t="s">
        <v>117</v>
      </c>
      <c r="D2132" t="s">
        <v>136</v>
      </c>
      <c r="E2132" t="s">
        <v>118</v>
      </c>
      <c r="F2132" t="s">
        <v>137</v>
      </c>
      <c r="G2132" s="1">
        <v>42789</v>
      </c>
      <c r="H2132" t="s">
        <v>138</v>
      </c>
      <c r="I2132" s="1">
        <v>42975</v>
      </c>
      <c r="J2132" t="s">
        <v>119</v>
      </c>
      <c r="K2132" t="s">
        <v>287</v>
      </c>
      <c r="L2132" t="s">
        <v>123</v>
      </c>
      <c r="M2132" t="s">
        <v>139</v>
      </c>
      <c r="N2132" t="s">
        <v>2668</v>
      </c>
      <c r="O2132" t="s">
        <v>123</v>
      </c>
      <c r="P2132" t="s">
        <v>232</v>
      </c>
      <c r="Q2132" t="s">
        <v>1050</v>
      </c>
      <c r="R2132" t="s">
        <v>126</v>
      </c>
      <c r="S2132" t="s">
        <v>657</v>
      </c>
      <c r="T2132" t="s">
        <v>13328</v>
      </c>
      <c r="W2132">
        <v>26000</v>
      </c>
      <c r="X2132">
        <v>26000</v>
      </c>
      <c r="Y2132">
        <v>0</v>
      </c>
      <c r="Z2132">
        <v>0</v>
      </c>
      <c r="AA2132">
        <v>26000</v>
      </c>
      <c r="AB2132">
        <v>26000</v>
      </c>
      <c r="AC2132">
        <v>0</v>
      </c>
      <c r="AD2132">
        <v>0</v>
      </c>
      <c r="AE2132">
        <v>26000</v>
      </c>
      <c r="AF2132" t="s">
        <v>143</v>
      </c>
      <c r="AG2132" t="s">
        <v>171</v>
      </c>
      <c r="AH2132" t="s">
        <v>755</v>
      </c>
      <c r="AI2132" t="s">
        <v>4471</v>
      </c>
      <c r="AJ2132" t="s">
        <v>128</v>
      </c>
      <c r="AK2132" t="s">
        <v>1032</v>
      </c>
      <c r="AL2132" t="s">
        <v>1052</v>
      </c>
      <c r="AM2132" t="s">
        <v>13329</v>
      </c>
      <c r="AN2132" t="s">
        <v>13330</v>
      </c>
      <c r="AO2132" t="s">
        <v>2672</v>
      </c>
      <c r="AP2132" t="s">
        <v>1905</v>
      </c>
      <c r="AQ2132" t="s">
        <v>2673</v>
      </c>
      <c r="BO2132">
        <v>19500</v>
      </c>
      <c r="BP2132">
        <v>19500</v>
      </c>
      <c r="BQ2132">
        <v>6500</v>
      </c>
      <c r="BR2132">
        <v>6500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0</v>
      </c>
      <c r="DL2132">
        <v>0</v>
      </c>
    </row>
    <row r="2133" spans="1:116" x14ac:dyDescent="0.15">
      <c r="A2133" t="s">
        <v>116</v>
      </c>
      <c r="B2133">
        <v>193542</v>
      </c>
      <c r="C2133" t="s">
        <v>117</v>
      </c>
      <c r="D2133" t="s">
        <v>136</v>
      </c>
      <c r="E2133" t="s">
        <v>118</v>
      </c>
      <c r="F2133" t="s">
        <v>137</v>
      </c>
      <c r="G2133" s="1">
        <v>42800</v>
      </c>
      <c r="H2133" t="s">
        <v>138</v>
      </c>
      <c r="I2133" s="1">
        <v>43123</v>
      </c>
      <c r="J2133" t="s">
        <v>119</v>
      </c>
      <c r="K2133" t="s">
        <v>11643</v>
      </c>
      <c r="L2133" t="s">
        <v>197</v>
      </c>
      <c r="M2133" t="s">
        <v>139</v>
      </c>
      <c r="N2133" t="s">
        <v>144</v>
      </c>
      <c r="O2133" t="s">
        <v>123</v>
      </c>
      <c r="P2133" t="s">
        <v>317</v>
      </c>
      <c r="Q2133" t="s">
        <v>1168</v>
      </c>
      <c r="R2133" t="s">
        <v>126</v>
      </c>
      <c r="S2133" t="s">
        <v>251</v>
      </c>
      <c r="T2133" t="s">
        <v>13331</v>
      </c>
      <c r="W2133">
        <v>216908</v>
      </c>
      <c r="X2133">
        <v>143656</v>
      </c>
      <c r="Y2133">
        <v>73252</v>
      </c>
      <c r="Z2133">
        <v>0</v>
      </c>
      <c r="AA2133">
        <v>71500</v>
      </c>
      <c r="AB2133">
        <v>48419</v>
      </c>
      <c r="AC2133">
        <v>23081</v>
      </c>
      <c r="AD2133">
        <v>0</v>
      </c>
      <c r="AE2133">
        <v>216908</v>
      </c>
      <c r="AF2133" t="s">
        <v>143</v>
      </c>
      <c r="AG2133" t="s">
        <v>143</v>
      </c>
      <c r="AH2133" t="s">
        <v>2133</v>
      </c>
      <c r="AI2133" t="s">
        <v>342</v>
      </c>
      <c r="AJ2133" t="s">
        <v>128</v>
      </c>
      <c r="AK2133" t="s">
        <v>543</v>
      </c>
      <c r="AL2133" t="s">
        <v>1169</v>
      </c>
      <c r="AM2133" t="s">
        <v>13332</v>
      </c>
      <c r="AN2133" t="s">
        <v>13333</v>
      </c>
      <c r="AO2133" t="s">
        <v>2009</v>
      </c>
      <c r="AP2133" t="s">
        <v>2010</v>
      </c>
      <c r="BO2133">
        <v>216908</v>
      </c>
      <c r="BP2133">
        <v>71500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0</v>
      </c>
      <c r="CR2133">
        <v>0</v>
      </c>
      <c r="CS2133">
        <v>0</v>
      </c>
      <c r="CT2133">
        <v>0</v>
      </c>
      <c r="CU2133">
        <v>0</v>
      </c>
      <c r="CV2133">
        <v>0</v>
      </c>
      <c r="CW2133">
        <v>0</v>
      </c>
      <c r="CX2133">
        <v>0</v>
      </c>
      <c r="CY2133">
        <v>0</v>
      </c>
      <c r="CZ2133">
        <v>0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0</v>
      </c>
      <c r="DL2133">
        <v>0</v>
      </c>
    </row>
    <row r="2134" spans="1:116" x14ac:dyDescent="0.15">
      <c r="A2134" t="s">
        <v>116</v>
      </c>
      <c r="B2134">
        <v>193543</v>
      </c>
      <c r="C2134" t="s">
        <v>117</v>
      </c>
      <c r="D2134" t="s">
        <v>136</v>
      </c>
      <c r="E2134" t="s">
        <v>118</v>
      </c>
      <c r="F2134" t="s">
        <v>137</v>
      </c>
      <c r="G2134" s="1">
        <v>42797</v>
      </c>
      <c r="H2134" t="s">
        <v>138</v>
      </c>
      <c r="I2134" s="1">
        <v>43137</v>
      </c>
      <c r="J2134" t="s">
        <v>119</v>
      </c>
      <c r="K2134" t="s">
        <v>958</v>
      </c>
      <c r="L2134" t="s">
        <v>123</v>
      </c>
      <c r="M2134" t="s">
        <v>139</v>
      </c>
      <c r="P2134" t="s">
        <v>317</v>
      </c>
      <c r="Q2134" t="s">
        <v>563</v>
      </c>
      <c r="R2134" t="s">
        <v>126</v>
      </c>
      <c r="S2134" t="s">
        <v>215</v>
      </c>
      <c r="T2134" t="s">
        <v>13334</v>
      </c>
      <c r="W2134">
        <v>1947381</v>
      </c>
      <c r="X2134">
        <v>1250000</v>
      </c>
      <c r="Y2134">
        <v>697381</v>
      </c>
      <c r="Z2134">
        <v>0</v>
      </c>
      <c r="AA2134">
        <v>353161</v>
      </c>
      <c r="AB2134">
        <v>353161</v>
      </c>
      <c r="AC2134">
        <v>0</v>
      </c>
      <c r="AD2134">
        <v>0</v>
      </c>
      <c r="AE2134">
        <v>1411995</v>
      </c>
      <c r="AF2134" t="s">
        <v>143</v>
      </c>
      <c r="AG2134" t="s">
        <v>143</v>
      </c>
      <c r="AH2134" t="s">
        <v>319</v>
      </c>
      <c r="AI2134" t="s">
        <v>1876</v>
      </c>
      <c r="AJ2134" t="s">
        <v>128</v>
      </c>
      <c r="AK2134" t="s">
        <v>604</v>
      </c>
      <c r="AL2134" t="s">
        <v>564</v>
      </c>
      <c r="AM2134" t="s">
        <v>13335</v>
      </c>
      <c r="AN2134" t="s">
        <v>13336</v>
      </c>
      <c r="AO2134" t="s">
        <v>3310</v>
      </c>
      <c r="AP2134" t="s">
        <v>2568</v>
      </c>
      <c r="BO2134">
        <v>1947381</v>
      </c>
      <c r="BP2134">
        <v>353161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</row>
    <row r="2135" spans="1:116" x14ac:dyDescent="0.15">
      <c r="A2135" t="s">
        <v>116</v>
      </c>
      <c r="B2135">
        <v>193544</v>
      </c>
      <c r="C2135" t="s">
        <v>117</v>
      </c>
      <c r="D2135" t="s">
        <v>136</v>
      </c>
      <c r="E2135" t="s">
        <v>118</v>
      </c>
      <c r="F2135" t="s">
        <v>137</v>
      </c>
      <c r="G2135" s="1">
        <v>42789</v>
      </c>
      <c r="H2135" t="s">
        <v>138</v>
      </c>
      <c r="I2135" s="1">
        <v>42871</v>
      </c>
      <c r="J2135" t="s">
        <v>6689</v>
      </c>
      <c r="K2135" t="s">
        <v>648</v>
      </c>
      <c r="L2135" t="s">
        <v>197</v>
      </c>
      <c r="M2135" t="s">
        <v>139</v>
      </c>
      <c r="N2135" t="s">
        <v>1427</v>
      </c>
      <c r="O2135" t="s">
        <v>169</v>
      </c>
      <c r="P2135" t="s">
        <v>177</v>
      </c>
      <c r="Q2135" t="s">
        <v>686</v>
      </c>
      <c r="R2135" t="s">
        <v>126</v>
      </c>
      <c r="S2135" t="s">
        <v>251</v>
      </c>
      <c r="T2135" t="s">
        <v>13337</v>
      </c>
      <c r="W2135">
        <v>29698</v>
      </c>
      <c r="X2135">
        <v>26515</v>
      </c>
      <c r="Y2135">
        <v>3183</v>
      </c>
      <c r="Z2135">
        <v>0</v>
      </c>
      <c r="AA2135">
        <v>19704</v>
      </c>
      <c r="AB2135">
        <v>17592</v>
      </c>
      <c r="AC2135">
        <v>2112</v>
      </c>
      <c r="AD2135">
        <v>0</v>
      </c>
      <c r="AE2135">
        <v>29698</v>
      </c>
      <c r="AF2135" t="s">
        <v>143</v>
      </c>
      <c r="AG2135" t="s">
        <v>143</v>
      </c>
      <c r="AH2135" t="s">
        <v>1402</v>
      </c>
      <c r="AI2135" t="s">
        <v>510</v>
      </c>
      <c r="AJ2135" t="s">
        <v>128</v>
      </c>
      <c r="AK2135" t="s">
        <v>1334</v>
      </c>
      <c r="AL2135" t="s">
        <v>687</v>
      </c>
      <c r="AM2135" t="s">
        <v>13338</v>
      </c>
      <c r="AN2135" t="s">
        <v>13339</v>
      </c>
      <c r="AO2135" t="s">
        <v>688</v>
      </c>
      <c r="AP2135" t="s">
        <v>689</v>
      </c>
      <c r="BO2135">
        <v>29698</v>
      </c>
      <c r="BP2135">
        <v>19704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</row>
    <row r="2136" spans="1:116" x14ac:dyDescent="0.15">
      <c r="A2136" t="s">
        <v>116</v>
      </c>
      <c r="B2136">
        <v>193555</v>
      </c>
      <c r="C2136" t="s">
        <v>117</v>
      </c>
      <c r="D2136" t="s">
        <v>136</v>
      </c>
      <c r="E2136" t="s">
        <v>118</v>
      </c>
      <c r="F2136" t="s">
        <v>137</v>
      </c>
      <c r="G2136" s="1">
        <v>42811</v>
      </c>
      <c r="H2136" t="s">
        <v>138</v>
      </c>
      <c r="I2136" s="1">
        <v>43132</v>
      </c>
      <c r="J2136" t="s">
        <v>119</v>
      </c>
      <c r="K2136" t="s">
        <v>122</v>
      </c>
      <c r="L2136" t="s">
        <v>123</v>
      </c>
      <c r="M2136" t="s">
        <v>139</v>
      </c>
      <c r="P2136" t="s">
        <v>317</v>
      </c>
      <c r="Q2136" t="s">
        <v>1007</v>
      </c>
      <c r="R2136" t="s">
        <v>126</v>
      </c>
      <c r="S2136" t="s">
        <v>215</v>
      </c>
      <c r="T2136" t="s">
        <v>13340</v>
      </c>
      <c r="W2136">
        <v>1659957</v>
      </c>
      <c r="X2136">
        <v>1351993</v>
      </c>
      <c r="Y2136">
        <v>307964</v>
      </c>
      <c r="Z2136">
        <v>0</v>
      </c>
      <c r="AA2136">
        <v>323541</v>
      </c>
      <c r="AB2136">
        <v>323541</v>
      </c>
      <c r="AC2136">
        <v>0</v>
      </c>
      <c r="AD2136">
        <v>0</v>
      </c>
      <c r="AE2136">
        <v>1350811</v>
      </c>
      <c r="AF2136" t="s">
        <v>143</v>
      </c>
      <c r="AG2136" t="s">
        <v>143</v>
      </c>
      <c r="AH2136" t="s">
        <v>455</v>
      </c>
      <c r="AI2136" t="s">
        <v>13341</v>
      </c>
      <c r="AJ2136" t="s">
        <v>128</v>
      </c>
      <c r="AK2136" t="s">
        <v>429</v>
      </c>
      <c r="AL2136" t="s">
        <v>1011</v>
      </c>
      <c r="AM2136" t="s">
        <v>13342</v>
      </c>
      <c r="AN2136" t="s">
        <v>13343</v>
      </c>
      <c r="AO2136" t="s">
        <v>2127</v>
      </c>
      <c r="AP2136" t="s">
        <v>2128</v>
      </c>
      <c r="AQ2136" t="s">
        <v>4859</v>
      </c>
      <c r="BO2136">
        <v>829978.5</v>
      </c>
      <c r="BP2136">
        <v>161770.5</v>
      </c>
      <c r="BQ2136">
        <v>829978.5</v>
      </c>
      <c r="BR2136">
        <v>161770.5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0</v>
      </c>
      <c r="CW2136">
        <v>0</v>
      </c>
      <c r="CX2136">
        <v>0</v>
      </c>
      <c r="CY2136">
        <v>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0</v>
      </c>
      <c r="DL2136">
        <v>0</v>
      </c>
    </row>
    <row r="2137" spans="1:116" x14ac:dyDescent="0.15">
      <c r="A2137" t="s">
        <v>116</v>
      </c>
      <c r="B2137">
        <v>193564</v>
      </c>
      <c r="C2137" t="s">
        <v>117</v>
      </c>
      <c r="D2137" t="s">
        <v>136</v>
      </c>
      <c r="E2137" t="s">
        <v>118</v>
      </c>
      <c r="F2137" t="s">
        <v>137</v>
      </c>
      <c r="G2137" s="1">
        <v>42794</v>
      </c>
      <c r="H2137" t="s">
        <v>138</v>
      </c>
      <c r="I2137" s="1">
        <v>42879</v>
      </c>
      <c r="J2137" t="s">
        <v>6689</v>
      </c>
      <c r="K2137" t="s">
        <v>10239</v>
      </c>
      <c r="L2137" t="s">
        <v>197</v>
      </c>
      <c r="M2137" t="s">
        <v>139</v>
      </c>
      <c r="N2137" t="s">
        <v>9030</v>
      </c>
      <c r="O2137" t="s">
        <v>169</v>
      </c>
      <c r="P2137" t="s">
        <v>199</v>
      </c>
      <c r="Q2137" t="s">
        <v>2157</v>
      </c>
      <c r="R2137" t="s">
        <v>126</v>
      </c>
      <c r="S2137" t="s">
        <v>215</v>
      </c>
      <c r="T2137" t="s">
        <v>13344</v>
      </c>
      <c r="W2137">
        <v>10000</v>
      </c>
      <c r="X2137">
        <v>10000</v>
      </c>
      <c r="Y2137">
        <v>0</v>
      </c>
      <c r="Z2137">
        <v>0</v>
      </c>
      <c r="AA2137">
        <v>10000</v>
      </c>
      <c r="AB2137">
        <v>10000</v>
      </c>
      <c r="AC2137">
        <v>0</v>
      </c>
      <c r="AD2137">
        <v>0</v>
      </c>
      <c r="AE2137">
        <v>10000</v>
      </c>
      <c r="AF2137" t="s">
        <v>143</v>
      </c>
      <c r="AG2137" t="s">
        <v>143</v>
      </c>
      <c r="AH2137" t="s">
        <v>649</v>
      </c>
      <c r="AI2137" t="s">
        <v>553</v>
      </c>
      <c r="AJ2137" t="s">
        <v>128</v>
      </c>
      <c r="AK2137" t="s">
        <v>303</v>
      </c>
      <c r="AL2137" t="s">
        <v>660</v>
      </c>
      <c r="AM2137" t="s">
        <v>13345</v>
      </c>
      <c r="AN2137" t="s">
        <v>13346</v>
      </c>
      <c r="AO2137" t="s">
        <v>2687</v>
      </c>
      <c r="AP2137" t="s">
        <v>2688</v>
      </c>
      <c r="BO2137">
        <v>10000</v>
      </c>
      <c r="BP2137">
        <v>10000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v>0</v>
      </c>
      <c r="CI2137">
        <v>0</v>
      </c>
      <c r="CJ2137">
        <v>0</v>
      </c>
      <c r="CK2137">
        <v>0</v>
      </c>
      <c r="CL2137">
        <v>0</v>
      </c>
      <c r="CM2137">
        <v>0</v>
      </c>
      <c r="CN2137">
        <v>0</v>
      </c>
      <c r="CO2137">
        <v>0</v>
      </c>
      <c r="CP2137">
        <v>0</v>
      </c>
      <c r="CQ2137">
        <v>0</v>
      </c>
      <c r="CR2137">
        <v>0</v>
      </c>
      <c r="CS2137">
        <v>0</v>
      </c>
      <c r="CT2137">
        <v>0</v>
      </c>
      <c r="CU2137">
        <v>0</v>
      </c>
      <c r="CV2137">
        <v>0</v>
      </c>
      <c r="CW2137">
        <v>0</v>
      </c>
      <c r="CX2137">
        <v>0</v>
      </c>
      <c r="CY2137">
        <v>0</v>
      </c>
      <c r="CZ2137">
        <v>0</v>
      </c>
      <c r="DA2137">
        <v>0</v>
      </c>
      <c r="DB2137">
        <v>0</v>
      </c>
      <c r="DC2137">
        <v>0</v>
      </c>
      <c r="DD2137">
        <v>0</v>
      </c>
      <c r="DE2137">
        <v>0</v>
      </c>
      <c r="DF2137">
        <v>0</v>
      </c>
      <c r="DG2137">
        <v>0</v>
      </c>
      <c r="DH2137">
        <v>0</v>
      </c>
      <c r="DI2137">
        <v>0</v>
      </c>
      <c r="DJ2137">
        <v>0</v>
      </c>
      <c r="DK2137">
        <v>0</v>
      </c>
      <c r="DL2137">
        <v>0</v>
      </c>
    </row>
    <row r="2138" spans="1:116" x14ac:dyDescent="0.15">
      <c r="A2138" t="s">
        <v>116</v>
      </c>
      <c r="B2138">
        <v>193579</v>
      </c>
      <c r="C2138" t="s">
        <v>117</v>
      </c>
      <c r="D2138" t="s">
        <v>136</v>
      </c>
      <c r="E2138" t="s">
        <v>118</v>
      </c>
      <c r="F2138" t="s">
        <v>137</v>
      </c>
      <c r="H2138" t="s">
        <v>117</v>
      </c>
      <c r="I2138" s="1">
        <v>42789</v>
      </c>
      <c r="J2138" t="s">
        <v>6689</v>
      </c>
      <c r="K2138" t="s">
        <v>213</v>
      </c>
      <c r="L2138" t="s">
        <v>123</v>
      </c>
      <c r="M2138" t="s">
        <v>139</v>
      </c>
      <c r="P2138" t="s">
        <v>124</v>
      </c>
      <c r="Q2138" t="s">
        <v>1030</v>
      </c>
      <c r="R2138" t="s">
        <v>126</v>
      </c>
      <c r="S2138" t="s">
        <v>215</v>
      </c>
      <c r="T2138" t="s">
        <v>7346</v>
      </c>
      <c r="W2138">
        <v>0</v>
      </c>
      <c r="X2138">
        <v>0</v>
      </c>
      <c r="Y2138">
        <v>0</v>
      </c>
      <c r="Z2138">
        <v>0</v>
      </c>
      <c r="AA2138">
        <v>131613</v>
      </c>
      <c r="AB2138">
        <v>131613</v>
      </c>
      <c r="AC2138">
        <v>0</v>
      </c>
      <c r="AD2138">
        <v>0</v>
      </c>
      <c r="AE2138">
        <v>468895</v>
      </c>
      <c r="AH2138" t="s">
        <v>6796</v>
      </c>
      <c r="AI2138" t="s">
        <v>817</v>
      </c>
      <c r="AK2138" t="s">
        <v>321</v>
      </c>
      <c r="AL2138" t="s">
        <v>184</v>
      </c>
      <c r="AN2138" t="s">
        <v>7348</v>
      </c>
      <c r="AO2138" t="s">
        <v>6470</v>
      </c>
      <c r="AP2138" t="s">
        <v>4498</v>
      </c>
      <c r="BO2138">
        <v>0</v>
      </c>
      <c r="BP2138">
        <v>131613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v>0</v>
      </c>
      <c r="CI2138">
        <v>0</v>
      </c>
      <c r="CJ2138">
        <v>0</v>
      </c>
      <c r="CK2138">
        <v>0</v>
      </c>
      <c r="CL2138">
        <v>0</v>
      </c>
      <c r="CM2138">
        <v>0</v>
      </c>
      <c r="CN2138">
        <v>0</v>
      </c>
      <c r="CO2138">
        <v>0</v>
      </c>
      <c r="CP2138">
        <v>0</v>
      </c>
      <c r="CQ2138">
        <v>0</v>
      </c>
      <c r="CR2138">
        <v>0</v>
      </c>
      <c r="CS2138">
        <v>0</v>
      </c>
      <c r="CT2138">
        <v>0</v>
      </c>
      <c r="CU2138">
        <v>0</v>
      </c>
      <c r="CV2138">
        <v>0</v>
      </c>
      <c r="CW2138">
        <v>0</v>
      </c>
      <c r="CX2138">
        <v>0</v>
      </c>
      <c r="CY2138">
        <v>0</v>
      </c>
      <c r="CZ2138">
        <v>0</v>
      </c>
      <c r="DA2138">
        <v>0</v>
      </c>
      <c r="DB2138">
        <v>0</v>
      </c>
      <c r="DC2138">
        <v>0</v>
      </c>
      <c r="DD2138">
        <v>0</v>
      </c>
      <c r="DE2138">
        <v>0</v>
      </c>
      <c r="DF2138">
        <v>0</v>
      </c>
      <c r="DG2138">
        <v>0</v>
      </c>
      <c r="DH2138">
        <v>0</v>
      </c>
      <c r="DI2138">
        <v>0</v>
      </c>
      <c r="DJ2138">
        <v>0</v>
      </c>
      <c r="DK2138">
        <v>0</v>
      </c>
      <c r="DL2138">
        <v>0</v>
      </c>
    </row>
    <row r="2139" spans="1:116" x14ac:dyDescent="0.15">
      <c r="A2139" t="s">
        <v>116</v>
      </c>
      <c r="B2139">
        <v>193590</v>
      </c>
      <c r="C2139" t="s">
        <v>117</v>
      </c>
      <c r="D2139" t="s">
        <v>136</v>
      </c>
      <c r="E2139" t="s">
        <v>118</v>
      </c>
      <c r="F2139" t="s">
        <v>137</v>
      </c>
      <c r="G2139" s="1">
        <v>42795</v>
      </c>
      <c r="H2139" t="s">
        <v>138</v>
      </c>
      <c r="I2139" s="1">
        <v>42947</v>
      </c>
      <c r="J2139" t="s">
        <v>119</v>
      </c>
      <c r="K2139" t="s">
        <v>287</v>
      </c>
      <c r="L2139" t="s">
        <v>123</v>
      </c>
      <c r="M2139" t="s">
        <v>139</v>
      </c>
      <c r="P2139" t="s">
        <v>199</v>
      </c>
      <c r="Q2139" t="s">
        <v>1022</v>
      </c>
      <c r="R2139" t="s">
        <v>126</v>
      </c>
      <c r="S2139" t="s">
        <v>657</v>
      </c>
      <c r="T2139" t="s">
        <v>13347</v>
      </c>
      <c r="W2139">
        <v>59789</v>
      </c>
      <c r="X2139">
        <v>59789</v>
      </c>
      <c r="Y2139">
        <v>0</v>
      </c>
      <c r="Z2139">
        <v>0</v>
      </c>
      <c r="AA2139">
        <v>48450</v>
      </c>
      <c r="AB2139">
        <v>48450</v>
      </c>
      <c r="AC2139">
        <v>0</v>
      </c>
      <c r="AD2139">
        <v>0</v>
      </c>
      <c r="AE2139">
        <v>0</v>
      </c>
      <c r="AF2139" t="s">
        <v>143</v>
      </c>
      <c r="AG2139" t="s">
        <v>143</v>
      </c>
      <c r="AH2139" t="s">
        <v>1379</v>
      </c>
      <c r="AI2139" t="s">
        <v>2780</v>
      </c>
      <c r="AJ2139" t="s">
        <v>128</v>
      </c>
      <c r="AK2139" t="s">
        <v>1334</v>
      </c>
      <c r="AL2139" t="s">
        <v>1023</v>
      </c>
      <c r="AM2139" t="s">
        <v>13348</v>
      </c>
      <c r="AN2139" t="s">
        <v>13349</v>
      </c>
      <c r="AO2139" t="s">
        <v>8168</v>
      </c>
      <c r="AP2139" t="s">
        <v>8169</v>
      </c>
      <c r="AQ2139" t="s">
        <v>9080</v>
      </c>
      <c r="BO2139">
        <v>35873.4</v>
      </c>
      <c r="BP2139">
        <v>29070</v>
      </c>
      <c r="BQ2139">
        <v>23915.600000000002</v>
      </c>
      <c r="BR2139">
        <v>19380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0</v>
      </c>
      <c r="CJ2139">
        <v>0</v>
      </c>
      <c r="CK2139">
        <v>0</v>
      </c>
      <c r="CL2139">
        <v>0</v>
      </c>
      <c r="CM2139">
        <v>0</v>
      </c>
      <c r="CN2139">
        <v>0</v>
      </c>
      <c r="CO2139">
        <v>0</v>
      </c>
      <c r="CP2139">
        <v>0</v>
      </c>
      <c r="CQ2139">
        <v>0</v>
      </c>
      <c r="CR2139">
        <v>0</v>
      </c>
      <c r="CS2139">
        <v>0</v>
      </c>
      <c r="CT2139">
        <v>0</v>
      </c>
      <c r="CU2139">
        <v>0</v>
      </c>
      <c r="CV2139">
        <v>0</v>
      </c>
      <c r="CW2139">
        <v>0</v>
      </c>
      <c r="CX2139">
        <v>0</v>
      </c>
      <c r="CY2139">
        <v>0</v>
      </c>
      <c r="CZ2139">
        <v>0</v>
      </c>
      <c r="DA2139">
        <v>0</v>
      </c>
      <c r="DB2139">
        <v>0</v>
      </c>
      <c r="DC2139">
        <v>0</v>
      </c>
      <c r="DD2139">
        <v>0</v>
      </c>
      <c r="DE2139">
        <v>0</v>
      </c>
      <c r="DF2139">
        <v>0</v>
      </c>
      <c r="DG2139">
        <v>0</v>
      </c>
      <c r="DH2139">
        <v>0</v>
      </c>
      <c r="DI2139">
        <v>0</v>
      </c>
      <c r="DJ2139">
        <v>0</v>
      </c>
      <c r="DK2139">
        <v>0</v>
      </c>
      <c r="DL2139">
        <v>0</v>
      </c>
    </row>
    <row r="2140" spans="1:116" x14ac:dyDescent="0.15">
      <c r="A2140" t="s">
        <v>116</v>
      </c>
      <c r="B2140">
        <v>193592</v>
      </c>
      <c r="C2140" t="s">
        <v>117</v>
      </c>
      <c r="D2140" t="s">
        <v>136</v>
      </c>
      <c r="E2140" t="s">
        <v>118</v>
      </c>
      <c r="F2140" t="s">
        <v>137</v>
      </c>
      <c r="G2140" s="1">
        <v>42794</v>
      </c>
      <c r="H2140" t="s">
        <v>138</v>
      </c>
      <c r="I2140" s="1">
        <v>42842</v>
      </c>
      <c r="J2140" t="s">
        <v>6689</v>
      </c>
      <c r="K2140" t="s">
        <v>10239</v>
      </c>
      <c r="L2140" t="s">
        <v>197</v>
      </c>
      <c r="M2140" t="s">
        <v>139</v>
      </c>
      <c r="N2140" t="s">
        <v>9030</v>
      </c>
      <c r="O2140" t="s">
        <v>169</v>
      </c>
      <c r="P2140" t="s">
        <v>199</v>
      </c>
      <c r="Q2140" t="s">
        <v>2157</v>
      </c>
      <c r="R2140" t="s">
        <v>126</v>
      </c>
      <c r="S2140" t="s">
        <v>215</v>
      </c>
      <c r="T2140" t="s">
        <v>13350</v>
      </c>
      <c r="W2140">
        <v>13827</v>
      </c>
      <c r="X2140">
        <v>13827</v>
      </c>
      <c r="Y2140">
        <v>0</v>
      </c>
      <c r="Z2140">
        <v>0</v>
      </c>
      <c r="AA2140">
        <v>13827</v>
      </c>
      <c r="AB2140">
        <v>13827</v>
      </c>
      <c r="AC2140">
        <v>0</v>
      </c>
      <c r="AD2140">
        <v>0</v>
      </c>
      <c r="AE2140">
        <v>13827</v>
      </c>
      <c r="AF2140" t="s">
        <v>143</v>
      </c>
      <c r="AG2140" t="s">
        <v>143</v>
      </c>
      <c r="AH2140" t="s">
        <v>649</v>
      </c>
      <c r="AI2140" t="s">
        <v>553</v>
      </c>
      <c r="AJ2140" t="s">
        <v>128</v>
      </c>
      <c r="AK2140" t="s">
        <v>303</v>
      </c>
      <c r="AL2140" t="s">
        <v>660</v>
      </c>
      <c r="AM2140" t="s">
        <v>13351</v>
      </c>
      <c r="AN2140" t="s">
        <v>13352</v>
      </c>
      <c r="AO2140" t="s">
        <v>2687</v>
      </c>
      <c r="AP2140" t="s">
        <v>2688</v>
      </c>
      <c r="BO2140">
        <v>13827</v>
      </c>
      <c r="BP2140">
        <v>13827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  <c r="CI2140">
        <v>0</v>
      </c>
      <c r="CJ2140">
        <v>0</v>
      </c>
      <c r="CK2140">
        <v>0</v>
      </c>
      <c r="CL2140">
        <v>0</v>
      </c>
      <c r="CM2140">
        <v>0</v>
      </c>
      <c r="CN2140">
        <v>0</v>
      </c>
      <c r="CO2140">
        <v>0</v>
      </c>
      <c r="CP2140">
        <v>0</v>
      </c>
      <c r="CQ2140">
        <v>0</v>
      </c>
      <c r="CR2140">
        <v>0</v>
      </c>
      <c r="CS2140">
        <v>0</v>
      </c>
      <c r="CT2140">
        <v>0</v>
      </c>
      <c r="CU2140">
        <v>0</v>
      </c>
      <c r="CV2140">
        <v>0</v>
      </c>
      <c r="CW2140">
        <v>0</v>
      </c>
      <c r="CX2140">
        <v>0</v>
      </c>
      <c r="CY2140">
        <v>0</v>
      </c>
      <c r="CZ2140">
        <v>0</v>
      </c>
      <c r="DA2140">
        <v>0</v>
      </c>
      <c r="DB2140">
        <v>0</v>
      </c>
      <c r="DC2140">
        <v>0</v>
      </c>
      <c r="DD2140">
        <v>0</v>
      </c>
      <c r="DE2140">
        <v>0</v>
      </c>
      <c r="DF2140">
        <v>0</v>
      </c>
      <c r="DG2140">
        <v>0</v>
      </c>
      <c r="DH2140">
        <v>0</v>
      </c>
      <c r="DI2140">
        <v>0</v>
      </c>
      <c r="DJ2140">
        <v>0</v>
      </c>
      <c r="DK2140">
        <v>0</v>
      </c>
      <c r="DL2140">
        <v>0</v>
      </c>
    </row>
    <row r="2141" spans="1:116" x14ac:dyDescent="0.15">
      <c r="A2141" t="s">
        <v>116</v>
      </c>
      <c r="B2141">
        <v>193604</v>
      </c>
      <c r="C2141" t="s">
        <v>117</v>
      </c>
      <c r="D2141" t="s">
        <v>136</v>
      </c>
      <c r="E2141" t="s">
        <v>118</v>
      </c>
      <c r="F2141" t="s">
        <v>137</v>
      </c>
      <c r="G2141" s="1">
        <v>42794</v>
      </c>
      <c r="H2141" t="s">
        <v>138</v>
      </c>
      <c r="I2141" s="1">
        <v>42940</v>
      </c>
      <c r="J2141" t="s">
        <v>119</v>
      </c>
      <c r="K2141" t="s">
        <v>1612</v>
      </c>
      <c r="L2141" t="s">
        <v>197</v>
      </c>
      <c r="M2141" t="s">
        <v>139</v>
      </c>
      <c r="N2141" t="s">
        <v>1367</v>
      </c>
      <c r="O2141" t="s">
        <v>123</v>
      </c>
      <c r="P2141" t="s">
        <v>124</v>
      </c>
      <c r="Q2141" t="s">
        <v>154</v>
      </c>
      <c r="R2141" t="s">
        <v>126</v>
      </c>
      <c r="S2141" t="s">
        <v>251</v>
      </c>
      <c r="T2141" t="s">
        <v>13353</v>
      </c>
      <c r="W2141">
        <v>409709</v>
      </c>
      <c r="X2141">
        <v>279650</v>
      </c>
      <c r="Y2141">
        <v>130059</v>
      </c>
      <c r="Z2141">
        <v>0</v>
      </c>
      <c r="AA2141">
        <v>409709</v>
      </c>
      <c r="AB2141">
        <v>279650</v>
      </c>
      <c r="AC2141">
        <v>130059</v>
      </c>
      <c r="AD2141">
        <v>0</v>
      </c>
      <c r="AE2141">
        <v>409709</v>
      </c>
      <c r="AF2141" t="s">
        <v>143</v>
      </c>
      <c r="AG2141" t="s">
        <v>143</v>
      </c>
      <c r="AH2141" t="s">
        <v>8589</v>
      </c>
      <c r="AI2141" t="s">
        <v>3245</v>
      </c>
      <c r="AJ2141" t="s">
        <v>128</v>
      </c>
      <c r="AK2141" t="s">
        <v>512</v>
      </c>
      <c r="AL2141" t="s">
        <v>161</v>
      </c>
      <c r="AM2141" t="s">
        <v>13354</v>
      </c>
      <c r="AN2141" t="s">
        <v>13355</v>
      </c>
      <c r="AO2141" t="s">
        <v>3338</v>
      </c>
      <c r="AP2141" t="s">
        <v>2600</v>
      </c>
      <c r="BO2141">
        <v>409709</v>
      </c>
      <c r="BP2141">
        <v>409709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0</v>
      </c>
      <c r="CQ2141">
        <v>0</v>
      </c>
      <c r="CR2141">
        <v>0</v>
      </c>
      <c r="CS2141">
        <v>0</v>
      </c>
      <c r="CT2141">
        <v>0</v>
      </c>
      <c r="CU2141">
        <v>0</v>
      </c>
      <c r="CV2141">
        <v>0</v>
      </c>
      <c r="CW2141">
        <v>0</v>
      </c>
      <c r="CX2141">
        <v>0</v>
      </c>
      <c r="CY2141">
        <v>0</v>
      </c>
      <c r="CZ2141">
        <v>0</v>
      </c>
      <c r="DA2141">
        <v>0</v>
      </c>
      <c r="DB2141">
        <v>0</v>
      </c>
      <c r="DC2141">
        <v>0</v>
      </c>
      <c r="DD2141">
        <v>0</v>
      </c>
      <c r="DE2141">
        <v>0</v>
      </c>
      <c r="DF2141">
        <v>0</v>
      </c>
      <c r="DG2141">
        <v>0</v>
      </c>
      <c r="DH2141">
        <v>0</v>
      </c>
      <c r="DI2141">
        <v>0</v>
      </c>
      <c r="DJ2141">
        <v>0</v>
      </c>
      <c r="DK2141">
        <v>0</v>
      </c>
      <c r="DL2141">
        <v>0</v>
      </c>
    </row>
    <row r="2142" spans="1:116" x14ac:dyDescent="0.15">
      <c r="A2142" t="s">
        <v>116</v>
      </c>
      <c r="B2142">
        <v>193610</v>
      </c>
      <c r="C2142" t="s">
        <v>117</v>
      </c>
      <c r="D2142" t="s">
        <v>136</v>
      </c>
      <c r="E2142" t="s">
        <v>118</v>
      </c>
      <c r="F2142" t="s">
        <v>137</v>
      </c>
      <c r="G2142" s="1">
        <v>42795</v>
      </c>
      <c r="H2142" t="s">
        <v>138</v>
      </c>
      <c r="I2142" s="1">
        <v>42880</v>
      </c>
      <c r="J2142" t="s">
        <v>6689</v>
      </c>
      <c r="K2142" t="s">
        <v>4418</v>
      </c>
      <c r="L2142" t="s">
        <v>120</v>
      </c>
      <c r="M2142" t="s">
        <v>139</v>
      </c>
      <c r="N2142" t="s">
        <v>231</v>
      </c>
      <c r="O2142" t="s">
        <v>123</v>
      </c>
      <c r="P2142" t="s">
        <v>232</v>
      </c>
      <c r="Q2142" t="s">
        <v>233</v>
      </c>
      <c r="R2142" t="s">
        <v>126</v>
      </c>
      <c r="S2142" t="s">
        <v>540</v>
      </c>
      <c r="T2142" t="s">
        <v>4419</v>
      </c>
      <c r="W2142">
        <v>80000</v>
      </c>
      <c r="X2142">
        <v>50890</v>
      </c>
      <c r="Y2142">
        <v>29110</v>
      </c>
      <c r="Z2142">
        <v>0</v>
      </c>
      <c r="AA2142">
        <v>80000</v>
      </c>
      <c r="AB2142">
        <v>50890</v>
      </c>
      <c r="AC2142">
        <v>29110</v>
      </c>
      <c r="AD2142">
        <v>0</v>
      </c>
      <c r="AE2142">
        <v>80000</v>
      </c>
      <c r="AF2142" t="s">
        <v>143</v>
      </c>
      <c r="AG2142" t="s">
        <v>143</v>
      </c>
      <c r="AH2142" t="s">
        <v>13356</v>
      </c>
      <c r="AI2142" t="s">
        <v>13357</v>
      </c>
      <c r="AJ2142" t="s">
        <v>128</v>
      </c>
      <c r="AK2142" t="s">
        <v>236</v>
      </c>
      <c r="AL2142" t="s">
        <v>237</v>
      </c>
      <c r="AM2142" t="s">
        <v>4420</v>
      </c>
      <c r="AN2142" t="s">
        <v>4421</v>
      </c>
      <c r="AO2142" t="s">
        <v>2589</v>
      </c>
      <c r="AP2142" t="s">
        <v>2590</v>
      </c>
      <c r="AQ2142" t="s">
        <v>2592</v>
      </c>
      <c r="BO2142">
        <v>60000</v>
      </c>
      <c r="BP2142">
        <v>60000</v>
      </c>
      <c r="BQ2142">
        <v>20000</v>
      </c>
      <c r="BR2142">
        <v>20000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0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0</v>
      </c>
      <c r="CR2142">
        <v>0</v>
      </c>
      <c r="CS2142">
        <v>0</v>
      </c>
      <c r="CT2142">
        <v>0</v>
      </c>
      <c r="CU2142">
        <v>0</v>
      </c>
      <c r="CV2142">
        <v>0</v>
      </c>
      <c r="CW2142">
        <v>0</v>
      </c>
      <c r="CX2142">
        <v>0</v>
      </c>
      <c r="CY2142">
        <v>0</v>
      </c>
      <c r="CZ2142">
        <v>0</v>
      </c>
      <c r="DA2142">
        <v>0</v>
      </c>
      <c r="DB2142">
        <v>0</v>
      </c>
      <c r="DC2142">
        <v>0</v>
      </c>
      <c r="DD2142">
        <v>0</v>
      </c>
      <c r="DE2142">
        <v>0</v>
      </c>
      <c r="DF2142">
        <v>0</v>
      </c>
      <c r="DG2142">
        <v>0</v>
      </c>
      <c r="DH2142">
        <v>0</v>
      </c>
      <c r="DI2142">
        <v>0</v>
      </c>
      <c r="DJ2142">
        <v>0</v>
      </c>
      <c r="DK2142">
        <v>0</v>
      </c>
      <c r="DL2142">
        <v>0</v>
      </c>
    </row>
    <row r="2143" spans="1:116" x14ac:dyDescent="0.15">
      <c r="A2143" t="s">
        <v>116</v>
      </c>
      <c r="B2143">
        <v>193614</v>
      </c>
      <c r="C2143" t="s">
        <v>117</v>
      </c>
      <c r="D2143" t="s">
        <v>136</v>
      </c>
      <c r="E2143" t="s">
        <v>118</v>
      </c>
      <c r="F2143" t="s">
        <v>137</v>
      </c>
      <c r="G2143" s="1">
        <v>42794</v>
      </c>
      <c r="H2143" t="s">
        <v>138</v>
      </c>
      <c r="I2143" s="1">
        <v>42810</v>
      </c>
      <c r="J2143" t="s">
        <v>6689</v>
      </c>
      <c r="K2143" t="s">
        <v>464</v>
      </c>
      <c r="L2143" t="s">
        <v>120</v>
      </c>
      <c r="M2143" t="s">
        <v>139</v>
      </c>
      <c r="P2143" t="s">
        <v>232</v>
      </c>
      <c r="Q2143" t="s">
        <v>263</v>
      </c>
      <c r="R2143" t="s">
        <v>126</v>
      </c>
      <c r="S2143" t="s">
        <v>397</v>
      </c>
      <c r="T2143" t="s">
        <v>13358</v>
      </c>
      <c r="U2143" t="s">
        <v>5338</v>
      </c>
      <c r="V2143" t="s">
        <v>13359</v>
      </c>
      <c r="W2143">
        <v>52053</v>
      </c>
      <c r="X2143">
        <v>34525</v>
      </c>
      <c r="Y2143">
        <v>17528</v>
      </c>
      <c r="Z2143">
        <v>0</v>
      </c>
      <c r="AA2143">
        <v>52053</v>
      </c>
      <c r="AB2143">
        <v>34525</v>
      </c>
      <c r="AC2143">
        <v>17528</v>
      </c>
      <c r="AD2143">
        <v>0</v>
      </c>
      <c r="AE2143">
        <v>52053</v>
      </c>
      <c r="AF2143" t="s">
        <v>143</v>
      </c>
      <c r="AG2143" t="s">
        <v>171</v>
      </c>
      <c r="AH2143" t="s">
        <v>10906</v>
      </c>
      <c r="AI2143" t="s">
        <v>756</v>
      </c>
      <c r="AJ2143" t="s">
        <v>128</v>
      </c>
      <c r="AK2143" t="s">
        <v>172</v>
      </c>
      <c r="AL2143" t="s">
        <v>267</v>
      </c>
      <c r="AM2143" t="s">
        <v>13360</v>
      </c>
      <c r="AN2143" t="s">
        <v>13361</v>
      </c>
      <c r="AO2143" t="s">
        <v>3147</v>
      </c>
      <c r="AP2143" t="s">
        <v>1846</v>
      </c>
      <c r="BO2143">
        <v>52053</v>
      </c>
      <c r="BP2143">
        <v>52053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0</v>
      </c>
      <c r="CR2143">
        <v>0</v>
      </c>
      <c r="CS2143">
        <v>0</v>
      </c>
      <c r="CT2143">
        <v>0</v>
      </c>
      <c r="CU2143">
        <v>0</v>
      </c>
      <c r="CV2143">
        <v>0</v>
      </c>
      <c r="CW2143">
        <v>0</v>
      </c>
      <c r="CX2143">
        <v>0</v>
      </c>
      <c r="CY2143">
        <v>0</v>
      </c>
      <c r="CZ2143">
        <v>0</v>
      </c>
      <c r="DA2143">
        <v>0</v>
      </c>
      <c r="DB2143">
        <v>0</v>
      </c>
      <c r="DC2143">
        <v>0</v>
      </c>
      <c r="DD2143">
        <v>0</v>
      </c>
      <c r="DE2143">
        <v>0</v>
      </c>
      <c r="DF2143">
        <v>0</v>
      </c>
      <c r="DG2143">
        <v>0</v>
      </c>
      <c r="DH2143">
        <v>0</v>
      </c>
      <c r="DI2143">
        <v>0</v>
      </c>
      <c r="DJ2143">
        <v>0</v>
      </c>
      <c r="DK2143">
        <v>0</v>
      </c>
      <c r="DL2143">
        <v>0</v>
      </c>
    </row>
    <row r="2144" spans="1:116" x14ac:dyDescent="0.15">
      <c r="A2144" t="s">
        <v>116</v>
      </c>
      <c r="B2144">
        <v>193624</v>
      </c>
      <c r="C2144" t="s">
        <v>117</v>
      </c>
      <c r="D2144" t="s">
        <v>136</v>
      </c>
      <c r="E2144" t="s">
        <v>118</v>
      </c>
      <c r="F2144" t="s">
        <v>137</v>
      </c>
      <c r="G2144" s="1">
        <v>42799</v>
      </c>
      <c r="H2144" t="s">
        <v>138</v>
      </c>
      <c r="I2144" s="1">
        <v>42996</v>
      </c>
      <c r="J2144" t="s">
        <v>119</v>
      </c>
      <c r="K2144" t="s">
        <v>964</v>
      </c>
      <c r="L2144" t="s">
        <v>123</v>
      </c>
      <c r="M2144" t="s">
        <v>139</v>
      </c>
      <c r="P2144" t="s">
        <v>299</v>
      </c>
      <c r="Q2144" t="s">
        <v>501</v>
      </c>
      <c r="R2144" t="s">
        <v>126</v>
      </c>
      <c r="S2144" t="s">
        <v>215</v>
      </c>
      <c r="T2144" t="s">
        <v>13362</v>
      </c>
      <c r="W2144">
        <v>1982438</v>
      </c>
      <c r="X2144">
        <v>1352680</v>
      </c>
      <c r="Y2144">
        <v>629758</v>
      </c>
      <c r="Z2144">
        <v>0</v>
      </c>
      <c r="AA2144">
        <v>328284</v>
      </c>
      <c r="AB2144">
        <v>328284</v>
      </c>
      <c r="AC2144">
        <v>0</v>
      </c>
      <c r="AD2144">
        <v>0</v>
      </c>
      <c r="AE2144">
        <v>2264114</v>
      </c>
      <c r="AF2144" t="s">
        <v>143</v>
      </c>
      <c r="AG2144" t="s">
        <v>143</v>
      </c>
      <c r="AH2144" t="s">
        <v>340</v>
      </c>
      <c r="AI2144" t="s">
        <v>230</v>
      </c>
      <c r="AJ2144" t="s">
        <v>128</v>
      </c>
      <c r="AK2144" t="s">
        <v>604</v>
      </c>
      <c r="AL2144" t="s">
        <v>502</v>
      </c>
      <c r="AM2144" t="s">
        <v>13363</v>
      </c>
      <c r="AN2144" t="s">
        <v>5230</v>
      </c>
      <c r="AO2144" t="s">
        <v>1143</v>
      </c>
      <c r="AP2144" t="s">
        <v>1144</v>
      </c>
      <c r="BO2144">
        <v>1982438</v>
      </c>
      <c r="BP2144">
        <v>328284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0</v>
      </c>
      <c r="CF2144">
        <v>0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0</v>
      </c>
      <c r="CR2144">
        <v>0</v>
      </c>
      <c r="CS2144">
        <v>0</v>
      </c>
      <c r="CT2144">
        <v>0</v>
      </c>
      <c r="CU2144">
        <v>0</v>
      </c>
      <c r="CV2144">
        <v>0</v>
      </c>
      <c r="CW2144">
        <v>0</v>
      </c>
      <c r="CX2144">
        <v>0</v>
      </c>
      <c r="CY2144">
        <v>0</v>
      </c>
      <c r="CZ2144">
        <v>0</v>
      </c>
      <c r="DA2144">
        <v>0</v>
      </c>
      <c r="DB2144">
        <v>0</v>
      </c>
      <c r="DC2144">
        <v>0</v>
      </c>
      <c r="DD2144">
        <v>0</v>
      </c>
      <c r="DE2144">
        <v>0</v>
      </c>
      <c r="DF2144">
        <v>0</v>
      </c>
      <c r="DG2144">
        <v>0</v>
      </c>
      <c r="DH2144">
        <v>0</v>
      </c>
      <c r="DI2144">
        <v>0</v>
      </c>
      <c r="DJ2144">
        <v>0</v>
      </c>
      <c r="DK2144">
        <v>0</v>
      </c>
      <c r="DL2144">
        <v>0</v>
      </c>
    </row>
    <row r="2145" spans="1:116" x14ac:dyDescent="0.15">
      <c r="A2145" t="s">
        <v>116</v>
      </c>
      <c r="B2145">
        <v>193625</v>
      </c>
      <c r="C2145" t="s">
        <v>117</v>
      </c>
      <c r="D2145" t="s">
        <v>136</v>
      </c>
      <c r="E2145" t="s">
        <v>118</v>
      </c>
      <c r="F2145" t="s">
        <v>137</v>
      </c>
      <c r="G2145" s="1">
        <v>42795</v>
      </c>
      <c r="H2145" t="s">
        <v>138</v>
      </c>
      <c r="I2145" s="1">
        <v>42915</v>
      </c>
      <c r="J2145" t="s">
        <v>6689</v>
      </c>
      <c r="K2145" t="s">
        <v>1432</v>
      </c>
      <c r="L2145" t="s">
        <v>123</v>
      </c>
      <c r="M2145" t="s">
        <v>139</v>
      </c>
      <c r="P2145" t="s">
        <v>199</v>
      </c>
      <c r="Q2145" t="s">
        <v>717</v>
      </c>
      <c r="R2145" t="s">
        <v>126</v>
      </c>
      <c r="S2145" t="s">
        <v>657</v>
      </c>
      <c r="T2145" t="s">
        <v>13364</v>
      </c>
      <c r="W2145">
        <v>86908</v>
      </c>
      <c r="X2145">
        <v>73872</v>
      </c>
      <c r="Y2145">
        <v>13036</v>
      </c>
      <c r="Z2145">
        <v>0</v>
      </c>
      <c r="AA2145">
        <v>86908</v>
      </c>
      <c r="AB2145">
        <v>73872</v>
      </c>
      <c r="AC2145">
        <v>13036</v>
      </c>
      <c r="AD2145">
        <v>0</v>
      </c>
      <c r="AE2145">
        <v>86908</v>
      </c>
      <c r="AF2145" t="s">
        <v>143</v>
      </c>
      <c r="AG2145" t="s">
        <v>143</v>
      </c>
      <c r="AH2145" t="s">
        <v>284</v>
      </c>
      <c r="AI2145" t="s">
        <v>342</v>
      </c>
      <c r="AJ2145" t="s">
        <v>128</v>
      </c>
      <c r="AK2145" t="s">
        <v>512</v>
      </c>
      <c r="AL2145" t="s">
        <v>718</v>
      </c>
      <c r="AM2145" t="s">
        <v>13365</v>
      </c>
      <c r="AN2145" t="s">
        <v>13366</v>
      </c>
      <c r="AO2145" t="s">
        <v>1924</v>
      </c>
      <c r="AP2145" t="s">
        <v>1925</v>
      </c>
      <c r="AQ2145" t="s">
        <v>13367</v>
      </c>
      <c r="BO2145">
        <v>86908</v>
      </c>
      <c r="BP2145">
        <v>86908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0</v>
      </c>
      <c r="CS2145">
        <v>0</v>
      </c>
      <c r="CT2145">
        <v>0</v>
      </c>
      <c r="CU2145">
        <v>0</v>
      </c>
      <c r="CV2145">
        <v>0</v>
      </c>
      <c r="CW2145">
        <v>0</v>
      </c>
      <c r="CX2145">
        <v>0</v>
      </c>
      <c r="CY2145">
        <v>0</v>
      </c>
      <c r="CZ2145">
        <v>0</v>
      </c>
      <c r="DA2145">
        <v>0</v>
      </c>
      <c r="DB2145">
        <v>0</v>
      </c>
      <c r="DC2145">
        <v>0</v>
      </c>
      <c r="DD2145">
        <v>0</v>
      </c>
      <c r="DE2145">
        <v>0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</row>
    <row r="2146" spans="1:116" x14ac:dyDescent="0.15">
      <c r="A2146" t="s">
        <v>116</v>
      </c>
      <c r="B2146">
        <v>193638</v>
      </c>
      <c r="C2146" t="s">
        <v>117</v>
      </c>
      <c r="D2146" t="s">
        <v>136</v>
      </c>
      <c r="E2146" t="s">
        <v>118</v>
      </c>
      <c r="F2146" t="s">
        <v>137</v>
      </c>
      <c r="G2146" s="1">
        <v>42807</v>
      </c>
      <c r="H2146" t="s">
        <v>138</v>
      </c>
      <c r="I2146" s="1">
        <v>43118</v>
      </c>
      <c r="J2146" t="s">
        <v>119</v>
      </c>
      <c r="K2146" t="s">
        <v>1825</v>
      </c>
      <c r="L2146" t="s">
        <v>197</v>
      </c>
      <c r="M2146" t="s">
        <v>139</v>
      </c>
      <c r="N2146" t="s">
        <v>386</v>
      </c>
      <c r="O2146" t="s">
        <v>123</v>
      </c>
      <c r="P2146" t="s">
        <v>124</v>
      </c>
      <c r="Q2146" t="s">
        <v>125</v>
      </c>
      <c r="R2146" t="s">
        <v>126</v>
      </c>
      <c r="S2146" t="s">
        <v>251</v>
      </c>
      <c r="T2146" t="s">
        <v>13368</v>
      </c>
      <c r="W2146">
        <v>525000</v>
      </c>
      <c r="X2146">
        <v>353972</v>
      </c>
      <c r="Y2146">
        <v>171028</v>
      </c>
      <c r="Z2146">
        <v>0</v>
      </c>
      <c r="AA2146">
        <v>170823</v>
      </c>
      <c r="AB2146">
        <v>170823</v>
      </c>
      <c r="AC2146">
        <v>0</v>
      </c>
      <c r="AD2146">
        <v>0</v>
      </c>
      <c r="AE2146">
        <v>525000</v>
      </c>
      <c r="AF2146" t="s">
        <v>171</v>
      </c>
      <c r="AG2146" t="s">
        <v>143</v>
      </c>
      <c r="AH2146" t="s">
        <v>174</v>
      </c>
      <c r="AI2146" t="s">
        <v>235</v>
      </c>
      <c r="AJ2146" t="s">
        <v>128</v>
      </c>
      <c r="AK2146" t="s">
        <v>731</v>
      </c>
      <c r="AL2146" t="s">
        <v>528</v>
      </c>
      <c r="AM2146" t="s">
        <v>13369</v>
      </c>
      <c r="AN2146" t="s">
        <v>13370</v>
      </c>
      <c r="AO2146" t="s">
        <v>2123</v>
      </c>
      <c r="AP2146" t="s">
        <v>2124</v>
      </c>
      <c r="BO2146">
        <v>525000</v>
      </c>
      <c r="BP2146">
        <v>170823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0</v>
      </c>
      <c r="CR2146">
        <v>0</v>
      </c>
      <c r="CS2146">
        <v>0</v>
      </c>
      <c r="CT2146">
        <v>0</v>
      </c>
      <c r="CU2146">
        <v>0</v>
      </c>
      <c r="CV2146">
        <v>0</v>
      </c>
      <c r="CW2146">
        <v>0</v>
      </c>
      <c r="CX2146">
        <v>0</v>
      </c>
      <c r="CY2146">
        <v>0</v>
      </c>
      <c r="CZ2146">
        <v>0</v>
      </c>
      <c r="DA2146">
        <v>0</v>
      </c>
      <c r="DB2146">
        <v>0</v>
      </c>
      <c r="DC2146">
        <v>0</v>
      </c>
      <c r="DD2146">
        <v>0</v>
      </c>
      <c r="DE2146">
        <v>0</v>
      </c>
      <c r="DF2146">
        <v>0</v>
      </c>
      <c r="DG2146">
        <v>0</v>
      </c>
      <c r="DH2146">
        <v>0</v>
      </c>
      <c r="DI2146">
        <v>0</v>
      </c>
      <c r="DJ2146">
        <v>0</v>
      </c>
      <c r="DK2146">
        <v>0</v>
      </c>
      <c r="DL2146">
        <v>0</v>
      </c>
    </row>
    <row r="2147" spans="1:116" x14ac:dyDescent="0.15">
      <c r="A2147" t="s">
        <v>116</v>
      </c>
      <c r="B2147">
        <v>193646</v>
      </c>
      <c r="C2147" t="s">
        <v>117</v>
      </c>
      <c r="D2147" t="s">
        <v>136</v>
      </c>
      <c r="E2147" t="s">
        <v>425</v>
      </c>
      <c r="F2147" t="s">
        <v>137</v>
      </c>
      <c r="G2147" s="1">
        <v>42794</v>
      </c>
      <c r="H2147" t="s">
        <v>138</v>
      </c>
      <c r="I2147" s="1">
        <v>42951</v>
      </c>
      <c r="J2147" t="s">
        <v>119</v>
      </c>
      <c r="K2147" t="s">
        <v>3220</v>
      </c>
      <c r="L2147" t="s">
        <v>169</v>
      </c>
      <c r="M2147" t="s">
        <v>139</v>
      </c>
      <c r="P2147" t="s">
        <v>199</v>
      </c>
      <c r="Q2147" t="s">
        <v>446</v>
      </c>
      <c r="R2147" t="s">
        <v>126</v>
      </c>
      <c r="S2147" t="s">
        <v>215</v>
      </c>
      <c r="T2147" t="s">
        <v>13371</v>
      </c>
      <c r="W2147">
        <v>379881</v>
      </c>
      <c r="X2147">
        <v>379881</v>
      </c>
      <c r="Y2147">
        <v>0</v>
      </c>
      <c r="Z2147">
        <v>0</v>
      </c>
      <c r="AA2147">
        <v>190000</v>
      </c>
      <c r="AB2147">
        <v>190000</v>
      </c>
      <c r="AC2147">
        <v>0</v>
      </c>
      <c r="AD2147">
        <v>0</v>
      </c>
      <c r="AE2147">
        <v>190365</v>
      </c>
      <c r="AF2147" t="s">
        <v>143</v>
      </c>
      <c r="AG2147" t="s">
        <v>143</v>
      </c>
      <c r="AH2147" t="s">
        <v>284</v>
      </c>
      <c r="AI2147" t="s">
        <v>418</v>
      </c>
      <c r="AJ2147" t="s">
        <v>128</v>
      </c>
      <c r="AK2147" t="s">
        <v>303</v>
      </c>
      <c r="AL2147" t="s">
        <v>447</v>
      </c>
      <c r="AM2147" t="s">
        <v>13372</v>
      </c>
      <c r="AN2147" t="s">
        <v>4670</v>
      </c>
      <c r="AO2147" t="s">
        <v>3874</v>
      </c>
      <c r="AP2147" t="s">
        <v>3875</v>
      </c>
      <c r="AQ2147" t="s">
        <v>13373</v>
      </c>
      <c r="AR2147" t="s">
        <v>3876</v>
      </c>
      <c r="BO2147">
        <v>151952.4</v>
      </c>
      <c r="BP2147">
        <v>76000</v>
      </c>
      <c r="BQ2147">
        <v>113964.3</v>
      </c>
      <c r="BR2147">
        <v>57000</v>
      </c>
      <c r="BS2147">
        <v>113964.3</v>
      </c>
      <c r="BT2147">
        <v>57000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0</v>
      </c>
      <c r="CU2147">
        <v>0</v>
      </c>
      <c r="CV2147">
        <v>0</v>
      </c>
      <c r="CW2147">
        <v>0</v>
      </c>
      <c r="CX2147">
        <v>0</v>
      </c>
      <c r="CY2147">
        <v>0</v>
      </c>
      <c r="CZ2147">
        <v>0</v>
      </c>
      <c r="DA2147">
        <v>0</v>
      </c>
      <c r="DB2147">
        <v>0</v>
      </c>
      <c r="DC2147">
        <v>0</v>
      </c>
      <c r="DD2147">
        <v>0</v>
      </c>
      <c r="DE2147">
        <v>0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</row>
    <row r="2148" spans="1:116" x14ac:dyDescent="0.15">
      <c r="A2148" t="s">
        <v>116</v>
      </c>
      <c r="B2148">
        <v>193647</v>
      </c>
      <c r="C2148" t="s">
        <v>117</v>
      </c>
      <c r="D2148" t="s">
        <v>136</v>
      </c>
      <c r="E2148" t="s">
        <v>118</v>
      </c>
      <c r="F2148" t="s">
        <v>137</v>
      </c>
      <c r="G2148" s="1">
        <v>42801</v>
      </c>
      <c r="H2148" t="s">
        <v>138</v>
      </c>
      <c r="I2148" s="1">
        <v>42809</v>
      </c>
      <c r="J2148" t="s">
        <v>6689</v>
      </c>
      <c r="K2148" t="s">
        <v>5030</v>
      </c>
      <c r="L2148" t="s">
        <v>120</v>
      </c>
      <c r="M2148" t="s">
        <v>139</v>
      </c>
      <c r="P2148" t="s">
        <v>124</v>
      </c>
      <c r="Q2148" t="s">
        <v>125</v>
      </c>
      <c r="R2148" t="s">
        <v>126</v>
      </c>
      <c r="S2148" t="s">
        <v>140</v>
      </c>
      <c r="T2148" t="s">
        <v>5031</v>
      </c>
      <c r="U2148" t="s">
        <v>11547</v>
      </c>
      <c r="W2148">
        <v>138078</v>
      </c>
      <c r="X2148">
        <v>91038</v>
      </c>
      <c r="Y2148">
        <v>47040</v>
      </c>
      <c r="Z2148">
        <v>0</v>
      </c>
      <c r="AA2148">
        <v>85000</v>
      </c>
      <c r="AB2148">
        <v>58314</v>
      </c>
      <c r="AC2148">
        <v>26686</v>
      </c>
      <c r="AD2148">
        <v>0</v>
      </c>
      <c r="AE2148">
        <v>85000</v>
      </c>
      <c r="AF2148" t="s">
        <v>143</v>
      </c>
      <c r="AG2148" t="s">
        <v>171</v>
      </c>
      <c r="AH2148" t="s">
        <v>1402</v>
      </c>
      <c r="AI2148" t="s">
        <v>526</v>
      </c>
      <c r="AJ2148" t="s">
        <v>128</v>
      </c>
      <c r="AK2148" t="s">
        <v>236</v>
      </c>
      <c r="AL2148" t="s">
        <v>528</v>
      </c>
      <c r="AM2148" t="s">
        <v>13374</v>
      </c>
      <c r="AN2148" t="s">
        <v>13375</v>
      </c>
      <c r="AO2148" t="s">
        <v>679</v>
      </c>
      <c r="AP2148" t="s">
        <v>680</v>
      </c>
      <c r="AQ2148" t="s">
        <v>713</v>
      </c>
      <c r="BO2148">
        <v>82846.8</v>
      </c>
      <c r="BP2148">
        <v>51000</v>
      </c>
      <c r="BQ2148">
        <v>55231.200000000004</v>
      </c>
      <c r="BR2148">
        <v>34000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0</v>
      </c>
      <c r="CR2148">
        <v>0</v>
      </c>
      <c r="CS2148">
        <v>0</v>
      </c>
      <c r="CT2148">
        <v>0</v>
      </c>
      <c r="CU2148">
        <v>0</v>
      </c>
      <c r="CV2148">
        <v>0</v>
      </c>
      <c r="CW2148">
        <v>0</v>
      </c>
      <c r="CX2148">
        <v>0</v>
      </c>
      <c r="CY2148">
        <v>0</v>
      </c>
      <c r="CZ2148">
        <v>0</v>
      </c>
      <c r="DA2148">
        <v>0</v>
      </c>
      <c r="DB2148">
        <v>0</v>
      </c>
      <c r="DC2148">
        <v>0</v>
      </c>
      <c r="DD2148">
        <v>0</v>
      </c>
      <c r="DE2148"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</row>
    <row r="2149" spans="1:116" x14ac:dyDescent="0.15">
      <c r="A2149" t="s">
        <v>116</v>
      </c>
      <c r="B2149">
        <v>193650</v>
      </c>
      <c r="C2149" t="s">
        <v>117</v>
      </c>
      <c r="D2149" t="s">
        <v>136</v>
      </c>
      <c r="E2149" t="s">
        <v>118</v>
      </c>
      <c r="F2149" t="s">
        <v>137</v>
      </c>
      <c r="G2149" s="1">
        <v>42797</v>
      </c>
      <c r="H2149" t="s">
        <v>138</v>
      </c>
      <c r="I2149" s="1">
        <v>42901</v>
      </c>
      <c r="J2149" t="s">
        <v>6689</v>
      </c>
      <c r="K2149" t="s">
        <v>13376</v>
      </c>
      <c r="L2149" t="s">
        <v>123</v>
      </c>
      <c r="M2149" t="s">
        <v>139</v>
      </c>
      <c r="N2149" t="s">
        <v>1366</v>
      </c>
      <c r="O2149" t="s">
        <v>123</v>
      </c>
      <c r="P2149" t="s">
        <v>317</v>
      </c>
      <c r="Q2149" t="s">
        <v>318</v>
      </c>
      <c r="R2149" t="s">
        <v>126</v>
      </c>
      <c r="S2149" t="s">
        <v>657</v>
      </c>
      <c r="T2149" t="s">
        <v>1370</v>
      </c>
      <c r="U2149" t="s">
        <v>13377</v>
      </c>
      <c r="W2149">
        <v>4161</v>
      </c>
      <c r="X2149">
        <v>3542</v>
      </c>
      <c r="Y2149">
        <v>619</v>
      </c>
      <c r="Z2149">
        <v>0</v>
      </c>
      <c r="AA2149">
        <v>4161</v>
      </c>
      <c r="AB2149">
        <v>3542</v>
      </c>
      <c r="AC2149">
        <v>619</v>
      </c>
      <c r="AD2149">
        <v>0</v>
      </c>
      <c r="AE2149">
        <v>4161</v>
      </c>
      <c r="AF2149" t="s">
        <v>143</v>
      </c>
      <c r="AG2149" t="s">
        <v>171</v>
      </c>
      <c r="AH2149" t="s">
        <v>13378</v>
      </c>
      <c r="AI2149" t="s">
        <v>255</v>
      </c>
      <c r="AJ2149" t="s">
        <v>128</v>
      </c>
      <c r="AK2149" t="s">
        <v>543</v>
      </c>
      <c r="AL2149" t="s">
        <v>322</v>
      </c>
      <c r="AM2149" t="s">
        <v>13379</v>
      </c>
      <c r="AN2149" t="s">
        <v>13380</v>
      </c>
      <c r="AO2149" t="s">
        <v>677</v>
      </c>
      <c r="AP2149" t="s">
        <v>678</v>
      </c>
      <c r="BO2149">
        <v>4161</v>
      </c>
      <c r="BP2149">
        <v>4161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0</v>
      </c>
      <c r="CR2149">
        <v>0</v>
      </c>
      <c r="CS2149">
        <v>0</v>
      </c>
      <c r="CT2149">
        <v>0</v>
      </c>
      <c r="CU2149">
        <v>0</v>
      </c>
      <c r="CV2149">
        <v>0</v>
      </c>
      <c r="CW2149">
        <v>0</v>
      </c>
      <c r="CX2149">
        <v>0</v>
      </c>
      <c r="CY2149">
        <v>0</v>
      </c>
      <c r="CZ2149">
        <v>0</v>
      </c>
      <c r="DA2149">
        <v>0</v>
      </c>
      <c r="DB2149">
        <v>0</v>
      </c>
      <c r="DC2149">
        <v>0</v>
      </c>
      <c r="DD2149">
        <v>0</v>
      </c>
      <c r="DE2149"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</row>
    <row r="2150" spans="1:116" x14ac:dyDescent="0.15">
      <c r="A2150" t="s">
        <v>116</v>
      </c>
      <c r="B2150">
        <v>193661</v>
      </c>
      <c r="C2150" t="s">
        <v>117</v>
      </c>
      <c r="D2150" t="s">
        <v>136</v>
      </c>
      <c r="E2150" t="s">
        <v>118</v>
      </c>
      <c r="F2150" t="s">
        <v>137</v>
      </c>
      <c r="G2150" s="1">
        <v>42802</v>
      </c>
      <c r="H2150" t="s">
        <v>138</v>
      </c>
      <c r="I2150" s="1">
        <v>43140</v>
      </c>
      <c r="J2150" t="s">
        <v>119</v>
      </c>
      <c r="K2150" t="s">
        <v>4323</v>
      </c>
      <c r="L2150" t="s">
        <v>120</v>
      </c>
      <c r="M2150" t="s">
        <v>139</v>
      </c>
      <c r="N2150" t="s">
        <v>1455</v>
      </c>
      <c r="O2150" t="s">
        <v>123</v>
      </c>
      <c r="P2150" t="s">
        <v>124</v>
      </c>
      <c r="Q2150" t="s">
        <v>125</v>
      </c>
      <c r="R2150" t="s">
        <v>126</v>
      </c>
      <c r="S2150" t="s">
        <v>1524</v>
      </c>
      <c r="T2150" t="s">
        <v>13381</v>
      </c>
      <c r="V2150" t="s">
        <v>13382</v>
      </c>
      <c r="W2150">
        <v>264122</v>
      </c>
      <c r="X2150">
        <v>188201</v>
      </c>
      <c r="Y2150">
        <v>75921</v>
      </c>
      <c r="Z2150">
        <v>0</v>
      </c>
      <c r="AA2150">
        <v>139494</v>
      </c>
      <c r="AB2150">
        <v>139494</v>
      </c>
      <c r="AC2150">
        <v>0</v>
      </c>
      <c r="AD2150">
        <v>0</v>
      </c>
      <c r="AE2150">
        <v>260930</v>
      </c>
      <c r="AF2150" t="s">
        <v>143</v>
      </c>
      <c r="AG2150" t="s">
        <v>143</v>
      </c>
      <c r="AH2150" t="s">
        <v>1348</v>
      </c>
      <c r="AI2150" t="s">
        <v>13383</v>
      </c>
      <c r="AJ2150" t="s">
        <v>128</v>
      </c>
      <c r="AK2150" t="s">
        <v>1032</v>
      </c>
      <c r="AL2150" t="s">
        <v>528</v>
      </c>
      <c r="AM2150" t="s">
        <v>13384</v>
      </c>
      <c r="AN2150" t="s">
        <v>13385</v>
      </c>
      <c r="AO2150" t="s">
        <v>1812</v>
      </c>
      <c r="AP2150" t="s">
        <v>1813</v>
      </c>
      <c r="BO2150">
        <v>264122</v>
      </c>
      <c r="BP2150">
        <v>139494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0</v>
      </c>
      <c r="CR2150">
        <v>0</v>
      </c>
      <c r="CS2150">
        <v>0</v>
      </c>
      <c r="CT2150">
        <v>0</v>
      </c>
      <c r="CU2150">
        <v>0</v>
      </c>
      <c r="CV2150">
        <v>0</v>
      </c>
      <c r="CW2150">
        <v>0</v>
      </c>
      <c r="CX2150">
        <v>0</v>
      </c>
      <c r="CY2150">
        <v>0</v>
      </c>
      <c r="CZ2150">
        <v>0</v>
      </c>
      <c r="DA2150">
        <v>0</v>
      </c>
      <c r="DB2150">
        <v>0</v>
      </c>
      <c r="DC2150">
        <v>0</v>
      </c>
      <c r="DD2150">
        <v>0</v>
      </c>
      <c r="DE2150"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</row>
    <row r="2151" spans="1:116" x14ac:dyDescent="0.15">
      <c r="A2151" t="s">
        <v>116</v>
      </c>
      <c r="B2151">
        <v>193669</v>
      </c>
      <c r="C2151" t="s">
        <v>117</v>
      </c>
      <c r="D2151" t="s">
        <v>136</v>
      </c>
      <c r="E2151" t="s">
        <v>118</v>
      </c>
      <c r="F2151" t="s">
        <v>137</v>
      </c>
      <c r="G2151" s="1">
        <v>42796</v>
      </c>
      <c r="H2151" t="s">
        <v>138</v>
      </c>
      <c r="I2151" s="1">
        <v>42913</v>
      </c>
      <c r="J2151" t="s">
        <v>6689</v>
      </c>
      <c r="K2151" t="s">
        <v>1426</v>
      </c>
      <c r="L2151" t="s">
        <v>123</v>
      </c>
      <c r="M2151" t="s">
        <v>139</v>
      </c>
      <c r="P2151" t="s">
        <v>124</v>
      </c>
      <c r="Q2151" t="s">
        <v>470</v>
      </c>
      <c r="R2151" t="s">
        <v>126</v>
      </c>
      <c r="S2151" t="s">
        <v>657</v>
      </c>
      <c r="T2151" t="s">
        <v>13386</v>
      </c>
      <c r="W2151">
        <v>4721158</v>
      </c>
      <c r="X2151">
        <v>3573286</v>
      </c>
      <c r="Y2151">
        <v>1147872</v>
      </c>
      <c r="Z2151">
        <v>0</v>
      </c>
      <c r="AA2151">
        <v>4721158</v>
      </c>
      <c r="AB2151">
        <v>3573286</v>
      </c>
      <c r="AC2151">
        <v>1147872</v>
      </c>
      <c r="AD2151">
        <v>0</v>
      </c>
      <c r="AE2151">
        <v>4721158</v>
      </c>
      <c r="AF2151" t="s">
        <v>171</v>
      </c>
      <c r="AG2151" t="s">
        <v>143</v>
      </c>
      <c r="AH2151" t="s">
        <v>182</v>
      </c>
      <c r="AI2151" t="s">
        <v>225</v>
      </c>
      <c r="AJ2151" t="s">
        <v>128</v>
      </c>
      <c r="AK2151" t="s">
        <v>429</v>
      </c>
      <c r="AL2151" t="s">
        <v>2931</v>
      </c>
      <c r="AM2151" t="s">
        <v>13387</v>
      </c>
      <c r="AN2151" t="s">
        <v>2933</v>
      </c>
      <c r="AO2151" t="s">
        <v>2934</v>
      </c>
      <c r="AP2151" t="s">
        <v>850</v>
      </c>
      <c r="BO2151">
        <v>4721158</v>
      </c>
      <c r="BP2151">
        <v>4721158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0</v>
      </c>
      <c r="CR2151">
        <v>0</v>
      </c>
      <c r="CS2151">
        <v>0</v>
      </c>
      <c r="CT2151">
        <v>0</v>
      </c>
      <c r="CU2151">
        <v>0</v>
      </c>
      <c r="CV2151">
        <v>0</v>
      </c>
      <c r="CW2151">
        <v>0</v>
      </c>
      <c r="CX2151">
        <v>0</v>
      </c>
      <c r="CY2151">
        <v>0</v>
      </c>
      <c r="CZ2151">
        <v>0</v>
      </c>
      <c r="DA2151">
        <v>0</v>
      </c>
      <c r="DB2151">
        <v>0</v>
      </c>
      <c r="DC2151">
        <v>0</v>
      </c>
      <c r="DD2151">
        <v>0</v>
      </c>
      <c r="DE2151"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</row>
    <row r="2152" spans="1:116" x14ac:dyDescent="0.15">
      <c r="A2152" t="s">
        <v>116</v>
      </c>
      <c r="B2152">
        <v>193682</v>
      </c>
      <c r="C2152" t="s">
        <v>117</v>
      </c>
      <c r="D2152" t="s">
        <v>136</v>
      </c>
      <c r="E2152" t="s">
        <v>118</v>
      </c>
      <c r="F2152" t="s">
        <v>137</v>
      </c>
      <c r="H2152" t="s">
        <v>117</v>
      </c>
      <c r="I2152" s="1">
        <v>42794</v>
      </c>
      <c r="J2152" t="s">
        <v>6689</v>
      </c>
      <c r="K2152" t="s">
        <v>213</v>
      </c>
      <c r="L2152" t="s">
        <v>123</v>
      </c>
      <c r="M2152" t="s">
        <v>139</v>
      </c>
      <c r="P2152" t="s">
        <v>317</v>
      </c>
      <c r="Q2152" t="s">
        <v>318</v>
      </c>
      <c r="R2152" t="s">
        <v>126</v>
      </c>
      <c r="S2152" t="s">
        <v>215</v>
      </c>
      <c r="T2152" t="s">
        <v>2483</v>
      </c>
      <c r="W2152">
        <v>0</v>
      </c>
      <c r="X2152">
        <v>0</v>
      </c>
      <c r="Y2152">
        <v>0</v>
      </c>
      <c r="Z2152">
        <v>0</v>
      </c>
      <c r="AA2152">
        <v>93904</v>
      </c>
      <c r="AB2152">
        <v>61212</v>
      </c>
      <c r="AC2152">
        <v>32692</v>
      </c>
      <c r="AD2152">
        <v>0</v>
      </c>
      <c r="AE2152">
        <v>105323</v>
      </c>
      <c r="AH2152" t="s">
        <v>8510</v>
      </c>
      <c r="AI2152" t="s">
        <v>266</v>
      </c>
      <c r="AK2152" t="s">
        <v>5770</v>
      </c>
      <c r="AL2152" t="s">
        <v>13388</v>
      </c>
      <c r="AM2152" t="s">
        <v>13389</v>
      </c>
      <c r="AN2152" t="s">
        <v>9778</v>
      </c>
      <c r="AO2152" t="s">
        <v>2487</v>
      </c>
      <c r="AP2152" t="s">
        <v>2488</v>
      </c>
      <c r="AQ2152" t="s">
        <v>1756</v>
      </c>
      <c r="BO2152">
        <v>0</v>
      </c>
      <c r="BP2152">
        <v>46952</v>
      </c>
      <c r="BQ2152">
        <v>0</v>
      </c>
      <c r="BR2152">
        <v>46952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v>0</v>
      </c>
      <c r="CR2152">
        <v>0</v>
      </c>
      <c r="CS2152">
        <v>0</v>
      </c>
      <c r="CT2152">
        <v>0</v>
      </c>
      <c r="CU2152">
        <v>0</v>
      </c>
      <c r="CV2152">
        <v>0</v>
      </c>
      <c r="CW2152">
        <v>0</v>
      </c>
      <c r="CX2152">
        <v>0</v>
      </c>
      <c r="CY2152">
        <v>0</v>
      </c>
      <c r="CZ2152">
        <v>0</v>
      </c>
      <c r="DA2152">
        <v>0</v>
      </c>
      <c r="DB2152">
        <v>0</v>
      </c>
      <c r="DC2152">
        <v>0</v>
      </c>
      <c r="DD2152">
        <v>0</v>
      </c>
      <c r="DE2152"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</row>
    <row r="2153" spans="1:116" x14ac:dyDescent="0.15">
      <c r="A2153" t="s">
        <v>116</v>
      </c>
      <c r="B2153">
        <v>193683</v>
      </c>
      <c r="C2153" t="s">
        <v>117</v>
      </c>
      <c r="D2153" t="s">
        <v>136</v>
      </c>
      <c r="E2153" t="s">
        <v>118</v>
      </c>
      <c r="F2153" t="s">
        <v>137</v>
      </c>
      <c r="G2153" s="1">
        <v>42811</v>
      </c>
      <c r="H2153" t="s">
        <v>138</v>
      </c>
      <c r="I2153" s="1">
        <v>43124</v>
      </c>
      <c r="J2153" t="s">
        <v>119</v>
      </c>
      <c r="K2153" t="s">
        <v>587</v>
      </c>
      <c r="L2153" t="s">
        <v>123</v>
      </c>
      <c r="M2153" t="s">
        <v>139</v>
      </c>
      <c r="P2153" t="s">
        <v>145</v>
      </c>
      <c r="Q2153" t="s">
        <v>214</v>
      </c>
      <c r="R2153" t="s">
        <v>126</v>
      </c>
      <c r="S2153" t="s">
        <v>215</v>
      </c>
      <c r="T2153" t="s">
        <v>13390</v>
      </c>
      <c r="W2153">
        <v>1134300</v>
      </c>
      <c r="X2153">
        <v>924947</v>
      </c>
      <c r="Y2153">
        <v>209353</v>
      </c>
      <c r="Z2153">
        <v>0</v>
      </c>
      <c r="AA2153">
        <v>264300</v>
      </c>
      <c r="AB2153">
        <v>212041</v>
      </c>
      <c r="AC2153">
        <v>52259</v>
      </c>
      <c r="AD2153">
        <v>0</v>
      </c>
      <c r="AE2153">
        <v>844300</v>
      </c>
      <c r="AF2153" t="s">
        <v>143</v>
      </c>
      <c r="AG2153" t="s">
        <v>143</v>
      </c>
      <c r="AH2153" t="s">
        <v>3117</v>
      </c>
      <c r="AI2153" t="s">
        <v>3673</v>
      </c>
      <c r="AJ2153" t="s">
        <v>128</v>
      </c>
      <c r="AK2153" t="s">
        <v>1181</v>
      </c>
      <c r="AL2153" t="s">
        <v>220</v>
      </c>
      <c r="AM2153" t="s">
        <v>13391</v>
      </c>
      <c r="AN2153" t="s">
        <v>13392</v>
      </c>
      <c r="AO2153" t="s">
        <v>978</v>
      </c>
      <c r="AP2153" t="s">
        <v>620</v>
      </c>
      <c r="AQ2153" t="s">
        <v>1844</v>
      </c>
      <c r="BO2153">
        <v>1134300</v>
      </c>
      <c r="BP2153">
        <v>264300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0</v>
      </c>
      <c r="CR2153">
        <v>0</v>
      </c>
      <c r="CS2153">
        <v>0</v>
      </c>
      <c r="CT2153">
        <v>0</v>
      </c>
      <c r="CU2153">
        <v>0</v>
      </c>
      <c r="CV2153">
        <v>0</v>
      </c>
      <c r="CW2153">
        <v>0</v>
      </c>
      <c r="CX2153">
        <v>0</v>
      </c>
      <c r="CY2153">
        <v>0</v>
      </c>
      <c r="CZ2153">
        <v>0</v>
      </c>
      <c r="DA2153">
        <v>0</v>
      </c>
      <c r="DB2153">
        <v>0</v>
      </c>
      <c r="DC2153">
        <v>0</v>
      </c>
      <c r="DD2153">
        <v>0</v>
      </c>
      <c r="DE2153">
        <v>0</v>
      </c>
      <c r="DF2153">
        <v>0</v>
      </c>
      <c r="DG2153">
        <v>0</v>
      </c>
      <c r="DH2153">
        <v>0</v>
      </c>
      <c r="DI2153">
        <v>0</v>
      </c>
      <c r="DJ2153">
        <v>0</v>
      </c>
      <c r="DK2153">
        <v>0</v>
      </c>
      <c r="DL2153">
        <v>0</v>
      </c>
    </row>
    <row r="2154" spans="1:116" x14ac:dyDescent="0.15">
      <c r="A2154" t="s">
        <v>116</v>
      </c>
      <c r="B2154">
        <v>193693</v>
      </c>
      <c r="C2154" t="s">
        <v>117</v>
      </c>
      <c r="D2154" t="s">
        <v>136</v>
      </c>
      <c r="E2154" t="s">
        <v>118</v>
      </c>
      <c r="F2154" t="s">
        <v>137</v>
      </c>
      <c r="G2154" s="1">
        <v>42802</v>
      </c>
      <c r="H2154" t="s">
        <v>138</v>
      </c>
      <c r="I2154" s="1">
        <v>43206</v>
      </c>
      <c r="J2154" t="s">
        <v>119</v>
      </c>
      <c r="K2154" t="s">
        <v>13393</v>
      </c>
      <c r="L2154" t="s">
        <v>197</v>
      </c>
      <c r="M2154" t="s">
        <v>139</v>
      </c>
      <c r="P2154" t="s">
        <v>199</v>
      </c>
      <c r="Q2154" t="s">
        <v>369</v>
      </c>
      <c r="R2154" t="s">
        <v>126</v>
      </c>
      <c r="S2154" t="s">
        <v>140</v>
      </c>
      <c r="T2154" t="s">
        <v>13394</v>
      </c>
      <c r="W2154">
        <v>35691</v>
      </c>
      <c r="X2154">
        <v>33724</v>
      </c>
      <c r="Y2154">
        <v>1967</v>
      </c>
      <c r="Z2154">
        <v>0</v>
      </c>
      <c r="AA2154">
        <v>38132</v>
      </c>
      <c r="AB2154">
        <v>38132</v>
      </c>
      <c r="AC2154">
        <v>0</v>
      </c>
      <c r="AD2154">
        <v>0</v>
      </c>
      <c r="AE2154">
        <v>38132</v>
      </c>
      <c r="AF2154" t="s">
        <v>143</v>
      </c>
      <c r="AG2154" t="s">
        <v>143</v>
      </c>
      <c r="AH2154" t="s">
        <v>361</v>
      </c>
      <c r="AI2154" t="s">
        <v>1066</v>
      </c>
      <c r="AJ2154" t="s">
        <v>128</v>
      </c>
      <c r="AK2154" t="s">
        <v>290</v>
      </c>
      <c r="AL2154" t="s">
        <v>371</v>
      </c>
      <c r="AM2154" t="s">
        <v>13395</v>
      </c>
      <c r="AN2154" t="s">
        <v>13396</v>
      </c>
      <c r="AO2154" t="s">
        <v>1577</v>
      </c>
      <c r="AP2154" t="s">
        <v>1142</v>
      </c>
      <c r="AQ2154" t="s">
        <v>1605</v>
      </c>
      <c r="BO2154">
        <v>17845.5</v>
      </c>
      <c r="BP2154">
        <v>19066</v>
      </c>
      <c r="BQ2154">
        <v>17845.5</v>
      </c>
      <c r="BR2154">
        <v>19066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0</v>
      </c>
      <c r="CR2154">
        <v>0</v>
      </c>
      <c r="CS2154">
        <v>0</v>
      </c>
      <c r="CT2154">
        <v>0</v>
      </c>
      <c r="CU2154">
        <v>0</v>
      </c>
      <c r="CV2154">
        <v>0</v>
      </c>
      <c r="CW2154">
        <v>0</v>
      </c>
      <c r="CX2154">
        <v>0</v>
      </c>
      <c r="CY2154">
        <v>0</v>
      </c>
      <c r="CZ2154">
        <v>0</v>
      </c>
      <c r="DA2154">
        <v>0</v>
      </c>
      <c r="DB2154">
        <v>0</v>
      </c>
      <c r="DC2154">
        <v>0</v>
      </c>
      <c r="DD2154">
        <v>0</v>
      </c>
      <c r="DE2154">
        <v>0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</row>
    <row r="2155" spans="1:116" x14ac:dyDescent="0.15">
      <c r="A2155" t="s">
        <v>116</v>
      </c>
      <c r="B2155">
        <v>193695</v>
      </c>
      <c r="C2155" t="s">
        <v>117</v>
      </c>
      <c r="D2155" t="s">
        <v>136</v>
      </c>
      <c r="E2155" t="s">
        <v>118</v>
      </c>
      <c r="F2155" t="s">
        <v>137</v>
      </c>
      <c r="G2155" s="1">
        <v>42802</v>
      </c>
      <c r="H2155" t="s">
        <v>138</v>
      </c>
      <c r="I2155" s="1">
        <v>42807</v>
      </c>
      <c r="J2155" t="s">
        <v>6689</v>
      </c>
      <c r="K2155" t="s">
        <v>636</v>
      </c>
      <c r="L2155" t="s">
        <v>120</v>
      </c>
      <c r="M2155" t="s">
        <v>139</v>
      </c>
      <c r="P2155" t="s">
        <v>145</v>
      </c>
      <c r="Q2155" t="s">
        <v>214</v>
      </c>
      <c r="R2155" t="s">
        <v>126</v>
      </c>
      <c r="S2155" t="s">
        <v>571</v>
      </c>
      <c r="T2155" t="s">
        <v>13397</v>
      </c>
      <c r="W2155">
        <v>0</v>
      </c>
      <c r="X2155">
        <v>0</v>
      </c>
      <c r="Y2155">
        <v>0</v>
      </c>
      <c r="Z2155">
        <v>0</v>
      </c>
      <c r="AA2155">
        <v>50000</v>
      </c>
      <c r="AB2155">
        <v>30826</v>
      </c>
      <c r="AC2155">
        <v>19174</v>
      </c>
      <c r="AD2155">
        <v>0</v>
      </c>
      <c r="AE2155">
        <v>50000</v>
      </c>
      <c r="AH2155" t="s">
        <v>353</v>
      </c>
      <c r="AI2155" t="s">
        <v>266</v>
      </c>
      <c r="AK2155" t="s">
        <v>955</v>
      </c>
      <c r="AN2155" t="s">
        <v>13398</v>
      </c>
      <c r="AO2155" t="s">
        <v>572</v>
      </c>
      <c r="AP2155" t="s">
        <v>573</v>
      </c>
      <c r="BO2155">
        <v>0</v>
      </c>
      <c r="BP2155">
        <v>50000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0</v>
      </c>
      <c r="CR2155">
        <v>0</v>
      </c>
      <c r="CS2155">
        <v>0</v>
      </c>
      <c r="CT2155">
        <v>0</v>
      </c>
      <c r="CU2155">
        <v>0</v>
      </c>
      <c r="CV2155">
        <v>0</v>
      </c>
      <c r="CW2155">
        <v>0</v>
      </c>
      <c r="CX2155">
        <v>0</v>
      </c>
      <c r="CY2155">
        <v>0</v>
      </c>
      <c r="CZ2155">
        <v>0</v>
      </c>
      <c r="DA2155">
        <v>0</v>
      </c>
      <c r="DB2155">
        <v>0</v>
      </c>
      <c r="DC2155">
        <v>0</v>
      </c>
      <c r="DD2155">
        <v>0</v>
      </c>
      <c r="DE2155">
        <v>0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</row>
    <row r="2156" spans="1:116" x14ac:dyDescent="0.15">
      <c r="A2156" t="s">
        <v>116</v>
      </c>
      <c r="B2156">
        <v>193700</v>
      </c>
      <c r="C2156" t="s">
        <v>117</v>
      </c>
      <c r="D2156" t="s">
        <v>136</v>
      </c>
      <c r="E2156" t="s">
        <v>118</v>
      </c>
      <c r="F2156" t="s">
        <v>137</v>
      </c>
      <c r="G2156" s="1">
        <v>42800</v>
      </c>
      <c r="H2156" t="s">
        <v>138</v>
      </c>
      <c r="I2156" s="1">
        <v>43090</v>
      </c>
      <c r="J2156" t="s">
        <v>119</v>
      </c>
      <c r="K2156" t="s">
        <v>1123</v>
      </c>
      <c r="L2156" t="s">
        <v>123</v>
      </c>
      <c r="M2156" t="s">
        <v>139</v>
      </c>
      <c r="P2156" t="s">
        <v>299</v>
      </c>
      <c r="Q2156" t="s">
        <v>501</v>
      </c>
      <c r="R2156" t="s">
        <v>126</v>
      </c>
      <c r="S2156" t="s">
        <v>215</v>
      </c>
      <c r="T2156" t="s">
        <v>13399</v>
      </c>
      <c r="W2156">
        <v>3925886</v>
      </c>
      <c r="X2156">
        <v>2497383</v>
      </c>
      <c r="Y2156">
        <v>1428503</v>
      </c>
      <c r="Z2156">
        <v>0</v>
      </c>
      <c r="AA2156">
        <v>790507</v>
      </c>
      <c r="AB2156">
        <v>790507</v>
      </c>
      <c r="AC2156">
        <v>0</v>
      </c>
      <c r="AD2156">
        <v>0</v>
      </c>
      <c r="AE2156">
        <v>2572835</v>
      </c>
      <c r="AF2156" t="s">
        <v>143</v>
      </c>
      <c r="AG2156" t="s">
        <v>171</v>
      </c>
      <c r="AH2156" t="s">
        <v>13400</v>
      </c>
      <c r="AI2156" t="s">
        <v>1010</v>
      </c>
      <c r="AJ2156" t="s">
        <v>128</v>
      </c>
      <c r="AK2156" t="s">
        <v>604</v>
      </c>
      <c r="AL2156" t="s">
        <v>502</v>
      </c>
      <c r="AM2156" t="s">
        <v>13401</v>
      </c>
      <c r="AN2156" t="s">
        <v>13402</v>
      </c>
      <c r="AO2156" t="s">
        <v>13403</v>
      </c>
      <c r="AP2156" t="s">
        <v>13404</v>
      </c>
      <c r="AQ2156" t="s">
        <v>1126</v>
      </c>
      <c r="AR2156" t="s">
        <v>595</v>
      </c>
      <c r="BO2156">
        <v>3140708.8000000003</v>
      </c>
      <c r="BP2156">
        <v>632405.6</v>
      </c>
      <c r="BQ2156">
        <v>392588.60000000003</v>
      </c>
      <c r="BR2156">
        <v>79050.7</v>
      </c>
      <c r="BS2156">
        <v>392588.60000000003</v>
      </c>
      <c r="BT2156">
        <v>79050.7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0</v>
      </c>
      <c r="CV2156">
        <v>0</v>
      </c>
      <c r="CW2156">
        <v>0</v>
      </c>
      <c r="CX2156">
        <v>0</v>
      </c>
      <c r="CY2156">
        <v>0</v>
      </c>
      <c r="CZ2156">
        <v>0</v>
      </c>
      <c r="DA2156">
        <v>0</v>
      </c>
      <c r="DB2156">
        <v>0</v>
      </c>
      <c r="DC2156">
        <v>0</v>
      </c>
      <c r="DD2156">
        <v>0</v>
      </c>
      <c r="DE2156">
        <v>0</v>
      </c>
      <c r="DF2156">
        <v>0</v>
      </c>
      <c r="DG2156">
        <v>0</v>
      </c>
      <c r="DH2156">
        <v>0</v>
      </c>
      <c r="DI2156">
        <v>0</v>
      </c>
      <c r="DJ2156">
        <v>0</v>
      </c>
      <c r="DK2156">
        <v>0</v>
      </c>
      <c r="DL2156">
        <v>0</v>
      </c>
    </row>
    <row r="2157" spans="1:116" x14ac:dyDescent="0.15">
      <c r="A2157" t="s">
        <v>116</v>
      </c>
      <c r="B2157">
        <v>193702</v>
      </c>
      <c r="C2157" t="s">
        <v>117</v>
      </c>
      <c r="D2157" t="s">
        <v>136</v>
      </c>
      <c r="E2157" t="s">
        <v>118</v>
      </c>
      <c r="F2157" t="s">
        <v>137</v>
      </c>
      <c r="G2157" s="1">
        <v>42800</v>
      </c>
      <c r="H2157" t="s">
        <v>138</v>
      </c>
      <c r="I2157" s="1">
        <v>42977</v>
      </c>
      <c r="J2157" t="s">
        <v>119</v>
      </c>
      <c r="K2157" t="s">
        <v>213</v>
      </c>
      <c r="L2157" t="s">
        <v>123</v>
      </c>
      <c r="M2157" t="s">
        <v>139</v>
      </c>
      <c r="P2157" t="s">
        <v>124</v>
      </c>
      <c r="Q2157" t="s">
        <v>154</v>
      </c>
      <c r="R2157" t="s">
        <v>126</v>
      </c>
      <c r="S2157" t="s">
        <v>215</v>
      </c>
      <c r="T2157" t="s">
        <v>13405</v>
      </c>
      <c r="W2157">
        <v>315329</v>
      </c>
      <c r="X2157">
        <v>220516</v>
      </c>
      <c r="Y2157">
        <v>94813</v>
      </c>
      <c r="Z2157">
        <v>0</v>
      </c>
      <c r="AA2157">
        <v>315329</v>
      </c>
      <c r="AB2157">
        <v>220518</v>
      </c>
      <c r="AC2157">
        <v>94811</v>
      </c>
      <c r="AD2157">
        <v>0</v>
      </c>
      <c r="AE2157">
        <v>315329</v>
      </c>
      <c r="AF2157" t="s">
        <v>143</v>
      </c>
      <c r="AG2157" t="s">
        <v>143</v>
      </c>
      <c r="AH2157" t="s">
        <v>132</v>
      </c>
      <c r="AI2157" t="s">
        <v>584</v>
      </c>
      <c r="AJ2157" t="s">
        <v>128</v>
      </c>
      <c r="AK2157" t="s">
        <v>313</v>
      </c>
      <c r="AL2157" t="s">
        <v>161</v>
      </c>
      <c r="AM2157" t="s">
        <v>13406</v>
      </c>
      <c r="AN2157" t="s">
        <v>13407</v>
      </c>
      <c r="AO2157" t="s">
        <v>2190</v>
      </c>
      <c r="AP2157" t="s">
        <v>2191</v>
      </c>
      <c r="BO2157">
        <v>315329</v>
      </c>
      <c r="BP2157">
        <v>315329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0</v>
      </c>
      <c r="CV2157">
        <v>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0</v>
      </c>
      <c r="DD2157">
        <v>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</row>
    <row r="2158" spans="1:116" x14ac:dyDescent="0.15">
      <c r="A2158" t="s">
        <v>116</v>
      </c>
      <c r="B2158">
        <v>193704</v>
      </c>
      <c r="C2158" t="s">
        <v>117</v>
      </c>
      <c r="D2158" t="s">
        <v>136</v>
      </c>
      <c r="E2158" t="s">
        <v>118</v>
      </c>
      <c r="F2158" t="s">
        <v>137</v>
      </c>
      <c r="G2158" s="1">
        <v>42795</v>
      </c>
      <c r="H2158" t="s">
        <v>138</v>
      </c>
      <c r="I2158" s="1">
        <v>43223</v>
      </c>
      <c r="J2158" t="s">
        <v>119</v>
      </c>
      <c r="K2158" t="s">
        <v>213</v>
      </c>
      <c r="L2158" t="s">
        <v>123</v>
      </c>
      <c r="M2158" t="s">
        <v>139</v>
      </c>
      <c r="P2158" t="s">
        <v>232</v>
      </c>
      <c r="Q2158" t="s">
        <v>825</v>
      </c>
      <c r="R2158" t="s">
        <v>126</v>
      </c>
      <c r="S2158" t="s">
        <v>215</v>
      </c>
      <c r="T2158" t="s">
        <v>13408</v>
      </c>
      <c r="W2158">
        <v>2310411</v>
      </c>
      <c r="X2158">
        <v>1989975</v>
      </c>
      <c r="Y2158">
        <v>320436</v>
      </c>
      <c r="Z2158">
        <v>0</v>
      </c>
      <c r="AA2158">
        <v>409048</v>
      </c>
      <c r="AB2158">
        <v>313220</v>
      </c>
      <c r="AC2158">
        <v>95828</v>
      </c>
      <c r="AD2158">
        <v>0</v>
      </c>
      <c r="AE2158">
        <v>2310411</v>
      </c>
      <c r="AF2158" t="s">
        <v>143</v>
      </c>
      <c r="AG2158" t="s">
        <v>143</v>
      </c>
      <c r="AH2158" t="s">
        <v>3481</v>
      </c>
      <c r="AI2158" t="s">
        <v>1110</v>
      </c>
      <c r="AJ2158" t="s">
        <v>128</v>
      </c>
      <c r="AK2158" t="s">
        <v>1508</v>
      </c>
      <c r="AL2158" t="s">
        <v>827</v>
      </c>
      <c r="AM2158" t="s">
        <v>13409</v>
      </c>
      <c r="AN2158" t="s">
        <v>13410</v>
      </c>
      <c r="AO2158" t="s">
        <v>5022</v>
      </c>
      <c r="AP2158" t="s">
        <v>5023</v>
      </c>
      <c r="AQ2158" t="s">
        <v>4488</v>
      </c>
      <c r="AR2158" t="s">
        <v>5024</v>
      </c>
      <c r="AS2158" t="s">
        <v>7662</v>
      </c>
      <c r="BO2158">
        <v>577602.75</v>
      </c>
      <c r="BP2158">
        <v>102262</v>
      </c>
      <c r="BQ2158">
        <v>577602.75</v>
      </c>
      <c r="BR2158">
        <v>102262</v>
      </c>
      <c r="BS2158">
        <v>577602.75</v>
      </c>
      <c r="BT2158">
        <v>102262</v>
      </c>
      <c r="BU2158">
        <v>577602.75</v>
      </c>
      <c r="BV2158">
        <v>102262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0</v>
      </c>
      <c r="CW2158">
        <v>0</v>
      </c>
      <c r="CX2158">
        <v>0</v>
      </c>
      <c r="CY2158">
        <v>0</v>
      </c>
      <c r="CZ2158">
        <v>0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0</v>
      </c>
      <c r="DL2158">
        <v>0</v>
      </c>
    </row>
    <row r="2159" spans="1:116" x14ac:dyDescent="0.15">
      <c r="A2159" t="s">
        <v>116</v>
      </c>
      <c r="B2159">
        <v>193707</v>
      </c>
      <c r="C2159" t="s">
        <v>117</v>
      </c>
      <c r="D2159" t="s">
        <v>136</v>
      </c>
      <c r="E2159" t="s">
        <v>118</v>
      </c>
      <c r="F2159" t="s">
        <v>137</v>
      </c>
      <c r="G2159" s="1">
        <v>42802</v>
      </c>
      <c r="H2159" t="s">
        <v>138</v>
      </c>
      <c r="I2159" s="1">
        <v>42852</v>
      </c>
      <c r="J2159" t="s">
        <v>6689</v>
      </c>
      <c r="K2159" t="s">
        <v>2473</v>
      </c>
      <c r="L2159" t="s">
        <v>600</v>
      </c>
      <c r="M2159" t="s">
        <v>139</v>
      </c>
      <c r="N2159" t="s">
        <v>386</v>
      </c>
      <c r="O2159" t="s">
        <v>123</v>
      </c>
      <c r="P2159" t="s">
        <v>124</v>
      </c>
      <c r="Q2159" t="s">
        <v>125</v>
      </c>
      <c r="R2159" t="s">
        <v>126</v>
      </c>
      <c r="S2159" t="s">
        <v>540</v>
      </c>
      <c r="T2159" t="s">
        <v>13411</v>
      </c>
      <c r="W2159">
        <v>30000</v>
      </c>
      <c r="X2159">
        <v>19084</v>
      </c>
      <c r="Y2159">
        <v>10916</v>
      </c>
      <c r="Z2159">
        <v>0</v>
      </c>
      <c r="AA2159">
        <v>30000</v>
      </c>
      <c r="AB2159">
        <v>19084</v>
      </c>
      <c r="AC2159">
        <v>10916</v>
      </c>
      <c r="AD2159">
        <v>0</v>
      </c>
      <c r="AE2159">
        <v>30000</v>
      </c>
      <c r="AF2159" t="s">
        <v>143</v>
      </c>
      <c r="AG2159" t="s">
        <v>143</v>
      </c>
      <c r="AH2159" t="s">
        <v>1091</v>
      </c>
      <c r="AI2159" t="s">
        <v>183</v>
      </c>
      <c r="AJ2159" t="s">
        <v>128</v>
      </c>
      <c r="AK2159" t="s">
        <v>1032</v>
      </c>
      <c r="AL2159" t="s">
        <v>408</v>
      </c>
      <c r="AM2159" t="s">
        <v>13412</v>
      </c>
      <c r="AN2159" t="s">
        <v>13413</v>
      </c>
      <c r="AO2159" t="s">
        <v>1931</v>
      </c>
      <c r="AP2159" t="s">
        <v>1932</v>
      </c>
      <c r="BO2159">
        <v>30000</v>
      </c>
      <c r="BP2159">
        <v>30000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0</v>
      </c>
      <c r="CR2159">
        <v>0</v>
      </c>
      <c r="CS2159">
        <v>0</v>
      </c>
      <c r="CT2159">
        <v>0</v>
      </c>
      <c r="CU2159">
        <v>0</v>
      </c>
      <c r="CV2159">
        <v>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</row>
    <row r="2160" spans="1:116" x14ac:dyDescent="0.15">
      <c r="A2160" t="s">
        <v>116</v>
      </c>
      <c r="B2160">
        <v>193708</v>
      </c>
      <c r="C2160" t="s">
        <v>117</v>
      </c>
      <c r="D2160" t="s">
        <v>136</v>
      </c>
      <c r="E2160" t="s">
        <v>425</v>
      </c>
      <c r="F2160" t="s">
        <v>137</v>
      </c>
      <c r="G2160" s="1">
        <v>42795</v>
      </c>
      <c r="H2160" t="s">
        <v>138</v>
      </c>
      <c r="I2160" s="1">
        <v>43104</v>
      </c>
      <c r="J2160" t="s">
        <v>119</v>
      </c>
      <c r="K2160" t="s">
        <v>991</v>
      </c>
      <c r="L2160" t="s">
        <v>197</v>
      </c>
      <c r="M2160" t="s">
        <v>139</v>
      </c>
      <c r="N2160" t="s">
        <v>198</v>
      </c>
      <c r="O2160" t="s">
        <v>123</v>
      </c>
      <c r="P2160" t="s">
        <v>199</v>
      </c>
      <c r="Q2160" t="s">
        <v>446</v>
      </c>
      <c r="R2160" t="s">
        <v>126</v>
      </c>
      <c r="S2160" t="s">
        <v>215</v>
      </c>
      <c r="T2160" t="s">
        <v>13414</v>
      </c>
      <c r="W2160">
        <v>2000</v>
      </c>
      <c r="X2160">
        <v>1635</v>
      </c>
      <c r="Y2160">
        <v>365</v>
      </c>
      <c r="Z2160">
        <v>0</v>
      </c>
      <c r="AA2160">
        <v>2000</v>
      </c>
      <c r="AB2160">
        <v>1635</v>
      </c>
      <c r="AC2160">
        <v>365</v>
      </c>
      <c r="AD2160">
        <v>0</v>
      </c>
      <c r="AE2160">
        <v>2000</v>
      </c>
      <c r="AF2160" t="s">
        <v>143</v>
      </c>
      <c r="AG2160" t="s">
        <v>143</v>
      </c>
      <c r="AH2160" t="s">
        <v>649</v>
      </c>
      <c r="AI2160" t="s">
        <v>235</v>
      </c>
      <c r="AJ2160" t="s">
        <v>128</v>
      </c>
      <c r="AK2160" t="s">
        <v>737</v>
      </c>
      <c r="AL2160" t="s">
        <v>447</v>
      </c>
      <c r="AM2160" t="s">
        <v>13415</v>
      </c>
      <c r="AN2160" t="s">
        <v>13416</v>
      </c>
      <c r="AO2160" t="s">
        <v>3104</v>
      </c>
      <c r="AP2160" t="s">
        <v>3105</v>
      </c>
      <c r="BO2160">
        <v>2000</v>
      </c>
      <c r="BP2160">
        <v>2000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0</v>
      </c>
      <c r="CR2160">
        <v>0</v>
      </c>
      <c r="CS2160">
        <v>0</v>
      </c>
      <c r="CT2160">
        <v>0</v>
      </c>
      <c r="CU2160">
        <v>0</v>
      </c>
      <c r="CV2160">
        <v>0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</row>
    <row r="2161" spans="1:116" x14ac:dyDescent="0.15">
      <c r="A2161" t="s">
        <v>116</v>
      </c>
      <c r="B2161">
        <v>193714</v>
      </c>
      <c r="C2161" t="s">
        <v>117</v>
      </c>
      <c r="D2161" t="s">
        <v>136</v>
      </c>
      <c r="E2161" t="s">
        <v>118</v>
      </c>
      <c r="F2161" t="s">
        <v>137</v>
      </c>
      <c r="G2161" s="1">
        <v>42804</v>
      </c>
      <c r="H2161" t="s">
        <v>138</v>
      </c>
      <c r="I2161" s="1">
        <v>43067</v>
      </c>
      <c r="J2161" t="s">
        <v>119</v>
      </c>
      <c r="K2161" t="s">
        <v>4177</v>
      </c>
      <c r="L2161" t="s">
        <v>197</v>
      </c>
      <c r="M2161" t="s">
        <v>139</v>
      </c>
      <c r="N2161" t="s">
        <v>386</v>
      </c>
      <c r="O2161" t="s">
        <v>123</v>
      </c>
      <c r="P2161" t="s">
        <v>124</v>
      </c>
      <c r="Q2161" t="s">
        <v>704</v>
      </c>
      <c r="R2161" t="s">
        <v>126</v>
      </c>
      <c r="S2161" t="s">
        <v>251</v>
      </c>
      <c r="T2161" t="s">
        <v>13417</v>
      </c>
      <c r="W2161">
        <v>1153635</v>
      </c>
      <c r="X2161">
        <v>767265</v>
      </c>
      <c r="Y2161">
        <v>386370</v>
      </c>
      <c r="Z2161">
        <v>0</v>
      </c>
      <c r="AA2161">
        <v>219614</v>
      </c>
      <c r="AB2161">
        <v>145962</v>
      </c>
      <c r="AC2161">
        <v>73652</v>
      </c>
      <c r="AD2161">
        <v>0</v>
      </c>
      <c r="AE2161">
        <v>1153635</v>
      </c>
      <c r="AF2161" t="s">
        <v>143</v>
      </c>
      <c r="AG2161" t="s">
        <v>143</v>
      </c>
      <c r="AH2161" t="s">
        <v>340</v>
      </c>
      <c r="AI2161" t="s">
        <v>1715</v>
      </c>
      <c r="AJ2161" t="s">
        <v>128</v>
      </c>
      <c r="AK2161" t="s">
        <v>390</v>
      </c>
      <c r="AL2161" t="s">
        <v>705</v>
      </c>
      <c r="AM2161" t="s">
        <v>13418</v>
      </c>
      <c r="AN2161" t="s">
        <v>13419</v>
      </c>
      <c r="AO2161" t="s">
        <v>3563</v>
      </c>
      <c r="AP2161" t="s">
        <v>3564</v>
      </c>
      <c r="BO2161">
        <v>1153635</v>
      </c>
      <c r="BP2161">
        <v>219614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0</v>
      </c>
      <c r="CR2161">
        <v>0</v>
      </c>
      <c r="CS2161">
        <v>0</v>
      </c>
      <c r="CT2161">
        <v>0</v>
      </c>
      <c r="CU2161">
        <v>0</v>
      </c>
      <c r="CV2161">
        <v>0</v>
      </c>
      <c r="CW2161">
        <v>0</v>
      </c>
      <c r="CX2161">
        <v>0</v>
      </c>
      <c r="CY2161">
        <v>0</v>
      </c>
      <c r="CZ2161">
        <v>0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0</v>
      </c>
      <c r="DH2161">
        <v>0</v>
      </c>
      <c r="DI2161">
        <v>0</v>
      </c>
      <c r="DJ2161">
        <v>0</v>
      </c>
      <c r="DK2161">
        <v>0</v>
      </c>
      <c r="DL2161">
        <v>0</v>
      </c>
    </row>
    <row r="2162" spans="1:116" x14ac:dyDescent="0.15">
      <c r="A2162" t="s">
        <v>116</v>
      </c>
      <c r="B2162">
        <v>193722</v>
      </c>
      <c r="C2162" t="s">
        <v>117</v>
      </c>
      <c r="D2162" t="s">
        <v>136</v>
      </c>
      <c r="E2162" t="s">
        <v>118</v>
      </c>
      <c r="F2162" t="s">
        <v>137</v>
      </c>
      <c r="H2162" t="s">
        <v>117</v>
      </c>
      <c r="I2162" s="1">
        <v>42796</v>
      </c>
      <c r="J2162" t="s">
        <v>6689</v>
      </c>
      <c r="K2162" t="s">
        <v>4107</v>
      </c>
      <c r="L2162" t="s">
        <v>197</v>
      </c>
      <c r="M2162" t="s">
        <v>139</v>
      </c>
      <c r="P2162" t="s">
        <v>177</v>
      </c>
      <c r="Q2162" t="s">
        <v>2704</v>
      </c>
      <c r="R2162" t="s">
        <v>126</v>
      </c>
      <c r="S2162" t="s">
        <v>170</v>
      </c>
      <c r="T2162" t="s">
        <v>13420</v>
      </c>
      <c r="W2162">
        <v>0</v>
      </c>
      <c r="X2162">
        <v>0</v>
      </c>
      <c r="Y2162">
        <v>0</v>
      </c>
      <c r="Z2162">
        <v>0</v>
      </c>
      <c r="AA2162">
        <v>3</v>
      </c>
      <c r="AB2162">
        <v>3</v>
      </c>
      <c r="AC2162">
        <v>0</v>
      </c>
      <c r="AD2162">
        <v>0</v>
      </c>
      <c r="AE2162">
        <v>3</v>
      </c>
      <c r="AH2162" t="s">
        <v>938</v>
      </c>
      <c r="AI2162" t="s">
        <v>13421</v>
      </c>
      <c r="AK2162" t="s">
        <v>527</v>
      </c>
      <c r="AN2162" t="s">
        <v>13422</v>
      </c>
      <c r="AO2162" t="s">
        <v>1633</v>
      </c>
      <c r="AP2162" t="s">
        <v>1006</v>
      </c>
      <c r="BO2162">
        <v>0</v>
      </c>
      <c r="BP2162">
        <v>3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0</v>
      </c>
      <c r="CR2162">
        <v>0</v>
      </c>
      <c r="CS2162">
        <v>0</v>
      </c>
      <c r="CT2162">
        <v>0</v>
      </c>
      <c r="CU2162">
        <v>0</v>
      </c>
      <c r="CV2162">
        <v>0</v>
      </c>
      <c r="CW2162">
        <v>0</v>
      </c>
      <c r="CX2162">
        <v>0</v>
      </c>
      <c r="CY2162">
        <v>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0</v>
      </c>
      <c r="DL2162">
        <v>0</v>
      </c>
    </row>
    <row r="2163" spans="1:116" x14ac:dyDescent="0.15">
      <c r="A2163" t="s">
        <v>116</v>
      </c>
      <c r="B2163">
        <v>193723</v>
      </c>
      <c r="C2163" t="s">
        <v>117</v>
      </c>
      <c r="D2163" t="s">
        <v>136</v>
      </c>
      <c r="E2163" t="s">
        <v>118</v>
      </c>
      <c r="F2163" t="s">
        <v>137</v>
      </c>
      <c r="G2163" s="1">
        <v>42796</v>
      </c>
      <c r="H2163" t="s">
        <v>138</v>
      </c>
      <c r="I2163" s="1">
        <v>42877</v>
      </c>
      <c r="J2163" t="s">
        <v>6689</v>
      </c>
      <c r="K2163" t="s">
        <v>1085</v>
      </c>
      <c r="L2163" t="s">
        <v>123</v>
      </c>
      <c r="M2163" t="s">
        <v>139</v>
      </c>
      <c r="P2163" t="s">
        <v>124</v>
      </c>
      <c r="Q2163" t="s">
        <v>668</v>
      </c>
      <c r="R2163" t="s">
        <v>126</v>
      </c>
      <c r="S2163" t="s">
        <v>657</v>
      </c>
      <c r="T2163" t="s">
        <v>10589</v>
      </c>
      <c r="W2163">
        <v>88000</v>
      </c>
      <c r="X2163">
        <v>88000</v>
      </c>
      <c r="Y2163">
        <v>0</v>
      </c>
      <c r="Z2163">
        <v>0</v>
      </c>
      <c r="AA2163">
        <v>936620</v>
      </c>
      <c r="AB2163">
        <v>936620</v>
      </c>
      <c r="AC2163">
        <v>0</v>
      </c>
      <c r="AD2163">
        <v>0</v>
      </c>
      <c r="AE2163">
        <v>8080930</v>
      </c>
      <c r="AF2163" t="s">
        <v>143</v>
      </c>
      <c r="AG2163" t="s">
        <v>171</v>
      </c>
      <c r="AH2163" t="s">
        <v>10590</v>
      </c>
      <c r="AI2163" t="s">
        <v>10591</v>
      </c>
      <c r="AJ2163" t="s">
        <v>128</v>
      </c>
      <c r="AK2163" t="s">
        <v>955</v>
      </c>
      <c r="AL2163" t="s">
        <v>669</v>
      </c>
      <c r="AM2163" t="s">
        <v>10592</v>
      </c>
      <c r="AN2163" t="s">
        <v>10593</v>
      </c>
      <c r="AO2163" t="s">
        <v>4664</v>
      </c>
      <c r="AP2163" t="s">
        <v>4665</v>
      </c>
      <c r="AQ2163" t="s">
        <v>3192</v>
      </c>
      <c r="BO2163">
        <v>0</v>
      </c>
      <c r="BP2163">
        <v>0</v>
      </c>
      <c r="BQ2163">
        <v>88000</v>
      </c>
      <c r="BR2163">
        <v>936620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0</v>
      </c>
      <c r="CR2163">
        <v>0</v>
      </c>
      <c r="CS2163">
        <v>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0</v>
      </c>
    </row>
    <row r="2164" spans="1:116" x14ac:dyDescent="0.15">
      <c r="A2164" t="s">
        <v>116</v>
      </c>
      <c r="B2164">
        <v>193736</v>
      </c>
      <c r="C2164" t="s">
        <v>117</v>
      </c>
      <c r="D2164" t="s">
        <v>136</v>
      </c>
      <c r="E2164" t="s">
        <v>118</v>
      </c>
      <c r="F2164" t="s">
        <v>137</v>
      </c>
      <c r="G2164" s="1">
        <v>42803</v>
      </c>
      <c r="H2164" t="s">
        <v>138</v>
      </c>
      <c r="I2164" s="1">
        <v>42817</v>
      </c>
      <c r="J2164" t="s">
        <v>6689</v>
      </c>
      <c r="K2164" t="s">
        <v>13423</v>
      </c>
      <c r="L2164" t="s">
        <v>120</v>
      </c>
      <c r="M2164" t="s">
        <v>139</v>
      </c>
      <c r="P2164" t="s">
        <v>145</v>
      </c>
      <c r="Q2164" t="s">
        <v>214</v>
      </c>
      <c r="R2164" t="s">
        <v>126</v>
      </c>
      <c r="S2164" t="s">
        <v>571</v>
      </c>
      <c r="T2164" t="s">
        <v>13424</v>
      </c>
      <c r="W2164">
        <v>0</v>
      </c>
      <c r="X2164">
        <v>0</v>
      </c>
      <c r="Y2164">
        <v>0</v>
      </c>
      <c r="Z2164">
        <v>0</v>
      </c>
      <c r="AA2164">
        <v>20000</v>
      </c>
      <c r="AB2164">
        <v>12330</v>
      </c>
      <c r="AC2164">
        <v>7670</v>
      </c>
      <c r="AD2164">
        <v>0</v>
      </c>
      <c r="AE2164">
        <v>20000</v>
      </c>
      <c r="AH2164" t="s">
        <v>10906</v>
      </c>
      <c r="AI2164" t="s">
        <v>1010</v>
      </c>
      <c r="AK2164" t="s">
        <v>390</v>
      </c>
      <c r="AL2164" t="s">
        <v>184</v>
      </c>
      <c r="AN2164" t="s">
        <v>13425</v>
      </c>
      <c r="AO2164" t="s">
        <v>572</v>
      </c>
      <c r="AP2164" t="s">
        <v>573</v>
      </c>
      <c r="BO2164">
        <v>0</v>
      </c>
      <c r="BP2164">
        <v>20000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0</v>
      </c>
      <c r="CS2164">
        <v>0</v>
      </c>
      <c r="CT2164">
        <v>0</v>
      </c>
      <c r="CU2164">
        <v>0</v>
      </c>
      <c r="CV2164">
        <v>0</v>
      </c>
      <c r="CW2164">
        <v>0</v>
      </c>
      <c r="CX2164">
        <v>0</v>
      </c>
      <c r="CY2164">
        <v>0</v>
      </c>
      <c r="CZ2164">
        <v>0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0</v>
      </c>
    </row>
    <row r="2165" spans="1:116" x14ac:dyDescent="0.15">
      <c r="A2165" t="s">
        <v>116</v>
      </c>
      <c r="B2165">
        <v>193737</v>
      </c>
      <c r="C2165" t="s">
        <v>117</v>
      </c>
      <c r="D2165" t="s">
        <v>136</v>
      </c>
      <c r="E2165" t="s">
        <v>118</v>
      </c>
      <c r="F2165" t="s">
        <v>137</v>
      </c>
      <c r="G2165" s="1">
        <v>42800</v>
      </c>
      <c r="H2165" t="s">
        <v>138</v>
      </c>
      <c r="I2165" s="1">
        <v>42977</v>
      </c>
      <c r="J2165" t="s">
        <v>119</v>
      </c>
      <c r="K2165" t="s">
        <v>1235</v>
      </c>
      <c r="L2165" t="s">
        <v>197</v>
      </c>
      <c r="M2165" t="s">
        <v>139</v>
      </c>
      <c r="N2165" t="s">
        <v>144</v>
      </c>
      <c r="O2165" t="s">
        <v>123</v>
      </c>
      <c r="P2165" t="s">
        <v>177</v>
      </c>
      <c r="Q2165" t="s">
        <v>459</v>
      </c>
      <c r="R2165" t="s">
        <v>126</v>
      </c>
      <c r="S2165" t="s">
        <v>251</v>
      </c>
      <c r="T2165" t="s">
        <v>13426</v>
      </c>
      <c r="W2165">
        <v>297163</v>
      </c>
      <c r="X2165">
        <v>189038</v>
      </c>
      <c r="Y2165">
        <v>108125</v>
      </c>
      <c r="Z2165">
        <v>0</v>
      </c>
      <c r="AA2165">
        <v>37925</v>
      </c>
      <c r="AB2165">
        <v>24125</v>
      </c>
      <c r="AC2165">
        <v>13800</v>
      </c>
      <c r="AD2165">
        <v>0</v>
      </c>
      <c r="AE2165">
        <v>297161</v>
      </c>
      <c r="AF2165" t="s">
        <v>143</v>
      </c>
      <c r="AG2165" t="s">
        <v>143</v>
      </c>
      <c r="AH2165" t="s">
        <v>13427</v>
      </c>
      <c r="AI2165" t="s">
        <v>526</v>
      </c>
      <c r="AJ2165" t="s">
        <v>128</v>
      </c>
      <c r="AK2165" t="s">
        <v>543</v>
      </c>
      <c r="AL2165" t="s">
        <v>460</v>
      </c>
      <c r="AM2165" t="s">
        <v>13428</v>
      </c>
      <c r="AN2165" t="s">
        <v>13429</v>
      </c>
      <c r="AO2165" t="s">
        <v>1660</v>
      </c>
      <c r="AP2165" t="s">
        <v>1661</v>
      </c>
      <c r="BO2165">
        <v>297163</v>
      </c>
      <c r="BP2165">
        <v>37925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0</v>
      </c>
      <c r="CR2165">
        <v>0</v>
      </c>
      <c r="CS2165">
        <v>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0</v>
      </c>
      <c r="CZ2165">
        <v>0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0</v>
      </c>
    </row>
    <row r="2166" spans="1:116" x14ac:dyDescent="0.15">
      <c r="A2166" t="s">
        <v>116</v>
      </c>
      <c r="B2166">
        <v>193743</v>
      </c>
      <c r="C2166" t="s">
        <v>117</v>
      </c>
      <c r="D2166" t="s">
        <v>136</v>
      </c>
      <c r="E2166" t="s">
        <v>425</v>
      </c>
      <c r="F2166" t="s">
        <v>137</v>
      </c>
      <c r="G2166" s="1">
        <v>42685</v>
      </c>
      <c r="H2166" t="s">
        <v>138</v>
      </c>
      <c r="I2166" s="1">
        <v>42888</v>
      </c>
      <c r="J2166" t="s">
        <v>6689</v>
      </c>
      <c r="K2166" t="s">
        <v>1427</v>
      </c>
      <c r="L2166" t="s">
        <v>169</v>
      </c>
      <c r="M2166" t="s">
        <v>139</v>
      </c>
      <c r="P2166" t="s">
        <v>177</v>
      </c>
      <c r="Q2166" t="s">
        <v>686</v>
      </c>
      <c r="R2166" t="s">
        <v>126</v>
      </c>
      <c r="S2166" t="s">
        <v>215</v>
      </c>
      <c r="T2166" t="s">
        <v>13430</v>
      </c>
      <c r="W2166">
        <v>165000</v>
      </c>
      <c r="X2166">
        <v>165000</v>
      </c>
      <c r="Y2166">
        <v>0</v>
      </c>
      <c r="Z2166">
        <v>0</v>
      </c>
      <c r="AA2166">
        <v>165000</v>
      </c>
      <c r="AB2166">
        <v>165000</v>
      </c>
      <c r="AC2166">
        <v>0</v>
      </c>
      <c r="AD2166">
        <v>0</v>
      </c>
      <c r="AE2166">
        <v>165000</v>
      </c>
      <c r="AF2166" t="s">
        <v>143</v>
      </c>
      <c r="AG2166" t="s">
        <v>143</v>
      </c>
      <c r="AH2166" t="s">
        <v>132</v>
      </c>
      <c r="AI2166" t="s">
        <v>133</v>
      </c>
      <c r="AJ2166" t="s">
        <v>128</v>
      </c>
      <c r="AK2166" t="s">
        <v>390</v>
      </c>
      <c r="AL2166" t="s">
        <v>13431</v>
      </c>
      <c r="AM2166" t="s">
        <v>13432</v>
      </c>
      <c r="AN2166" t="s">
        <v>13433</v>
      </c>
      <c r="AO2166" t="s">
        <v>13434</v>
      </c>
      <c r="AP2166" t="s">
        <v>4361</v>
      </c>
      <c r="BO2166">
        <v>165000</v>
      </c>
      <c r="BP2166">
        <v>165000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0</v>
      </c>
      <c r="CT2166">
        <v>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0</v>
      </c>
    </row>
    <row r="2167" spans="1:116" x14ac:dyDescent="0.15">
      <c r="A2167" t="s">
        <v>116</v>
      </c>
      <c r="B2167">
        <v>193761</v>
      </c>
      <c r="C2167" t="s">
        <v>117</v>
      </c>
      <c r="D2167" t="s">
        <v>136</v>
      </c>
      <c r="E2167" t="s">
        <v>118</v>
      </c>
      <c r="F2167" t="s">
        <v>137</v>
      </c>
      <c r="G2167" s="1">
        <v>42800</v>
      </c>
      <c r="H2167" t="s">
        <v>138</v>
      </c>
      <c r="I2167" s="1">
        <v>43146</v>
      </c>
      <c r="J2167" t="s">
        <v>119</v>
      </c>
      <c r="K2167" t="s">
        <v>1318</v>
      </c>
      <c r="L2167" t="s">
        <v>123</v>
      </c>
      <c r="M2167" t="s">
        <v>139</v>
      </c>
      <c r="P2167" t="s">
        <v>124</v>
      </c>
      <c r="Q2167" t="s">
        <v>154</v>
      </c>
      <c r="R2167" t="s">
        <v>126</v>
      </c>
      <c r="S2167" t="s">
        <v>215</v>
      </c>
      <c r="T2167" t="s">
        <v>13435</v>
      </c>
      <c r="W2167">
        <v>2164022</v>
      </c>
      <c r="X2167">
        <v>1552377</v>
      </c>
      <c r="Y2167">
        <v>611645</v>
      </c>
      <c r="Z2167">
        <v>0</v>
      </c>
      <c r="AA2167">
        <v>390577</v>
      </c>
      <c r="AB2167">
        <v>390577</v>
      </c>
      <c r="AC2167">
        <v>0</v>
      </c>
      <c r="AD2167">
        <v>0</v>
      </c>
      <c r="AE2167">
        <v>3683772</v>
      </c>
      <c r="AF2167" t="s">
        <v>171</v>
      </c>
      <c r="AG2167" t="s">
        <v>171</v>
      </c>
      <c r="AH2167" t="s">
        <v>13436</v>
      </c>
      <c r="AI2167" t="s">
        <v>362</v>
      </c>
      <c r="AJ2167" t="s">
        <v>128</v>
      </c>
      <c r="AK2167" t="s">
        <v>513</v>
      </c>
      <c r="AL2167" t="s">
        <v>161</v>
      </c>
      <c r="AM2167" t="s">
        <v>13437</v>
      </c>
      <c r="AN2167" t="s">
        <v>13438</v>
      </c>
      <c r="AO2167" t="s">
        <v>6446</v>
      </c>
      <c r="AP2167" t="s">
        <v>6447</v>
      </c>
      <c r="AQ2167" t="s">
        <v>419</v>
      </c>
      <c r="AR2167" t="s">
        <v>13439</v>
      </c>
      <c r="AS2167" t="s">
        <v>13440</v>
      </c>
      <c r="AT2167" t="s">
        <v>13441</v>
      </c>
      <c r="AU2167" t="s">
        <v>13442</v>
      </c>
      <c r="AV2167" t="s">
        <v>376</v>
      </c>
      <c r="BO2167">
        <v>1947619.8</v>
      </c>
      <c r="BP2167">
        <v>351519.3</v>
      </c>
      <c r="BQ2167">
        <v>108201.1</v>
      </c>
      <c r="BR2167">
        <v>19528.850000000002</v>
      </c>
      <c r="BS2167">
        <v>108201.1</v>
      </c>
      <c r="BT2167">
        <v>19528.850000000002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0</v>
      </c>
      <c r="CR2167">
        <v>0</v>
      </c>
      <c r="CS2167">
        <v>0</v>
      </c>
      <c r="CT2167">
        <v>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0</v>
      </c>
    </row>
    <row r="2168" spans="1:116" x14ac:dyDescent="0.15">
      <c r="A2168" t="s">
        <v>116</v>
      </c>
      <c r="B2168">
        <v>193768</v>
      </c>
      <c r="C2168" t="s">
        <v>117</v>
      </c>
      <c r="D2168" t="s">
        <v>136</v>
      </c>
      <c r="E2168" t="s">
        <v>118</v>
      </c>
      <c r="F2168" t="s">
        <v>137</v>
      </c>
      <c r="G2168" s="1">
        <v>42800</v>
      </c>
      <c r="H2168" t="s">
        <v>138</v>
      </c>
      <c r="I2168" s="1">
        <v>42852</v>
      </c>
      <c r="J2168" t="s">
        <v>6689</v>
      </c>
      <c r="K2168" t="s">
        <v>3263</v>
      </c>
      <c r="L2168" t="s">
        <v>120</v>
      </c>
      <c r="M2168" t="s">
        <v>139</v>
      </c>
      <c r="P2168" t="s">
        <v>124</v>
      </c>
      <c r="Q2168" t="s">
        <v>668</v>
      </c>
      <c r="R2168" t="s">
        <v>126</v>
      </c>
      <c r="S2168" t="s">
        <v>397</v>
      </c>
      <c r="T2168" t="s">
        <v>3264</v>
      </c>
      <c r="V2168" t="s">
        <v>13443</v>
      </c>
      <c r="W2168">
        <v>136697</v>
      </c>
      <c r="X2168">
        <v>86999</v>
      </c>
      <c r="Y2168">
        <v>49698</v>
      </c>
      <c r="Z2168">
        <v>0</v>
      </c>
      <c r="AA2168">
        <v>136697</v>
      </c>
      <c r="AB2168">
        <v>136697</v>
      </c>
      <c r="AC2168">
        <v>0</v>
      </c>
      <c r="AD2168">
        <v>0</v>
      </c>
      <c r="AE2168">
        <v>311817</v>
      </c>
      <c r="AF2168" t="s">
        <v>143</v>
      </c>
      <c r="AG2168" t="s">
        <v>171</v>
      </c>
      <c r="AH2168" t="s">
        <v>9239</v>
      </c>
      <c r="AI2168" t="s">
        <v>183</v>
      </c>
      <c r="AJ2168" t="s">
        <v>128</v>
      </c>
      <c r="AK2168" t="s">
        <v>955</v>
      </c>
      <c r="AL2168" t="s">
        <v>669</v>
      </c>
      <c r="AM2168" t="s">
        <v>13444</v>
      </c>
      <c r="AN2168" t="s">
        <v>3266</v>
      </c>
      <c r="AO2168" t="s">
        <v>3267</v>
      </c>
      <c r="AP2168" t="s">
        <v>3268</v>
      </c>
      <c r="BO2168">
        <v>136697</v>
      </c>
      <c r="BP2168">
        <v>136697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0</v>
      </c>
      <c r="CR2168">
        <v>0</v>
      </c>
      <c r="CS2168">
        <v>0</v>
      </c>
      <c r="CT2168">
        <v>0</v>
      </c>
      <c r="CU2168">
        <v>0</v>
      </c>
      <c r="CV2168">
        <v>0</v>
      </c>
      <c r="CW2168">
        <v>0</v>
      </c>
      <c r="CX2168">
        <v>0</v>
      </c>
      <c r="CY2168">
        <v>0</v>
      </c>
      <c r="CZ2168">
        <v>0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0</v>
      </c>
    </row>
    <row r="2169" spans="1:116" x14ac:dyDescent="0.15">
      <c r="A2169" t="s">
        <v>116</v>
      </c>
      <c r="B2169">
        <v>193774</v>
      </c>
      <c r="C2169" t="s">
        <v>117</v>
      </c>
      <c r="D2169" t="s">
        <v>136</v>
      </c>
      <c r="E2169" t="s">
        <v>168</v>
      </c>
      <c r="F2169" t="s">
        <v>137</v>
      </c>
      <c r="G2169" s="1">
        <v>42801</v>
      </c>
      <c r="H2169" t="s">
        <v>138</v>
      </c>
      <c r="I2169" s="1">
        <v>42955</v>
      </c>
      <c r="J2169" t="s">
        <v>119</v>
      </c>
      <c r="K2169" t="s">
        <v>1608</v>
      </c>
      <c r="L2169" t="s">
        <v>123</v>
      </c>
      <c r="M2169" t="s">
        <v>139</v>
      </c>
      <c r="P2169" t="s">
        <v>199</v>
      </c>
      <c r="Q2169" t="s">
        <v>641</v>
      </c>
      <c r="R2169" t="s">
        <v>126</v>
      </c>
      <c r="S2169" t="s">
        <v>215</v>
      </c>
      <c r="T2169" t="s">
        <v>13445</v>
      </c>
      <c r="V2169" t="s">
        <v>6490</v>
      </c>
      <c r="W2169">
        <v>75900</v>
      </c>
      <c r="X2169">
        <v>75900</v>
      </c>
      <c r="Y2169">
        <v>0</v>
      </c>
      <c r="Z2169">
        <v>0</v>
      </c>
      <c r="AA2169">
        <v>75900</v>
      </c>
      <c r="AB2169">
        <v>75900</v>
      </c>
      <c r="AC2169">
        <v>0</v>
      </c>
      <c r="AD2169">
        <v>0</v>
      </c>
      <c r="AE2169">
        <v>75900</v>
      </c>
      <c r="AF2169" t="s">
        <v>143</v>
      </c>
      <c r="AG2169" t="s">
        <v>143</v>
      </c>
      <c r="AH2169" t="s">
        <v>2518</v>
      </c>
      <c r="AI2169" t="s">
        <v>13446</v>
      </c>
      <c r="AJ2169" t="s">
        <v>128</v>
      </c>
      <c r="AK2169" t="s">
        <v>290</v>
      </c>
      <c r="AL2169" t="s">
        <v>642</v>
      </c>
      <c r="AM2169" t="s">
        <v>13447</v>
      </c>
      <c r="AN2169" t="s">
        <v>13448</v>
      </c>
      <c r="AO2169" t="s">
        <v>4283</v>
      </c>
      <c r="AP2169" t="s">
        <v>4284</v>
      </c>
      <c r="AQ2169" t="s">
        <v>4285</v>
      </c>
      <c r="BO2169">
        <v>56925</v>
      </c>
      <c r="BP2169">
        <v>56925</v>
      </c>
      <c r="BQ2169">
        <v>18975</v>
      </c>
      <c r="BR2169">
        <v>18975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</row>
    <row r="2170" spans="1:116" x14ac:dyDescent="0.15">
      <c r="A2170" t="s">
        <v>116</v>
      </c>
      <c r="B2170">
        <v>193776</v>
      </c>
      <c r="C2170" t="s">
        <v>117</v>
      </c>
      <c r="D2170" t="s">
        <v>136</v>
      </c>
      <c r="E2170" t="s">
        <v>168</v>
      </c>
      <c r="F2170" t="s">
        <v>137</v>
      </c>
      <c r="G2170" s="1">
        <v>42800</v>
      </c>
      <c r="H2170" t="s">
        <v>138</v>
      </c>
      <c r="I2170" s="1">
        <v>43018</v>
      </c>
      <c r="J2170" t="s">
        <v>119</v>
      </c>
      <c r="K2170" t="s">
        <v>1608</v>
      </c>
      <c r="L2170" t="s">
        <v>123</v>
      </c>
      <c r="M2170" t="s">
        <v>139</v>
      </c>
      <c r="P2170" t="s">
        <v>177</v>
      </c>
      <c r="Q2170" t="s">
        <v>2647</v>
      </c>
      <c r="R2170" t="s">
        <v>126</v>
      </c>
      <c r="S2170" t="s">
        <v>215</v>
      </c>
      <c r="T2170" t="s">
        <v>13449</v>
      </c>
      <c r="W2170">
        <v>1250000</v>
      </c>
      <c r="X2170">
        <v>1218984</v>
      </c>
      <c r="Y2170">
        <v>31016</v>
      </c>
      <c r="Z2170">
        <v>0</v>
      </c>
      <c r="AA2170">
        <v>250000</v>
      </c>
      <c r="AB2170">
        <v>243699</v>
      </c>
      <c r="AC2170">
        <v>6301</v>
      </c>
      <c r="AD2170">
        <v>0</v>
      </c>
      <c r="AE2170">
        <v>1250000</v>
      </c>
      <c r="AF2170" t="s">
        <v>143</v>
      </c>
      <c r="AG2170" t="s">
        <v>143</v>
      </c>
      <c r="AH2170" t="s">
        <v>174</v>
      </c>
      <c r="AI2170" t="s">
        <v>235</v>
      </c>
      <c r="AJ2170" t="s">
        <v>128</v>
      </c>
      <c r="AK2170" t="s">
        <v>737</v>
      </c>
      <c r="AL2170" t="s">
        <v>13108</v>
      </c>
      <c r="AM2170" t="s">
        <v>13450</v>
      </c>
      <c r="AN2170" t="s">
        <v>13451</v>
      </c>
      <c r="AO2170" t="s">
        <v>5129</v>
      </c>
      <c r="AP2170" t="s">
        <v>5130</v>
      </c>
      <c r="AQ2170" t="s">
        <v>8798</v>
      </c>
      <c r="AR2170" t="s">
        <v>2896</v>
      </c>
      <c r="AS2170" t="s">
        <v>13452</v>
      </c>
      <c r="BO2170">
        <v>437500</v>
      </c>
      <c r="BP2170">
        <v>87500</v>
      </c>
      <c r="BQ2170">
        <v>437500</v>
      </c>
      <c r="BR2170">
        <v>87500</v>
      </c>
      <c r="BS2170">
        <v>312500</v>
      </c>
      <c r="BT2170">
        <v>62500</v>
      </c>
      <c r="BU2170">
        <v>62500</v>
      </c>
      <c r="BV2170">
        <v>12500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0</v>
      </c>
      <c r="DL2170">
        <v>0</v>
      </c>
    </row>
    <row r="2171" spans="1:116" x14ac:dyDescent="0.15">
      <c r="A2171" t="s">
        <v>116</v>
      </c>
      <c r="B2171">
        <v>193777</v>
      </c>
      <c r="C2171" t="s">
        <v>117</v>
      </c>
      <c r="D2171" t="s">
        <v>136</v>
      </c>
      <c r="E2171" t="s">
        <v>118</v>
      </c>
      <c r="F2171" t="s">
        <v>137</v>
      </c>
      <c r="G2171" s="1">
        <v>42810</v>
      </c>
      <c r="H2171" t="s">
        <v>138</v>
      </c>
      <c r="I2171" s="1">
        <v>42930</v>
      </c>
      <c r="J2171" t="s">
        <v>119</v>
      </c>
      <c r="K2171" t="s">
        <v>1072</v>
      </c>
      <c r="L2171" t="s">
        <v>123</v>
      </c>
      <c r="M2171" t="s">
        <v>139</v>
      </c>
      <c r="P2171" t="s">
        <v>317</v>
      </c>
      <c r="Q2171" t="s">
        <v>552</v>
      </c>
      <c r="R2171" t="s">
        <v>126</v>
      </c>
      <c r="S2171" t="s">
        <v>215</v>
      </c>
      <c r="T2171" t="s">
        <v>13453</v>
      </c>
      <c r="W2171">
        <v>425609</v>
      </c>
      <c r="X2171">
        <v>275000</v>
      </c>
      <c r="Y2171">
        <v>150609</v>
      </c>
      <c r="Z2171">
        <v>0</v>
      </c>
      <c r="AA2171">
        <v>216631</v>
      </c>
      <c r="AB2171">
        <v>216631</v>
      </c>
      <c r="AC2171">
        <v>0</v>
      </c>
      <c r="AD2171">
        <v>0</v>
      </c>
      <c r="AE2171">
        <v>411061</v>
      </c>
      <c r="AF2171" t="s">
        <v>143</v>
      </c>
      <c r="AG2171" t="s">
        <v>143</v>
      </c>
      <c r="AH2171" t="s">
        <v>1681</v>
      </c>
      <c r="AI2171" t="s">
        <v>1066</v>
      </c>
      <c r="AJ2171" t="s">
        <v>128</v>
      </c>
      <c r="AK2171" t="s">
        <v>604</v>
      </c>
      <c r="AL2171" t="s">
        <v>555</v>
      </c>
      <c r="AM2171" t="s">
        <v>13454</v>
      </c>
      <c r="AN2171" t="s">
        <v>5546</v>
      </c>
      <c r="AO2171" t="s">
        <v>3128</v>
      </c>
      <c r="AP2171" t="s">
        <v>1291</v>
      </c>
      <c r="BO2171">
        <v>425609</v>
      </c>
      <c r="BP2171">
        <v>216631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0</v>
      </c>
    </row>
    <row r="2172" spans="1:116" x14ac:dyDescent="0.15">
      <c r="A2172" t="s">
        <v>116</v>
      </c>
      <c r="B2172">
        <v>193780</v>
      </c>
      <c r="C2172" t="s">
        <v>117</v>
      </c>
      <c r="D2172" t="s">
        <v>136</v>
      </c>
      <c r="E2172" t="s">
        <v>118</v>
      </c>
      <c r="F2172" t="s">
        <v>137</v>
      </c>
      <c r="G2172" s="1">
        <v>42801</v>
      </c>
      <c r="H2172" t="s">
        <v>138</v>
      </c>
      <c r="I2172" s="1">
        <v>42908</v>
      </c>
      <c r="J2172" t="s">
        <v>6689</v>
      </c>
      <c r="K2172" t="s">
        <v>4299</v>
      </c>
      <c r="L2172" t="s">
        <v>123</v>
      </c>
      <c r="M2172" t="s">
        <v>139</v>
      </c>
      <c r="P2172" t="s">
        <v>199</v>
      </c>
      <c r="Q2172" t="s">
        <v>623</v>
      </c>
      <c r="R2172" t="s">
        <v>126</v>
      </c>
      <c r="S2172" t="s">
        <v>657</v>
      </c>
      <c r="T2172" t="s">
        <v>13455</v>
      </c>
      <c r="W2172">
        <v>15000</v>
      </c>
      <c r="X2172">
        <v>15000</v>
      </c>
      <c r="Y2172">
        <v>0</v>
      </c>
      <c r="Z2172">
        <v>0</v>
      </c>
      <c r="AA2172">
        <v>15000</v>
      </c>
      <c r="AB2172">
        <v>15000</v>
      </c>
      <c r="AC2172">
        <v>0</v>
      </c>
      <c r="AD2172">
        <v>0</v>
      </c>
      <c r="AE2172">
        <v>15000</v>
      </c>
      <c r="AF2172" t="s">
        <v>143</v>
      </c>
      <c r="AG2172" t="s">
        <v>143</v>
      </c>
      <c r="AH2172" t="s">
        <v>1311</v>
      </c>
      <c r="AI2172" t="s">
        <v>13456</v>
      </c>
      <c r="AJ2172" t="s">
        <v>128</v>
      </c>
      <c r="AK2172" t="s">
        <v>236</v>
      </c>
      <c r="AL2172" t="s">
        <v>806</v>
      </c>
      <c r="AM2172" t="s">
        <v>13457</v>
      </c>
      <c r="AN2172" t="s">
        <v>13458</v>
      </c>
      <c r="AO2172" t="s">
        <v>5327</v>
      </c>
      <c r="AP2172" t="s">
        <v>5328</v>
      </c>
      <c r="BO2172">
        <v>15000</v>
      </c>
      <c r="BP2172">
        <v>15000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v>0</v>
      </c>
      <c r="CI2172">
        <v>0</v>
      </c>
      <c r="CJ2172">
        <v>0</v>
      </c>
      <c r="CK2172">
        <v>0</v>
      </c>
      <c r="CL2172">
        <v>0</v>
      </c>
      <c r="CM2172">
        <v>0</v>
      </c>
      <c r="CN2172">
        <v>0</v>
      </c>
      <c r="CO2172">
        <v>0</v>
      </c>
      <c r="CP2172">
        <v>0</v>
      </c>
      <c r="CQ2172">
        <v>0</v>
      </c>
      <c r="CR2172">
        <v>0</v>
      </c>
      <c r="CS2172">
        <v>0</v>
      </c>
      <c r="CT2172">
        <v>0</v>
      </c>
      <c r="CU2172">
        <v>0</v>
      </c>
      <c r="CV2172">
        <v>0</v>
      </c>
      <c r="CW2172">
        <v>0</v>
      </c>
      <c r="CX2172">
        <v>0</v>
      </c>
      <c r="CY2172">
        <v>0</v>
      </c>
      <c r="CZ2172">
        <v>0</v>
      </c>
      <c r="DA2172">
        <v>0</v>
      </c>
      <c r="DB2172">
        <v>0</v>
      </c>
      <c r="DC2172">
        <v>0</v>
      </c>
      <c r="DD2172">
        <v>0</v>
      </c>
      <c r="DE2172">
        <v>0</v>
      </c>
      <c r="DF2172">
        <v>0</v>
      </c>
      <c r="DG2172">
        <v>0</v>
      </c>
      <c r="DH2172">
        <v>0</v>
      </c>
      <c r="DI2172">
        <v>0</v>
      </c>
      <c r="DJ2172">
        <v>0</v>
      </c>
      <c r="DK2172">
        <v>0</v>
      </c>
      <c r="DL2172">
        <v>0</v>
      </c>
    </row>
    <row r="2173" spans="1:116" x14ac:dyDescent="0.15">
      <c r="A2173" t="s">
        <v>116</v>
      </c>
      <c r="B2173">
        <v>193785</v>
      </c>
      <c r="C2173" t="s">
        <v>117</v>
      </c>
      <c r="D2173" t="s">
        <v>136</v>
      </c>
      <c r="E2173" t="s">
        <v>118</v>
      </c>
      <c r="F2173" t="s">
        <v>137</v>
      </c>
      <c r="G2173" s="1">
        <v>42803</v>
      </c>
      <c r="H2173" t="s">
        <v>138</v>
      </c>
      <c r="I2173" s="1">
        <v>43055</v>
      </c>
      <c r="J2173" t="s">
        <v>119</v>
      </c>
      <c r="K2173" t="s">
        <v>13459</v>
      </c>
      <c r="L2173" t="s">
        <v>169</v>
      </c>
      <c r="M2173" t="s">
        <v>139</v>
      </c>
      <c r="P2173" t="s">
        <v>177</v>
      </c>
      <c r="Q2173" t="s">
        <v>288</v>
      </c>
      <c r="R2173" t="s">
        <v>126</v>
      </c>
      <c r="S2173" t="s">
        <v>140</v>
      </c>
      <c r="T2173" t="s">
        <v>13460</v>
      </c>
      <c r="W2173">
        <v>180000</v>
      </c>
      <c r="X2173">
        <v>163638</v>
      </c>
      <c r="Y2173">
        <v>16362</v>
      </c>
      <c r="Z2173">
        <v>0</v>
      </c>
      <c r="AA2173">
        <v>180000</v>
      </c>
      <c r="AB2173">
        <v>180000</v>
      </c>
      <c r="AC2173">
        <v>0</v>
      </c>
      <c r="AD2173">
        <v>0</v>
      </c>
      <c r="AE2173">
        <v>180000</v>
      </c>
      <c r="AF2173" t="s">
        <v>143</v>
      </c>
      <c r="AG2173" t="s">
        <v>143</v>
      </c>
      <c r="AH2173" t="s">
        <v>174</v>
      </c>
      <c r="AI2173" t="s">
        <v>235</v>
      </c>
      <c r="AJ2173" t="s">
        <v>128</v>
      </c>
      <c r="AK2173" t="s">
        <v>290</v>
      </c>
      <c r="AL2173" t="s">
        <v>291</v>
      </c>
      <c r="AM2173" t="s">
        <v>13461</v>
      </c>
      <c r="AN2173" t="s">
        <v>13462</v>
      </c>
      <c r="AO2173" t="s">
        <v>1353</v>
      </c>
      <c r="AP2173" t="s">
        <v>297</v>
      </c>
      <c r="AQ2173" t="s">
        <v>10044</v>
      </c>
      <c r="AR2173" t="s">
        <v>1355</v>
      </c>
      <c r="BO2173">
        <v>36000</v>
      </c>
      <c r="BP2173">
        <v>36000</v>
      </c>
      <c r="BQ2173">
        <v>72000</v>
      </c>
      <c r="BR2173">
        <v>72000</v>
      </c>
      <c r="BS2173">
        <v>72000</v>
      </c>
      <c r="BT2173">
        <v>72000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0</v>
      </c>
      <c r="CH2173">
        <v>0</v>
      </c>
      <c r="CI2173">
        <v>0</v>
      </c>
      <c r="CJ2173">
        <v>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0</v>
      </c>
      <c r="CT2173">
        <v>0</v>
      </c>
      <c r="CU2173">
        <v>0</v>
      </c>
      <c r="CV2173">
        <v>0</v>
      </c>
      <c r="CW2173">
        <v>0</v>
      </c>
      <c r="CX2173">
        <v>0</v>
      </c>
      <c r="CY2173">
        <v>0</v>
      </c>
      <c r="CZ2173">
        <v>0</v>
      </c>
      <c r="DA2173">
        <v>0</v>
      </c>
      <c r="DB2173">
        <v>0</v>
      </c>
      <c r="DC2173">
        <v>0</v>
      </c>
      <c r="DD2173">
        <v>0</v>
      </c>
      <c r="DE2173">
        <v>0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</row>
    <row r="2174" spans="1:116" x14ac:dyDescent="0.15">
      <c r="A2174" t="s">
        <v>116</v>
      </c>
      <c r="B2174">
        <v>193787</v>
      </c>
      <c r="C2174" t="s">
        <v>117</v>
      </c>
      <c r="D2174" t="s">
        <v>136</v>
      </c>
      <c r="E2174" t="s">
        <v>118</v>
      </c>
      <c r="F2174" t="s">
        <v>137</v>
      </c>
      <c r="G2174" s="1">
        <v>42828</v>
      </c>
      <c r="H2174" t="s">
        <v>138</v>
      </c>
      <c r="I2174" s="1">
        <v>42972</v>
      </c>
      <c r="J2174" t="s">
        <v>119</v>
      </c>
      <c r="K2174" t="s">
        <v>13463</v>
      </c>
      <c r="L2174" t="s">
        <v>169</v>
      </c>
      <c r="M2174" t="s">
        <v>139</v>
      </c>
      <c r="P2174" t="s">
        <v>177</v>
      </c>
      <c r="Q2174" t="s">
        <v>459</v>
      </c>
      <c r="R2174" t="s">
        <v>126</v>
      </c>
      <c r="S2174" t="s">
        <v>215</v>
      </c>
      <c r="T2174" t="s">
        <v>13464</v>
      </c>
      <c r="W2174">
        <v>5000</v>
      </c>
      <c r="X2174">
        <v>4545</v>
      </c>
      <c r="Y2174">
        <v>455</v>
      </c>
      <c r="Z2174">
        <v>0</v>
      </c>
      <c r="AA2174">
        <v>5000</v>
      </c>
      <c r="AB2174">
        <v>4545</v>
      </c>
      <c r="AC2174">
        <v>455</v>
      </c>
      <c r="AD2174">
        <v>0</v>
      </c>
      <c r="AE2174">
        <v>5000</v>
      </c>
      <c r="AF2174" t="s">
        <v>143</v>
      </c>
      <c r="AG2174" t="s">
        <v>143</v>
      </c>
      <c r="AH2174" t="s">
        <v>284</v>
      </c>
      <c r="AI2174" t="s">
        <v>342</v>
      </c>
      <c r="AJ2174" t="s">
        <v>128</v>
      </c>
      <c r="AK2174" t="s">
        <v>543</v>
      </c>
      <c r="AL2174" t="s">
        <v>460</v>
      </c>
      <c r="AM2174" t="s">
        <v>13465</v>
      </c>
      <c r="AN2174" t="s">
        <v>13466</v>
      </c>
      <c r="AO2174" t="s">
        <v>1256</v>
      </c>
      <c r="AP2174" t="s">
        <v>1257</v>
      </c>
      <c r="BO2174">
        <v>5000</v>
      </c>
      <c r="BP2174">
        <v>5000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0</v>
      </c>
      <c r="CJ2174">
        <v>0</v>
      </c>
      <c r="CK2174">
        <v>0</v>
      </c>
      <c r="CL2174">
        <v>0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0</v>
      </c>
      <c r="CU2174">
        <v>0</v>
      </c>
      <c r="CV2174">
        <v>0</v>
      </c>
      <c r="CW2174">
        <v>0</v>
      </c>
      <c r="CX2174">
        <v>0</v>
      </c>
      <c r="CY2174">
        <v>0</v>
      </c>
      <c r="CZ2174">
        <v>0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</row>
    <row r="2175" spans="1:116" x14ac:dyDescent="0.15">
      <c r="A2175" t="s">
        <v>116</v>
      </c>
      <c r="B2175">
        <v>193798</v>
      </c>
      <c r="C2175" t="s">
        <v>117</v>
      </c>
      <c r="D2175" t="s">
        <v>136</v>
      </c>
      <c r="E2175" t="s">
        <v>118</v>
      </c>
      <c r="F2175" t="s">
        <v>137</v>
      </c>
      <c r="G2175" s="1">
        <v>42807</v>
      </c>
      <c r="H2175" t="s">
        <v>138</v>
      </c>
      <c r="I2175" s="1">
        <v>42930</v>
      </c>
      <c r="J2175" t="s">
        <v>119</v>
      </c>
      <c r="K2175" t="s">
        <v>13467</v>
      </c>
      <c r="L2175" t="s">
        <v>169</v>
      </c>
      <c r="M2175" t="s">
        <v>139</v>
      </c>
      <c r="P2175" t="s">
        <v>232</v>
      </c>
      <c r="Q2175" t="s">
        <v>263</v>
      </c>
      <c r="R2175" t="s">
        <v>126</v>
      </c>
      <c r="S2175" t="s">
        <v>215</v>
      </c>
      <c r="T2175" t="s">
        <v>13468</v>
      </c>
      <c r="W2175">
        <v>0</v>
      </c>
      <c r="X2175">
        <v>0</v>
      </c>
      <c r="Y2175">
        <v>0</v>
      </c>
      <c r="Z2175">
        <v>0</v>
      </c>
      <c r="AA2175">
        <v>74100</v>
      </c>
      <c r="AB2175">
        <v>74100</v>
      </c>
      <c r="AC2175">
        <v>0</v>
      </c>
      <c r="AD2175">
        <v>0</v>
      </c>
      <c r="AE2175">
        <v>74100</v>
      </c>
      <c r="AH2175" t="s">
        <v>217</v>
      </c>
      <c r="AI2175" t="s">
        <v>218</v>
      </c>
      <c r="AK2175" t="s">
        <v>172</v>
      </c>
      <c r="AL2175" t="s">
        <v>267</v>
      </c>
      <c r="AM2175" t="s">
        <v>13469</v>
      </c>
      <c r="AN2175" t="s">
        <v>13470</v>
      </c>
      <c r="AO2175" t="s">
        <v>4680</v>
      </c>
      <c r="AP2175" t="s">
        <v>4681</v>
      </c>
      <c r="BO2175">
        <v>0</v>
      </c>
      <c r="BP2175">
        <v>74100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  <c r="CI2175">
        <v>0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v>0</v>
      </c>
      <c r="CR2175">
        <v>0</v>
      </c>
      <c r="CS2175">
        <v>0</v>
      </c>
      <c r="CT2175">
        <v>0</v>
      </c>
      <c r="CU2175">
        <v>0</v>
      </c>
      <c r="CV2175">
        <v>0</v>
      </c>
      <c r="CW2175">
        <v>0</v>
      </c>
      <c r="CX2175">
        <v>0</v>
      </c>
      <c r="CY2175">
        <v>0</v>
      </c>
      <c r="CZ2175">
        <v>0</v>
      </c>
      <c r="DA2175">
        <v>0</v>
      </c>
      <c r="DB2175">
        <v>0</v>
      </c>
      <c r="DC2175">
        <v>0</v>
      </c>
      <c r="DD2175">
        <v>0</v>
      </c>
      <c r="DE2175">
        <v>0</v>
      </c>
      <c r="DF2175">
        <v>0</v>
      </c>
      <c r="DG2175">
        <v>0</v>
      </c>
      <c r="DH2175">
        <v>0</v>
      </c>
      <c r="DI2175">
        <v>0</v>
      </c>
      <c r="DJ2175">
        <v>0</v>
      </c>
      <c r="DK2175">
        <v>0</v>
      </c>
      <c r="DL2175">
        <v>0</v>
      </c>
    </row>
    <row r="2176" spans="1:116" x14ac:dyDescent="0.15">
      <c r="A2176" t="s">
        <v>116</v>
      </c>
      <c r="B2176">
        <v>193799</v>
      </c>
      <c r="C2176" t="s">
        <v>117</v>
      </c>
      <c r="D2176" t="s">
        <v>136</v>
      </c>
      <c r="E2176" t="s">
        <v>118</v>
      </c>
      <c r="F2176" t="s">
        <v>137</v>
      </c>
      <c r="G2176" s="1">
        <v>42810</v>
      </c>
      <c r="H2176" t="s">
        <v>138</v>
      </c>
      <c r="I2176" s="1">
        <v>43272</v>
      </c>
      <c r="J2176" t="s">
        <v>119</v>
      </c>
      <c r="K2176" t="s">
        <v>1072</v>
      </c>
      <c r="L2176" t="s">
        <v>123</v>
      </c>
      <c r="M2176" t="s">
        <v>139</v>
      </c>
      <c r="P2176" t="s">
        <v>199</v>
      </c>
      <c r="Q2176" t="s">
        <v>369</v>
      </c>
      <c r="R2176" t="s">
        <v>126</v>
      </c>
      <c r="S2176" t="s">
        <v>215</v>
      </c>
      <c r="T2176" t="s">
        <v>13471</v>
      </c>
      <c r="W2176">
        <v>446113</v>
      </c>
      <c r="X2176">
        <v>297821</v>
      </c>
      <c r="Y2176">
        <v>148292</v>
      </c>
      <c r="Z2176">
        <v>0</v>
      </c>
      <c r="AA2176">
        <v>252025</v>
      </c>
      <c r="AB2176">
        <v>252025</v>
      </c>
      <c r="AC2176">
        <v>0</v>
      </c>
      <c r="AD2176">
        <v>0</v>
      </c>
      <c r="AE2176">
        <v>449740</v>
      </c>
      <c r="AF2176" t="s">
        <v>143</v>
      </c>
      <c r="AG2176" t="s">
        <v>171</v>
      </c>
      <c r="AH2176" t="s">
        <v>2042</v>
      </c>
      <c r="AI2176" t="s">
        <v>1505</v>
      </c>
      <c r="AJ2176" t="s">
        <v>128</v>
      </c>
      <c r="AK2176" t="s">
        <v>604</v>
      </c>
      <c r="AL2176" t="s">
        <v>371</v>
      </c>
      <c r="AM2176" t="s">
        <v>13472</v>
      </c>
      <c r="AN2176" t="s">
        <v>13473</v>
      </c>
      <c r="AO2176" t="s">
        <v>1577</v>
      </c>
      <c r="AP2176" t="s">
        <v>1142</v>
      </c>
      <c r="BO2176">
        <v>446113</v>
      </c>
      <c r="BP2176">
        <v>252025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0</v>
      </c>
      <c r="CR2176">
        <v>0</v>
      </c>
      <c r="CS2176">
        <v>0</v>
      </c>
      <c r="CT2176">
        <v>0</v>
      </c>
      <c r="CU2176">
        <v>0</v>
      </c>
      <c r="CV2176">
        <v>0</v>
      </c>
      <c r="CW2176">
        <v>0</v>
      </c>
      <c r="CX2176">
        <v>0</v>
      </c>
      <c r="CY2176">
        <v>0</v>
      </c>
      <c r="CZ2176">
        <v>0</v>
      </c>
      <c r="DA2176">
        <v>0</v>
      </c>
      <c r="DB2176">
        <v>0</v>
      </c>
      <c r="DC2176">
        <v>0</v>
      </c>
      <c r="DD2176">
        <v>0</v>
      </c>
      <c r="DE2176"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</row>
    <row r="2177" spans="1:116" x14ac:dyDescent="0.15">
      <c r="A2177" t="s">
        <v>116</v>
      </c>
      <c r="B2177">
        <v>193800</v>
      </c>
      <c r="C2177" t="s">
        <v>117</v>
      </c>
      <c r="D2177" t="s">
        <v>136</v>
      </c>
      <c r="E2177" t="s">
        <v>118</v>
      </c>
      <c r="F2177" t="s">
        <v>137</v>
      </c>
      <c r="G2177" s="1">
        <v>42805</v>
      </c>
      <c r="H2177" t="s">
        <v>138</v>
      </c>
      <c r="I2177" s="1">
        <v>42824</v>
      </c>
      <c r="J2177" t="s">
        <v>6689</v>
      </c>
      <c r="K2177" t="s">
        <v>5055</v>
      </c>
      <c r="L2177" t="s">
        <v>153</v>
      </c>
      <c r="M2177" t="s">
        <v>139</v>
      </c>
      <c r="P2177" t="s">
        <v>177</v>
      </c>
      <c r="Q2177" t="s">
        <v>1266</v>
      </c>
      <c r="R2177" t="s">
        <v>126</v>
      </c>
      <c r="S2177" t="s">
        <v>397</v>
      </c>
      <c r="T2177" t="s">
        <v>5056</v>
      </c>
      <c r="W2177">
        <v>200800</v>
      </c>
      <c r="X2177">
        <v>167332</v>
      </c>
      <c r="Y2177">
        <v>33468</v>
      </c>
      <c r="Z2177">
        <v>0</v>
      </c>
      <c r="AA2177">
        <v>200800</v>
      </c>
      <c r="AB2177">
        <v>167332</v>
      </c>
      <c r="AC2177">
        <v>33468</v>
      </c>
      <c r="AD2177">
        <v>0</v>
      </c>
      <c r="AE2177">
        <v>454300</v>
      </c>
      <c r="AF2177" t="s">
        <v>143</v>
      </c>
      <c r="AG2177" t="s">
        <v>143</v>
      </c>
      <c r="AH2177" t="s">
        <v>11549</v>
      </c>
      <c r="AI2177" t="s">
        <v>13474</v>
      </c>
      <c r="AJ2177" t="s">
        <v>128</v>
      </c>
      <c r="AK2177" t="s">
        <v>160</v>
      </c>
      <c r="AL2177" t="s">
        <v>1268</v>
      </c>
      <c r="AM2177" t="s">
        <v>13475</v>
      </c>
      <c r="AN2177" t="s">
        <v>13476</v>
      </c>
      <c r="AO2177" t="s">
        <v>1271</v>
      </c>
      <c r="AP2177" t="s">
        <v>1272</v>
      </c>
      <c r="AQ2177" t="s">
        <v>1273</v>
      </c>
      <c r="BO2177">
        <v>20080</v>
      </c>
      <c r="BP2177">
        <v>20080</v>
      </c>
      <c r="BQ2177">
        <v>180720</v>
      </c>
      <c r="BR2177">
        <v>180720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0</v>
      </c>
      <c r="CR2177">
        <v>0</v>
      </c>
      <c r="CS2177">
        <v>0</v>
      </c>
      <c r="CT2177">
        <v>0</v>
      </c>
      <c r="CU2177">
        <v>0</v>
      </c>
      <c r="CV2177">
        <v>0</v>
      </c>
      <c r="CW2177">
        <v>0</v>
      </c>
      <c r="CX2177">
        <v>0</v>
      </c>
      <c r="CY2177">
        <v>0</v>
      </c>
      <c r="CZ2177">
        <v>0</v>
      </c>
      <c r="DA2177">
        <v>0</v>
      </c>
      <c r="DB2177">
        <v>0</v>
      </c>
      <c r="DC2177">
        <v>0</v>
      </c>
      <c r="DD2177">
        <v>0</v>
      </c>
      <c r="DE2177">
        <v>0</v>
      </c>
      <c r="DF2177">
        <v>0</v>
      </c>
      <c r="DG2177">
        <v>0</v>
      </c>
      <c r="DH2177">
        <v>0</v>
      </c>
      <c r="DI2177">
        <v>0</v>
      </c>
      <c r="DJ2177">
        <v>0</v>
      </c>
      <c r="DK2177">
        <v>0</v>
      </c>
      <c r="DL2177">
        <v>0</v>
      </c>
    </row>
    <row r="2178" spans="1:116" x14ac:dyDescent="0.15">
      <c r="A2178" t="s">
        <v>116</v>
      </c>
      <c r="B2178">
        <v>193803</v>
      </c>
      <c r="C2178" t="s">
        <v>117</v>
      </c>
      <c r="D2178" t="s">
        <v>136</v>
      </c>
      <c r="E2178" t="s">
        <v>118</v>
      </c>
      <c r="F2178" t="s">
        <v>137</v>
      </c>
      <c r="G2178" s="1">
        <v>42803</v>
      </c>
      <c r="H2178" t="s">
        <v>138</v>
      </c>
      <c r="I2178" s="1">
        <v>42832</v>
      </c>
      <c r="J2178" t="s">
        <v>6689</v>
      </c>
      <c r="K2178" t="s">
        <v>1327</v>
      </c>
      <c r="L2178" t="s">
        <v>120</v>
      </c>
      <c r="M2178" t="s">
        <v>139</v>
      </c>
      <c r="P2178" t="s">
        <v>199</v>
      </c>
      <c r="Q2178" t="s">
        <v>200</v>
      </c>
      <c r="R2178" t="s">
        <v>126</v>
      </c>
      <c r="S2178" t="s">
        <v>140</v>
      </c>
      <c r="T2178" t="s">
        <v>5090</v>
      </c>
      <c r="V2178" t="s">
        <v>13477</v>
      </c>
      <c r="W2178">
        <v>6172</v>
      </c>
      <c r="X2178">
        <v>4898</v>
      </c>
      <c r="Y2178">
        <v>1274</v>
      </c>
      <c r="Z2178">
        <v>0</v>
      </c>
      <c r="AA2178">
        <v>6035</v>
      </c>
      <c r="AB2178">
        <v>4752</v>
      </c>
      <c r="AC2178">
        <v>1283</v>
      </c>
      <c r="AD2178">
        <v>0</v>
      </c>
      <c r="AE2178">
        <v>137691</v>
      </c>
      <c r="AF2178" t="s">
        <v>143</v>
      </c>
      <c r="AG2178" t="s">
        <v>143</v>
      </c>
      <c r="AH2178" t="s">
        <v>649</v>
      </c>
      <c r="AI2178" t="s">
        <v>650</v>
      </c>
      <c r="AJ2178" t="s">
        <v>128</v>
      </c>
      <c r="AK2178" t="s">
        <v>512</v>
      </c>
      <c r="AL2178" t="s">
        <v>203</v>
      </c>
      <c r="AM2178" t="s">
        <v>13478</v>
      </c>
      <c r="AN2178" t="s">
        <v>13479</v>
      </c>
      <c r="AO2178" t="s">
        <v>3155</v>
      </c>
      <c r="AP2178" t="s">
        <v>3156</v>
      </c>
      <c r="BO2178">
        <v>6172</v>
      </c>
      <c r="BP2178">
        <v>6035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0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0</v>
      </c>
      <c r="CR2178">
        <v>0</v>
      </c>
      <c r="CS2178">
        <v>0</v>
      </c>
      <c r="CT2178">
        <v>0</v>
      </c>
      <c r="CU2178">
        <v>0</v>
      </c>
      <c r="CV2178">
        <v>0</v>
      </c>
      <c r="CW2178">
        <v>0</v>
      </c>
      <c r="CX2178">
        <v>0</v>
      </c>
      <c r="CY2178">
        <v>0</v>
      </c>
      <c r="CZ2178">
        <v>0</v>
      </c>
      <c r="DA2178">
        <v>0</v>
      </c>
      <c r="DB2178">
        <v>0</v>
      </c>
      <c r="DC2178">
        <v>0</v>
      </c>
      <c r="DD2178">
        <v>0</v>
      </c>
      <c r="DE2178">
        <v>0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</row>
    <row r="2179" spans="1:116" x14ac:dyDescent="0.15">
      <c r="A2179" t="s">
        <v>116</v>
      </c>
      <c r="B2179">
        <v>193810</v>
      </c>
      <c r="C2179" t="s">
        <v>117</v>
      </c>
      <c r="D2179" t="s">
        <v>136</v>
      </c>
      <c r="E2179" t="s">
        <v>118</v>
      </c>
      <c r="F2179" t="s">
        <v>137</v>
      </c>
      <c r="G2179" s="1">
        <v>42807</v>
      </c>
      <c r="H2179" t="s">
        <v>138</v>
      </c>
      <c r="I2179" s="1">
        <v>42844</v>
      </c>
      <c r="J2179" t="s">
        <v>6689</v>
      </c>
      <c r="K2179" t="s">
        <v>9824</v>
      </c>
      <c r="L2179" t="s">
        <v>120</v>
      </c>
      <c r="M2179" t="s">
        <v>139</v>
      </c>
      <c r="N2179" t="s">
        <v>1259</v>
      </c>
      <c r="O2179" t="s">
        <v>123</v>
      </c>
      <c r="P2179" t="s">
        <v>145</v>
      </c>
      <c r="Q2179" t="s">
        <v>578</v>
      </c>
      <c r="R2179" t="s">
        <v>126</v>
      </c>
      <c r="S2179" t="s">
        <v>540</v>
      </c>
      <c r="T2179" t="s">
        <v>9825</v>
      </c>
      <c r="W2179">
        <v>28744</v>
      </c>
      <c r="X2179">
        <v>18282</v>
      </c>
      <c r="Y2179">
        <v>10462</v>
      </c>
      <c r="Z2179">
        <v>0</v>
      </c>
      <c r="AA2179">
        <v>28744</v>
      </c>
      <c r="AB2179">
        <v>18282</v>
      </c>
      <c r="AC2179">
        <v>10462</v>
      </c>
      <c r="AD2179">
        <v>0</v>
      </c>
      <c r="AE2179">
        <v>88234</v>
      </c>
      <c r="AF2179" t="s">
        <v>171</v>
      </c>
      <c r="AG2179" t="s">
        <v>143</v>
      </c>
      <c r="AH2179" t="s">
        <v>3437</v>
      </c>
      <c r="AI2179" t="s">
        <v>500</v>
      </c>
      <c r="AJ2179" t="s">
        <v>128</v>
      </c>
      <c r="AK2179" t="s">
        <v>172</v>
      </c>
      <c r="AL2179" t="s">
        <v>579</v>
      </c>
      <c r="AM2179" t="s">
        <v>13480</v>
      </c>
      <c r="AN2179" t="s">
        <v>9827</v>
      </c>
      <c r="AO2179" t="s">
        <v>5423</v>
      </c>
      <c r="AP2179" t="s">
        <v>5424</v>
      </c>
      <c r="AQ2179" t="s">
        <v>2673</v>
      </c>
      <c r="BO2179">
        <v>14372</v>
      </c>
      <c r="BP2179">
        <v>14372</v>
      </c>
      <c r="BQ2179">
        <v>14372</v>
      </c>
      <c r="BR2179">
        <v>14372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0</v>
      </c>
      <c r="CR2179">
        <v>0</v>
      </c>
      <c r="CS2179">
        <v>0</v>
      </c>
      <c r="CT2179">
        <v>0</v>
      </c>
      <c r="CU2179">
        <v>0</v>
      </c>
      <c r="CV2179">
        <v>0</v>
      </c>
      <c r="CW2179">
        <v>0</v>
      </c>
      <c r="CX2179">
        <v>0</v>
      </c>
      <c r="CY2179">
        <v>0</v>
      </c>
      <c r="CZ2179">
        <v>0</v>
      </c>
      <c r="DA2179">
        <v>0</v>
      </c>
      <c r="DB2179">
        <v>0</v>
      </c>
      <c r="DC2179">
        <v>0</v>
      </c>
      <c r="DD2179">
        <v>0</v>
      </c>
      <c r="DE2179"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</row>
    <row r="2180" spans="1:116" x14ac:dyDescent="0.15">
      <c r="A2180" t="s">
        <v>116</v>
      </c>
      <c r="B2180">
        <v>193819</v>
      </c>
      <c r="C2180" t="s">
        <v>117</v>
      </c>
      <c r="D2180" t="s">
        <v>136</v>
      </c>
      <c r="E2180" t="s">
        <v>168</v>
      </c>
      <c r="F2180" t="s">
        <v>137</v>
      </c>
      <c r="G2180" s="1">
        <v>42825</v>
      </c>
      <c r="H2180" t="s">
        <v>138</v>
      </c>
      <c r="I2180" s="1">
        <v>42852</v>
      </c>
      <c r="J2180" t="s">
        <v>6689</v>
      </c>
      <c r="K2180" t="s">
        <v>13481</v>
      </c>
      <c r="L2180" t="s">
        <v>511</v>
      </c>
      <c r="M2180" t="s">
        <v>139</v>
      </c>
      <c r="P2180" t="s">
        <v>145</v>
      </c>
      <c r="Q2180" t="s">
        <v>578</v>
      </c>
      <c r="R2180" t="s">
        <v>126</v>
      </c>
      <c r="S2180" t="s">
        <v>657</v>
      </c>
      <c r="T2180" t="s">
        <v>13482</v>
      </c>
      <c r="W2180">
        <v>3000</v>
      </c>
      <c r="X2180">
        <v>3000</v>
      </c>
      <c r="Y2180">
        <v>0</v>
      </c>
      <c r="Z2180">
        <v>0</v>
      </c>
      <c r="AA2180">
        <v>3000</v>
      </c>
      <c r="AB2180">
        <v>3000</v>
      </c>
      <c r="AC2180">
        <v>0</v>
      </c>
      <c r="AD2180">
        <v>0</v>
      </c>
      <c r="AE2180">
        <v>3000</v>
      </c>
      <c r="AF2180" t="s">
        <v>143</v>
      </c>
      <c r="AG2180" t="s">
        <v>171</v>
      </c>
      <c r="AH2180" t="s">
        <v>1174</v>
      </c>
      <c r="AI2180" t="s">
        <v>526</v>
      </c>
      <c r="AJ2180" t="s">
        <v>128</v>
      </c>
      <c r="AK2180" t="s">
        <v>290</v>
      </c>
      <c r="AL2180" t="s">
        <v>13483</v>
      </c>
      <c r="AM2180" t="s">
        <v>13484</v>
      </c>
      <c r="AN2180" t="s">
        <v>13485</v>
      </c>
      <c r="AO2180" t="s">
        <v>3380</v>
      </c>
      <c r="AP2180" t="s">
        <v>3381</v>
      </c>
      <c r="BO2180">
        <v>3000</v>
      </c>
      <c r="BP2180">
        <v>3000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0</v>
      </c>
      <c r="CR2180">
        <v>0</v>
      </c>
      <c r="CS2180">
        <v>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0</v>
      </c>
      <c r="CZ2180">
        <v>0</v>
      </c>
      <c r="DA2180">
        <v>0</v>
      </c>
      <c r="DB2180">
        <v>0</v>
      </c>
      <c r="DC2180">
        <v>0</v>
      </c>
      <c r="DD2180">
        <v>0</v>
      </c>
      <c r="DE2180"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</row>
    <row r="2181" spans="1:116" x14ac:dyDescent="0.15">
      <c r="A2181" t="s">
        <v>116</v>
      </c>
      <c r="B2181">
        <v>193820</v>
      </c>
      <c r="C2181" t="s">
        <v>117</v>
      </c>
      <c r="D2181" t="s">
        <v>136</v>
      </c>
      <c r="E2181" t="s">
        <v>425</v>
      </c>
      <c r="F2181" t="s">
        <v>137</v>
      </c>
      <c r="G2181" s="1">
        <v>42804</v>
      </c>
      <c r="H2181" t="s">
        <v>138</v>
      </c>
      <c r="I2181" s="1">
        <v>43054</v>
      </c>
      <c r="J2181" t="s">
        <v>119</v>
      </c>
      <c r="K2181" t="s">
        <v>1998</v>
      </c>
      <c r="L2181" t="s">
        <v>227</v>
      </c>
      <c r="M2181" t="s">
        <v>139</v>
      </c>
      <c r="P2181" t="s">
        <v>199</v>
      </c>
      <c r="Q2181" t="s">
        <v>776</v>
      </c>
      <c r="R2181" t="s">
        <v>126</v>
      </c>
      <c r="S2181" t="s">
        <v>215</v>
      </c>
      <c r="T2181" t="s">
        <v>13486</v>
      </c>
      <c r="W2181">
        <v>102340</v>
      </c>
      <c r="X2181">
        <v>102340</v>
      </c>
      <c r="Y2181">
        <v>0</v>
      </c>
      <c r="Z2181">
        <v>0</v>
      </c>
      <c r="AA2181">
        <v>102123</v>
      </c>
      <c r="AB2181">
        <v>102123</v>
      </c>
      <c r="AC2181">
        <v>0</v>
      </c>
      <c r="AD2181">
        <v>0</v>
      </c>
      <c r="AE2181">
        <v>102123</v>
      </c>
      <c r="AF2181" t="s">
        <v>143</v>
      </c>
      <c r="AG2181" t="s">
        <v>143</v>
      </c>
      <c r="AH2181" t="s">
        <v>284</v>
      </c>
      <c r="AI2181" t="s">
        <v>1066</v>
      </c>
      <c r="AJ2181" t="s">
        <v>128</v>
      </c>
      <c r="AK2181" t="s">
        <v>172</v>
      </c>
      <c r="AL2181" t="s">
        <v>738</v>
      </c>
      <c r="AM2181" t="s">
        <v>13487</v>
      </c>
      <c r="AN2181" t="s">
        <v>13488</v>
      </c>
      <c r="AO2181" t="s">
        <v>2711</v>
      </c>
      <c r="AP2181" t="s">
        <v>2712</v>
      </c>
      <c r="BO2181">
        <v>102340</v>
      </c>
      <c r="BP2181">
        <v>102123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0</v>
      </c>
      <c r="CR2181">
        <v>0</v>
      </c>
      <c r="CS2181">
        <v>0</v>
      </c>
      <c r="CT2181">
        <v>0</v>
      </c>
      <c r="CU2181">
        <v>0</v>
      </c>
      <c r="CV2181">
        <v>0</v>
      </c>
      <c r="CW2181">
        <v>0</v>
      </c>
      <c r="CX2181">
        <v>0</v>
      </c>
      <c r="CY2181">
        <v>0</v>
      </c>
      <c r="CZ2181">
        <v>0</v>
      </c>
      <c r="DA2181">
        <v>0</v>
      </c>
      <c r="DB2181">
        <v>0</v>
      </c>
      <c r="DC2181">
        <v>0</v>
      </c>
      <c r="DD2181">
        <v>0</v>
      </c>
      <c r="DE2181"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</row>
    <row r="2182" spans="1:116" x14ac:dyDescent="0.15">
      <c r="A2182" t="s">
        <v>116</v>
      </c>
      <c r="B2182">
        <v>193835</v>
      </c>
      <c r="C2182" t="s">
        <v>117</v>
      </c>
      <c r="D2182" t="s">
        <v>136</v>
      </c>
      <c r="E2182" t="s">
        <v>118</v>
      </c>
      <c r="F2182" t="s">
        <v>137</v>
      </c>
      <c r="G2182" s="1">
        <v>42832</v>
      </c>
      <c r="H2182" t="s">
        <v>138</v>
      </c>
      <c r="I2182" s="1">
        <v>43109</v>
      </c>
      <c r="J2182" t="s">
        <v>119</v>
      </c>
      <c r="K2182" t="s">
        <v>4009</v>
      </c>
      <c r="L2182" t="s">
        <v>123</v>
      </c>
      <c r="M2182" t="s">
        <v>139</v>
      </c>
      <c r="P2182" t="s">
        <v>177</v>
      </c>
      <c r="Q2182" t="s">
        <v>2704</v>
      </c>
      <c r="R2182" t="s">
        <v>126</v>
      </c>
      <c r="S2182" t="s">
        <v>215</v>
      </c>
      <c r="T2182" t="s">
        <v>13489</v>
      </c>
      <c r="W2182">
        <v>72254</v>
      </c>
      <c r="X2182">
        <v>72254</v>
      </c>
      <c r="Y2182">
        <v>0</v>
      </c>
      <c r="Z2182">
        <v>0</v>
      </c>
      <c r="AA2182">
        <v>37789</v>
      </c>
      <c r="AB2182">
        <v>37789</v>
      </c>
      <c r="AC2182">
        <v>0</v>
      </c>
      <c r="AD2182">
        <v>0</v>
      </c>
      <c r="AE2182">
        <v>72254</v>
      </c>
      <c r="AF2182" t="s">
        <v>143</v>
      </c>
      <c r="AG2182" t="s">
        <v>171</v>
      </c>
      <c r="AH2182" t="s">
        <v>361</v>
      </c>
      <c r="AI2182" t="s">
        <v>805</v>
      </c>
      <c r="AJ2182" t="s">
        <v>128</v>
      </c>
      <c r="AK2182" t="s">
        <v>513</v>
      </c>
      <c r="AL2182" t="s">
        <v>2705</v>
      </c>
      <c r="AM2182" t="s">
        <v>13490</v>
      </c>
      <c r="AN2182" t="s">
        <v>13491</v>
      </c>
      <c r="AO2182" t="s">
        <v>4225</v>
      </c>
      <c r="AP2182" t="s">
        <v>2660</v>
      </c>
      <c r="AQ2182" t="s">
        <v>13492</v>
      </c>
      <c r="BO2182">
        <v>57803.200000000004</v>
      </c>
      <c r="BP2182">
        <v>30231.200000000001</v>
      </c>
      <c r="BQ2182">
        <v>14450.800000000001</v>
      </c>
      <c r="BR2182">
        <v>7557.8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0</v>
      </c>
      <c r="CR2182">
        <v>0</v>
      </c>
      <c r="CS2182">
        <v>0</v>
      </c>
      <c r="CT2182">
        <v>0</v>
      </c>
      <c r="CU2182">
        <v>0</v>
      </c>
      <c r="CV2182">
        <v>0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0</v>
      </c>
      <c r="DD2182">
        <v>0</v>
      </c>
      <c r="DE2182"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</row>
    <row r="2183" spans="1:116" x14ac:dyDescent="0.15">
      <c r="A2183" t="s">
        <v>116</v>
      </c>
      <c r="B2183">
        <v>193845</v>
      </c>
      <c r="C2183" t="s">
        <v>117</v>
      </c>
      <c r="D2183" t="s">
        <v>136</v>
      </c>
      <c r="E2183" t="s">
        <v>118</v>
      </c>
      <c r="F2183" t="s">
        <v>137</v>
      </c>
      <c r="G2183" s="1">
        <v>42810</v>
      </c>
      <c r="H2183" t="s">
        <v>138</v>
      </c>
      <c r="I2183" s="1">
        <v>43105</v>
      </c>
      <c r="J2183" t="s">
        <v>119</v>
      </c>
      <c r="K2183" t="s">
        <v>998</v>
      </c>
      <c r="L2183" t="s">
        <v>123</v>
      </c>
      <c r="M2183" t="s">
        <v>139</v>
      </c>
      <c r="P2183" t="s">
        <v>145</v>
      </c>
      <c r="Q2183" t="s">
        <v>146</v>
      </c>
      <c r="R2183" t="s">
        <v>126</v>
      </c>
      <c r="S2183" t="s">
        <v>215</v>
      </c>
      <c r="T2183" t="s">
        <v>13493</v>
      </c>
      <c r="W2183">
        <v>169561</v>
      </c>
      <c r="X2183">
        <v>107862</v>
      </c>
      <c r="Y2183">
        <v>61699</v>
      </c>
      <c r="Z2183">
        <v>0</v>
      </c>
      <c r="AA2183">
        <v>88507</v>
      </c>
      <c r="AB2183">
        <v>88507</v>
      </c>
      <c r="AC2183">
        <v>0</v>
      </c>
      <c r="AD2183">
        <v>0</v>
      </c>
      <c r="AE2183">
        <v>169560</v>
      </c>
      <c r="AF2183" t="s">
        <v>143</v>
      </c>
      <c r="AG2183" t="s">
        <v>143</v>
      </c>
      <c r="AH2183" t="s">
        <v>13494</v>
      </c>
      <c r="AI2183" t="s">
        <v>1533</v>
      </c>
      <c r="AJ2183" t="s">
        <v>128</v>
      </c>
      <c r="AK2183" t="s">
        <v>513</v>
      </c>
      <c r="AL2183" t="s">
        <v>149</v>
      </c>
      <c r="AM2183" t="s">
        <v>13495</v>
      </c>
      <c r="AN2183" t="s">
        <v>13496</v>
      </c>
      <c r="AO2183" t="s">
        <v>13497</v>
      </c>
      <c r="AP2183" t="s">
        <v>5594</v>
      </c>
      <c r="BO2183">
        <v>169561</v>
      </c>
      <c r="BP2183">
        <v>88507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0</v>
      </c>
      <c r="CR2183">
        <v>0</v>
      </c>
      <c r="CS2183">
        <v>0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0</v>
      </c>
      <c r="DE2183"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</row>
    <row r="2184" spans="1:116" x14ac:dyDescent="0.15">
      <c r="A2184" t="s">
        <v>116</v>
      </c>
      <c r="B2184">
        <v>193847</v>
      </c>
      <c r="C2184" t="s">
        <v>117</v>
      </c>
      <c r="D2184" t="s">
        <v>136</v>
      </c>
      <c r="E2184" t="s">
        <v>118</v>
      </c>
      <c r="F2184" t="s">
        <v>137</v>
      </c>
      <c r="G2184" s="1">
        <v>42825</v>
      </c>
      <c r="H2184" t="s">
        <v>138</v>
      </c>
      <c r="I2184" s="1">
        <v>42900</v>
      </c>
      <c r="J2184" t="s">
        <v>6689</v>
      </c>
      <c r="K2184" t="s">
        <v>122</v>
      </c>
      <c r="L2184" t="s">
        <v>123</v>
      </c>
      <c r="M2184" t="s">
        <v>139</v>
      </c>
      <c r="P2184" t="s">
        <v>317</v>
      </c>
      <c r="Q2184" t="s">
        <v>1007</v>
      </c>
      <c r="R2184" t="s">
        <v>126</v>
      </c>
      <c r="S2184" t="s">
        <v>215</v>
      </c>
      <c r="T2184" t="s">
        <v>13498</v>
      </c>
      <c r="W2184">
        <v>10000</v>
      </c>
      <c r="X2184">
        <v>10000</v>
      </c>
      <c r="Y2184">
        <v>0</v>
      </c>
      <c r="Z2184">
        <v>0</v>
      </c>
      <c r="AA2184">
        <v>10000</v>
      </c>
      <c r="AB2184">
        <v>10000</v>
      </c>
      <c r="AC2184">
        <v>0</v>
      </c>
      <c r="AD2184">
        <v>0</v>
      </c>
      <c r="AE2184">
        <v>0</v>
      </c>
      <c r="AF2184" t="s">
        <v>143</v>
      </c>
      <c r="AG2184" t="s">
        <v>143</v>
      </c>
      <c r="AH2184" t="s">
        <v>254</v>
      </c>
      <c r="AI2184" t="s">
        <v>255</v>
      </c>
      <c r="AJ2184" t="s">
        <v>128</v>
      </c>
      <c r="AK2184" t="s">
        <v>429</v>
      </c>
      <c r="AL2184" t="s">
        <v>6685</v>
      </c>
      <c r="AM2184" t="s">
        <v>13499</v>
      </c>
      <c r="AN2184" t="s">
        <v>13500</v>
      </c>
      <c r="AO2184" t="s">
        <v>5459</v>
      </c>
      <c r="AP2184" t="s">
        <v>4062</v>
      </c>
      <c r="BO2184">
        <v>10000</v>
      </c>
      <c r="BP2184">
        <v>10000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0</v>
      </c>
      <c r="CR2184">
        <v>0</v>
      </c>
      <c r="CS2184">
        <v>0</v>
      </c>
      <c r="CT2184">
        <v>0</v>
      </c>
      <c r="CU2184">
        <v>0</v>
      </c>
      <c r="CV2184">
        <v>0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0</v>
      </c>
      <c r="DE2184">
        <v>0</v>
      </c>
      <c r="DF2184">
        <v>0</v>
      </c>
      <c r="DG2184">
        <v>0</v>
      </c>
      <c r="DH2184">
        <v>0</v>
      </c>
      <c r="DI2184">
        <v>0</v>
      </c>
      <c r="DJ2184">
        <v>0</v>
      </c>
      <c r="DK2184">
        <v>0</v>
      </c>
      <c r="DL2184">
        <v>0</v>
      </c>
    </row>
    <row r="2185" spans="1:116" x14ac:dyDescent="0.15">
      <c r="A2185" t="s">
        <v>116</v>
      </c>
      <c r="B2185">
        <v>193848</v>
      </c>
      <c r="C2185" t="s">
        <v>117</v>
      </c>
      <c r="D2185" t="s">
        <v>136</v>
      </c>
      <c r="E2185" t="s">
        <v>118</v>
      </c>
      <c r="F2185" t="s">
        <v>137</v>
      </c>
      <c r="G2185" s="1">
        <v>42809</v>
      </c>
      <c r="H2185" t="s">
        <v>138</v>
      </c>
      <c r="I2185" s="1">
        <v>42819</v>
      </c>
      <c r="J2185" t="s">
        <v>6689</v>
      </c>
      <c r="K2185" t="s">
        <v>213</v>
      </c>
      <c r="L2185" t="s">
        <v>123</v>
      </c>
      <c r="M2185" t="s">
        <v>139</v>
      </c>
      <c r="P2185" t="s">
        <v>232</v>
      </c>
      <c r="Q2185" t="s">
        <v>263</v>
      </c>
      <c r="R2185" t="s">
        <v>126</v>
      </c>
      <c r="S2185" t="s">
        <v>215</v>
      </c>
      <c r="T2185" t="s">
        <v>6625</v>
      </c>
      <c r="W2185">
        <v>7800</v>
      </c>
      <c r="X2185">
        <v>7800</v>
      </c>
      <c r="Y2185">
        <v>0</v>
      </c>
      <c r="Z2185">
        <v>0</v>
      </c>
      <c r="AA2185">
        <v>7800</v>
      </c>
      <c r="AB2185">
        <v>7800</v>
      </c>
      <c r="AC2185">
        <v>0</v>
      </c>
      <c r="AD2185">
        <v>0</v>
      </c>
      <c r="AE2185">
        <v>579800</v>
      </c>
      <c r="AF2185" t="s">
        <v>143</v>
      </c>
      <c r="AG2185" t="s">
        <v>143</v>
      </c>
      <c r="AH2185" t="s">
        <v>755</v>
      </c>
      <c r="AI2185" t="s">
        <v>248</v>
      </c>
      <c r="AJ2185" t="s">
        <v>128</v>
      </c>
      <c r="AK2185" t="s">
        <v>1508</v>
      </c>
      <c r="AL2185" t="s">
        <v>267</v>
      </c>
      <c r="AM2185" t="s">
        <v>13501</v>
      </c>
      <c r="AN2185" t="s">
        <v>6627</v>
      </c>
      <c r="AO2185" t="s">
        <v>3311</v>
      </c>
      <c r="AP2185" t="s">
        <v>3312</v>
      </c>
      <c r="BO2185">
        <v>7800</v>
      </c>
      <c r="BP2185">
        <v>7800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0</v>
      </c>
      <c r="CR2185">
        <v>0</v>
      </c>
      <c r="CS2185">
        <v>0</v>
      </c>
      <c r="CT2185">
        <v>0</v>
      </c>
      <c r="CU2185">
        <v>0</v>
      </c>
      <c r="CV2185">
        <v>0</v>
      </c>
      <c r="CW2185">
        <v>0</v>
      </c>
      <c r="CX2185">
        <v>0</v>
      </c>
      <c r="CY2185">
        <v>0</v>
      </c>
      <c r="CZ2185">
        <v>0</v>
      </c>
      <c r="DA2185">
        <v>0</v>
      </c>
      <c r="DB2185">
        <v>0</v>
      </c>
      <c r="DC2185">
        <v>0</v>
      </c>
      <c r="DD2185">
        <v>0</v>
      </c>
      <c r="DE2185">
        <v>0</v>
      </c>
      <c r="DF2185">
        <v>0</v>
      </c>
      <c r="DG2185">
        <v>0</v>
      </c>
      <c r="DH2185">
        <v>0</v>
      </c>
      <c r="DI2185">
        <v>0</v>
      </c>
      <c r="DJ2185">
        <v>0</v>
      </c>
      <c r="DK2185">
        <v>0</v>
      </c>
      <c r="DL2185">
        <v>0</v>
      </c>
    </row>
    <row r="2186" spans="1:116" x14ac:dyDescent="0.15">
      <c r="A2186" t="s">
        <v>116</v>
      </c>
      <c r="B2186">
        <v>193873</v>
      </c>
      <c r="C2186" t="s">
        <v>117</v>
      </c>
      <c r="D2186" t="s">
        <v>136</v>
      </c>
      <c r="E2186" t="s">
        <v>118</v>
      </c>
      <c r="F2186" t="s">
        <v>137</v>
      </c>
      <c r="G2186" s="1">
        <v>42808</v>
      </c>
      <c r="H2186" t="s">
        <v>138</v>
      </c>
      <c r="I2186" s="1">
        <v>42993</v>
      </c>
      <c r="J2186" t="s">
        <v>119</v>
      </c>
      <c r="K2186" t="s">
        <v>1321</v>
      </c>
      <c r="L2186" t="s">
        <v>197</v>
      </c>
      <c r="M2186" t="s">
        <v>139</v>
      </c>
      <c r="N2186" t="s">
        <v>122</v>
      </c>
      <c r="O2186" t="s">
        <v>123</v>
      </c>
      <c r="P2186" t="s">
        <v>124</v>
      </c>
      <c r="Q2186" t="s">
        <v>125</v>
      </c>
      <c r="R2186" t="s">
        <v>126</v>
      </c>
      <c r="S2186" t="s">
        <v>251</v>
      </c>
      <c r="T2186" t="s">
        <v>13502</v>
      </c>
      <c r="W2186">
        <v>73040</v>
      </c>
      <c r="X2186">
        <v>53607</v>
      </c>
      <c r="Y2186">
        <v>19433</v>
      </c>
      <c r="Z2186">
        <v>0</v>
      </c>
      <c r="AA2186">
        <v>73040</v>
      </c>
      <c r="AB2186">
        <v>73040</v>
      </c>
      <c r="AC2186">
        <v>0</v>
      </c>
      <c r="AD2186">
        <v>0</v>
      </c>
      <c r="AE2186">
        <v>73040</v>
      </c>
      <c r="AF2186" t="s">
        <v>143</v>
      </c>
      <c r="AG2186" t="s">
        <v>171</v>
      </c>
      <c r="AH2186" t="s">
        <v>4178</v>
      </c>
      <c r="AI2186" t="s">
        <v>13503</v>
      </c>
      <c r="AJ2186" t="s">
        <v>128</v>
      </c>
      <c r="AK2186" t="s">
        <v>527</v>
      </c>
      <c r="AL2186" t="s">
        <v>528</v>
      </c>
      <c r="AM2186" t="s">
        <v>13504</v>
      </c>
      <c r="AN2186" t="s">
        <v>13505</v>
      </c>
      <c r="AO2186" t="s">
        <v>1325</v>
      </c>
      <c r="AP2186" t="s">
        <v>1326</v>
      </c>
      <c r="BO2186">
        <v>73040</v>
      </c>
      <c r="BP2186">
        <v>73040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0</v>
      </c>
      <c r="CQ2186">
        <v>0</v>
      </c>
      <c r="CR2186">
        <v>0</v>
      </c>
      <c r="CS2186">
        <v>0</v>
      </c>
      <c r="CT2186">
        <v>0</v>
      </c>
      <c r="CU2186">
        <v>0</v>
      </c>
      <c r="CV2186">
        <v>0</v>
      </c>
      <c r="CW2186">
        <v>0</v>
      </c>
      <c r="CX2186">
        <v>0</v>
      </c>
      <c r="CY2186">
        <v>0</v>
      </c>
      <c r="CZ2186">
        <v>0</v>
      </c>
      <c r="DA2186">
        <v>0</v>
      </c>
      <c r="DB2186">
        <v>0</v>
      </c>
      <c r="DC2186">
        <v>0</v>
      </c>
      <c r="DD2186">
        <v>0</v>
      </c>
      <c r="DE2186">
        <v>0</v>
      </c>
      <c r="DF2186">
        <v>0</v>
      </c>
      <c r="DG2186">
        <v>0</v>
      </c>
      <c r="DH2186">
        <v>0</v>
      </c>
      <c r="DI2186">
        <v>0</v>
      </c>
      <c r="DJ2186">
        <v>0</v>
      </c>
      <c r="DK2186">
        <v>0</v>
      </c>
      <c r="DL2186">
        <v>0</v>
      </c>
    </row>
    <row r="2187" spans="1:116" x14ac:dyDescent="0.15">
      <c r="A2187" t="s">
        <v>116</v>
      </c>
      <c r="B2187">
        <v>193881</v>
      </c>
      <c r="C2187" t="s">
        <v>117</v>
      </c>
      <c r="D2187" t="s">
        <v>136</v>
      </c>
      <c r="E2187" t="s">
        <v>118</v>
      </c>
      <c r="F2187" t="s">
        <v>137</v>
      </c>
      <c r="G2187" s="1">
        <v>42810</v>
      </c>
      <c r="H2187" t="s">
        <v>138</v>
      </c>
      <c r="I2187" s="1">
        <v>42958</v>
      </c>
      <c r="J2187" t="s">
        <v>119</v>
      </c>
      <c r="K2187" t="s">
        <v>310</v>
      </c>
      <c r="L2187" t="s">
        <v>123</v>
      </c>
      <c r="M2187" t="s">
        <v>139</v>
      </c>
      <c r="P2187" t="s">
        <v>124</v>
      </c>
      <c r="Q2187" t="s">
        <v>709</v>
      </c>
      <c r="R2187" t="s">
        <v>126</v>
      </c>
      <c r="S2187" t="s">
        <v>215</v>
      </c>
      <c r="T2187" t="s">
        <v>13506</v>
      </c>
      <c r="W2187">
        <v>109767</v>
      </c>
      <c r="X2187">
        <v>69616</v>
      </c>
      <c r="Y2187">
        <v>40151</v>
      </c>
      <c r="Z2187">
        <v>0</v>
      </c>
      <c r="AA2187">
        <v>109767</v>
      </c>
      <c r="AB2187">
        <v>69616</v>
      </c>
      <c r="AC2187">
        <v>40151</v>
      </c>
      <c r="AD2187">
        <v>0</v>
      </c>
      <c r="AE2187">
        <v>109767</v>
      </c>
      <c r="AF2187" t="s">
        <v>143</v>
      </c>
      <c r="AG2187" t="s">
        <v>143</v>
      </c>
      <c r="AH2187" t="s">
        <v>132</v>
      </c>
      <c r="AI2187" t="s">
        <v>418</v>
      </c>
      <c r="AJ2187" t="s">
        <v>128</v>
      </c>
      <c r="AK2187" t="s">
        <v>731</v>
      </c>
      <c r="AL2187" t="s">
        <v>710</v>
      </c>
      <c r="AM2187" t="s">
        <v>13507</v>
      </c>
      <c r="AN2187" t="s">
        <v>13508</v>
      </c>
      <c r="AO2187" t="s">
        <v>3144</v>
      </c>
      <c r="AP2187" t="s">
        <v>3145</v>
      </c>
      <c r="AQ2187" t="s">
        <v>3146</v>
      </c>
      <c r="AR2187" t="s">
        <v>711</v>
      </c>
      <c r="BO2187">
        <v>76836.900000000009</v>
      </c>
      <c r="BP2187">
        <v>76836.900000000009</v>
      </c>
      <c r="BQ2187">
        <v>21953.4</v>
      </c>
      <c r="BR2187">
        <v>21953.4</v>
      </c>
      <c r="BS2187">
        <v>10976.7</v>
      </c>
      <c r="BT2187">
        <v>10976.7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0</v>
      </c>
      <c r="CR2187">
        <v>0</v>
      </c>
      <c r="CS2187">
        <v>0</v>
      </c>
      <c r="CT2187">
        <v>0</v>
      </c>
      <c r="CU2187">
        <v>0</v>
      </c>
      <c r="CV2187">
        <v>0</v>
      </c>
      <c r="CW2187">
        <v>0</v>
      </c>
      <c r="CX2187">
        <v>0</v>
      </c>
      <c r="CY2187">
        <v>0</v>
      </c>
      <c r="CZ2187">
        <v>0</v>
      </c>
      <c r="DA2187">
        <v>0</v>
      </c>
      <c r="DB2187">
        <v>0</v>
      </c>
      <c r="DC2187">
        <v>0</v>
      </c>
      <c r="DD2187">
        <v>0</v>
      </c>
      <c r="DE2187">
        <v>0</v>
      </c>
      <c r="DF2187">
        <v>0</v>
      </c>
      <c r="DG2187">
        <v>0</v>
      </c>
      <c r="DH2187">
        <v>0</v>
      </c>
      <c r="DI2187">
        <v>0</v>
      </c>
      <c r="DJ2187">
        <v>0</v>
      </c>
      <c r="DK2187">
        <v>0</v>
      </c>
      <c r="DL2187">
        <v>0</v>
      </c>
    </row>
    <row r="2188" spans="1:116" x14ac:dyDescent="0.15">
      <c r="A2188" t="s">
        <v>116</v>
      </c>
      <c r="B2188">
        <v>193884</v>
      </c>
      <c r="C2188" t="s">
        <v>117</v>
      </c>
      <c r="D2188" t="s">
        <v>136</v>
      </c>
      <c r="E2188" t="s">
        <v>118</v>
      </c>
      <c r="F2188" t="s">
        <v>137</v>
      </c>
      <c r="G2188" s="1">
        <v>42810</v>
      </c>
      <c r="H2188" t="s">
        <v>138</v>
      </c>
      <c r="I2188" s="1">
        <v>42893</v>
      </c>
      <c r="J2188" t="s">
        <v>6689</v>
      </c>
      <c r="K2188" t="s">
        <v>4103</v>
      </c>
      <c r="L2188" t="s">
        <v>197</v>
      </c>
      <c r="M2188" t="s">
        <v>139</v>
      </c>
      <c r="N2188" t="s">
        <v>198</v>
      </c>
      <c r="O2188" t="s">
        <v>123</v>
      </c>
      <c r="P2188" t="s">
        <v>199</v>
      </c>
      <c r="Q2188" t="s">
        <v>616</v>
      </c>
      <c r="R2188" t="s">
        <v>126</v>
      </c>
      <c r="S2188" t="s">
        <v>251</v>
      </c>
      <c r="T2188" t="s">
        <v>13509</v>
      </c>
      <c r="W2188">
        <v>100000</v>
      </c>
      <c r="X2188">
        <v>70001</v>
      </c>
      <c r="Y2188">
        <v>29999</v>
      </c>
      <c r="Z2188">
        <v>0</v>
      </c>
      <c r="AA2188">
        <v>100000</v>
      </c>
      <c r="AB2188">
        <v>70001</v>
      </c>
      <c r="AC2188">
        <v>29999</v>
      </c>
      <c r="AD2188">
        <v>0</v>
      </c>
      <c r="AE2188">
        <v>100000</v>
      </c>
      <c r="AF2188" t="s">
        <v>143</v>
      </c>
      <c r="AG2188" t="s">
        <v>143</v>
      </c>
      <c r="AH2188" t="s">
        <v>353</v>
      </c>
      <c r="AI2188" t="s">
        <v>255</v>
      </c>
      <c r="AJ2188" t="s">
        <v>128</v>
      </c>
      <c r="AK2188" t="s">
        <v>543</v>
      </c>
      <c r="AL2188" t="s">
        <v>617</v>
      </c>
      <c r="AM2188" t="s">
        <v>13510</v>
      </c>
      <c r="AN2188" t="s">
        <v>13511</v>
      </c>
      <c r="AO2188" t="s">
        <v>1835</v>
      </c>
      <c r="AP2188" t="s">
        <v>1836</v>
      </c>
      <c r="BO2188">
        <v>100000</v>
      </c>
      <c r="BP2188">
        <v>100000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0</v>
      </c>
      <c r="CR2188">
        <v>0</v>
      </c>
      <c r="CS2188">
        <v>0</v>
      </c>
      <c r="CT2188">
        <v>0</v>
      </c>
      <c r="CU2188">
        <v>0</v>
      </c>
      <c r="CV2188">
        <v>0</v>
      </c>
      <c r="CW2188">
        <v>0</v>
      </c>
      <c r="CX2188">
        <v>0</v>
      </c>
      <c r="CY2188">
        <v>0</v>
      </c>
      <c r="CZ2188">
        <v>0</v>
      </c>
      <c r="DA2188">
        <v>0</v>
      </c>
      <c r="DB2188">
        <v>0</v>
      </c>
      <c r="DC2188">
        <v>0</v>
      </c>
      <c r="DD2188">
        <v>0</v>
      </c>
      <c r="DE2188">
        <v>0</v>
      </c>
      <c r="DF2188">
        <v>0</v>
      </c>
      <c r="DG2188">
        <v>0</v>
      </c>
      <c r="DH2188">
        <v>0</v>
      </c>
      <c r="DI2188">
        <v>0</v>
      </c>
      <c r="DJ2188">
        <v>0</v>
      </c>
      <c r="DK2188">
        <v>0</v>
      </c>
      <c r="DL2188">
        <v>0</v>
      </c>
    </row>
    <row r="2189" spans="1:116" x14ac:dyDescent="0.15">
      <c r="A2189" t="s">
        <v>116</v>
      </c>
      <c r="B2189">
        <v>193889</v>
      </c>
      <c r="C2189" t="s">
        <v>117</v>
      </c>
      <c r="D2189" t="s">
        <v>136</v>
      </c>
      <c r="E2189" t="s">
        <v>118</v>
      </c>
      <c r="F2189" t="s">
        <v>137</v>
      </c>
      <c r="G2189" s="1">
        <v>42809</v>
      </c>
      <c r="H2189" t="s">
        <v>138</v>
      </c>
      <c r="I2189" s="1">
        <v>42863</v>
      </c>
      <c r="J2189" t="s">
        <v>6689</v>
      </c>
      <c r="K2189" t="s">
        <v>213</v>
      </c>
      <c r="L2189" t="s">
        <v>123</v>
      </c>
      <c r="M2189" t="s">
        <v>139</v>
      </c>
      <c r="P2189" t="s">
        <v>232</v>
      </c>
      <c r="Q2189" t="s">
        <v>263</v>
      </c>
      <c r="R2189" t="s">
        <v>126</v>
      </c>
      <c r="S2189" t="s">
        <v>215</v>
      </c>
      <c r="T2189" t="s">
        <v>13512</v>
      </c>
      <c r="W2189">
        <v>60505</v>
      </c>
      <c r="X2189">
        <v>46298</v>
      </c>
      <c r="Y2189">
        <v>14207</v>
      </c>
      <c r="Z2189">
        <v>0</v>
      </c>
      <c r="AA2189">
        <v>60505</v>
      </c>
      <c r="AB2189">
        <v>46298</v>
      </c>
      <c r="AC2189">
        <v>14207</v>
      </c>
      <c r="AD2189">
        <v>0</v>
      </c>
      <c r="AE2189">
        <v>462873</v>
      </c>
      <c r="AF2189" t="s">
        <v>143</v>
      </c>
      <c r="AG2189" t="s">
        <v>143</v>
      </c>
      <c r="AH2189" t="s">
        <v>217</v>
      </c>
      <c r="AI2189" t="s">
        <v>1066</v>
      </c>
      <c r="AJ2189" t="s">
        <v>128</v>
      </c>
      <c r="AK2189" t="s">
        <v>1508</v>
      </c>
      <c r="AL2189" t="s">
        <v>267</v>
      </c>
      <c r="AM2189" t="s">
        <v>13513</v>
      </c>
      <c r="AN2189" t="s">
        <v>13514</v>
      </c>
      <c r="AO2189" t="s">
        <v>3147</v>
      </c>
      <c r="AP2189" t="s">
        <v>1846</v>
      </c>
      <c r="BO2189">
        <v>60505</v>
      </c>
      <c r="BP2189">
        <v>60505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0</v>
      </c>
      <c r="CR2189">
        <v>0</v>
      </c>
      <c r="CS2189">
        <v>0</v>
      </c>
      <c r="CT2189">
        <v>0</v>
      </c>
      <c r="CU2189">
        <v>0</v>
      </c>
      <c r="CV2189">
        <v>0</v>
      </c>
      <c r="CW2189">
        <v>0</v>
      </c>
      <c r="CX2189">
        <v>0</v>
      </c>
      <c r="CY2189">
        <v>0</v>
      </c>
      <c r="CZ2189">
        <v>0</v>
      </c>
      <c r="DA2189">
        <v>0</v>
      </c>
      <c r="DB2189">
        <v>0</v>
      </c>
      <c r="DC2189">
        <v>0</v>
      </c>
      <c r="DD2189">
        <v>0</v>
      </c>
      <c r="DE2189">
        <v>0</v>
      </c>
      <c r="DF2189">
        <v>0</v>
      </c>
      <c r="DG2189">
        <v>0</v>
      </c>
      <c r="DH2189">
        <v>0</v>
      </c>
      <c r="DI2189">
        <v>0</v>
      </c>
      <c r="DJ2189">
        <v>0</v>
      </c>
      <c r="DK2189">
        <v>0</v>
      </c>
      <c r="DL2189">
        <v>0</v>
      </c>
    </row>
    <row r="2190" spans="1:116" x14ac:dyDescent="0.15">
      <c r="A2190" t="s">
        <v>116</v>
      </c>
      <c r="B2190">
        <v>193893</v>
      </c>
      <c r="C2190" t="s">
        <v>117</v>
      </c>
      <c r="D2190" t="s">
        <v>136</v>
      </c>
      <c r="E2190" t="s">
        <v>118</v>
      </c>
      <c r="F2190" t="s">
        <v>137</v>
      </c>
      <c r="G2190" s="1">
        <v>42825</v>
      </c>
      <c r="H2190" t="s">
        <v>138</v>
      </c>
      <c r="I2190" s="1">
        <v>42864</v>
      </c>
      <c r="J2190" t="s">
        <v>6689</v>
      </c>
      <c r="K2190" t="s">
        <v>2951</v>
      </c>
      <c r="L2190" t="s">
        <v>227</v>
      </c>
      <c r="M2190" t="s">
        <v>139</v>
      </c>
      <c r="P2190" t="s">
        <v>145</v>
      </c>
      <c r="Q2190" t="s">
        <v>578</v>
      </c>
      <c r="R2190" t="s">
        <v>126</v>
      </c>
      <c r="S2190" t="s">
        <v>140</v>
      </c>
      <c r="T2190" t="s">
        <v>8250</v>
      </c>
      <c r="W2190">
        <v>120000</v>
      </c>
      <c r="X2190">
        <v>100001</v>
      </c>
      <c r="Y2190">
        <v>19999</v>
      </c>
      <c r="Z2190">
        <v>0</v>
      </c>
      <c r="AA2190">
        <v>120000</v>
      </c>
      <c r="AB2190">
        <v>100001</v>
      </c>
      <c r="AC2190">
        <v>19999</v>
      </c>
      <c r="AD2190">
        <v>0</v>
      </c>
      <c r="AE2190">
        <v>3340816</v>
      </c>
      <c r="AF2190" t="s">
        <v>143</v>
      </c>
      <c r="AG2190" t="s">
        <v>171</v>
      </c>
      <c r="AH2190" t="s">
        <v>11112</v>
      </c>
      <c r="AI2190" t="s">
        <v>526</v>
      </c>
      <c r="AJ2190" t="s">
        <v>128</v>
      </c>
      <c r="AK2190" t="s">
        <v>332</v>
      </c>
      <c r="AL2190" t="s">
        <v>184</v>
      </c>
      <c r="AN2190" t="s">
        <v>13515</v>
      </c>
      <c r="AO2190" t="s">
        <v>2106</v>
      </c>
      <c r="AP2190" t="s">
        <v>2107</v>
      </c>
      <c r="AQ2190" t="s">
        <v>4540</v>
      </c>
      <c r="AR2190" t="s">
        <v>665</v>
      </c>
      <c r="BO2190">
        <v>120000</v>
      </c>
      <c r="BP2190">
        <v>120000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0</v>
      </c>
      <c r="CR2190">
        <v>0</v>
      </c>
      <c r="CS2190">
        <v>0</v>
      </c>
      <c r="CT2190">
        <v>0</v>
      </c>
      <c r="CU2190">
        <v>0</v>
      </c>
      <c r="CV2190">
        <v>0</v>
      </c>
      <c r="CW2190">
        <v>0</v>
      </c>
      <c r="CX2190">
        <v>0</v>
      </c>
      <c r="CY2190">
        <v>0</v>
      </c>
      <c r="CZ2190">
        <v>0</v>
      </c>
      <c r="DA2190">
        <v>0</v>
      </c>
      <c r="DB2190">
        <v>0</v>
      </c>
      <c r="DC2190">
        <v>0</v>
      </c>
      <c r="DD2190">
        <v>0</v>
      </c>
      <c r="DE2190">
        <v>0</v>
      </c>
      <c r="DF2190">
        <v>0</v>
      </c>
      <c r="DG2190">
        <v>0</v>
      </c>
      <c r="DH2190">
        <v>0</v>
      </c>
      <c r="DI2190">
        <v>0</v>
      </c>
      <c r="DJ2190">
        <v>0</v>
      </c>
      <c r="DK2190">
        <v>0</v>
      </c>
      <c r="DL2190">
        <v>0</v>
      </c>
    </row>
    <row r="2191" spans="1:116" x14ac:dyDescent="0.15">
      <c r="A2191" t="s">
        <v>116</v>
      </c>
      <c r="B2191">
        <v>193900</v>
      </c>
      <c r="C2191" t="s">
        <v>117</v>
      </c>
      <c r="D2191" t="s">
        <v>136</v>
      </c>
      <c r="E2191" t="s">
        <v>118</v>
      </c>
      <c r="F2191" t="s">
        <v>137</v>
      </c>
      <c r="G2191" s="1">
        <v>42810</v>
      </c>
      <c r="H2191" t="s">
        <v>138</v>
      </c>
      <c r="I2191" s="1">
        <v>43284</v>
      </c>
      <c r="J2191" t="s">
        <v>13516</v>
      </c>
      <c r="K2191" t="s">
        <v>1526</v>
      </c>
      <c r="L2191" t="s">
        <v>123</v>
      </c>
      <c r="M2191" t="s">
        <v>139</v>
      </c>
      <c r="P2191" t="s">
        <v>177</v>
      </c>
      <c r="Q2191" t="s">
        <v>545</v>
      </c>
      <c r="R2191" t="s">
        <v>126</v>
      </c>
      <c r="S2191" t="s">
        <v>215</v>
      </c>
      <c r="T2191" t="s">
        <v>13517</v>
      </c>
      <c r="W2191">
        <v>411779</v>
      </c>
      <c r="X2191">
        <v>275000</v>
      </c>
      <c r="Y2191">
        <v>136779</v>
      </c>
      <c r="Z2191">
        <v>0</v>
      </c>
      <c r="AA2191">
        <v>200261</v>
      </c>
      <c r="AB2191">
        <v>200261</v>
      </c>
      <c r="AC2191">
        <v>0</v>
      </c>
      <c r="AD2191">
        <v>0</v>
      </c>
      <c r="AE2191">
        <v>365312</v>
      </c>
      <c r="AF2191" t="s">
        <v>143</v>
      </c>
      <c r="AG2191" t="s">
        <v>143</v>
      </c>
      <c r="AH2191" t="s">
        <v>553</v>
      </c>
      <c r="AI2191" t="s">
        <v>1505</v>
      </c>
      <c r="AJ2191" t="s">
        <v>128</v>
      </c>
      <c r="AK2191" t="s">
        <v>513</v>
      </c>
      <c r="AL2191" t="s">
        <v>546</v>
      </c>
      <c r="AN2191" t="s">
        <v>13518</v>
      </c>
      <c r="AO2191" t="s">
        <v>13519</v>
      </c>
      <c r="AP2191" t="s">
        <v>13520</v>
      </c>
      <c r="AQ2191" t="s">
        <v>3092</v>
      </c>
      <c r="AR2191" t="s">
        <v>1186</v>
      </c>
      <c r="BO2191">
        <v>164711.6</v>
      </c>
      <c r="BP2191">
        <v>80104.400000000009</v>
      </c>
      <c r="BQ2191">
        <v>164711.6</v>
      </c>
      <c r="BR2191">
        <v>80104.400000000009</v>
      </c>
      <c r="BS2191">
        <v>82355.8</v>
      </c>
      <c r="BT2191">
        <v>40052.200000000004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0</v>
      </c>
      <c r="CU2191">
        <v>0</v>
      </c>
      <c r="CV2191">
        <v>0</v>
      </c>
      <c r="CW2191">
        <v>0</v>
      </c>
      <c r="CX2191">
        <v>0</v>
      </c>
      <c r="CY2191">
        <v>0</v>
      </c>
      <c r="CZ2191">
        <v>0</v>
      </c>
      <c r="DA2191">
        <v>0</v>
      </c>
      <c r="DB2191">
        <v>0</v>
      </c>
      <c r="DC2191">
        <v>0</v>
      </c>
      <c r="DD2191">
        <v>0</v>
      </c>
      <c r="DE2191">
        <v>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0</v>
      </c>
      <c r="DL2191">
        <v>0</v>
      </c>
    </row>
    <row r="2192" spans="1:116" x14ac:dyDescent="0.15">
      <c r="A2192" t="s">
        <v>116</v>
      </c>
      <c r="B2192">
        <v>193903</v>
      </c>
      <c r="C2192" t="s">
        <v>117</v>
      </c>
      <c r="D2192" t="s">
        <v>136</v>
      </c>
      <c r="E2192" t="s">
        <v>118</v>
      </c>
      <c r="F2192" t="s">
        <v>137</v>
      </c>
      <c r="G2192" s="1">
        <v>42810</v>
      </c>
      <c r="H2192" t="s">
        <v>138</v>
      </c>
      <c r="I2192" s="1">
        <v>43060</v>
      </c>
      <c r="J2192" t="s">
        <v>119</v>
      </c>
      <c r="K2192" t="s">
        <v>4938</v>
      </c>
      <c r="L2192" t="s">
        <v>123</v>
      </c>
      <c r="M2192" t="s">
        <v>139</v>
      </c>
      <c r="P2192" t="s">
        <v>124</v>
      </c>
      <c r="Q2192" t="s">
        <v>154</v>
      </c>
      <c r="R2192" t="s">
        <v>126</v>
      </c>
      <c r="S2192" t="s">
        <v>215</v>
      </c>
      <c r="T2192" t="s">
        <v>13521</v>
      </c>
      <c r="W2192">
        <v>407055</v>
      </c>
      <c r="X2192">
        <v>275000</v>
      </c>
      <c r="Y2192">
        <v>132055</v>
      </c>
      <c r="Z2192">
        <v>0</v>
      </c>
      <c r="AA2192">
        <v>224808</v>
      </c>
      <c r="AB2192">
        <v>224808</v>
      </c>
      <c r="AC2192">
        <v>0</v>
      </c>
      <c r="AD2192">
        <v>0</v>
      </c>
      <c r="AE2192">
        <v>409599</v>
      </c>
      <c r="AF2192" t="s">
        <v>143</v>
      </c>
      <c r="AG2192" t="s">
        <v>143</v>
      </c>
      <c r="AH2192" t="s">
        <v>183</v>
      </c>
      <c r="AI2192" t="s">
        <v>248</v>
      </c>
      <c r="AJ2192" t="s">
        <v>128</v>
      </c>
      <c r="AK2192" t="s">
        <v>604</v>
      </c>
      <c r="AL2192" t="s">
        <v>161</v>
      </c>
      <c r="AM2192" t="s">
        <v>13522</v>
      </c>
      <c r="AN2192" t="s">
        <v>5593</v>
      </c>
      <c r="AO2192" t="s">
        <v>3082</v>
      </c>
      <c r="AP2192" t="s">
        <v>2876</v>
      </c>
      <c r="AQ2192" t="s">
        <v>1358</v>
      </c>
      <c r="BO2192">
        <v>203527.5</v>
      </c>
      <c r="BP2192">
        <v>112404</v>
      </c>
      <c r="BQ2192">
        <v>203527.5</v>
      </c>
      <c r="BR2192">
        <v>112404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0</v>
      </c>
      <c r="CW2192">
        <v>0</v>
      </c>
      <c r="CX2192">
        <v>0</v>
      </c>
      <c r="CY2192">
        <v>0</v>
      </c>
      <c r="CZ2192">
        <v>0</v>
      </c>
      <c r="DA2192">
        <v>0</v>
      </c>
      <c r="DB2192">
        <v>0</v>
      </c>
      <c r="DC2192">
        <v>0</v>
      </c>
      <c r="DD2192">
        <v>0</v>
      </c>
      <c r="DE2192"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0</v>
      </c>
      <c r="DL2192">
        <v>0</v>
      </c>
    </row>
    <row r="2193" spans="1:116" x14ac:dyDescent="0.15">
      <c r="A2193" t="s">
        <v>116</v>
      </c>
      <c r="B2193">
        <v>193905</v>
      </c>
      <c r="C2193" t="s">
        <v>117</v>
      </c>
      <c r="D2193" t="s">
        <v>136</v>
      </c>
      <c r="E2193" t="s">
        <v>118</v>
      </c>
      <c r="F2193" t="s">
        <v>137</v>
      </c>
      <c r="G2193" s="1">
        <v>42816</v>
      </c>
      <c r="H2193" t="s">
        <v>138</v>
      </c>
      <c r="I2193" s="1">
        <v>42863</v>
      </c>
      <c r="J2193" t="s">
        <v>6689</v>
      </c>
      <c r="K2193" t="s">
        <v>9012</v>
      </c>
      <c r="L2193" t="s">
        <v>120</v>
      </c>
      <c r="M2193" t="s">
        <v>139</v>
      </c>
      <c r="P2193" t="s">
        <v>145</v>
      </c>
      <c r="Q2193" t="s">
        <v>146</v>
      </c>
      <c r="R2193" t="s">
        <v>126</v>
      </c>
      <c r="S2193" t="s">
        <v>140</v>
      </c>
      <c r="T2193" t="s">
        <v>13523</v>
      </c>
      <c r="W2193">
        <v>567000</v>
      </c>
      <c r="X2193">
        <v>450001</v>
      </c>
      <c r="Y2193">
        <v>116999</v>
      </c>
      <c r="Z2193">
        <v>0</v>
      </c>
      <c r="AA2193">
        <v>567000</v>
      </c>
      <c r="AB2193">
        <v>450001</v>
      </c>
      <c r="AC2193">
        <v>116999</v>
      </c>
      <c r="AD2193">
        <v>0</v>
      </c>
      <c r="AE2193">
        <v>567000</v>
      </c>
      <c r="AF2193" t="s">
        <v>171</v>
      </c>
      <c r="AG2193" t="s">
        <v>171</v>
      </c>
      <c r="AH2193" t="s">
        <v>10817</v>
      </c>
      <c r="AI2193" t="s">
        <v>3559</v>
      </c>
      <c r="AJ2193" t="s">
        <v>128</v>
      </c>
      <c r="AK2193" t="s">
        <v>160</v>
      </c>
      <c r="AL2193" t="s">
        <v>1000</v>
      </c>
      <c r="AM2193" t="s">
        <v>13524</v>
      </c>
      <c r="AN2193" t="s">
        <v>9015</v>
      </c>
      <c r="AO2193" t="s">
        <v>1071</v>
      </c>
      <c r="AP2193" t="s">
        <v>1004</v>
      </c>
      <c r="BO2193">
        <v>567000</v>
      </c>
      <c r="BP2193">
        <v>567000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0</v>
      </c>
      <c r="CR2193">
        <v>0</v>
      </c>
      <c r="CS2193">
        <v>0</v>
      </c>
      <c r="CT2193">
        <v>0</v>
      </c>
      <c r="CU2193">
        <v>0</v>
      </c>
      <c r="CV2193">
        <v>0</v>
      </c>
      <c r="CW2193">
        <v>0</v>
      </c>
      <c r="CX2193">
        <v>0</v>
      </c>
      <c r="CY2193">
        <v>0</v>
      </c>
      <c r="CZ2193">
        <v>0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0</v>
      </c>
      <c r="DL2193">
        <v>0</v>
      </c>
    </row>
    <row r="2194" spans="1:116" x14ac:dyDescent="0.15">
      <c r="A2194" t="s">
        <v>116</v>
      </c>
      <c r="B2194">
        <v>193907</v>
      </c>
      <c r="C2194" t="s">
        <v>117</v>
      </c>
      <c r="D2194" t="s">
        <v>136</v>
      </c>
      <c r="E2194" t="s">
        <v>118</v>
      </c>
      <c r="F2194" t="s">
        <v>137</v>
      </c>
      <c r="G2194" s="1">
        <v>42809</v>
      </c>
      <c r="H2194" t="s">
        <v>138</v>
      </c>
      <c r="I2194" s="1">
        <v>42947</v>
      </c>
      <c r="J2194" t="s">
        <v>119</v>
      </c>
      <c r="K2194" t="s">
        <v>231</v>
      </c>
      <c r="L2194" t="s">
        <v>123</v>
      </c>
      <c r="M2194" t="s">
        <v>139</v>
      </c>
      <c r="P2194" t="s">
        <v>232</v>
      </c>
      <c r="Q2194" t="s">
        <v>233</v>
      </c>
      <c r="R2194" t="s">
        <v>126</v>
      </c>
      <c r="S2194" t="s">
        <v>215</v>
      </c>
      <c r="T2194" t="s">
        <v>13525</v>
      </c>
      <c r="W2194">
        <v>178176</v>
      </c>
      <c r="X2194">
        <v>113343</v>
      </c>
      <c r="Y2194">
        <v>64833</v>
      </c>
      <c r="Z2194">
        <v>0</v>
      </c>
      <c r="AA2194">
        <v>178176</v>
      </c>
      <c r="AB2194">
        <v>113343</v>
      </c>
      <c r="AC2194">
        <v>64833</v>
      </c>
      <c r="AD2194">
        <v>0</v>
      </c>
      <c r="AE2194">
        <v>178176</v>
      </c>
      <c r="AF2194" t="s">
        <v>143</v>
      </c>
      <c r="AG2194" t="s">
        <v>143</v>
      </c>
      <c r="AH2194" t="s">
        <v>132</v>
      </c>
      <c r="AI2194" t="s">
        <v>418</v>
      </c>
      <c r="AJ2194" t="s">
        <v>128</v>
      </c>
      <c r="AK2194" t="s">
        <v>236</v>
      </c>
      <c r="AL2194" t="s">
        <v>237</v>
      </c>
      <c r="AM2194" t="s">
        <v>13526</v>
      </c>
      <c r="AN2194" t="s">
        <v>13527</v>
      </c>
      <c r="AO2194" t="s">
        <v>3974</v>
      </c>
      <c r="AP2194" t="s">
        <v>3975</v>
      </c>
      <c r="AQ2194" t="s">
        <v>3976</v>
      </c>
      <c r="BO2194">
        <v>89088</v>
      </c>
      <c r="BP2194">
        <v>89088</v>
      </c>
      <c r="BQ2194">
        <v>89088</v>
      </c>
      <c r="BR2194">
        <v>89088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0</v>
      </c>
      <c r="CR2194">
        <v>0</v>
      </c>
      <c r="CS2194">
        <v>0</v>
      </c>
      <c r="CT2194">
        <v>0</v>
      </c>
      <c r="CU2194">
        <v>0</v>
      </c>
      <c r="CV2194">
        <v>0</v>
      </c>
      <c r="CW2194">
        <v>0</v>
      </c>
      <c r="CX2194">
        <v>0</v>
      </c>
      <c r="CY2194">
        <v>0</v>
      </c>
      <c r="CZ2194">
        <v>0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</row>
    <row r="2195" spans="1:116" x14ac:dyDescent="0.15">
      <c r="A2195" t="s">
        <v>116</v>
      </c>
      <c r="B2195">
        <v>193909</v>
      </c>
      <c r="C2195" t="s">
        <v>117</v>
      </c>
      <c r="D2195" t="s">
        <v>136</v>
      </c>
      <c r="E2195" t="s">
        <v>118</v>
      </c>
      <c r="F2195" t="s">
        <v>137</v>
      </c>
      <c r="G2195" s="1">
        <v>42811</v>
      </c>
      <c r="H2195" t="s">
        <v>138</v>
      </c>
      <c r="I2195" s="1">
        <v>42905</v>
      </c>
      <c r="J2195" t="s">
        <v>6689</v>
      </c>
      <c r="K2195" t="s">
        <v>1113</v>
      </c>
      <c r="L2195" t="s">
        <v>600</v>
      </c>
      <c r="M2195" t="s">
        <v>139</v>
      </c>
      <c r="N2195" t="s">
        <v>122</v>
      </c>
      <c r="O2195" t="s">
        <v>123</v>
      </c>
      <c r="P2195" t="s">
        <v>232</v>
      </c>
      <c r="Q2195" t="s">
        <v>263</v>
      </c>
      <c r="R2195" t="s">
        <v>126</v>
      </c>
      <c r="S2195" t="s">
        <v>540</v>
      </c>
      <c r="T2195" t="s">
        <v>5069</v>
      </c>
      <c r="W2195">
        <v>175000</v>
      </c>
      <c r="X2195">
        <v>117618</v>
      </c>
      <c r="Y2195">
        <v>57382</v>
      </c>
      <c r="Z2195">
        <v>0</v>
      </c>
      <c r="AA2195">
        <v>175000</v>
      </c>
      <c r="AB2195">
        <v>117618</v>
      </c>
      <c r="AC2195">
        <v>57382</v>
      </c>
      <c r="AD2195">
        <v>0</v>
      </c>
      <c r="AE2195">
        <v>175000</v>
      </c>
      <c r="AF2195" t="s">
        <v>143</v>
      </c>
      <c r="AG2195" t="s">
        <v>171</v>
      </c>
      <c r="AH2195" t="s">
        <v>254</v>
      </c>
      <c r="AI2195" t="s">
        <v>229</v>
      </c>
      <c r="AJ2195" t="s">
        <v>128</v>
      </c>
      <c r="AK2195" t="s">
        <v>303</v>
      </c>
      <c r="AL2195" t="s">
        <v>267</v>
      </c>
      <c r="AM2195" t="s">
        <v>5070</v>
      </c>
      <c r="AN2195" t="s">
        <v>5071</v>
      </c>
      <c r="AO2195" t="s">
        <v>1115</v>
      </c>
      <c r="AP2195" t="s">
        <v>715</v>
      </c>
      <c r="BO2195">
        <v>175000</v>
      </c>
      <c r="BP2195">
        <v>175000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0</v>
      </c>
      <c r="CR2195">
        <v>0</v>
      </c>
      <c r="CS2195">
        <v>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</row>
    <row r="2196" spans="1:116" x14ac:dyDescent="0.15">
      <c r="A2196" t="s">
        <v>116</v>
      </c>
      <c r="B2196">
        <v>193913</v>
      </c>
      <c r="C2196" t="s">
        <v>117</v>
      </c>
      <c r="D2196" t="s">
        <v>136</v>
      </c>
      <c r="E2196" t="s">
        <v>118</v>
      </c>
      <c r="F2196" t="s">
        <v>137</v>
      </c>
      <c r="G2196" s="1">
        <v>42809</v>
      </c>
      <c r="H2196" t="s">
        <v>138</v>
      </c>
      <c r="I2196" s="1">
        <v>42961</v>
      </c>
      <c r="J2196" t="s">
        <v>119</v>
      </c>
      <c r="K2196" t="s">
        <v>13528</v>
      </c>
      <c r="L2196" t="s">
        <v>120</v>
      </c>
      <c r="M2196" t="s">
        <v>339</v>
      </c>
      <c r="P2196" t="s">
        <v>145</v>
      </c>
      <c r="Q2196" t="s">
        <v>214</v>
      </c>
      <c r="R2196" t="s">
        <v>126</v>
      </c>
      <c r="S2196" t="s">
        <v>571</v>
      </c>
      <c r="T2196" t="s">
        <v>13529</v>
      </c>
      <c r="W2196">
        <v>0</v>
      </c>
      <c r="X2196">
        <v>0</v>
      </c>
      <c r="Y2196">
        <v>0</v>
      </c>
      <c r="Z2196">
        <v>0</v>
      </c>
      <c r="AA2196">
        <v>40000</v>
      </c>
      <c r="AB2196">
        <v>40000</v>
      </c>
      <c r="AC2196">
        <v>0</v>
      </c>
      <c r="AD2196">
        <v>0</v>
      </c>
      <c r="AE2196">
        <v>100000</v>
      </c>
      <c r="AH2196" t="s">
        <v>254</v>
      </c>
      <c r="AI2196" t="s">
        <v>341</v>
      </c>
      <c r="AK2196" t="s">
        <v>955</v>
      </c>
      <c r="AL2196" t="s">
        <v>184</v>
      </c>
      <c r="AN2196" t="s">
        <v>13530</v>
      </c>
      <c r="AO2196" t="s">
        <v>572</v>
      </c>
      <c r="AP2196" t="s">
        <v>573</v>
      </c>
      <c r="BO2196">
        <v>0</v>
      </c>
      <c r="BP2196">
        <v>40000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0</v>
      </c>
      <c r="CR2196">
        <v>0</v>
      </c>
      <c r="CS2196">
        <v>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0</v>
      </c>
    </row>
    <row r="2197" spans="1:116" x14ac:dyDescent="0.15">
      <c r="A2197" t="s">
        <v>116</v>
      </c>
      <c r="B2197">
        <v>193923</v>
      </c>
      <c r="C2197" t="s">
        <v>117</v>
      </c>
      <c r="D2197" t="s">
        <v>136</v>
      </c>
      <c r="E2197" t="s">
        <v>118</v>
      </c>
      <c r="F2197" t="s">
        <v>137</v>
      </c>
      <c r="G2197" s="1">
        <v>42817</v>
      </c>
      <c r="H2197" t="s">
        <v>138</v>
      </c>
      <c r="I2197" s="1">
        <v>43144</v>
      </c>
      <c r="J2197" t="s">
        <v>119</v>
      </c>
      <c r="K2197" t="s">
        <v>4654</v>
      </c>
      <c r="L2197" t="s">
        <v>123</v>
      </c>
      <c r="M2197" t="s">
        <v>139</v>
      </c>
      <c r="P2197" t="s">
        <v>299</v>
      </c>
      <c r="Q2197" t="s">
        <v>1465</v>
      </c>
      <c r="R2197" t="s">
        <v>126</v>
      </c>
      <c r="S2197" t="s">
        <v>215</v>
      </c>
      <c r="T2197" t="s">
        <v>13531</v>
      </c>
      <c r="W2197">
        <v>990002</v>
      </c>
      <c r="X2197">
        <v>629773</v>
      </c>
      <c r="Y2197">
        <v>360229</v>
      </c>
      <c r="Z2197">
        <v>0</v>
      </c>
      <c r="AA2197">
        <v>1</v>
      </c>
      <c r="AB2197">
        <v>1</v>
      </c>
      <c r="AC2197">
        <v>0</v>
      </c>
      <c r="AD2197">
        <v>0</v>
      </c>
      <c r="AE2197">
        <v>990002</v>
      </c>
      <c r="AF2197" t="s">
        <v>143</v>
      </c>
      <c r="AG2197" t="s">
        <v>171</v>
      </c>
      <c r="AH2197" t="s">
        <v>361</v>
      </c>
      <c r="AI2197" t="s">
        <v>805</v>
      </c>
      <c r="AJ2197" t="s">
        <v>128</v>
      </c>
      <c r="AK2197" t="s">
        <v>303</v>
      </c>
      <c r="AL2197" t="s">
        <v>1467</v>
      </c>
      <c r="AM2197" t="s">
        <v>13532</v>
      </c>
      <c r="AN2197" t="s">
        <v>13533</v>
      </c>
      <c r="AO2197" t="s">
        <v>4991</v>
      </c>
      <c r="AP2197" t="s">
        <v>4992</v>
      </c>
      <c r="AQ2197" t="s">
        <v>1364</v>
      </c>
      <c r="AR2197" t="s">
        <v>10943</v>
      </c>
      <c r="AS2197" t="s">
        <v>1472</v>
      </c>
      <c r="AT2197" t="s">
        <v>1595</v>
      </c>
      <c r="AU2197" t="s">
        <v>3044</v>
      </c>
      <c r="BO2197">
        <v>396000.80000000005</v>
      </c>
      <c r="BP2197">
        <v>0.4</v>
      </c>
      <c r="BQ2197">
        <v>198000.40000000002</v>
      </c>
      <c r="BR2197">
        <v>0.2</v>
      </c>
      <c r="BS2197">
        <v>198000.40000000002</v>
      </c>
      <c r="BT2197">
        <v>0.2</v>
      </c>
      <c r="BU2197">
        <v>49500.100000000006</v>
      </c>
      <c r="BV2197">
        <v>0.05</v>
      </c>
      <c r="BW2197">
        <v>49500.100000000006</v>
      </c>
      <c r="BX2197">
        <v>0.05</v>
      </c>
      <c r="BY2197">
        <v>99000.200000000012</v>
      </c>
      <c r="BZ2197">
        <v>0.1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0</v>
      </c>
      <c r="CR2197">
        <v>0</v>
      </c>
      <c r="CS2197">
        <v>0</v>
      </c>
      <c r="CT2197">
        <v>0</v>
      </c>
      <c r="CU2197">
        <v>0</v>
      </c>
      <c r="CV2197">
        <v>0</v>
      </c>
      <c r="CW2197">
        <v>0</v>
      </c>
      <c r="CX2197">
        <v>0</v>
      </c>
      <c r="CY2197">
        <v>0</v>
      </c>
      <c r="CZ2197">
        <v>0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0</v>
      </c>
      <c r="DH2197">
        <v>0</v>
      </c>
      <c r="DI2197">
        <v>0</v>
      </c>
      <c r="DJ2197">
        <v>0</v>
      </c>
      <c r="DK2197">
        <v>0</v>
      </c>
      <c r="DL2197">
        <v>0</v>
      </c>
    </row>
    <row r="2198" spans="1:116" x14ac:dyDescent="0.15">
      <c r="A2198" t="s">
        <v>116</v>
      </c>
      <c r="B2198">
        <v>193933</v>
      </c>
      <c r="C2198" t="s">
        <v>117</v>
      </c>
      <c r="D2198" t="s">
        <v>136</v>
      </c>
      <c r="E2198" t="s">
        <v>118</v>
      </c>
      <c r="F2198" t="s">
        <v>137</v>
      </c>
      <c r="G2198" s="1">
        <v>42811</v>
      </c>
      <c r="H2198" t="s">
        <v>138</v>
      </c>
      <c r="I2198" s="1">
        <v>43283</v>
      </c>
      <c r="J2198" t="s">
        <v>13516</v>
      </c>
      <c r="K2198" t="s">
        <v>122</v>
      </c>
      <c r="L2198" t="s">
        <v>123</v>
      </c>
      <c r="M2198" t="s">
        <v>139</v>
      </c>
      <c r="P2198" t="s">
        <v>317</v>
      </c>
      <c r="Q2198" t="s">
        <v>1007</v>
      </c>
      <c r="R2198" t="s">
        <v>126</v>
      </c>
      <c r="S2198" t="s">
        <v>215</v>
      </c>
      <c r="T2198" t="s">
        <v>13534</v>
      </c>
      <c r="W2198">
        <v>946333</v>
      </c>
      <c r="X2198">
        <v>695075</v>
      </c>
      <c r="Y2198">
        <v>251258</v>
      </c>
      <c r="Z2198">
        <v>0</v>
      </c>
      <c r="AA2198">
        <v>150000</v>
      </c>
      <c r="AB2198">
        <v>150000</v>
      </c>
      <c r="AC2198">
        <v>0</v>
      </c>
      <c r="AD2198">
        <v>0</v>
      </c>
      <c r="AE2198">
        <v>774187</v>
      </c>
      <c r="AF2198" t="s">
        <v>143</v>
      </c>
      <c r="AG2198" t="s">
        <v>143</v>
      </c>
      <c r="AH2198" t="s">
        <v>211</v>
      </c>
      <c r="AI2198" t="s">
        <v>337</v>
      </c>
      <c r="AJ2198" t="s">
        <v>128</v>
      </c>
      <c r="AK2198" t="s">
        <v>429</v>
      </c>
      <c r="AL2198" t="s">
        <v>1011</v>
      </c>
      <c r="AM2198" t="s">
        <v>13535</v>
      </c>
      <c r="AN2198" t="s">
        <v>13536</v>
      </c>
      <c r="AO2198" t="s">
        <v>4858</v>
      </c>
      <c r="AP2198" t="s">
        <v>4859</v>
      </c>
      <c r="AQ2198" t="s">
        <v>2128</v>
      </c>
      <c r="BO2198">
        <v>946333</v>
      </c>
      <c r="BP2198">
        <v>150000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0</v>
      </c>
      <c r="CZ2198">
        <v>0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0</v>
      </c>
    </row>
    <row r="2199" spans="1:116" x14ac:dyDescent="0.15">
      <c r="A2199" t="s">
        <v>116</v>
      </c>
      <c r="B2199">
        <v>193937</v>
      </c>
      <c r="C2199" t="s">
        <v>117</v>
      </c>
      <c r="D2199" t="s">
        <v>136</v>
      </c>
      <c r="E2199" t="s">
        <v>425</v>
      </c>
      <c r="F2199" t="s">
        <v>137</v>
      </c>
      <c r="G2199" s="1">
        <v>42810</v>
      </c>
      <c r="H2199" t="s">
        <v>138</v>
      </c>
      <c r="I2199" s="1">
        <v>43048</v>
      </c>
      <c r="J2199" t="s">
        <v>119</v>
      </c>
      <c r="K2199" t="s">
        <v>4594</v>
      </c>
      <c r="L2199" t="s">
        <v>169</v>
      </c>
      <c r="M2199" t="s">
        <v>139</v>
      </c>
      <c r="N2199" t="s">
        <v>2044</v>
      </c>
      <c r="O2199" t="s">
        <v>123</v>
      </c>
      <c r="P2199" t="s">
        <v>199</v>
      </c>
      <c r="Q2199" t="s">
        <v>1022</v>
      </c>
      <c r="R2199" t="s">
        <v>126</v>
      </c>
      <c r="S2199" t="s">
        <v>251</v>
      </c>
      <c r="T2199" t="s">
        <v>13537</v>
      </c>
      <c r="W2199">
        <v>61555</v>
      </c>
      <c r="X2199">
        <v>39157</v>
      </c>
      <c r="Y2199">
        <v>22398</v>
      </c>
      <c r="Z2199">
        <v>0</v>
      </c>
      <c r="AA2199">
        <v>61555</v>
      </c>
      <c r="AB2199">
        <v>39157</v>
      </c>
      <c r="AC2199">
        <v>22398</v>
      </c>
      <c r="AD2199">
        <v>0</v>
      </c>
      <c r="AE2199">
        <v>61555</v>
      </c>
      <c r="AF2199" t="s">
        <v>143</v>
      </c>
      <c r="AG2199" t="s">
        <v>143</v>
      </c>
      <c r="AH2199" t="s">
        <v>183</v>
      </c>
      <c r="AI2199" t="s">
        <v>279</v>
      </c>
      <c r="AJ2199" t="s">
        <v>128</v>
      </c>
      <c r="AK2199" t="s">
        <v>172</v>
      </c>
      <c r="AL2199" t="s">
        <v>9765</v>
      </c>
      <c r="AM2199" t="s">
        <v>13538</v>
      </c>
      <c r="AN2199" t="s">
        <v>4596</v>
      </c>
      <c r="AO2199" t="s">
        <v>4597</v>
      </c>
      <c r="AP2199" t="s">
        <v>3375</v>
      </c>
      <c r="AQ2199" t="s">
        <v>2598</v>
      </c>
      <c r="BO2199">
        <v>30777.5</v>
      </c>
      <c r="BP2199">
        <v>30777.5</v>
      </c>
      <c r="BQ2199">
        <v>30777.5</v>
      </c>
      <c r="BR2199">
        <v>30777.5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0</v>
      </c>
      <c r="CR2199">
        <v>0</v>
      </c>
      <c r="CS2199">
        <v>0</v>
      </c>
      <c r="CT2199">
        <v>0</v>
      </c>
      <c r="CU2199">
        <v>0</v>
      </c>
      <c r="CV2199">
        <v>0</v>
      </c>
      <c r="CW2199">
        <v>0</v>
      </c>
      <c r="CX2199">
        <v>0</v>
      </c>
      <c r="CY2199">
        <v>0</v>
      </c>
      <c r="CZ2199">
        <v>0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0</v>
      </c>
    </row>
    <row r="2200" spans="1:116" x14ac:dyDescent="0.15">
      <c r="A2200" t="s">
        <v>116</v>
      </c>
      <c r="B2200">
        <v>193938</v>
      </c>
      <c r="C2200" t="s">
        <v>117</v>
      </c>
      <c r="D2200" t="s">
        <v>136</v>
      </c>
      <c r="E2200" t="s">
        <v>425</v>
      </c>
      <c r="F2200" t="s">
        <v>137</v>
      </c>
      <c r="G2200" s="1">
        <v>42817</v>
      </c>
      <c r="H2200" t="s">
        <v>138</v>
      </c>
      <c r="I2200" s="1">
        <v>42867</v>
      </c>
      <c r="J2200" t="s">
        <v>6689</v>
      </c>
      <c r="K2200" t="s">
        <v>4448</v>
      </c>
      <c r="L2200" t="s">
        <v>511</v>
      </c>
      <c r="M2200" t="s">
        <v>139</v>
      </c>
      <c r="P2200" t="s">
        <v>199</v>
      </c>
      <c r="Q2200" t="s">
        <v>735</v>
      </c>
      <c r="R2200" t="s">
        <v>126</v>
      </c>
      <c r="S2200" t="s">
        <v>215</v>
      </c>
      <c r="T2200" t="s">
        <v>13539</v>
      </c>
      <c r="W2200">
        <v>127890</v>
      </c>
      <c r="X2200">
        <v>127890</v>
      </c>
      <c r="Y2200">
        <v>0</v>
      </c>
      <c r="Z2200">
        <v>0</v>
      </c>
      <c r="AA2200">
        <v>127890</v>
      </c>
      <c r="AB2200">
        <v>127890</v>
      </c>
      <c r="AC2200">
        <v>0</v>
      </c>
      <c r="AD2200">
        <v>0</v>
      </c>
      <c r="AE2200">
        <v>127890</v>
      </c>
      <c r="AF2200" t="s">
        <v>143</v>
      </c>
      <c r="AG2200" t="s">
        <v>171</v>
      </c>
      <c r="AH2200" t="s">
        <v>353</v>
      </c>
      <c r="AI2200" t="s">
        <v>805</v>
      </c>
      <c r="AJ2200" t="s">
        <v>128</v>
      </c>
      <c r="AK2200" t="s">
        <v>172</v>
      </c>
      <c r="AL2200" t="s">
        <v>7192</v>
      </c>
      <c r="AM2200" t="s">
        <v>13540</v>
      </c>
      <c r="AN2200" t="s">
        <v>13541</v>
      </c>
      <c r="AO2200" t="s">
        <v>4452</v>
      </c>
      <c r="AP2200" t="s">
        <v>4453</v>
      </c>
      <c r="BO2200">
        <v>127890</v>
      </c>
      <c r="BP2200">
        <v>127890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0</v>
      </c>
      <c r="CR2200">
        <v>0</v>
      </c>
      <c r="CS2200">
        <v>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0</v>
      </c>
    </row>
    <row r="2201" spans="1:116" x14ac:dyDescent="0.15">
      <c r="A2201" t="s">
        <v>116</v>
      </c>
      <c r="B2201">
        <v>193941</v>
      </c>
      <c r="C2201" t="s">
        <v>117</v>
      </c>
      <c r="D2201" t="s">
        <v>136</v>
      </c>
      <c r="E2201" t="s">
        <v>425</v>
      </c>
      <c r="F2201" t="s">
        <v>137</v>
      </c>
      <c r="G2201" s="1">
        <v>42825</v>
      </c>
      <c r="H2201" t="s">
        <v>138</v>
      </c>
      <c r="I2201" s="1">
        <v>42958</v>
      </c>
      <c r="J2201" t="s">
        <v>119</v>
      </c>
      <c r="K2201" t="s">
        <v>4985</v>
      </c>
      <c r="L2201" t="s">
        <v>169</v>
      </c>
      <c r="M2201" t="s">
        <v>139</v>
      </c>
      <c r="P2201" t="s">
        <v>199</v>
      </c>
      <c r="Q2201" t="s">
        <v>1570</v>
      </c>
      <c r="R2201" t="s">
        <v>126</v>
      </c>
      <c r="S2201" t="s">
        <v>215</v>
      </c>
      <c r="T2201" t="s">
        <v>13542</v>
      </c>
      <c r="W2201">
        <v>5000</v>
      </c>
      <c r="X2201">
        <v>4348</v>
      </c>
      <c r="Y2201">
        <v>652</v>
      </c>
      <c r="Z2201">
        <v>0</v>
      </c>
      <c r="AA2201">
        <v>5000</v>
      </c>
      <c r="AB2201">
        <v>4348</v>
      </c>
      <c r="AC2201">
        <v>652</v>
      </c>
      <c r="AD2201">
        <v>0</v>
      </c>
      <c r="AE2201">
        <v>5000</v>
      </c>
      <c r="AF2201" t="s">
        <v>143</v>
      </c>
      <c r="AG2201" t="s">
        <v>143</v>
      </c>
      <c r="AH2201" t="s">
        <v>284</v>
      </c>
      <c r="AI2201" t="s">
        <v>342</v>
      </c>
      <c r="AJ2201" t="s">
        <v>128</v>
      </c>
      <c r="AK2201" t="s">
        <v>172</v>
      </c>
      <c r="AL2201" t="s">
        <v>1572</v>
      </c>
      <c r="AM2201" t="s">
        <v>13543</v>
      </c>
      <c r="AN2201" t="s">
        <v>13544</v>
      </c>
      <c r="AO2201" t="s">
        <v>4648</v>
      </c>
      <c r="AP2201" t="s">
        <v>1747</v>
      </c>
      <c r="BO2201">
        <v>5000</v>
      </c>
      <c r="BP2201">
        <v>5000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</row>
    <row r="2202" spans="1:116" x14ac:dyDescent="0.15">
      <c r="A2202" t="s">
        <v>116</v>
      </c>
      <c r="B2202">
        <v>193942</v>
      </c>
      <c r="C2202" t="s">
        <v>117</v>
      </c>
      <c r="D2202" t="s">
        <v>136</v>
      </c>
      <c r="E2202" t="s">
        <v>118</v>
      </c>
      <c r="F2202" t="s">
        <v>137</v>
      </c>
      <c r="G2202" s="1">
        <v>42818</v>
      </c>
      <c r="H2202" t="s">
        <v>138</v>
      </c>
      <c r="I2202" s="1">
        <v>43005</v>
      </c>
      <c r="J2202" t="s">
        <v>119</v>
      </c>
      <c r="K2202" t="s">
        <v>386</v>
      </c>
      <c r="L2202" t="s">
        <v>123</v>
      </c>
      <c r="M2202" t="s">
        <v>139</v>
      </c>
      <c r="P2202" t="s">
        <v>124</v>
      </c>
      <c r="Q2202" t="s">
        <v>125</v>
      </c>
      <c r="R2202" t="s">
        <v>126</v>
      </c>
      <c r="S2202" t="s">
        <v>657</v>
      </c>
      <c r="T2202" t="s">
        <v>13545</v>
      </c>
      <c r="W2202">
        <v>399194</v>
      </c>
      <c r="X2202">
        <v>279046</v>
      </c>
      <c r="Y2202">
        <v>120148</v>
      </c>
      <c r="Z2202">
        <v>0</v>
      </c>
      <c r="AA2202">
        <v>399194</v>
      </c>
      <c r="AB2202">
        <v>399194</v>
      </c>
      <c r="AC2202">
        <v>0</v>
      </c>
      <c r="AD2202">
        <v>0</v>
      </c>
      <c r="AE2202">
        <v>399194</v>
      </c>
      <c r="AF2202" t="s">
        <v>171</v>
      </c>
      <c r="AG2202" t="s">
        <v>143</v>
      </c>
      <c r="AH2202" t="s">
        <v>174</v>
      </c>
      <c r="AI2202" t="s">
        <v>440</v>
      </c>
      <c r="AJ2202" t="s">
        <v>128</v>
      </c>
      <c r="AK2202" t="s">
        <v>527</v>
      </c>
      <c r="AL2202" t="s">
        <v>528</v>
      </c>
      <c r="AM2202" t="s">
        <v>13546</v>
      </c>
      <c r="AN2202" t="s">
        <v>13547</v>
      </c>
      <c r="AO2202" t="s">
        <v>1965</v>
      </c>
      <c r="AP2202" t="s">
        <v>1966</v>
      </c>
      <c r="BO2202">
        <v>399194</v>
      </c>
      <c r="BP2202">
        <v>399194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0</v>
      </c>
      <c r="CV2202">
        <v>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</row>
    <row r="2203" spans="1:116" x14ac:dyDescent="0.15">
      <c r="A2203" t="s">
        <v>116</v>
      </c>
      <c r="B2203">
        <v>193947</v>
      </c>
      <c r="C2203" t="s">
        <v>117</v>
      </c>
      <c r="D2203" t="s">
        <v>136</v>
      </c>
      <c r="E2203" t="s">
        <v>118</v>
      </c>
      <c r="F2203" t="s">
        <v>137</v>
      </c>
      <c r="G2203" s="1">
        <v>42870</v>
      </c>
      <c r="H2203" t="s">
        <v>138</v>
      </c>
      <c r="I2203" s="1">
        <v>42940</v>
      </c>
      <c r="J2203" t="s">
        <v>119</v>
      </c>
      <c r="K2203" t="s">
        <v>1432</v>
      </c>
      <c r="L2203" t="s">
        <v>123</v>
      </c>
      <c r="M2203" t="s">
        <v>139</v>
      </c>
      <c r="N2203" t="s">
        <v>1432</v>
      </c>
      <c r="O2203" t="s">
        <v>123</v>
      </c>
      <c r="P2203" t="s">
        <v>199</v>
      </c>
      <c r="Q2203" t="s">
        <v>944</v>
      </c>
      <c r="R2203" t="s">
        <v>126</v>
      </c>
      <c r="S2203" t="s">
        <v>657</v>
      </c>
      <c r="T2203" t="s">
        <v>13548</v>
      </c>
      <c r="W2203">
        <v>63000</v>
      </c>
      <c r="X2203">
        <v>53550</v>
      </c>
      <c r="Y2203">
        <v>9450</v>
      </c>
      <c r="Z2203">
        <v>0</v>
      </c>
      <c r="AA2203">
        <v>63000</v>
      </c>
      <c r="AB2203">
        <v>53550</v>
      </c>
      <c r="AC2203">
        <v>9450</v>
      </c>
      <c r="AD2203">
        <v>0</v>
      </c>
      <c r="AE2203">
        <v>63000</v>
      </c>
      <c r="AF2203" t="s">
        <v>143</v>
      </c>
      <c r="AG2203" t="s">
        <v>143</v>
      </c>
      <c r="AH2203" t="s">
        <v>284</v>
      </c>
      <c r="AI2203" t="s">
        <v>342</v>
      </c>
      <c r="AJ2203" t="s">
        <v>128</v>
      </c>
      <c r="AK2203" t="s">
        <v>737</v>
      </c>
      <c r="AL2203" t="s">
        <v>2490</v>
      </c>
      <c r="AM2203" t="s">
        <v>13549</v>
      </c>
      <c r="AN2203" t="s">
        <v>5415</v>
      </c>
      <c r="AO2203" t="s">
        <v>1628</v>
      </c>
      <c r="AP2203" t="s">
        <v>1629</v>
      </c>
      <c r="BO2203">
        <v>63000</v>
      </c>
      <c r="BP2203">
        <v>63000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</row>
    <row r="2204" spans="1:116" x14ac:dyDescent="0.15">
      <c r="A2204" t="s">
        <v>116</v>
      </c>
      <c r="B2204">
        <v>193956</v>
      </c>
      <c r="C2204" t="s">
        <v>117</v>
      </c>
      <c r="D2204" t="s">
        <v>136</v>
      </c>
      <c r="E2204" t="s">
        <v>118</v>
      </c>
      <c r="F2204" t="s">
        <v>137</v>
      </c>
      <c r="G2204" s="1">
        <v>42814</v>
      </c>
      <c r="H2204" t="s">
        <v>138</v>
      </c>
      <c r="I2204" s="1">
        <v>42886</v>
      </c>
      <c r="J2204" t="s">
        <v>6689</v>
      </c>
      <c r="K2204" t="s">
        <v>1555</v>
      </c>
      <c r="L2204" t="s">
        <v>227</v>
      </c>
      <c r="M2204" t="s">
        <v>139</v>
      </c>
      <c r="P2204" t="s">
        <v>177</v>
      </c>
      <c r="Q2204" t="s">
        <v>1631</v>
      </c>
      <c r="R2204" t="s">
        <v>126</v>
      </c>
      <c r="S2204" t="s">
        <v>441</v>
      </c>
      <c r="T2204" t="s">
        <v>471</v>
      </c>
      <c r="U2204" t="s">
        <v>13550</v>
      </c>
      <c r="W2204">
        <v>99908</v>
      </c>
      <c r="X2204">
        <v>99908</v>
      </c>
      <c r="Y2204">
        <v>0</v>
      </c>
      <c r="Z2204">
        <v>0</v>
      </c>
      <c r="AA2204">
        <v>99908</v>
      </c>
      <c r="AB2204">
        <v>99908</v>
      </c>
      <c r="AC2204">
        <v>0</v>
      </c>
      <c r="AD2204">
        <v>0</v>
      </c>
      <c r="AE2204">
        <v>99908</v>
      </c>
      <c r="AF2204" t="s">
        <v>143</v>
      </c>
      <c r="AG2204" t="s">
        <v>143</v>
      </c>
      <c r="AH2204" t="s">
        <v>649</v>
      </c>
      <c r="AI2204" t="s">
        <v>342</v>
      </c>
      <c r="AJ2204" t="s">
        <v>128</v>
      </c>
      <c r="AK2204" t="s">
        <v>160</v>
      </c>
      <c r="AL2204" t="s">
        <v>1632</v>
      </c>
      <c r="AM2204" t="s">
        <v>13551</v>
      </c>
      <c r="AN2204" t="s">
        <v>13552</v>
      </c>
      <c r="AO2204" t="s">
        <v>13553</v>
      </c>
      <c r="AP2204" t="s">
        <v>4807</v>
      </c>
      <c r="AQ2204" t="s">
        <v>13554</v>
      </c>
      <c r="BO2204">
        <v>99908</v>
      </c>
      <c r="BP2204">
        <v>99908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</row>
    <row r="2205" spans="1:116" x14ac:dyDescent="0.15">
      <c r="A2205" t="s">
        <v>116</v>
      </c>
      <c r="B2205">
        <v>193958</v>
      </c>
      <c r="C2205" t="s">
        <v>117</v>
      </c>
      <c r="D2205" t="s">
        <v>136</v>
      </c>
      <c r="E2205" t="s">
        <v>118</v>
      </c>
      <c r="F2205" t="s">
        <v>137</v>
      </c>
      <c r="G2205" s="1">
        <v>42818</v>
      </c>
      <c r="H2205" t="s">
        <v>138</v>
      </c>
      <c r="I2205" s="1">
        <v>42877</v>
      </c>
      <c r="J2205" t="s">
        <v>6689</v>
      </c>
      <c r="K2205" t="s">
        <v>952</v>
      </c>
      <c r="L2205" t="s">
        <v>120</v>
      </c>
      <c r="M2205" t="s">
        <v>139</v>
      </c>
      <c r="P2205" t="s">
        <v>124</v>
      </c>
      <c r="Q2205" t="s">
        <v>668</v>
      </c>
      <c r="R2205" t="s">
        <v>126</v>
      </c>
      <c r="S2205" t="s">
        <v>140</v>
      </c>
      <c r="T2205" t="s">
        <v>953</v>
      </c>
      <c r="U2205" t="s">
        <v>13555</v>
      </c>
      <c r="W2205">
        <v>18000</v>
      </c>
      <c r="X2205">
        <v>11097</v>
      </c>
      <c r="Y2205">
        <v>6903</v>
      </c>
      <c r="Z2205">
        <v>0</v>
      </c>
      <c r="AA2205">
        <v>18000</v>
      </c>
      <c r="AB2205">
        <v>11097</v>
      </c>
      <c r="AC2205">
        <v>6903</v>
      </c>
      <c r="AD2205">
        <v>0</v>
      </c>
      <c r="AE2205">
        <v>18000</v>
      </c>
      <c r="AF2205" t="s">
        <v>143</v>
      </c>
      <c r="AG2205" t="s">
        <v>171</v>
      </c>
      <c r="AH2205" t="s">
        <v>649</v>
      </c>
      <c r="AI2205" t="s">
        <v>1009</v>
      </c>
      <c r="AJ2205" t="s">
        <v>128</v>
      </c>
      <c r="AK2205" t="s">
        <v>236</v>
      </c>
      <c r="AL2205" t="s">
        <v>669</v>
      </c>
      <c r="AM2205" t="s">
        <v>13556</v>
      </c>
      <c r="AN2205" t="s">
        <v>13557</v>
      </c>
      <c r="AO2205" t="s">
        <v>670</v>
      </c>
      <c r="AP2205" t="s">
        <v>671</v>
      </c>
      <c r="BO2205">
        <v>18000</v>
      </c>
      <c r="BP2205">
        <v>18000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</row>
    <row r="2206" spans="1:116" x14ac:dyDescent="0.15">
      <c r="A2206" t="s">
        <v>116</v>
      </c>
      <c r="B2206">
        <v>193965</v>
      </c>
      <c r="C2206" t="s">
        <v>117</v>
      </c>
      <c r="D2206" t="s">
        <v>136</v>
      </c>
      <c r="E2206" t="s">
        <v>118</v>
      </c>
      <c r="F2206" t="s">
        <v>137</v>
      </c>
      <c r="G2206" s="1">
        <v>42818</v>
      </c>
      <c r="H2206" t="s">
        <v>138</v>
      </c>
      <c r="I2206" s="1">
        <v>42817</v>
      </c>
      <c r="J2206" t="s">
        <v>6689</v>
      </c>
      <c r="K2206" t="s">
        <v>13558</v>
      </c>
      <c r="L2206" t="s">
        <v>120</v>
      </c>
      <c r="M2206" t="s">
        <v>139</v>
      </c>
      <c r="N2206" t="s">
        <v>1332</v>
      </c>
      <c r="O2206" t="s">
        <v>123</v>
      </c>
      <c r="P2206" t="s">
        <v>145</v>
      </c>
      <c r="Q2206" t="s">
        <v>214</v>
      </c>
      <c r="R2206" t="s">
        <v>126</v>
      </c>
      <c r="S2206" t="s">
        <v>571</v>
      </c>
      <c r="T2206" t="s">
        <v>13559</v>
      </c>
      <c r="W2206">
        <v>0</v>
      </c>
      <c r="X2206">
        <v>0</v>
      </c>
      <c r="Y2206">
        <v>0</v>
      </c>
      <c r="Z2206">
        <v>0</v>
      </c>
      <c r="AA2206">
        <v>50000</v>
      </c>
      <c r="AB2206">
        <v>31806</v>
      </c>
      <c r="AC2206">
        <v>18194</v>
      </c>
      <c r="AD2206">
        <v>0</v>
      </c>
      <c r="AE2206">
        <v>50000</v>
      </c>
      <c r="AH2206" t="s">
        <v>11024</v>
      </c>
      <c r="AI2206" t="s">
        <v>275</v>
      </c>
      <c r="AK2206" t="s">
        <v>955</v>
      </c>
      <c r="AL2206" t="s">
        <v>184</v>
      </c>
      <c r="AN2206" t="s">
        <v>13560</v>
      </c>
      <c r="AO2206" t="s">
        <v>572</v>
      </c>
      <c r="AP2206" t="s">
        <v>573</v>
      </c>
      <c r="BO2206">
        <v>0</v>
      </c>
      <c r="BP2206">
        <v>50000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</row>
    <row r="2207" spans="1:116" x14ac:dyDescent="0.15">
      <c r="A2207" t="s">
        <v>116</v>
      </c>
      <c r="B2207">
        <v>193969</v>
      </c>
      <c r="C2207" t="s">
        <v>117</v>
      </c>
      <c r="D2207" t="s">
        <v>136</v>
      </c>
      <c r="E2207" t="s">
        <v>118</v>
      </c>
      <c r="F2207" t="s">
        <v>137</v>
      </c>
      <c r="G2207" s="1">
        <v>42815</v>
      </c>
      <c r="H2207" t="s">
        <v>138</v>
      </c>
      <c r="I2207" s="1">
        <v>43230</v>
      </c>
      <c r="J2207" t="s">
        <v>119</v>
      </c>
      <c r="K2207" t="s">
        <v>1941</v>
      </c>
      <c r="L2207" t="s">
        <v>197</v>
      </c>
      <c r="M2207" t="s">
        <v>139</v>
      </c>
      <c r="N2207" t="s">
        <v>587</v>
      </c>
      <c r="O2207" t="s">
        <v>123</v>
      </c>
      <c r="P2207" t="s">
        <v>145</v>
      </c>
      <c r="Q2207" t="s">
        <v>214</v>
      </c>
      <c r="R2207" t="s">
        <v>126</v>
      </c>
      <c r="S2207" t="s">
        <v>251</v>
      </c>
      <c r="T2207" t="s">
        <v>13561</v>
      </c>
      <c r="W2207">
        <v>120000</v>
      </c>
      <c r="X2207">
        <v>76336</v>
      </c>
      <c r="Y2207">
        <v>43664</v>
      </c>
      <c r="Z2207">
        <v>0</v>
      </c>
      <c r="AA2207">
        <v>40000</v>
      </c>
      <c r="AB2207">
        <v>25446</v>
      </c>
      <c r="AC2207">
        <v>14554</v>
      </c>
      <c r="AD2207">
        <v>0</v>
      </c>
      <c r="AE2207">
        <v>120000</v>
      </c>
      <c r="AF2207" t="s">
        <v>143</v>
      </c>
      <c r="AG2207" t="s">
        <v>143</v>
      </c>
      <c r="AH2207" t="s">
        <v>211</v>
      </c>
      <c r="AI2207" t="s">
        <v>440</v>
      </c>
      <c r="AJ2207" t="s">
        <v>128</v>
      </c>
      <c r="AK2207" t="s">
        <v>429</v>
      </c>
      <c r="AL2207" t="s">
        <v>220</v>
      </c>
      <c r="AM2207" t="s">
        <v>13562</v>
      </c>
      <c r="AN2207" t="s">
        <v>13563</v>
      </c>
      <c r="AO2207" t="s">
        <v>978</v>
      </c>
      <c r="AP2207" t="s">
        <v>620</v>
      </c>
      <c r="BO2207">
        <v>120000</v>
      </c>
      <c r="BP2207">
        <v>40000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0</v>
      </c>
      <c r="CJ2207"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v>0</v>
      </c>
      <c r="CR2207">
        <v>0</v>
      </c>
      <c r="CS2207">
        <v>0</v>
      </c>
      <c r="CT2207">
        <v>0</v>
      </c>
      <c r="CU2207">
        <v>0</v>
      </c>
      <c r="CV2207">
        <v>0</v>
      </c>
      <c r="CW2207">
        <v>0</v>
      </c>
      <c r="CX2207">
        <v>0</v>
      </c>
      <c r="CY2207">
        <v>0</v>
      </c>
      <c r="CZ2207">
        <v>0</v>
      </c>
      <c r="DA2207">
        <v>0</v>
      </c>
      <c r="DB2207">
        <v>0</v>
      </c>
      <c r="DC2207">
        <v>0</v>
      </c>
      <c r="DD2207">
        <v>0</v>
      </c>
      <c r="DE2207"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</row>
    <row r="2208" spans="1:116" x14ac:dyDescent="0.15">
      <c r="A2208" t="s">
        <v>116</v>
      </c>
      <c r="B2208">
        <v>193997</v>
      </c>
      <c r="C2208" t="s">
        <v>117</v>
      </c>
      <c r="D2208" t="s">
        <v>136</v>
      </c>
      <c r="E2208" t="s">
        <v>118</v>
      </c>
      <c r="F2208" t="s">
        <v>137</v>
      </c>
      <c r="G2208" s="1">
        <v>42814</v>
      </c>
      <c r="H2208" t="s">
        <v>138</v>
      </c>
      <c r="I2208" s="1">
        <v>42839</v>
      </c>
      <c r="J2208" t="s">
        <v>6689</v>
      </c>
      <c r="K2208" t="s">
        <v>523</v>
      </c>
      <c r="L2208" t="s">
        <v>120</v>
      </c>
      <c r="M2208" t="s">
        <v>139</v>
      </c>
      <c r="P2208" t="s">
        <v>124</v>
      </c>
      <c r="Q2208" t="s">
        <v>125</v>
      </c>
      <c r="R2208" t="s">
        <v>126</v>
      </c>
      <c r="S2208" t="s">
        <v>140</v>
      </c>
      <c r="T2208" t="s">
        <v>524</v>
      </c>
      <c r="U2208" t="s">
        <v>3893</v>
      </c>
      <c r="W2208">
        <v>100000</v>
      </c>
      <c r="X2208">
        <v>65027</v>
      </c>
      <c r="Y2208">
        <v>34973</v>
      </c>
      <c r="Z2208">
        <v>0</v>
      </c>
      <c r="AA2208">
        <v>100000</v>
      </c>
      <c r="AB2208">
        <v>100000</v>
      </c>
      <c r="AC2208">
        <v>0</v>
      </c>
      <c r="AD2208">
        <v>0</v>
      </c>
      <c r="AE2208">
        <v>100000</v>
      </c>
      <c r="AF2208" t="s">
        <v>143</v>
      </c>
      <c r="AG2208" t="s">
        <v>171</v>
      </c>
      <c r="AH2208" t="s">
        <v>10104</v>
      </c>
      <c r="AI2208" t="s">
        <v>526</v>
      </c>
      <c r="AJ2208" t="s">
        <v>128</v>
      </c>
      <c r="AK2208" t="s">
        <v>527</v>
      </c>
      <c r="AL2208" t="s">
        <v>528</v>
      </c>
      <c r="AM2208" t="s">
        <v>13564</v>
      </c>
      <c r="AN2208" t="s">
        <v>13565</v>
      </c>
      <c r="AO2208" t="s">
        <v>531</v>
      </c>
      <c r="AP2208" t="s">
        <v>532</v>
      </c>
      <c r="AQ2208" t="s">
        <v>536</v>
      </c>
      <c r="BO2208">
        <v>100000</v>
      </c>
      <c r="BP2208">
        <v>100000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v>0</v>
      </c>
      <c r="CI2208">
        <v>0</v>
      </c>
      <c r="CJ2208">
        <v>0</v>
      </c>
      <c r="CK2208">
        <v>0</v>
      </c>
      <c r="CL2208">
        <v>0</v>
      </c>
      <c r="CM2208">
        <v>0</v>
      </c>
      <c r="CN2208">
        <v>0</v>
      </c>
      <c r="CO2208">
        <v>0</v>
      </c>
      <c r="CP2208">
        <v>0</v>
      </c>
      <c r="CQ2208">
        <v>0</v>
      </c>
      <c r="CR2208">
        <v>0</v>
      </c>
      <c r="CS2208">
        <v>0</v>
      </c>
      <c r="CT2208">
        <v>0</v>
      </c>
      <c r="CU2208">
        <v>0</v>
      </c>
      <c r="CV2208">
        <v>0</v>
      </c>
      <c r="CW2208">
        <v>0</v>
      </c>
      <c r="CX2208">
        <v>0</v>
      </c>
      <c r="CY2208">
        <v>0</v>
      </c>
      <c r="CZ2208">
        <v>0</v>
      </c>
      <c r="DA2208">
        <v>0</v>
      </c>
      <c r="DB2208">
        <v>0</v>
      </c>
      <c r="DC2208">
        <v>0</v>
      </c>
      <c r="DD2208">
        <v>0</v>
      </c>
      <c r="DE2208">
        <v>0</v>
      </c>
      <c r="DF2208">
        <v>0</v>
      </c>
      <c r="DG2208">
        <v>0</v>
      </c>
      <c r="DH2208">
        <v>0</v>
      </c>
      <c r="DI2208">
        <v>0</v>
      </c>
      <c r="DJ2208">
        <v>0</v>
      </c>
      <c r="DK2208">
        <v>0</v>
      </c>
      <c r="DL2208">
        <v>0</v>
      </c>
    </row>
    <row r="2209" spans="1:116" x14ac:dyDescent="0.15">
      <c r="A2209" t="s">
        <v>116</v>
      </c>
      <c r="B2209">
        <v>193998</v>
      </c>
      <c r="C2209" t="s">
        <v>117</v>
      </c>
      <c r="D2209" t="s">
        <v>136</v>
      </c>
      <c r="E2209" t="s">
        <v>118</v>
      </c>
      <c r="F2209" t="s">
        <v>137</v>
      </c>
      <c r="G2209" s="1">
        <v>42814</v>
      </c>
      <c r="H2209" t="s">
        <v>138</v>
      </c>
      <c r="I2209" s="1">
        <v>42824</v>
      </c>
      <c r="J2209" t="s">
        <v>6689</v>
      </c>
      <c r="K2209" t="s">
        <v>1113</v>
      </c>
      <c r="L2209" t="s">
        <v>600</v>
      </c>
      <c r="M2209" t="s">
        <v>139</v>
      </c>
      <c r="N2209" t="s">
        <v>122</v>
      </c>
      <c r="O2209" t="s">
        <v>123</v>
      </c>
      <c r="P2209" t="s">
        <v>317</v>
      </c>
      <c r="Q2209" t="s">
        <v>1007</v>
      </c>
      <c r="R2209" t="s">
        <v>126</v>
      </c>
      <c r="S2209" t="s">
        <v>540</v>
      </c>
      <c r="T2209" t="s">
        <v>13566</v>
      </c>
      <c r="W2209">
        <v>10000</v>
      </c>
      <c r="X2209">
        <v>6362</v>
      </c>
      <c r="Y2209">
        <v>3638</v>
      </c>
      <c r="Z2209">
        <v>0</v>
      </c>
      <c r="AA2209">
        <v>10000</v>
      </c>
      <c r="AB2209">
        <v>10000</v>
      </c>
      <c r="AC2209">
        <v>0</v>
      </c>
      <c r="AD2209">
        <v>0</v>
      </c>
      <c r="AE2209">
        <v>10000</v>
      </c>
      <c r="AF2209" t="s">
        <v>143</v>
      </c>
      <c r="AG2209" t="s">
        <v>143</v>
      </c>
      <c r="AH2209" t="s">
        <v>13567</v>
      </c>
      <c r="AI2209" t="s">
        <v>754</v>
      </c>
      <c r="AJ2209" t="s">
        <v>128</v>
      </c>
      <c r="AK2209" t="s">
        <v>429</v>
      </c>
      <c r="AL2209" t="s">
        <v>1011</v>
      </c>
      <c r="AM2209" t="s">
        <v>13568</v>
      </c>
      <c r="AN2209" t="s">
        <v>8472</v>
      </c>
      <c r="AO2209" t="s">
        <v>1686</v>
      </c>
      <c r="AP2209" t="s">
        <v>1687</v>
      </c>
      <c r="BO2209">
        <v>10000</v>
      </c>
      <c r="BP2209">
        <v>10000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0</v>
      </c>
      <c r="CR2209">
        <v>0</v>
      </c>
      <c r="CS2209">
        <v>0</v>
      </c>
      <c r="CT2209">
        <v>0</v>
      </c>
      <c r="CU2209">
        <v>0</v>
      </c>
      <c r="CV2209">
        <v>0</v>
      </c>
      <c r="CW2209">
        <v>0</v>
      </c>
      <c r="CX2209">
        <v>0</v>
      </c>
      <c r="CY2209">
        <v>0</v>
      </c>
      <c r="CZ2209">
        <v>0</v>
      </c>
      <c r="DA2209">
        <v>0</v>
      </c>
      <c r="DB2209">
        <v>0</v>
      </c>
      <c r="DC2209">
        <v>0</v>
      </c>
      <c r="DD2209">
        <v>0</v>
      </c>
      <c r="DE2209">
        <v>0</v>
      </c>
      <c r="DF2209">
        <v>0</v>
      </c>
      <c r="DG2209">
        <v>0</v>
      </c>
      <c r="DH2209">
        <v>0</v>
      </c>
      <c r="DI2209">
        <v>0</v>
      </c>
      <c r="DJ2209">
        <v>0</v>
      </c>
      <c r="DK2209">
        <v>0</v>
      </c>
      <c r="DL2209">
        <v>0</v>
      </c>
    </row>
    <row r="2210" spans="1:116" x14ac:dyDescent="0.15">
      <c r="A2210" t="s">
        <v>116</v>
      </c>
      <c r="B2210">
        <v>193999</v>
      </c>
      <c r="C2210" t="s">
        <v>117</v>
      </c>
      <c r="D2210" t="s">
        <v>136</v>
      </c>
      <c r="E2210" t="s">
        <v>118</v>
      </c>
      <c r="F2210" t="s">
        <v>137</v>
      </c>
      <c r="G2210" s="1">
        <v>42817</v>
      </c>
      <c r="H2210" t="s">
        <v>138</v>
      </c>
      <c r="I2210" s="1">
        <v>42866</v>
      </c>
      <c r="J2210" t="s">
        <v>6689</v>
      </c>
      <c r="K2210" t="s">
        <v>1410</v>
      </c>
      <c r="L2210" t="s">
        <v>120</v>
      </c>
      <c r="M2210" t="s">
        <v>139</v>
      </c>
      <c r="P2210" t="s">
        <v>124</v>
      </c>
      <c r="Q2210" t="s">
        <v>668</v>
      </c>
      <c r="R2210" t="s">
        <v>126</v>
      </c>
      <c r="S2210" t="s">
        <v>140</v>
      </c>
      <c r="T2210" t="s">
        <v>4574</v>
      </c>
      <c r="W2210">
        <v>44835</v>
      </c>
      <c r="X2210">
        <v>28418</v>
      </c>
      <c r="Y2210">
        <v>16417</v>
      </c>
      <c r="Z2210">
        <v>0</v>
      </c>
      <c r="AA2210">
        <v>44835</v>
      </c>
      <c r="AB2210">
        <v>44835</v>
      </c>
      <c r="AC2210">
        <v>0</v>
      </c>
      <c r="AD2210">
        <v>0</v>
      </c>
      <c r="AE2210">
        <v>168747</v>
      </c>
      <c r="AF2210" t="s">
        <v>143</v>
      </c>
      <c r="AG2210" t="s">
        <v>171</v>
      </c>
      <c r="AH2210" t="s">
        <v>2822</v>
      </c>
      <c r="AI2210" t="s">
        <v>526</v>
      </c>
      <c r="AJ2210" t="s">
        <v>128</v>
      </c>
      <c r="AK2210" t="s">
        <v>955</v>
      </c>
      <c r="AL2210" t="s">
        <v>669</v>
      </c>
      <c r="AM2210" t="s">
        <v>4576</v>
      </c>
      <c r="AN2210" t="s">
        <v>4577</v>
      </c>
      <c r="AO2210" t="s">
        <v>4578</v>
      </c>
      <c r="AP2210" t="s">
        <v>4579</v>
      </c>
      <c r="BO2210">
        <v>44835</v>
      </c>
      <c r="BP2210">
        <v>44835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0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0</v>
      </c>
      <c r="CR2210">
        <v>0</v>
      </c>
      <c r="CS2210">
        <v>0</v>
      </c>
      <c r="CT2210">
        <v>0</v>
      </c>
      <c r="CU2210">
        <v>0</v>
      </c>
      <c r="CV2210">
        <v>0</v>
      </c>
      <c r="CW2210">
        <v>0</v>
      </c>
      <c r="CX2210">
        <v>0</v>
      </c>
      <c r="CY2210">
        <v>0</v>
      </c>
      <c r="CZ2210">
        <v>0</v>
      </c>
      <c r="DA2210">
        <v>0</v>
      </c>
      <c r="DB2210">
        <v>0</v>
      </c>
      <c r="DC2210">
        <v>0</v>
      </c>
      <c r="DD2210">
        <v>0</v>
      </c>
      <c r="DE2210">
        <v>0</v>
      </c>
      <c r="DF2210">
        <v>0</v>
      </c>
      <c r="DG2210">
        <v>0</v>
      </c>
      <c r="DH2210">
        <v>0</v>
      </c>
      <c r="DI2210">
        <v>0</v>
      </c>
      <c r="DJ2210">
        <v>0</v>
      </c>
      <c r="DK2210">
        <v>0</v>
      </c>
      <c r="DL2210">
        <v>0</v>
      </c>
    </row>
    <row r="2211" spans="1:116" x14ac:dyDescent="0.15">
      <c r="A2211" t="s">
        <v>116</v>
      </c>
      <c r="B2211">
        <v>194000</v>
      </c>
      <c r="C2211" t="s">
        <v>117</v>
      </c>
      <c r="D2211" t="s">
        <v>136</v>
      </c>
      <c r="E2211" t="s">
        <v>118</v>
      </c>
      <c r="F2211" t="s">
        <v>137</v>
      </c>
      <c r="G2211" s="1">
        <v>42816</v>
      </c>
      <c r="H2211" t="s">
        <v>138</v>
      </c>
      <c r="I2211" s="1">
        <v>42879</v>
      </c>
      <c r="J2211" t="s">
        <v>6689</v>
      </c>
      <c r="K2211" t="s">
        <v>13569</v>
      </c>
      <c r="L2211" t="s">
        <v>120</v>
      </c>
      <c r="M2211" t="s">
        <v>139</v>
      </c>
      <c r="P2211" t="s">
        <v>199</v>
      </c>
      <c r="Q2211" t="s">
        <v>401</v>
      </c>
      <c r="R2211" t="s">
        <v>126</v>
      </c>
      <c r="S2211" t="s">
        <v>397</v>
      </c>
      <c r="T2211" t="s">
        <v>13570</v>
      </c>
      <c r="W2211">
        <v>83361</v>
      </c>
      <c r="X2211">
        <v>51394</v>
      </c>
      <c r="Y2211">
        <v>31967</v>
      </c>
      <c r="Z2211">
        <v>0</v>
      </c>
      <c r="AA2211">
        <v>83361</v>
      </c>
      <c r="AB2211">
        <v>51394</v>
      </c>
      <c r="AC2211">
        <v>31967</v>
      </c>
      <c r="AD2211">
        <v>0</v>
      </c>
      <c r="AE2211">
        <v>83361</v>
      </c>
      <c r="AF2211" t="s">
        <v>143</v>
      </c>
      <c r="AG2211" t="s">
        <v>143</v>
      </c>
      <c r="AH2211" t="s">
        <v>649</v>
      </c>
      <c r="AI2211" t="s">
        <v>341</v>
      </c>
      <c r="AJ2211" t="s">
        <v>128</v>
      </c>
      <c r="AK2211" t="s">
        <v>512</v>
      </c>
      <c r="AL2211" t="s">
        <v>1236</v>
      </c>
      <c r="AM2211" t="s">
        <v>614</v>
      </c>
      <c r="AN2211" t="s">
        <v>13571</v>
      </c>
      <c r="AO2211" t="s">
        <v>5315</v>
      </c>
      <c r="AP2211" t="s">
        <v>5316</v>
      </c>
      <c r="AQ2211" t="s">
        <v>5317</v>
      </c>
      <c r="BO2211">
        <v>79192.95</v>
      </c>
      <c r="BP2211">
        <v>79192.95</v>
      </c>
      <c r="BQ2211">
        <v>4168.05</v>
      </c>
      <c r="BR2211">
        <v>4168.05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0</v>
      </c>
      <c r="CR2211">
        <v>0</v>
      </c>
      <c r="CS2211">
        <v>0</v>
      </c>
      <c r="CT2211">
        <v>0</v>
      </c>
      <c r="CU2211">
        <v>0</v>
      </c>
      <c r="CV2211">
        <v>0</v>
      </c>
      <c r="CW2211">
        <v>0</v>
      </c>
      <c r="CX2211">
        <v>0</v>
      </c>
      <c r="CY2211">
        <v>0</v>
      </c>
      <c r="CZ2211">
        <v>0</v>
      </c>
      <c r="DA2211">
        <v>0</v>
      </c>
      <c r="DB2211">
        <v>0</v>
      </c>
      <c r="DC2211">
        <v>0</v>
      </c>
      <c r="DD2211">
        <v>0</v>
      </c>
      <c r="DE2211">
        <v>0</v>
      </c>
      <c r="DF2211">
        <v>0</v>
      </c>
      <c r="DG2211">
        <v>0</v>
      </c>
      <c r="DH2211">
        <v>0</v>
      </c>
      <c r="DI2211">
        <v>0</v>
      </c>
      <c r="DJ2211">
        <v>0</v>
      </c>
      <c r="DK2211">
        <v>0</v>
      </c>
      <c r="DL2211">
        <v>0</v>
      </c>
    </row>
    <row r="2212" spans="1:116" x14ac:dyDescent="0.15">
      <c r="A2212" t="s">
        <v>116</v>
      </c>
      <c r="B2212">
        <v>194011</v>
      </c>
      <c r="C2212" t="s">
        <v>117</v>
      </c>
      <c r="D2212" t="s">
        <v>136</v>
      </c>
      <c r="E2212" t="s">
        <v>118</v>
      </c>
      <c r="F2212" t="s">
        <v>137</v>
      </c>
      <c r="G2212" s="1">
        <v>42571</v>
      </c>
      <c r="H2212" t="s">
        <v>138</v>
      </c>
      <c r="I2212" s="1">
        <v>42823</v>
      </c>
      <c r="J2212" t="s">
        <v>6689</v>
      </c>
      <c r="K2212" t="s">
        <v>1670</v>
      </c>
      <c r="L2212" t="s">
        <v>197</v>
      </c>
      <c r="M2212" t="s">
        <v>139</v>
      </c>
      <c r="P2212" t="s">
        <v>317</v>
      </c>
      <c r="Q2212" t="s">
        <v>1007</v>
      </c>
      <c r="R2212" t="s">
        <v>126</v>
      </c>
      <c r="S2212" t="s">
        <v>215</v>
      </c>
      <c r="T2212" t="s">
        <v>13572</v>
      </c>
      <c r="W2212">
        <v>17242</v>
      </c>
      <c r="X2212">
        <v>10968</v>
      </c>
      <c r="Y2212">
        <v>6274</v>
      </c>
      <c r="Z2212">
        <v>0</v>
      </c>
      <c r="AA2212">
        <v>17242</v>
      </c>
      <c r="AB2212">
        <v>17242</v>
      </c>
      <c r="AC2212">
        <v>0</v>
      </c>
      <c r="AD2212">
        <v>0</v>
      </c>
      <c r="AE2212">
        <v>17242</v>
      </c>
      <c r="AF2212" t="s">
        <v>171</v>
      </c>
      <c r="AG2212" t="s">
        <v>143</v>
      </c>
      <c r="AH2212" t="s">
        <v>353</v>
      </c>
      <c r="AI2212" t="s">
        <v>1887</v>
      </c>
      <c r="AJ2212" t="s">
        <v>128</v>
      </c>
      <c r="AK2212" t="s">
        <v>518</v>
      </c>
      <c r="AL2212" t="s">
        <v>1011</v>
      </c>
      <c r="AM2212" t="s">
        <v>13573</v>
      </c>
      <c r="AN2212" t="s">
        <v>13574</v>
      </c>
      <c r="AO2212" t="s">
        <v>1686</v>
      </c>
      <c r="AP2212" t="s">
        <v>1687</v>
      </c>
      <c r="BO2212">
        <v>17242</v>
      </c>
      <c r="BP2212">
        <v>17242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0</v>
      </c>
      <c r="CR2212">
        <v>0</v>
      </c>
      <c r="CS2212">
        <v>0</v>
      </c>
      <c r="CT2212">
        <v>0</v>
      </c>
      <c r="CU2212">
        <v>0</v>
      </c>
      <c r="CV2212">
        <v>0</v>
      </c>
      <c r="CW2212">
        <v>0</v>
      </c>
      <c r="CX2212">
        <v>0</v>
      </c>
      <c r="CY2212">
        <v>0</v>
      </c>
      <c r="CZ2212">
        <v>0</v>
      </c>
      <c r="DA2212">
        <v>0</v>
      </c>
      <c r="DB2212">
        <v>0</v>
      </c>
      <c r="DC2212">
        <v>0</v>
      </c>
      <c r="DD2212">
        <v>0</v>
      </c>
      <c r="DE2212">
        <v>0</v>
      </c>
      <c r="DF2212">
        <v>0</v>
      </c>
      <c r="DG2212">
        <v>0</v>
      </c>
      <c r="DH2212">
        <v>0</v>
      </c>
      <c r="DI2212">
        <v>0</v>
      </c>
      <c r="DJ2212">
        <v>0</v>
      </c>
      <c r="DK2212">
        <v>0</v>
      </c>
      <c r="DL2212">
        <v>0</v>
      </c>
    </row>
    <row r="2213" spans="1:116" x14ac:dyDescent="0.15">
      <c r="A2213" t="s">
        <v>116</v>
      </c>
      <c r="B2213">
        <v>194037</v>
      </c>
      <c r="C2213" t="s">
        <v>117</v>
      </c>
      <c r="D2213" t="s">
        <v>136</v>
      </c>
      <c r="E2213" t="s">
        <v>118</v>
      </c>
      <c r="F2213" t="s">
        <v>137</v>
      </c>
      <c r="G2213" s="1">
        <v>42815</v>
      </c>
      <c r="H2213" t="s">
        <v>138</v>
      </c>
      <c r="I2213" s="1">
        <v>42958</v>
      </c>
      <c r="J2213" t="s">
        <v>119</v>
      </c>
      <c r="K2213" t="s">
        <v>11460</v>
      </c>
      <c r="L2213" t="s">
        <v>197</v>
      </c>
      <c r="M2213" t="s">
        <v>139</v>
      </c>
      <c r="N2213" t="s">
        <v>3434</v>
      </c>
      <c r="O2213" t="s">
        <v>169</v>
      </c>
      <c r="P2213" t="s">
        <v>124</v>
      </c>
      <c r="Q2213" t="s">
        <v>899</v>
      </c>
      <c r="R2213" t="s">
        <v>126</v>
      </c>
      <c r="S2213" t="s">
        <v>540</v>
      </c>
      <c r="T2213" t="s">
        <v>13575</v>
      </c>
      <c r="W2213">
        <v>140000</v>
      </c>
      <c r="X2213">
        <v>125000</v>
      </c>
      <c r="Y2213">
        <v>15000</v>
      </c>
      <c r="Z2213">
        <v>0</v>
      </c>
      <c r="AA2213">
        <v>69101</v>
      </c>
      <c r="AB2213">
        <v>61697</v>
      </c>
      <c r="AC2213">
        <v>7404</v>
      </c>
      <c r="AD2213">
        <v>0</v>
      </c>
      <c r="AE2213">
        <v>69101</v>
      </c>
      <c r="AF2213" t="s">
        <v>143</v>
      </c>
      <c r="AG2213" t="s">
        <v>143</v>
      </c>
      <c r="AH2213" t="s">
        <v>284</v>
      </c>
      <c r="AI2213" t="s">
        <v>342</v>
      </c>
      <c r="AJ2213" t="s">
        <v>128</v>
      </c>
      <c r="AK2213" t="s">
        <v>429</v>
      </c>
      <c r="AL2213" t="s">
        <v>900</v>
      </c>
      <c r="AM2213" t="s">
        <v>13576</v>
      </c>
      <c r="AN2213" t="s">
        <v>13577</v>
      </c>
      <c r="AO2213" t="s">
        <v>901</v>
      </c>
      <c r="AP2213" t="s">
        <v>902</v>
      </c>
      <c r="BO2213">
        <v>140000</v>
      </c>
      <c r="BP2213">
        <v>69101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0</v>
      </c>
      <c r="CR2213">
        <v>0</v>
      </c>
      <c r="CS2213">
        <v>0</v>
      </c>
      <c r="CT2213">
        <v>0</v>
      </c>
      <c r="CU2213">
        <v>0</v>
      </c>
      <c r="CV2213">
        <v>0</v>
      </c>
      <c r="CW2213">
        <v>0</v>
      </c>
      <c r="CX2213">
        <v>0</v>
      </c>
      <c r="CY2213">
        <v>0</v>
      </c>
      <c r="CZ2213">
        <v>0</v>
      </c>
      <c r="DA2213">
        <v>0</v>
      </c>
      <c r="DB2213">
        <v>0</v>
      </c>
      <c r="DC2213">
        <v>0</v>
      </c>
      <c r="DD2213">
        <v>0</v>
      </c>
      <c r="DE2213">
        <v>0</v>
      </c>
      <c r="DF2213">
        <v>0</v>
      </c>
      <c r="DG2213">
        <v>0</v>
      </c>
      <c r="DH2213">
        <v>0</v>
      </c>
      <c r="DI2213">
        <v>0</v>
      </c>
      <c r="DJ2213">
        <v>0</v>
      </c>
      <c r="DK2213">
        <v>0</v>
      </c>
      <c r="DL2213">
        <v>0</v>
      </c>
    </row>
    <row r="2214" spans="1:116" x14ac:dyDescent="0.15">
      <c r="A2214" t="s">
        <v>116</v>
      </c>
      <c r="B2214">
        <v>194039</v>
      </c>
      <c r="C2214" t="s">
        <v>117</v>
      </c>
      <c r="D2214" t="s">
        <v>136</v>
      </c>
      <c r="E2214" t="s">
        <v>118</v>
      </c>
      <c r="F2214" t="s">
        <v>137</v>
      </c>
      <c r="G2214" s="1">
        <v>42818</v>
      </c>
      <c r="H2214" t="s">
        <v>138</v>
      </c>
      <c r="I2214" s="1">
        <v>42828</v>
      </c>
      <c r="J2214" t="s">
        <v>6689</v>
      </c>
      <c r="K2214" t="s">
        <v>2305</v>
      </c>
      <c r="L2214" t="s">
        <v>120</v>
      </c>
      <c r="M2214" t="s">
        <v>139</v>
      </c>
      <c r="N2214" t="s">
        <v>144</v>
      </c>
      <c r="O2214" t="s">
        <v>123</v>
      </c>
      <c r="P2214" t="s">
        <v>199</v>
      </c>
      <c r="Q2214" t="s">
        <v>327</v>
      </c>
      <c r="R2214" t="s">
        <v>126</v>
      </c>
      <c r="S2214" t="s">
        <v>251</v>
      </c>
      <c r="T2214" t="s">
        <v>13578</v>
      </c>
      <c r="W2214">
        <v>0</v>
      </c>
      <c r="X2214">
        <v>0</v>
      </c>
      <c r="Y2214">
        <v>0</v>
      </c>
      <c r="Z2214">
        <v>0</v>
      </c>
      <c r="AA2214">
        <v>18042</v>
      </c>
      <c r="AB2214">
        <v>11476</v>
      </c>
      <c r="AC2214">
        <v>6566</v>
      </c>
      <c r="AD2214">
        <v>0</v>
      </c>
      <c r="AE2214">
        <v>18042</v>
      </c>
      <c r="AH2214" t="s">
        <v>516</v>
      </c>
      <c r="AI2214" t="s">
        <v>5993</v>
      </c>
      <c r="AK2214" t="s">
        <v>659</v>
      </c>
      <c r="AL2214" t="s">
        <v>328</v>
      </c>
      <c r="AM2214" t="s">
        <v>13579</v>
      </c>
      <c r="AN2214" t="s">
        <v>13580</v>
      </c>
      <c r="AO2214" t="s">
        <v>4123</v>
      </c>
      <c r="AP2214" t="s">
        <v>4124</v>
      </c>
      <c r="BO2214">
        <v>0</v>
      </c>
      <c r="BP2214">
        <v>18042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0</v>
      </c>
      <c r="CW2214">
        <v>0</v>
      </c>
      <c r="CX2214">
        <v>0</v>
      </c>
      <c r="CY2214">
        <v>0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0</v>
      </c>
      <c r="DG2214">
        <v>0</v>
      </c>
      <c r="DH2214">
        <v>0</v>
      </c>
      <c r="DI2214">
        <v>0</v>
      </c>
      <c r="DJ2214">
        <v>0</v>
      </c>
      <c r="DK2214">
        <v>0</v>
      </c>
      <c r="DL2214">
        <v>0</v>
      </c>
    </row>
    <row r="2215" spans="1:116" x14ac:dyDescent="0.15">
      <c r="A2215" t="s">
        <v>116</v>
      </c>
      <c r="B2215">
        <v>194040</v>
      </c>
      <c r="C2215" t="s">
        <v>117</v>
      </c>
      <c r="D2215" t="s">
        <v>136</v>
      </c>
      <c r="E2215" t="s">
        <v>118</v>
      </c>
      <c r="F2215" t="s">
        <v>137</v>
      </c>
      <c r="G2215" s="1">
        <v>42815</v>
      </c>
      <c r="H2215" t="s">
        <v>138</v>
      </c>
      <c r="I2215" s="1">
        <v>42916</v>
      </c>
      <c r="J2215" t="s">
        <v>6689</v>
      </c>
      <c r="K2215" t="s">
        <v>1814</v>
      </c>
      <c r="L2215" t="s">
        <v>227</v>
      </c>
      <c r="M2215" t="s">
        <v>139</v>
      </c>
      <c r="P2215" t="s">
        <v>177</v>
      </c>
      <c r="Q2215" t="s">
        <v>1172</v>
      </c>
      <c r="R2215" t="s">
        <v>126</v>
      </c>
      <c r="S2215" t="s">
        <v>441</v>
      </c>
      <c r="T2215" t="s">
        <v>471</v>
      </c>
      <c r="U2215" t="s">
        <v>13581</v>
      </c>
      <c r="W2215">
        <v>69402</v>
      </c>
      <c r="X2215">
        <v>69402</v>
      </c>
      <c r="Y2215">
        <v>0</v>
      </c>
      <c r="Z2215">
        <v>0</v>
      </c>
      <c r="AA2215">
        <v>69402</v>
      </c>
      <c r="AB2215">
        <v>69402</v>
      </c>
      <c r="AC2215">
        <v>0</v>
      </c>
      <c r="AD2215">
        <v>0</v>
      </c>
      <c r="AE2215">
        <v>69402</v>
      </c>
      <c r="AF2215" t="s">
        <v>143</v>
      </c>
      <c r="AG2215" t="s">
        <v>171</v>
      </c>
      <c r="AH2215" t="s">
        <v>755</v>
      </c>
      <c r="AI2215" t="s">
        <v>341</v>
      </c>
      <c r="AJ2215" t="s">
        <v>128</v>
      </c>
      <c r="AK2215" t="s">
        <v>303</v>
      </c>
      <c r="AL2215" t="s">
        <v>1371</v>
      </c>
      <c r="AM2215" t="s">
        <v>13582</v>
      </c>
      <c r="AN2215" t="s">
        <v>13583</v>
      </c>
      <c r="AO2215" t="s">
        <v>1374</v>
      </c>
      <c r="AP2215" t="s">
        <v>1375</v>
      </c>
      <c r="AQ2215" t="s">
        <v>13584</v>
      </c>
      <c r="BO2215">
        <v>52051.5</v>
      </c>
      <c r="BP2215">
        <v>52051.5</v>
      </c>
      <c r="BQ2215">
        <v>17350.5</v>
      </c>
      <c r="BR2215">
        <v>17350.5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0</v>
      </c>
      <c r="CR2215">
        <v>0</v>
      </c>
      <c r="CS2215">
        <v>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0</v>
      </c>
      <c r="DE2215">
        <v>0</v>
      </c>
      <c r="DF2215">
        <v>0</v>
      </c>
      <c r="DG2215">
        <v>0</v>
      </c>
      <c r="DH2215">
        <v>0</v>
      </c>
      <c r="DI2215">
        <v>0</v>
      </c>
      <c r="DJ2215">
        <v>0</v>
      </c>
      <c r="DK2215">
        <v>0</v>
      </c>
      <c r="DL2215">
        <v>0</v>
      </c>
    </row>
    <row r="2216" spans="1:116" x14ac:dyDescent="0.15">
      <c r="A2216" t="s">
        <v>116</v>
      </c>
      <c r="B2216">
        <v>194043</v>
      </c>
      <c r="C2216" t="s">
        <v>117</v>
      </c>
      <c r="D2216" t="s">
        <v>136</v>
      </c>
      <c r="E2216" t="s">
        <v>118</v>
      </c>
      <c r="F2216" t="s">
        <v>137</v>
      </c>
      <c r="G2216" s="1">
        <v>42817</v>
      </c>
      <c r="H2216" t="s">
        <v>138</v>
      </c>
      <c r="I2216" s="1">
        <v>43277</v>
      </c>
      <c r="J2216" t="s">
        <v>119</v>
      </c>
      <c r="K2216" t="s">
        <v>4794</v>
      </c>
      <c r="L2216" t="s">
        <v>153</v>
      </c>
      <c r="M2216" t="s">
        <v>139</v>
      </c>
      <c r="N2216" t="s">
        <v>1603</v>
      </c>
      <c r="O2216" t="s">
        <v>227</v>
      </c>
      <c r="P2216" t="s">
        <v>199</v>
      </c>
      <c r="Q2216" t="s">
        <v>616</v>
      </c>
      <c r="R2216" t="s">
        <v>126</v>
      </c>
      <c r="S2216" t="s">
        <v>251</v>
      </c>
      <c r="T2216" t="s">
        <v>13585</v>
      </c>
      <c r="W2216">
        <v>30000</v>
      </c>
      <c r="X2216">
        <v>27778</v>
      </c>
      <c r="Y2216">
        <v>2222</v>
      </c>
      <c r="Z2216">
        <v>0</v>
      </c>
      <c r="AA2216">
        <v>30000</v>
      </c>
      <c r="AB2216">
        <v>27778</v>
      </c>
      <c r="AC2216">
        <v>2222</v>
      </c>
      <c r="AD2216">
        <v>0</v>
      </c>
      <c r="AE2216">
        <v>30000</v>
      </c>
      <c r="AF2216" t="s">
        <v>171</v>
      </c>
      <c r="AG2216" t="s">
        <v>143</v>
      </c>
      <c r="AH2216" t="s">
        <v>174</v>
      </c>
      <c r="AI2216" t="s">
        <v>235</v>
      </c>
      <c r="AJ2216" t="s">
        <v>128</v>
      </c>
      <c r="AK2216" t="s">
        <v>543</v>
      </c>
      <c r="AL2216" t="s">
        <v>617</v>
      </c>
      <c r="AM2216" t="s">
        <v>13586</v>
      </c>
      <c r="AN2216" t="s">
        <v>13587</v>
      </c>
      <c r="AO2216" t="s">
        <v>2764</v>
      </c>
      <c r="AP2216" t="s">
        <v>2765</v>
      </c>
      <c r="BO2216">
        <v>30000</v>
      </c>
      <c r="BP2216">
        <v>30000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0</v>
      </c>
      <c r="CR2216">
        <v>0</v>
      </c>
      <c r="CS2216">
        <v>0</v>
      </c>
      <c r="CT2216">
        <v>0</v>
      </c>
      <c r="CU2216">
        <v>0</v>
      </c>
      <c r="CV2216">
        <v>0</v>
      </c>
      <c r="CW2216">
        <v>0</v>
      </c>
      <c r="CX2216">
        <v>0</v>
      </c>
      <c r="CY2216">
        <v>0</v>
      </c>
      <c r="CZ2216">
        <v>0</v>
      </c>
      <c r="DA2216">
        <v>0</v>
      </c>
      <c r="DB2216">
        <v>0</v>
      </c>
      <c r="DC2216">
        <v>0</v>
      </c>
      <c r="DD2216">
        <v>0</v>
      </c>
      <c r="DE2216">
        <v>0</v>
      </c>
      <c r="DF2216">
        <v>0</v>
      </c>
      <c r="DG2216">
        <v>0</v>
      </c>
      <c r="DH2216">
        <v>0</v>
      </c>
      <c r="DI2216">
        <v>0</v>
      </c>
      <c r="DJ2216">
        <v>0</v>
      </c>
      <c r="DK2216">
        <v>0</v>
      </c>
      <c r="DL2216">
        <v>0</v>
      </c>
    </row>
    <row r="2217" spans="1:116" x14ac:dyDescent="0.15">
      <c r="A2217" t="s">
        <v>116</v>
      </c>
      <c r="B2217">
        <v>194057</v>
      </c>
      <c r="C2217" t="s">
        <v>117</v>
      </c>
      <c r="D2217" t="s">
        <v>136</v>
      </c>
      <c r="E2217" t="s">
        <v>118</v>
      </c>
      <c r="F2217" t="s">
        <v>137</v>
      </c>
      <c r="G2217" s="1">
        <v>42828</v>
      </c>
      <c r="H2217" t="s">
        <v>138</v>
      </c>
      <c r="I2217" s="1">
        <v>43276</v>
      </c>
      <c r="J2217" t="s">
        <v>119</v>
      </c>
      <c r="K2217" t="s">
        <v>1603</v>
      </c>
      <c r="L2217" t="s">
        <v>227</v>
      </c>
      <c r="M2217" t="s">
        <v>139</v>
      </c>
      <c r="N2217" t="s">
        <v>577</v>
      </c>
      <c r="O2217" t="s">
        <v>123</v>
      </c>
      <c r="P2217" t="s">
        <v>199</v>
      </c>
      <c r="Q2217" t="s">
        <v>200</v>
      </c>
      <c r="R2217" t="s">
        <v>126</v>
      </c>
      <c r="S2217" t="s">
        <v>215</v>
      </c>
      <c r="T2217" t="s">
        <v>13588</v>
      </c>
      <c r="W2217">
        <v>40000</v>
      </c>
      <c r="X2217">
        <v>37036</v>
      </c>
      <c r="Y2217">
        <v>2964</v>
      </c>
      <c r="Z2217">
        <v>0</v>
      </c>
      <c r="AA2217">
        <v>40000</v>
      </c>
      <c r="AB2217">
        <v>37036</v>
      </c>
      <c r="AC2217">
        <v>2964</v>
      </c>
      <c r="AD2217">
        <v>0</v>
      </c>
      <c r="AE2217">
        <v>40000</v>
      </c>
      <c r="AF2217" t="s">
        <v>171</v>
      </c>
      <c r="AG2217" t="s">
        <v>171</v>
      </c>
      <c r="AH2217" t="s">
        <v>174</v>
      </c>
      <c r="AI2217" t="s">
        <v>159</v>
      </c>
      <c r="AJ2217" t="s">
        <v>128</v>
      </c>
      <c r="AK2217" t="s">
        <v>512</v>
      </c>
      <c r="AL2217" t="s">
        <v>203</v>
      </c>
      <c r="AN2217" t="s">
        <v>13589</v>
      </c>
      <c r="AO2217" t="s">
        <v>4855</v>
      </c>
      <c r="AP2217" t="s">
        <v>4698</v>
      </c>
      <c r="AQ2217" t="s">
        <v>4077</v>
      </c>
      <c r="AR2217" t="s">
        <v>7156</v>
      </c>
      <c r="BO2217">
        <v>20000</v>
      </c>
      <c r="BP2217">
        <v>20000</v>
      </c>
      <c r="BQ2217">
        <v>16000</v>
      </c>
      <c r="BR2217">
        <v>16000</v>
      </c>
      <c r="BS2217">
        <v>4000</v>
      </c>
      <c r="BT2217">
        <v>4000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0</v>
      </c>
      <c r="CR2217">
        <v>0</v>
      </c>
      <c r="CS2217">
        <v>0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0</v>
      </c>
      <c r="DE2217">
        <v>0</v>
      </c>
      <c r="DF2217">
        <v>0</v>
      </c>
      <c r="DG2217">
        <v>0</v>
      </c>
      <c r="DH2217">
        <v>0</v>
      </c>
      <c r="DI2217">
        <v>0</v>
      </c>
      <c r="DJ2217">
        <v>0</v>
      </c>
      <c r="DK2217">
        <v>0</v>
      </c>
      <c r="DL2217">
        <v>0</v>
      </c>
    </row>
    <row r="2218" spans="1:116" x14ac:dyDescent="0.15">
      <c r="A2218" t="s">
        <v>116</v>
      </c>
      <c r="B2218">
        <v>194064</v>
      </c>
      <c r="C2218" t="s">
        <v>117</v>
      </c>
      <c r="D2218" t="s">
        <v>136</v>
      </c>
      <c r="E2218" t="s">
        <v>425</v>
      </c>
      <c r="F2218" t="s">
        <v>137</v>
      </c>
      <c r="G2218" s="1">
        <v>42816</v>
      </c>
      <c r="H2218" t="s">
        <v>138</v>
      </c>
      <c r="I2218" s="1">
        <v>42929</v>
      </c>
      <c r="J2218" t="s">
        <v>119</v>
      </c>
      <c r="K2218" t="s">
        <v>818</v>
      </c>
      <c r="L2218" t="s">
        <v>169</v>
      </c>
      <c r="M2218" t="s">
        <v>139</v>
      </c>
      <c r="P2218" t="s">
        <v>199</v>
      </c>
      <c r="Q2218" t="s">
        <v>446</v>
      </c>
      <c r="R2218" t="s">
        <v>126</v>
      </c>
      <c r="S2218" t="s">
        <v>140</v>
      </c>
      <c r="T2218" t="s">
        <v>13590</v>
      </c>
      <c r="W2218">
        <v>391152</v>
      </c>
      <c r="X2218">
        <v>340131</v>
      </c>
      <c r="Y2218">
        <v>51021</v>
      </c>
      <c r="Z2218">
        <v>0</v>
      </c>
      <c r="AA2218">
        <v>195000</v>
      </c>
      <c r="AB2218">
        <v>195000</v>
      </c>
      <c r="AC2218">
        <v>0</v>
      </c>
      <c r="AD2218">
        <v>0</v>
      </c>
      <c r="AE2218">
        <v>195000</v>
      </c>
      <c r="AF2218" t="s">
        <v>143</v>
      </c>
      <c r="AG2218" t="s">
        <v>143</v>
      </c>
      <c r="AH2218" t="s">
        <v>132</v>
      </c>
      <c r="AI2218" t="s">
        <v>418</v>
      </c>
      <c r="AJ2218" t="s">
        <v>128</v>
      </c>
      <c r="AK2218" t="s">
        <v>442</v>
      </c>
      <c r="AL2218" t="s">
        <v>447</v>
      </c>
      <c r="AM2218" t="s">
        <v>13591</v>
      </c>
      <c r="AN2218" t="s">
        <v>13592</v>
      </c>
      <c r="AO2218" t="s">
        <v>3874</v>
      </c>
      <c r="AP2218" t="s">
        <v>3875</v>
      </c>
      <c r="AQ2218" t="s">
        <v>13373</v>
      </c>
      <c r="BO2218">
        <v>293364</v>
      </c>
      <c r="BP2218">
        <v>146250</v>
      </c>
      <c r="BQ2218">
        <v>97788</v>
      </c>
      <c r="BR2218">
        <v>48750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0</v>
      </c>
      <c r="CR2218">
        <v>0</v>
      </c>
      <c r="CS2218">
        <v>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</row>
    <row r="2219" spans="1:116" x14ac:dyDescent="0.15">
      <c r="A2219" t="s">
        <v>116</v>
      </c>
      <c r="B2219">
        <v>194073</v>
      </c>
      <c r="C2219" t="s">
        <v>117</v>
      </c>
      <c r="D2219" t="s">
        <v>136</v>
      </c>
      <c r="E2219" t="s">
        <v>118</v>
      </c>
      <c r="F2219" t="s">
        <v>137</v>
      </c>
      <c r="G2219" s="1">
        <v>42824</v>
      </c>
      <c r="H2219" t="s">
        <v>138</v>
      </c>
      <c r="I2219" s="1">
        <v>42905</v>
      </c>
      <c r="J2219" t="s">
        <v>6689</v>
      </c>
      <c r="K2219" t="s">
        <v>4703</v>
      </c>
      <c r="L2219" t="s">
        <v>197</v>
      </c>
      <c r="M2219" t="s">
        <v>4704</v>
      </c>
      <c r="P2219" t="s">
        <v>124</v>
      </c>
      <c r="Q2219" t="s">
        <v>864</v>
      </c>
      <c r="R2219" t="s">
        <v>126</v>
      </c>
      <c r="S2219" t="s">
        <v>140</v>
      </c>
      <c r="T2219" t="s">
        <v>13593</v>
      </c>
      <c r="W2219">
        <v>250000</v>
      </c>
      <c r="X2219">
        <v>200428</v>
      </c>
      <c r="Y2219">
        <v>49572</v>
      </c>
      <c r="Z2219">
        <v>0</v>
      </c>
      <c r="AA2219">
        <v>250000</v>
      </c>
      <c r="AB2219">
        <v>200428</v>
      </c>
      <c r="AC2219">
        <v>49572</v>
      </c>
      <c r="AD2219">
        <v>0</v>
      </c>
      <c r="AE2219">
        <v>250000</v>
      </c>
      <c r="AF2219" t="s">
        <v>143</v>
      </c>
      <c r="AG2219" t="s">
        <v>143</v>
      </c>
      <c r="AH2219" t="s">
        <v>284</v>
      </c>
      <c r="AI2219" t="s">
        <v>342</v>
      </c>
      <c r="AJ2219" t="s">
        <v>128</v>
      </c>
      <c r="AK2219" t="s">
        <v>1334</v>
      </c>
      <c r="AL2219" t="s">
        <v>865</v>
      </c>
      <c r="AM2219" t="s">
        <v>13594</v>
      </c>
      <c r="AN2219" t="s">
        <v>13595</v>
      </c>
      <c r="AO2219" t="s">
        <v>2040</v>
      </c>
      <c r="AP2219" t="s">
        <v>1578</v>
      </c>
      <c r="BO2219">
        <v>250000</v>
      </c>
      <c r="BP2219">
        <v>250000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v>0</v>
      </c>
      <c r="CR2219">
        <v>0</v>
      </c>
      <c r="CS2219">
        <v>0</v>
      </c>
      <c r="CT2219">
        <v>0</v>
      </c>
      <c r="CU2219">
        <v>0</v>
      </c>
      <c r="CV2219">
        <v>0</v>
      </c>
      <c r="CW2219">
        <v>0</v>
      </c>
      <c r="CX2219">
        <v>0</v>
      </c>
      <c r="CY2219">
        <v>0</v>
      </c>
      <c r="CZ2219">
        <v>0</v>
      </c>
      <c r="DA2219">
        <v>0</v>
      </c>
      <c r="DB2219">
        <v>0</v>
      </c>
      <c r="DC2219">
        <v>0</v>
      </c>
      <c r="DD2219">
        <v>0</v>
      </c>
      <c r="DE2219"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0</v>
      </c>
      <c r="DL2219">
        <v>0</v>
      </c>
    </row>
    <row r="2220" spans="1:116" x14ac:dyDescent="0.15">
      <c r="A2220" t="s">
        <v>116</v>
      </c>
      <c r="B2220">
        <v>194074</v>
      </c>
      <c r="C2220" t="s">
        <v>117</v>
      </c>
      <c r="D2220" t="s">
        <v>136</v>
      </c>
      <c r="E2220" t="s">
        <v>118</v>
      </c>
      <c r="F2220" t="s">
        <v>137</v>
      </c>
      <c r="G2220" s="1">
        <v>42821</v>
      </c>
      <c r="H2220" t="s">
        <v>138</v>
      </c>
      <c r="I2220" s="1">
        <v>42891</v>
      </c>
      <c r="J2220" t="s">
        <v>6689</v>
      </c>
      <c r="K2220" t="s">
        <v>2212</v>
      </c>
      <c r="L2220" t="s">
        <v>120</v>
      </c>
      <c r="M2220" t="s">
        <v>139</v>
      </c>
      <c r="P2220" t="s">
        <v>124</v>
      </c>
      <c r="Q2220" t="s">
        <v>154</v>
      </c>
      <c r="R2220" t="s">
        <v>126</v>
      </c>
      <c r="S2220" t="s">
        <v>140</v>
      </c>
      <c r="T2220" t="s">
        <v>13596</v>
      </c>
      <c r="W2220">
        <v>330000</v>
      </c>
      <c r="X2220">
        <v>224215</v>
      </c>
      <c r="Y2220">
        <v>105785</v>
      </c>
      <c r="Z2220">
        <v>0</v>
      </c>
      <c r="AA2220">
        <v>110000</v>
      </c>
      <c r="AB2220">
        <v>74502</v>
      </c>
      <c r="AC2220">
        <v>35498</v>
      </c>
      <c r="AD2220">
        <v>0</v>
      </c>
      <c r="AE2220">
        <v>330000</v>
      </c>
      <c r="AF2220" t="s">
        <v>143</v>
      </c>
      <c r="AG2220" t="s">
        <v>143</v>
      </c>
      <c r="AH2220" t="s">
        <v>353</v>
      </c>
      <c r="AI2220" t="s">
        <v>255</v>
      </c>
      <c r="AJ2220" t="s">
        <v>128</v>
      </c>
      <c r="AK2220" t="s">
        <v>160</v>
      </c>
      <c r="AL2220" t="s">
        <v>161</v>
      </c>
      <c r="AM2220" t="s">
        <v>13597</v>
      </c>
      <c r="AN2220" t="s">
        <v>13598</v>
      </c>
      <c r="AO2220" t="s">
        <v>5746</v>
      </c>
      <c r="AP2220" t="s">
        <v>1038</v>
      </c>
      <c r="BO2220">
        <v>330000</v>
      </c>
      <c r="BP2220">
        <v>110000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0</v>
      </c>
      <c r="CJ2220">
        <v>0</v>
      </c>
      <c r="CK2220">
        <v>0</v>
      </c>
      <c r="CL2220">
        <v>0</v>
      </c>
      <c r="CM2220">
        <v>0</v>
      </c>
      <c r="CN2220">
        <v>0</v>
      </c>
      <c r="CO2220">
        <v>0</v>
      </c>
      <c r="CP2220">
        <v>0</v>
      </c>
      <c r="CQ2220">
        <v>0</v>
      </c>
      <c r="CR2220">
        <v>0</v>
      </c>
      <c r="CS2220">
        <v>0</v>
      </c>
      <c r="CT2220">
        <v>0</v>
      </c>
      <c r="CU2220">
        <v>0</v>
      </c>
      <c r="CV2220">
        <v>0</v>
      </c>
      <c r="CW2220">
        <v>0</v>
      </c>
      <c r="CX2220">
        <v>0</v>
      </c>
      <c r="CY2220">
        <v>0</v>
      </c>
      <c r="CZ2220">
        <v>0</v>
      </c>
      <c r="DA2220">
        <v>0</v>
      </c>
      <c r="DB2220">
        <v>0</v>
      </c>
      <c r="DC2220">
        <v>0</v>
      </c>
      <c r="DD2220">
        <v>0</v>
      </c>
      <c r="DE2220">
        <v>0</v>
      </c>
      <c r="DF2220">
        <v>0</v>
      </c>
      <c r="DG2220">
        <v>0</v>
      </c>
      <c r="DH2220">
        <v>0</v>
      </c>
      <c r="DI2220">
        <v>0</v>
      </c>
      <c r="DJ2220">
        <v>0</v>
      </c>
      <c r="DK2220">
        <v>0</v>
      </c>
      <c r="DL2220">
        <v>0</v>
      </c>
    </row>
    <row r="2221" spans="1:116" x14ac:dyDescent="0.15">
      <c r="A2221" t="s">
        <v>116</v>
      </c>
      <c r="B2221">
        <v>194077</v>
      </c>
      <c r="C2221" t="s">
        <v>117</v>
      </c>
      <c r="D2221" t="s">
        <v>136</v>
      </c>
      <c r="E2221" t="s">
        <v>425</v>
      </c>
      <c r="F2221" t="s">
        <v>137</v>
      </c>
      <c r="G2221" s="1">
        <v>42815</v>
      </c>
      <c r="H2221" t="s">
        <v>138</v>
      </c>
      <c r="I2221" s="1">
        <v>43025</v>
      </c>
      <c r="J2221" t="s">
        <v>119</v>
      </c>
      <c r="K2221" t="s">
        <v>13599</v>
      </c>
      <c r="L2221" t="s">
        <v>153</v>
      </c>
      <c r="M2221" t="s">
        <v>139</v>
      </c>
      <c r="P2221" t="s">
        <v>199</v>
      </c>
      <c r="Q2221" t="s">
        <v>776</v>
      </c>
      <c r="R2221" t="s">
        <v>126</v>
      </c>
      <c r="S2221" t="s">
        <v>215</v>
      </c>
      <c r="T2221" t="s">
        <v>13600</v>
      </c>
      <c r="W2221">
        <v>16800</v>
      </c>
      <c r="X2221">
        <v>16471</v>
      </c>
      <c r="Y2221">
        <v>329</v>
      </c>
      <c r="Z2221">
        <v>0</v>
      </c>
      <c r="AA2221">
        <v>16800</v>
      </c>
      <c r="AB2221">
        <v>16471</v>
      </c>
      <c r="AC2221">
        <v>329</v>
      </c>
      <c r="AD2221">
        <v>0</v>
      </c>
      <c r="AE2221">
        <v>16800</v>
      </c>
      <c r="AF2221" t="s">
        <v>143</v>
      </c>
      <c r="AG2221" t="s">
        <v>143</v>
      </c>
      <c r="AH2221" t="s">
        <v>284</v>
      </c>
      <c r="AI2221" t="s">
        <v>342</v>
      </c>
      <c r="AJ2221" t="s">
        <v>128</v>
      </c>
      <c r="AK2221" t="s">
        <v>737</v>
      </c>
      <c r="AL2221" t="s">
        <v>7192</v>
      </c>
      <c r="AM2221" t="s">
        <v>13601</v>
      </c>
      <c r="AN2221" t="s">
        <v>13602</v>
      </c>
      <c r="AO2221" t="s">
        <v>1415</v>
      </c>
      <c r="AP2221" t="s">
        <v>1416</v>
      </c>
      <c r="BO2221">
        <v>16800</v>
      </c>
      <c r="BP2221">
        <v>16800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0</v>
      </c>
      <c r="CR2221">
        <v>0</v>
      </c>
      <c r="CS2221">
        <v>0</v>
      </c>
      <c r="CT2221">
        <v>0</v>
      </c>
      <c r="CU2221">
        <v>0</v>
      </c>
      <c r="CV2221">
        <v>0</v>
      </c>
      <c r="CW2221">
        <v>0</v>
      </c>
      <c r="CX2221">
        <v>0</v>
      </c>
      <c r="CY2221">
        <v>0</v>
      </c>
      <c r="CZ2221">
        <v>0</v>
      </c>
      <c r="DA2221">
        <v>0</v>
      </c>
      <c r="DB2221">
        <v>0</v>
      </c>
      <c r="DC2221">
        <v>0</v>
      </c>
      <c r="DD2221">
        <v>0</v>
      </c>
      <c r="DE2221">
        <v>0</v>
      </c>
      <c r="DF2221">
        <v>0</v>
      </c>
      <c r="DG2221">
        <v>0</v>
      </c>
      <c r="DH2221">
        <v>0</v>
      </c>
      <c r="DI2221">
        <v>0</v>
      </c>
      <c r="DJ2221">
        <v>0</v>
      </c>
      <c r="DK2221">
        <v>0</v>
      </c>
      <c r="DL2221">
        <v>0</v>
      </c>
    </row>
    <row r="2222" spans="1:116" x14ac:dyDescent="0.15">
      <c r="A2222" t="s">
        <v>116</v>
      </c>
      <c r="B2222">
        <v>194078</v>
      </c>
      <c r="C2222" t="s">
        <v>117</v>
      </c>
      <c r="D2222" t="s">
        <v>136</v>
      </c>
      <c r="E2222" t="s">
        <v>425</v>
      </c>
      <c r="F2222" t="s">
        <v>137</v>
      </c>
      <c r="G2222" s="1">
        <v>42818</v>
      </c>
      <c r="H2222" t="s">
        <v>138</v>
      </c>
      <c r="I2222" s="1">
        <v>42909</v>
      </c>
      <c r="J2222" t="s">
        <v>6689</v>
      </c>
      <c r="K2222" t="s">
        <v>2624</v>
      </c>
      <c r="L2222" t="s">
        <v>123</v>
      </c>
      <c r="M2222" t="s">
        <v>139</v>
      </c>
      <c r="P2222" t="s">
        <v>232</v>
      </c>
      <c r="Q2222" t="s">
        <v>2011</v>
      </c>
      <c r="R2222" t="s">
        <v>126</v>
      </c>
      <c r="S2222" t="s">
        <v>215</v>
      </c>
      <c r="T2222" t="s">
        <v>13603</v>
      </c>
      <c r="W2222">
        <v>50000</v>
      </c>
      <c r="X2222">
        <v>41290</v>
      </c>
      <c r="Y2222">
        <v>8710</v>
      </c>
      <c r="Z2222">
        <v>0</v>
      </c>
      <c r="AA2222">
        <v>50000</v>
      </c>
      <c r="AB2222">
        <v>50000</v>
      </c>
      <c r="AC2222">
        <v>0</v>
      </c>
      <c r="AD2222">
        <v>0</v>
      </c>
      <c r="AE2222">
        <v>50000</v>
      </c>
      <c r="AF2222" t="s">
        <v>143</v>
      </c>
      <c r="AG2222" t="s">
        <v>143</v>
      </c>
      <c r="AH2222" t="s">
        <v>13604</v>
      </c>
      <c r="AI2222" t="s">
        <v>1341</v>
      </c>
      <c r="AJ2222" t="s">
        <v>128</v>
      </c>
      <c r="AK2222" t="s">
        <v>236</v>
      </c>
      <c r="AL2222" t="s">
        <v>2013</v>
      </c>
      <c r="AM2222" t="s">
        <v>13605</v>
      </c>
      <c r="AN2222" t="s">
        <v>13606</v>
      </c>
      <c r="AO2222" t="s">
        <v>2016</v>
      </c>
      <c r="AP2222" t="s">
        <v>2017</v>
      </c>
      <c r="AQ2222" t="s">
        <v>2018</v>
      </c>
      <c r="BO2222">
        <v>30000</v>
      </c>
      <c r="BP2222">
        <v>30000</v>
      </c>
      <c r="BQ2222">
        <v>20000</v>
      </c>
      <c r="BR2222">
        <v>20000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0</v>
      </c>
      <c r="CT2222">
        <v>0</v>
      </c>
      <c r="CU2222">
        <v>0</v>
      </c>
      <c r="CV2222">
        <v>0</v>
      </c>
      <c r="CW2222">
        <v>0</v>
      </c>
      <c r="CX2222">
        <v>0</v>
      </c>
      <c r="CY2222">
        <v>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</row>
    <row r="2223" spans="1:116" x14ac:dyDescent="0.15">
      <c r="A2223" t="s">
        <v>116</v>
      </c>
      <c r="B2223">
        <v>194081</v>
      </c>
      <c r="C2223" t="s">
        <v>117</v>
      </c>
      <c r="D2223" t="s">
        <v>136</v>
      </c>
      <c r="E2223" t="s">
        <v>118</v>
      </c>
      <c r="F2223" t="s">
        <v>137</v>
      </c>
      <c r="G2223" s="1">
        <v>42828</v>
      </c>
      <c r="H2223" t="s">
        <v>138</v>
      </c>
      <c r="I2223" s="1">
        <v>43276</v>
      </c>
      <c r="J2223" t="s">
        <v>119</v>
      </c>
      <c r="K2223" t="s">
        <v>1603</v>
      </c>
      <c r="L2223" t="s">
        <v>227</v>
      </c>
      <c r="M2223" t="s">
        <v>139</v>
      </c>
      <c r="N2223" t="s">
        <v>2421</v>
      </c>
      <c r="O2223" t="s">
        <v>123</v>
      </c>
      <c r="P2223" t="s">
        <v>199</v>
      </c>
      <c r="Q2223" t="s">
        <v>616</v>
      </c>
      <c r="R2223" t="s">
        <v>126</v>
      </c>
      <c r="S2223" t="s">
        <v>215</v>
      </c>
      <c r="T2223" t="s">
        <v>13607</v>
      </c>
      <c r="W2223">
        <v>57000</v>
      </c>
      <c r="X2223">
        <v>52778</v>
      </c>
      <c r="Y2223">
        <v>4222</v>
      </c>
      <c r="Z2223">
        <v>0</v>
      </c>
      <c r="AA2223">
        <v>57000</v>
      </c>
      <c r="AB2223">
        <v>52778</v>
      </c>
      <c r="AC2223">
        <v>4222</v>
      </c>
      <c r="AD2223">
        <v>0</v>
      </c>
      <c r="AE2223">
        <v>57000</v>
      </c>
      <c r="AF2223" t="s">
        <v>171</v>
      </c>
      <c r="AG2223" t="s">
        <v>143</v>
      </c>
      <c r="AH2223" t="s">
        <v>174</v>
      </c>
      <c r="AI2223" t="s">
        <v>235</v>
      </c>
      <c r="AJ2223" t="s">
        <v>128</v>
      </c>
      <c r="AK2223" t="s">
        <v>543</v>
      </c>
      <c r="AL2223" t="s">
        <v>617</v>
      </c>
      <c r="AM2223" t="s">
        <v>13608</v>
      </c>
      <c r="AN2223" t="s">
        <v>13609</v>
      </c>
      <c r="AO2223" t="s">
        <v>750</v>
      </c>
      <c r="AP2223" t="s">
        <v>751</v>
      </c>
      <c r="BO2223">
        <v>57000</v>
      </c>
      <c r="BP2223">
        <v>57000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0</v>
      </c>
      <c r="CR2223">
        <v>0</v>
      </c>
      <c r="CS2223">
        <v>0</v>
      </c>
      <c r="CT2223">
        <v>0</v>
      </c>
      <c r="CU2223">
        <v>0</v>
      </c>
      <c r="CV2223">
        <v>0</v>
      </c>
      <c r="CW2223">
        <v>0</v>
      </c>
      <c r="CX2223">
        <v>0</v>
      </c>
      <c r="CY2223">
        <v>0</v>
      </c>
      <c r="CZ2223">
        <v>0</v>
      </c>
      <c r="DA2223">
        <v>0</v>
      </c>
      <c r="DB2223">
        <v>0</v>
      </c>
      <c r="DC2223">
        <v>0</v>
      </c>
      <c r="DD2223">
        <v>0</v>
      </c>
      <c r="DE2223"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0</v>
      </c>
      <c r="DL2223">
        <v>0</v>
      </c>
    </row>
    <row r="2224" spans="1:116" x14ac:dyDescent="0.15">
      <c r="A2224" t="s">
        <v>116</v>
      </c>
      <c r="B2224">
        <v>194083</v>
      </c>
      <c r="C2224" t="s">
        <v>117</v>
      </c>
      <c r="D2224" t="s">
        <v>136</v>
      </c>
      <c r="E2224" t="s">
        <v>118</v>
      </c>
      <c r="F2224" t="s">
        <v>137</v>
      </c>
      <c r="G2224" s="1">
        <v>42818</v>
      </c>
      <c r="H2224" t="s">
        <v>138</v>
      </c>
      <c r="I2224" s="1">
        <v>42825</v>
      </c>
      <c r="J2224" t="s">
        <v>6689</v>
      </c>
      <c r="K2224" t="s">
        <v>2433</v>
      </c>
      <c r="L2224" t="s">
        <v>120</v>
      </c>
      <c r="M2224" t="s">
        <v>139</v>
      </c>
      <c r="P2224" t="s">
        <v>232</v>
      </c>
      <c r="Q2224" t="s">
        <v>263</v>
      </c>
      <c r="R2224" t="s">
        <v>126</v>
      </c>
      <c r="S2224" t="s">
        <v>140</v>
      </c>
      <c r="T2224" t="s">
        <v>2434</v>
      </c>
      <c r="U2224" t="s">
        <v>4834</v>
      </c>
      <c r="W2224">
        <v>0</v>
      </c>
      <c r="X2224">
        <v>0</v>
      </c>
      <c r="Y2224">
        <v>0</v>
      </c>
      <c r="Z2224">
        <v>0</v>
      </c>
      <c r="AA2224">
        <v>50000</v>
      </c>
      <c r="AB2224">
        <v>30824</v>
      </c>
      <c r="AC2224">
        <v>19176</v>
      </c>
      <c r="AD2224">
        <v>0</v>
      </c>
      <c r="AE2224">
        <v>150000</v>
      </c>
      <c r="AH2224" t="s">
        <v>353</v>
      </c>
      <c r="AI2224" t="s">
        <v>517</v>
      </c>
      <c r="AK2224" t="s">
        <v>172</v>
      </c>
      <c r="AL2224" t="s">
        <v>267</v>
      </c>
      <c r="AM2224" t="s">
        <v>4835</v>
      </c>
      <c r="AN2224" t="s">
        <v>4836</v>
      </c>
      <c r="AO2224" t="s">
        <v>343</v>
      </c>
      <c r="AP2224" t="s">
        <v>344</v>
      </c>
      <c r="BO2224">
        <v>0</v>
      </c>
      <c r="BP2224">
        <v>50000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0</v>
      </c>
      <c r="CY2224">
        <v>0</v>
      </c>
      <c r="CZ2224">
        <v>0</v>
      </c>
      <c r="DA2224">
        <v>0</v>
      </c>
      <c r="DB2224">
        <v>0</v>
      </c>
      <c r="DC2224">
        <v>0</v>
      </c>
      <c r="DD2224">
        <v>0</v>
      </c>
      <c r="DE2224"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</row>
    <row r="2225" spans="1:116" x14ac:dyDescent="0.15">
      <c r="A2225" t="s">
        <v>116</v>
      </c>
      <c r="B2225">
        <v>194086</v>
      </c>
      <c r="C2225" t="s">
        <v>117</v>
      </c>
      <c r="D2225" t="s">
        <v>136</v>
      </c>
      <c r="E2225" t="s">
        <v>118</v>
      </c>
      <c r="F2225" t="s">
        <v>137</v>
      </c>
      <c r="G2225" s="1">
        <v>42818</v>
      </c>
      <c r="H2225" t="s">
        <v>138</v>
      </c>
      <c r="I2225" s="1">
        <v>42859</v>
      </c>
      <c r="J2225" t="s">
        <v>6689</v>
      </c>
      <c r="K2225" t="s">
        <v>3434</v>
      </c>
      <c r="L2225" t="s">
        <v>169</v>
      </c>
      <c r="M2225" t="s">
        <v>139</v>
      </c>
      <c r="P2225" t="s">
        <v>317</v>
      </c>
      <c r="Q2225" t="s">
        <v>387</v>
      </c>
      <c r="R2225" t="s">
        <v>126</v>
      </c>
      <c r="S2225" t="s">
        <v>215</v>
      </c>
      <c r="T2225" t="s">
        <v>13610</v>
      </c>
      <c r="W2225">
        <v>65000</v>
      </c>
      <c r="X2225">
        <v>65000</v>
      </c>
      <c r="Y2225">
        <v>0</v>
      </c>
      <c r="Z2225">
        <v>0</v>
      </c>
      <c r="AA2225">
        <v>60000</v>
      </c>
      <c r="AB2225">
        <v>60000</v>
      </c>
      <c r="AC2225">
        <v>0</v>
      </c>
      <c r="AD2225">
        <v>0</v>
      </c>
      <c r="AE2225">
        <v>60000</v>
      </c>
      <c r="AF2225" t="s">
        <v>143</v>
      </c>
      <c r="AG2225" t="s">
        <v>143</v>
      </c>
      <c r="AH2225" t="s">
        <v>340</v>
      </c>
      <c r="AI2225" t="s">
        <v>4641</v>
      </c>
      <c r="AJ2225" t="s">
        <v>128</v>
      </c>
      <c r="AK2225" t="s">
        <v>236</v>
      </c>
      <c r="AL2225" t="s">
        <v>391</v>
      </c>
      <c r="AM2225" t="s">
        <v>13611</v>
      </c>
      <c r="AN2225" t="s">
        <v>13612</v>
      </c>
      <c r="AO2225" t="s">
        <v>1487</v>
      </c>
      <c r="AP2225" t="s">
        <v>1488</v>
      </c>
      <c r="BO2225">
        <v>65000</v>
      </c>
      <c r="BP2225">
        <v>60000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0</v>
      </c>
      <c r="DB2225">
        <v>0</v>
      </c>
      <c r="DC2225">
        <v>0</v>
      </c>
      <c r="DD2225">
        <v>0</v>
      </c>
      <c r="DE2225">
        <v>0</v>
      </c>
      <c r="DF2225">
        <v>0</v>
      </c>
      <c r="DG2225">
        <v>0</v>
      </c>
      <c r="DH2225">
        <v>0</v>
      </c>
      <c r="DI2225">
        <v>0</v>
      </c>
      <c r="DJ2225">
        <v>0</v>
      </c>
      <c r="DK2225">
        <v>0</v>
      </c>
      <c r="DL2225">
        <v>0</v>
      </c>
    </row>
    <row r="2226" spans="1:116" x14ac:dyDescent="0.15">
      <c r="A2226" t="s">
        <v>116</v>
      </c>
      <c r="B2226">
        <v>194097</v>
      </c>
      <c r="C2226" t="s">
        <v>117</v>
      </c>
      <c r="D2226" t="s">
        <v>136</v>
      </c>
      <c r="E2226" t="s">
        <v>118</v>
      </c>
      <c r="F2226" t="s">
        <v>137</v>
      </c>
      <c r="G2226" s="1">
        <v>42825</v>
      </c>
      <c r="H2226" t="s">
        <v>138</v>
      </c>
      <c r="I2226" s="1">
        <v>42867</v>
      </c>
      <c r="J2226" t="s">
        <v>6689</v>
      </c>
      <c r="K2226" t="s">
        <v>4299</v>
      </c>
      <c r="L2226" t="s">
        <v>123</v>
      </c>
      <c r="M2226" t="s">
        <v>139</v>
      </c>
      <c r="P2226" t="s">
        <v>232</v>
      </c>
      <c r="Q2226" t="s">
        <v>1050</v>
      </c>
      <c r="R2226" t="s">
        <v>126</v>
      </c>
      <c r="S2226" t="s">
        <v>657</v>
      </c>
      <c r="T2226" t="s">
        <v>13613</v>
      </c>
      <c r="W2226">
        <v>68900</v>
      </c>
      <c r="X2226">
        <v>68900</v>
      </c>
      <c r="Y2226">
        <v>0</v>
      </c>
      <c r="Z2226">
        <v>0</v>
      </c>
      <c r="AA2226">
        <v>68900</v>
      </c>
      <c r="AB2226">
        <v>68900</v>
      </c>
      <c r="AC2226">
        <v>0</v>
      </c>
      <c r="AD2226">
        <v>0</v>
      </c>
      <c r="AE2226">
        <v>68900</v>
      </c>
      <c r="AF2226" t="s">
        <v>143</v>
      </c>
      <c r="AG2226" t="s">
        <v>171</v>
      </c>
      <c r="AH2226" t="s">
        <v>5297</v>
      </c>
      <c r="AI2226" t="s">
        <v>805</v>
      </c>
      <c r="AJ2226" t="s">
        <v>128</v>
      </c>
      <c r="AK2226" t="s">
        <v>236</v>
      </c>
      <c r="AL2226" t="s">
        <v>1052</v>
      </c>
      <c r="AM2226" t="s">
        <v>13614</v>
      </c>
      <c r="AN2226" t="s">
        <v>13615</v>
      </c>
      <c r="AO2226" t="s">
        <v>7837</v>
      </c>
      <c r="AP2226" t="s">
        <v>7838</v>
      </c>
      <c r="BO2226">
        <v>68900</v>
      </c>
      <c r="BP2226">
        <v>68900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0</v>
      </c>
      <c r="CW2226">
        <v>0</v>
      </c>
      <c r="CX2226">
        <v>0</v>
      </c>
      <c r="CY2226">
        <v>0</v>
      </c>
      <c r="CZ2226">
        <v>0</v>
      </c>
      <c r="DA2226">
        <v>0</v>
      </c>
      <c r="DB2226">
        <v>0</v>
      </c>
      <c r="DC2226">
        <v>0</v>
      </c>
      <c r="DD2226">
        <v>0</v>
      </c>
      <c r="DE2226"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0</v>
      </c>
      <c r="DL2226">
        <v>0</v>
      </c>
    </row>
    <row r="2227" spans="1:116" x14ac:dyDescent="0.15">
      <c r="A2227" t="s">
        <v>116</v>
      </c>
      <c r="B2227">
        <v>194106</v>
      </c>
      <c r="C2227" t="s">
        <v>117</v>
      </c>
      <c r="D2227" t="s">
        <v>136</v>
      </c>
      <c r="E2227" t="s">
        <v>118</v>
      </c>
      <c r="F2227" t="s">
        <v>137</v>
      </c>
      <c r="G2227" s="1">
        <v>42822</v>
      </c>
      <c r="H2227" t="s">
        <v>138</v>
      </c>
      <c r="I2227" s="1">
        <v>43039</v>
      </c>
      <c r="J2227" t="s">
        <v>119</v>
      </c>
      <c r="K2227" t="s">
        <v>1784</v>
      </c>
      <c r="L2227" t="s">
        <v>197</v>
      </c>
      <c r="M2227" t="s">
        <v>139</v>
      </c>
      <c r="N2227" t="s">
        <v>386</v>
      </c>
      <c r="O2227" t="s">
        <v>123</v>
      </c>
      <c r="P2227" t="s">
        <v>124</v>
      </c>
      <c r="Q2227" t="s">
        <v>864</v>
      </c>
      <c r="R2227" t="s">
        <v>126</v>
      </c>
      <c r="S2227" t="s">
        <v>251</v>
      </c>
      <c r="T2227" t="s">
        <v>13616</v>
      </c>
      <c r="W2227">
        <v>240000</v>
      </c>
      <c r="X2227">
        <v>172598</v>
      </c>
      <c r="Y2227">
        <v>67402</v>
      </c>
      <c r="Z2227">
        <v>0</v>
      </c>
      <c r="AA2227">
        <v>80000</v>
      </c>
      <c r="AB2227">
        <v>57305</v>
      </c>
      <c r="AC2227">
        <v>22695</v>
      </c>
      <c r="AD2227">
        <v>0</v>
      </c>
      <c r="AE2227">
        <v>240000</v>
      </c>
      <c r="AF2227" t="s">
        <v>143</v>
      </c>
      <c r="AG2227" t="s">
        <v>143</v>
      </c>
      <c r="AH2227" t="s">
        <v>340</v>
      </c>
      <c r="AI2227" t="s">
        <v>1715</v>
      </c>
      <c r="AJ2227" t="s">
        <v>128</v>
      </c>
      <c r="AK2227" t="s">
        <v>236</v>
      </c>
      <c r="AL2227" t="s">
        <v>865</v>
      </c>
      <c r="AM2227" t="s">
        <v>13617</v>
      </c>
      <c r="AN2227" t="s">
        <v>13618</v>
      </c>
      <c r="AO2227" t="s">
        <v>3856</v>
      </c>
      <c r="AP2227" t="s">
        <v>2189</v>
      </c>
      <c r="BO2227">
        <v>240000</v>
      </c>
      <c r="BP2227">
        <v>80000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0</v>
      </c>
      <c r="CW2227">
        <v>0</v>
      </c>
      <c r="CX2227">
        <v>0</v>
      </c>
      <c r="CY2227">
        <v>0</v>
      </c>
      <c r="CZ2227">
        <v>0</v>
      </c>
      <c r="DA2227">
        <v>0</v>
      </c>
      <c r="DB2227">
        <v>0</v>
      </c>
      <c r="DC2227">
        <v>0</v>
      </c>
      <c r="DD2227">
        <v>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</row>
    <row r="2228" spans="1:116" x14ac:dyDescent="0.15">
      <c r="A2228" t="s">
        <v>116</v>
      </c>
      <c r="B2228">
        <v>194109</v>
      </c>
      <c r="C2228" t="s">
        <v>117</v>
      </c>
      <c r="D2228" t="s">
        <v>136</v>
      </c>
      <c r="E2228" t="s">
        <v>118</v>
      </c>
      <c r="F2228" t="s">
        <v>137</v>
      </c>
      <c r="G2228" s="1">
        <v>42825</v>
      </c>
      <c r="H2228" t="s">
        <v>138</v>
      </c>
      <c r="I2228" s="1">
        <v>42936</v>
      </c>
      <c r="J2228" t="s">
        <v>119</v>
      </c>
      <c r="K2228" t="s">
        <v>13619</v>
      </c>
      <c r="L2228" t="s">
        <v>197</v>
      </c>
      <c r="M2228" t="s">
        <v>139</v>
      </c>
      <c r="N2228" t="s">
        <v>273</v>
      </c>
      <c r="O2228" t="s">
        <v>123</v>
      </c>
      <c r="P2228" t="s">
        <v>145</v>
      </c>
      <c r="Q2228" t="s">
        <v>146</v>
      </c>
      <c r="R2228" t="s">
        <v>126</v>
      </c>
      <c r="S2228" t="s">
        <v>251</v>
      </c>
      <c r="T2228" t="s">
        <v>13620</v>
      </c>
      <c r="W2228">
        <v>23861</v>
      </c>
      <c r="X2228">
        <v>20749</v>
      </c>
      <c r="Y2228">
        <v>3112</v>
      </c>
      <c r="Z2228">
        <v>0</v>
      </c>
      <c r="AA2228">
        <v>23861</v>
      </c>
      <c r="AB2228">
        <v>20749</v>
      </c>
      <c r="AC2228">
        <v>3112</v>
      </c>
      <c r="AD2228">
        <v>0</v>
      </c>
      <c r="AE2228">
        <v>23861</v>
      </c>
      <c r="AF2228" t="s">
        <v>143</v>
      </c>
      <c r="AG2228" t="s">
        <v>143</v>
      </c>
      <c r="AH2228" t="s">
        <v>254</v>
      </c>
      <c r="AI2228" t="s">
        <v>418</v>
      </c>
      <c r="AJ2228" t="s">
        <v>128</v>
      </c>
      <c r="AK2228" t="s">
        <v>160</v>
      </c>
      <c r="AL2228" t="s">
        <v>149</v>
      </c>
      <c r="AM2228" t="s">
        <v>13621</v>
      </c>
      <c r="AN2228" t="s">
        <v>13622</v>
      </c>
      <c r="AO2228" t="s">
        <v>995</v>
      </c>
      <c r="AP2228" t="s">
        <v>996</v>
      </c>
      <c r="BO2228">
        <v>23861</v>
      </c>
      <c r="BP2228">
        <v>23861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0</v>
      </c>
      <c r="CR2228">
        <v>0</v>
      </c>
      <c r="CS2228">
        <v>0</v>
      </c>
      <c r="CT2228">
        <v>0</v>
      </c>
      <c r="CU2228">
        <v>0</v>
      </c>
      <c r="CV2228">
        <v>0</v>
      </c>
      <c r="CW2228">
        <v>0</v>
      </c>
      <c r="CX2228">
        <v>0</v>
      </c>
      <c r="CY2228">
        <v>0</v>
      </c>
      <c r="CZ2228">
        <v>0</v>
      </c>
      <c r="DA2228">
        <v>0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</row>
    <row r="2229" spans="1:116" x14ac:dyDescent="0.15">
      <c r="A2229" t="s">
        <v>116</v>
      </c>
      <c r="B2229">
        <v>194111</v>
      </c>
      <c r="C2229" t="s">
        <v>117</v>
      </c>
      <c r="D2229" t="s">
        <v>136</v>
      </c>
      <c r="E2229" t="s">
        <v>118</v>
      </c>
      <c r="F2229" t="s">
        <v>137</v>
      </c>
      <c r="G2229" s="1">
        <v>42825</v>
      </c>
      <c r="H2229" t="s">
        <v>138</v>
      </c>
      <c r="I2229" s="1">
        <v>42859</v>
      </c>
      <c r="J2229" t="s">
        <v>6689</v>
      </c>
      <c r="K2229" t="s">
        <v>3434</v>
      </c>
      <c r="L2229" t="s">
        <v>169</v>
      </c>
      <c r="M2229" t="s">
        <v>139</v>
      </c>
      <c r="P2229" t="s">
        <v>317</v>
      </c>
      <c r="Q2229" t="s">
        <v>318</v>
      </c>
      <c r="R2229" t="s">
        <v>126</v>
      </c>
      <c r="S2229" t="s">
        <v>215</v>
      </c>
      <c r="T2229" t="s">
        <v>13623</v>
      </c>
      <c r="W2229">
        <v>65000</v>
      </c>
      <c r="X2229">
        <v>65000</v>
      </c>
      <c r="Y2229">
        <v>0</v>
      </c>
      <c r="Z2229">
        <v>0</v>
      </c>
      <c r="AA2229">
        <v>60000</v>
      </c>
      <c r="AB2229">
        <v>60000</v>
      </c>
      <c r="AC2229">
        <v>0</v>
      </c>
      <c r="AD2229">
        <v>0</v>
      </c>
      <c r="AE2229">
        <v>60000</v>
      </c>
      <c r="AF2229" t="s">
        <v>143</v>
      </c>
      <c r="AG2229" t="s">
        <v>143</v>
      </c>
      <c r="AH2229" t="s">
        <v>340</v>
      </c>
      <c r="AI2229" t="s">
        <v>4641</v>
      </c>
      <c r="AJ2229" t="s">
        <v>128</v>
      </c>
      <c r="AK2229" t="s">
        <v>236</v>
      </c>
      <c r="AL2229" t="s">
        <v>322</v>
      </c>
      <c r="AM2229" t="s">
        <v>13624</v>
      </c>
      <c r="AN2229" t="s">
        <v>13625</v>
      </c>
      <c r="AO2229" t="s">
        <v>323</v>
      </c>
      <c r="AP2229" t="s">
        <v>324</v>
      </c>
      <c r="BO2229">
        <v>65000</v>
      </c>
      <c r="BP2229">
        <v>60000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0</v>
      </c>
      <c r="CR2229">
        <v>0</v>
      </c>
      <c r="CS2229">
        <v>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</row>
    <row r="2230" spans="1:116" x14ac:dyDescent="0.15">
      <c r="A2230" t="s">
        <v>116</v>
      </c>
      <c r="B2230">
        <v>194122</v>
      </c>
      <c r="C2230" t="s">
        <v>117</v>
      </c>
      <c r="D2230" t="s">
        <v>136</v>
      </c>
      <c r="E2230" t="s">
        <v>118</v>
      </c>
      <c r="F2230" t="s">
        <v>137</v>
      </c>
      <c r="G2230" s="1">
        <v>42835</v>
      </c>
      <c r="H2230" t="s">
        <v>138</v>
      </c>
      <c r="I2230" s="1">
        <v>43168</v>
      </c>
      <c r="J2230" t="s">
        <v>119</v>
      </c>
      <c r="K2230" t="s">
        <v>690</v>
      </c>
      <c r="L2230" t="s">
        <v>123</v>
      </c>
      <c r="M2230" t="s">
        <v>139</v>
      </c>
      <c r="P2230" t="s">
        <v>177</v>
      </c>
      <c r="Q2230" t="s">
        <v>459</v>
      </c>
      <c r="R2230" t="s">
        <v>126</v>
      </c>
      <c r="S2230" t="s">
        <v>215</v>
      </c>
      <c r="T2230" t="s">
        <v>13626</v>
      </c>
      <c r="W2230">
        <v>2582064</v>
      </c>
      <c r="X2230">
        <v>1871823</v>
      </c>
      <c r="Y2230">
        <v>710241</v>
      </c>
      <c r="Z2230">
        <v>0</v>
      </c>
      <c r="AA2230">
        <v>434999</v>
      </c>
      <c r="AB2230">
        <v>434999</v>
      </c>
      <c r="AC2230">
        <v>0</v>
      </c>
      <c r="AD2230">
        <v>0</v>
      </c>
      <c r="AE2230">
        <v>2407452</v>
      </c>
      <c r="AF2230" t="s">
        <v>171</v>
      </c>
      <c r="AG2230" t="s">
        <v>171</v>
      </c>
      <c r="AH2230" t="s">
        <v>4790</v>
      </c>
      <c r="AI2230" t="s">
        <v>362</v>
      </c>
      <c r="AJ2230" t="s">
        <v>128</v>
      </c>
      <c r="AK2230" t="s">
        <v>604</v>
      </c>
      <c r="AL2230" t="s">
        <v>460</v>
      </c>
      <c r="AM2230" t="s">
        <v>13627</v>
      </c>
      <c r="AN2230" t="s">
        <v>13628</v>
      </c>
      <c r="AO2230" t="s">
        <v>13629</v>
      </c>
      <c r="AP2230" t="s">
        <v>4486</v>
      </c>
      <c r="AQ2230" t="s">
        <v>2734</v>
      </c>
      <c r="AR2230" t="s">
        <v>1662</v>
      </c>
      <c r="AS2230" t="s">
        <v>1005</v>
      </c>
      <c r="BO2230">
        <v>1807444.8</v>
      </c>
      <c r="BP2230">
        <v>304499.3</v>
      </c>
      <c r="BQ2230">
        <v>387309.60000000003</v>
      </c>
      <c r="BR2230">
        <v>65249.850000000006</v>
      </c>
      <c r="BS2230">
        <v>258206.40000000002</v>
      </c>
      <c r="BT2230">
        <v>43499.9</v>
      </c>
      <c r="BU2230">
        <v>129103.20000000001</v>
      </c>
      <c r="BV2230">
        <v>21749.95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0</v>
      </c>
      <c r="CZ2230">
        <v>0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0</v>
      </c>
      <c r="DL2230">
        <v>0</v>
      </c>
    </row>
    <row r="2231" spans="1:116" x14ac:dyDescent="0.15">
      <c r="A2231" t="s">
        <v>116</v>
      </c>
      <c r="B2231">
        <v>194130</v>
      </c>
      <c r="C2231" t="s">
        <v>117</v>
      </c>
      <c r="D2231" t="s">
        <v>136</v>
      </c>
      <c r="E2231" t="s">
        <v>118</v>
      </c>
      <c r="F2231" t="s">
        <v>137</v>
      </c>
      <c r="G2231" s="1">
        <v>42825</v>
      </c>
      <c r="H2231" t="s">
        <v>138</v>
      </c>
      <c r="I2231" s="1">
        <v>43018</v>
      </c>
      <c r="J2231" t="s">
        <v>119</v>
      </c>
      <c r="K2231" t="s">
        <v>386</v>
      </c>
      <c r="L2231" t="s">
        <v>123</v>
      </c>
      <c r="M2231" t="s">
        <v>139</v>
      </c>
      <c r="P2231" t="s">
        <v>232</v>
      </c>
      <c r="Q2231" t="s">
        <v>825</v>
      </c>
      <c r="R2231" t="s">
        <v>126</v>
      </c>
      <c r="S2231" t="s">
        <v>215</v>
      </c>
      <c r="T2231" t="s">
        <v>13630</v>
      </c>
      <c r="W2231">
        <v>758291</v>
      </c>
      <c r="X2231">
        <v>500846</v>
      </c>
      <c r="Y2231">
        <v>257445</v>
      </c>
      <c r="Z2231">
        <v>0</v>
      </c>
      <c r="AA2231">
        <v>270306</v>
      </c>
      <c r="AB2231">
        <v>270306</v>
      </c>
      <c r="AC2231">
        <v>0</v>
      </c>
      <c r="AD2231">
        <v>0</v>
      </c>
      <c r="AE2231">
        <v>3408175</v>
      </c>
      <c r="AF2231" t="s">
        <v>143</v>
      </c>
      <c r="AG2231" t="s">
        <v>143</v>
      </c>
      <c r="AH2231" t="s">
        <v>13631</v>
      </c>
      <c r="AI2231" t="s">
        <v>418</v>
      </c>
      <c r="AJ2231" t="s">
        <v>128</v>
      </c>
      <c r="AK2231" t="s">
        <v>236</v>
      </c>
      <c r="AL2231" t="s">
        <v>827</v>
      </c>
      <c r="AM2231" t="s">
        <v>13632</v>
      </c>
      <c r="AN2231" t="s">
        <v>13633</v>
      </c>
      <c r="AO2231" t="s">
        <v>4589</v>
      </c>
      <c r="AP2231" t="s">
        <v>4590</v>
      </c>
      <c r="AQ2231" t="s">
        <v>13634</v>
      </c>
      <c r="AR2231" t="s">
        <v>4771</v>
      </c>
      <c r="BO2231">
        <v>606632.80000000005</v>
      </c>
      <c r="BP2231">
        <v>216244.80000000002</v>
      </c>
      <c r="BQ2231">
        <v>75829.100000000006</v>
      </c>
      <c r="BR2231">
        <v>27030.600000000002</v>
      </c>
      <c r="BS2231">
        <v>75829.100000000006</v>
      </c>
      <c r="BT2231">
        <v>27030.600000000002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0</v>
      </c>
      <c r="CR2231">
        <v>0</v>
      </c>
      <c r="CS2231">
        <v>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</row>
    <row r="2232" spans="1:116" x14ac:dyDescent="0.15">
      <c r="A2232" t="s">
        <v>116</v>
      </c>
      <c r="B2232">
        <v>194139</v>
      </c>
      <c r="C2232" t="s">
        <v>117</v>
      </c>
      <c r="D2232" t="s">
        <v>136</v>
      </c>
      <c r="E2232" t="s">
        <v>118</v>
      </c>
      <c r="F2232" t="s">
        <v>137</v>
      </c>
      <c r="G2232" s="1">
        <v>42825</v>
      </c>
      <c r="H2232" t="s">
        <v>138</v>
      </c>
      <c r="I2232" s="1">
        <v>43032</v>
      </c>
      <c r="J2232" t="s">
        <v>119</v>
      </c>
      <c r="K2232" t="s">
        <v>122</v>
      </c>
      <c r="L2232" t="s">
        <v>123</v>
      </c>
      <c r="M2232" t="s">
        <v>139</v>
      </c>
      <c r="P2232" t="s">
        <v>124</v>
      </c>
      <c r="Q2232" t="s">
        <v>154</v>
      </c>
      <c r="R2232" t="s">
        <v>126</v>
      </c>
      <c r="S2232" t="s">
        <v>215</v>
      </c>
      <c r="T2232" t="s">
        <v>13635</v>
      </c>
      <c r="W2232">
        <v>600000</v>
      </c>
      <c r="X2232">
        <v>439098</v>
      </c>
      <c r="Y2232">
        <v>160902</v>
      </c>
      <c r="Z2232">
        <v>0</v>
      </c>
      <c r="AA2232">
        <v>400000</v>
      </c>
      <c r="AB2232">
        <v>400000</v>
      </c>
      <c r="AC2232">
        <v>0</v>
      </c>
      <c r="AD2232">
        <v>0</v>
      </c>
      <c r="AE2232">
        <v>600000</v>
      </c>
      <c r="AF2232" t="s">
        <v>171</v>
      </c>
      <c r="AG2232" t="s">
        <v>171</v>
      </c>
      <c r="AH2232" t="s">
        <v>3151</v>
      </c>
      <c r="AI2232" t="s">
        <v>13636</v>
      </c>
      <c r="AJ2232" t="s">
        <v>128</v>
      </c>
      <c r="AK2232" t="s">
        <v>160</v>
      </c>
      <c r="AL2232" t="s">
        <v>161</v>
      </c>
      <c r="AM2232" t="s">
        <v>13637</v>
      </c>
      <c r="AN2232" t="s">
        <v>13638</v>
      </c>
      <c r="AO2232" t="s">
        <v>1489</v>
      </c>
      <c r="AP2232" t="s">
        <v>1490</v>
      </c>
      <c r="BO2232">
        <v>600000</v>
      </c>
      <c r="BP2232">
        <v>400000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0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</row>
    <row r="2233" spans="1:116" x14ac:dyDescent="0.15">
      <c r="A2233" t="s">
        <v>116</v>
      </c>
      <c r="B2233">
        <v>194146</v>
      </c>
      <c r="C2233" t="s">
        <v>117</v>
      </c>
      <c r="D2233" t="s">
        <v>136</v>
      </c>
      <c r="E2233" t="s">
        <v>118</v>
      </c>
      <c r="F2233" t="s">
        <v>137</v>
      </c>
      <c r="G2233" s="1">
        <v>42818</v>
      </c>
      <c r="H2233" t="s">
        <v>138</v>
      </c>
      <c r="I2233" s="1">
        <v>42857</v>
      </c>
      <c r="J2233" t="s">
        <v>6689</v>
      </c>
      <c r="K2233" t="s">
        <v>213</v>
      </c>
      <c r="L2233" t="s">
        <v>123</v>
      </c>
      <c r="M2233" t="s">
        <v>139</v>
      </c>
      <c r="P2233" t="s">
        <v>124</v>
      </c>
      <c r="Q2233" t="s">
        <v>1030</v>
      </c>
      <c r="R2233" t="s">
        <v>126</v>
      </c>
      <c r="S2233" t="s">
        <v>215</v>
      </c>
      <c r="T2233" t="s">
        <v>7936</v>
      </c>
      <c r="W2233">
        <v>16000</v>
      </c>
      <c r="X2233">
        <v>16000</v>
      </c>
      <c r="Y2233">
        <v>0</v>
      </c>
      <c r="Z2233">
        <v>0</v>
      </c>
      <c r="AA2233">
        <v>16000</v>
      </c>
      <c r="AB2233">
        <v>16000</v>
      </c>
      <c r="AC2233">
        <v>0</v>
      </c>
      <c r="AD2233">
        <v>0</v>
      </c>
      <c r="AE2233">
        <v>253500</v>
      </c>
      <c r="AF2233" t="s">
        <v>143</v>
      </c>
      <c r="AG2233" t="s">
        <v>143</v>
      </c>
      <c r="AH2233" t="s">
        <v>2376</v>
      </c>
      <c r="AI2233" t="s">
        <v>235</v>
      </c>
      <c r="AJ2233" t="s">
        <v>128</v>
      </c>
      <c r="AK2233" t="s">
        <v>313</v>
      </c>
      <c r="AL2233" t="s">
        <v>1033</v>
      </c>
      <c r="AM2233" t="s">
        <v>13639</v>
      </c>
      <c r="AN2233" t="s">
        <v>7938</v>
      </c>
      <c r="AO2233" t="s">
        <v>3373</v>
      </c>
      <c r="AP2233" t="s">
        <v>3374</v>
      </c>
      <c r="BO2233">
        <v>16000</v>
      </c>
      <c r="BP2233">
        <v>16000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0</v>
      </c>
      <c r="CR2233">
        <v>0</v>
      </c>
      <c r="CS2233">
        <v>0</v>
      </c>
      <c r="CT2233">
        <v>0</v>
      </c>
      <c r="CU2233">
        <v>0</v>
      </c>
      <c r="CV2233">
        <v>0</v>
      </c>
      <c r="CW2233">
        <v>0</v>
      </c>
      <c r="CX2233">
        <v>0</v>
      </c>
      <c r="CY2233">
        <v>0</v>
      </c>
      <c r="CZ2233">
        <v>0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</row>
    <row r="2234" spans="1:116" x14ac:dyDescent="0.15">
      <c r="A2234" t="s">
        <v>116</v>
      </c>
      <c r="B2234">
        <v>194151</v>
      </c>
      <c r="C2234" t="s">
        <v>117</v>
      </c>
      <c r="D2234" t="s">
        <v>136</v>
      </c>
      <c r="E2234" t="s">
        <v>118</v>
      </c>
      <c r="F2234" t="s">
        <v>137</v>
      </c>
      <c r="G2234" s="1">
        <v>42825</v>
      </c>
      <c r="H2234" t="s">
        <v>138</v>
      </c>
      <c r="I2234" s="1">
        <v>42851</v>
      </c>
      <c r="J2234" t="s">
        <v>6689</v>
      </c>
      <c r="K2234" t="s">
        <v>1366</v>
      </c>
      <c r="L2234" t="s">
        <v>123</v>
      </c>
      <c r="M2234" t="s">
        <v>139</v>
      </c>
      <c r="P2234" t="s">
        <v>317</v>
      </c>
      <c r="Q2234" t="s">
        <v>318</v>
      </c>
      <c r="R2234" t="s">
        <v>126</v>
      </c>
      <c r="S2234" t="s">
        <v>657</v>
      </c>
      <c r="T2234" t="s">
        <v>1368</v>
      </c>
      <c r="U2234" t="s">
        <v>13640</v>
      </c>
      <c r="V2234" t="s">
        <v>1370</v>
      </c>
      <c r="W2234">
        <v>27754</v>
      </c>
      <c r="X2234">
        <v>23620</v>
      </c>
      <c r="Y2234">
        <v>4134</v>
      </c>
      <c r="Z2234">
        <v>0</v>
      </c>
      <c r="AA2234">
        <v>27754</v>
      </c>
      <c r="AB2234">
        <v>23620</v>
      </c>
      <c r="AC2234">
        <v>4134</v>
      </c>
      <c r="AD2234">
        <v>0</v>
      </c>
      <c r="AE2234">
        <v>27754</v>
      </c>
      <c r="AF2234" t="s">
        <v>143</v>
      </c>
      <c r="AG2234" t="s">
        <v>143</v>
      </c>
      <c r="AH2234" t="s">
        <v>5556</v>
      </c>
      <c r="AI2234" t="s">
        <v>418</v>
      </c>
      <c r="AJ2234" t="s">
        <v>128</v>
      </c>
      <c r="AK2234" t="s">
        <v>407</v>
      </c>
      <c r="AL2234" t="s">
        <v>322</v>
      </c>
      <c r="AM2234" t="s">
        <v>13641</v>
      </c>
      <c r="AN2234" t="s">
        <v>13642</v>
      </c>
      <c r="AO2234" t="s">
        <v>3231</v>
      </c>
      <c r="AP2234" t="s">
        <v>3232</v>
      </c>
      <c r="BO2234">
        <v>27754</v>
      </c>
      <c r="BP2234">
        <v>27754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0</v>
      </c>
      <c r="CR2234">
        <v>0</v>
      </c>
      <c r="CS2234">
        <v>0</v>
      </c>
      <c r="CT2234">
        <v>0</v>
      </c>
      <c r="CU2234">
        <v>0</v>
      </c>
      <c r="CV2234">
        <v>0</v>
      </c>
      <c r="CW2234">
        <v>0</v>
      </c>
      <c r="CX2234">
        <v>0</v>
      </c>
      <c r="CY2234">
        <v>0</v>
      </c>
      <c r="CZ2234">
        <v>0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</row>
    <row r="2235" spans="1:116" x14ac:dyDescent="0.15">
      <c r="A2235" t="s">
        <v>116</v>
      </c>
      <c r="B2235">
        <v>194156</v>
      </c>
      <c r="C2235" t="s">
        <v>117</v>
      </c>
      <c r="D2235" t="s">
        <v>136</v>
      </c>
      <c r="E2235" t="s">
        <v>425</v>
      </c>
      <c r="F2235" t="s">
        <v>137</v>
      </c>
      <c r="G2235" s="1">
        <v>42824</v>
      </c>
      <c r="H2235" t="s">
        <v>138</v>
      </c>
      <c r="I2235" s="1">
        <v>42985</v>
      </c>
      <c r="J2235" t="s">
        <v>119</v>
      </c>
      <c r="K2235" t="s">
        <v>5085</v>
      </c>
      <c r="L2235" t="s">
        <v>153</v>
      </c>
      <c r="M2235" t="s">
        <v>139</v>
      </c>
      <c r="P2235" t="s">
        <v>199</v>
      </c>
      <c r="Q2235" t="s">
        <v>804</v>
      </c>
      <c r="R2235" t="s">
        <v>126</v>
      </c>
      <c r="S2235" t="s">
        <v>215</v>
      </c>
      <c r="T2235" t="s">
        <v>13643</v>
      </c>
      <c r="W2235">
        <v>5948</v>
      </c>
      <c r="X2235">
        <v>5948</v>
      </c>
      <c r="Y2235">
        <v>0</v>
      </c>
      <c r="Z2235">
        <v>0</v>
      </c>
      <c r="AA2235">
        <v>3000</v>
      </c>
      <c r="AB2235">
        <v>3000</v>
      </c>
      <c r="AC2235">
        <v>0</v>
      </c>
      <c r="AD2235">
        <v>0</v>
      </c>
      <c r="AE2235">
        <v>3000</v>
      </c>
      <c r="AF2235" t="s">
        <v>143</v>
      </c>
      <c r="AG2235" t="s">
        <v>143</v>
      </c>
      <c r="AH2235" t="s">
        <v>4435</v>
      </c>
      <c r="AI2235" t="s">
        <v>342</v>
      </c>
      <c r="AJ2235" t="s">
        <v>128</v>
      </c>
      <c r="AK2235" t="s">
        <v>290</v>
      </c>
      <c r="AL2235" t="s">
        <v>184</v>
      </c>
      <c r="AN2235" t="s">
        <v>13644</v>
      </c>
      <c r="AO2235" t="s">
        <v>928</v>
      </c>
      <c r="AP2235" t="s">
        <v>929</v>
      </c>
      <c r="AQ2235" t="s">
        <v>3309</v>
      </c>
      <c r="BO2235">
        <v>59.480000000000004</v>
      </c>
      <c r="BP2235">
        <v>30</v>
      </c>
      <c r="BQ2235">
        <v>5888.52</v>
      </c>
      <c r="BR2235">
        <v>2970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</row>
    <row r="2236" spans="1:116" x14ac:dyDescent="0.15">
      <c r="A2236" t="s">
        <v>116</v>
      </c>
      <c r="B2236">
        <v>194177</v>
      </c>
      <c r="C2236" t="s">
        <v>117</v>
      </c>
      <c r="D2236" t="s">
        <v>136</v>
      </c>
      <c r="E2236" t="s">
        <v>118</v>
      </c>
      <c r="F2236" t="s">
        <v>137</v>
      </c>
      <c r="G2236" s="1">
        <v>42822</v>
      </c>
      <c r="H2236" t="s">
        <v>138</v>
      </c>
      <c r="I2236" s="1">
        <v>42984</v>
      </c>
      <c r="J2236" t="s">
        <v>119</v>
      </c>
      <c r="K2236" t="s">
        <v>2916</v>
      </c>
      <c r="L2236" t="s">
        <v>197</v>
      </c>
      <c r="M2236" t="s">
        <v>139</v>
      </c>
      <c r="N2236" t="s">
        <v>4299</v>
      </c>
      <c r="O2236" t="s">
        <v>123</v>
      </c>
      <c r="P2236" t="s">
        <v>199</v>
      </c>
      <c r="Q2236" t="s">
        <v>717</v>
      </c>
      <c r="R2236" t="s">
        <v>126</v>
      </c>
      <c r="S2236" t="s">
        <v>251</v>
      </c>
      <c r="T2236" t="s">
        <v>13645</v>
      </c>
      <c r="W2236">
        <v>6445</v>
      </c>
      <c r="X2236">
        <v>6445</v>
      </c>
      <c r="Y2236">
        <v>0</v>
      </c>
      <c r="Z2236">
        <v>0</v>
      </c>
      <c r="AA2236">
        <v>6445</v>
      </c>
      <c r="AB2236">
        <v>6445</v>
      </c>
      <c r="AC2236">
        <v>0</v>
      </c>
      <c r="AD2236">
        <v>0</v>
      </c>
      <c r="AE2236">
        <v>6445</v>
      </c>
      <c r="AF2236" t="s">
        <v>143</v>
      </c>
      <c r="AG2236" t="s">
        <v>143</v>
      </c>
      <c r="AH2236" t="s">
        <v>649</v>
      </c>
      <c r="AI2236" t="s">
        <v>756</v>
      </c>
      <c r="AJ2236" t="s">
        <v>128</v>
      </c>
      <c r="AK2236" t="s">
        <v>512</v>
      </c>
      <c r="AL2236" t="s">
        <v>718</v>
      </c>
      <c r="AM2236" t="s">
        <v>13646</v>
      </c>
      <c r="AN2236" t="s">
        <v>13647</v>
      </c>
      <c r="AO2236" t="s">
        <v>4205</v>
      </c>
      <c r="AP2236" t="s">
        <v>3335</v>
      </c>
      <c r="BO2236">
        <v>6445</v>
      </c>
      <c r="BP2236">
        <v>6445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0</v>
      </c>
      <c r="CR2236">
        <v>0</v>
      </c>
      <c r="CS2236">
        <v>0</v>
      </c>
      <c r="CT2236">
        <v>0</v>
      </c>
      <c r="CU2236">
        <v>0</v>
      </c>
      <c r="CV2236">
        <v>0</v>
      </c>
      <c r="CW2236">
        <v>0</v>
      </c>
      <c r="CX2236">
        <v>0</v>
      </c>
      <c r="CY2236">
        <v>0</v>
      </c>
      <c r="CZ2236">
        <v>0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</row>
    <row r="2237" spans="1:116" x14ac:dyDescent="0.15">
      <c r="A2237" t="s">
        <v>116</v>
      </c>
      <c r="B2237">
        <v>194180</v>
      </c>
      <c r="C2237" t="s">
        <v>117</v>
      </c>
      <c r="D2237" t="s">
        <v>136</v>
      </c>
      <c r="E2237" t="s">
        <v>425</v>
      </c>
      <c r="F2237" t="s">
        <v>137</v>
      </c>
      <c r="G2237" s="1">
        <v>42870</v>
      </c>
      <c r="H2237" t="s">
        <v>138</v>
      </c>
      <c r="I2237" s="1">
        <v>42947</v>
      </c>
      <c r="J2237" t="s">
        <v>119</v>
      </c>
      <c r="K2237" t="s">
        <v>13648</v>
      </c>
      <c r="L2237" t="s">
        <v>169</v>
      </c>
      <c r="M2237" t="s">
        <v>139</v>
      </c>
      <c r="P2237" t="s">
        <v>199</v>
      </c>
      <c r="Q2237" t="s">
        <v>735</v>
      </c>
      <c r="R2237" t="s">
        <v>126</v>
      </c>
      <c r="S2237" t="s">
        <v>215</v>
      </c>
      <c r="T2237" t="s">
        <v>13649</v>
      </c>
      <c r="U2237" t="s">
        <v>13650</v>
      </c>
      <c r="W2237">
        <v>10000</v>
      </c>
      <c r="X2237">
        <v>9091</v>
      </c>
      <c r="Y2237">
        <v>909</v>
      </c>
      <c r="Z2237">
        <v>0</v>
      </c>
      <c r="AA2237">
        <v>10000</v>
      </c>
      <c r="AB2237">
        <v>9091</v>
      </c>
      <c r="AC2237">
        <v>909</v>
      </c>
      <c r="AD2237">
        <v>0</v>
      </c>
      <c r="AE2237">
        <v>10000</v>
      </c>
      <c r="AF2237" t="s">
        <v>143</v>
      </c>
      <c r="AG2237" t="s">
        <v>143</v>
      </c>
      <c r="AH2237" t="s">
        <v>284</v>
      </c>
      <c r="AI2237" t="s">
        <v>342</v>
      </c>
      <c r="AJ2237" t="s">
        <v>128</v>
      </c>
      <c r="AK2237" t="s">
        <v>737</v>
      </c>
      <c r="AL2237" t="s">
        <v>2441</v>
      </c>
      <c r="AM2237" t="s">
        <v>13651</v>
      </c>
      <c r="AN2237" t="s">
        <v>13652</v>
      </c>
      <c r="AO2237" t="s">
        <v>2444</v>
      </c>
      <c r="AP2237" t="s">
        <v>2445</v>
      </c>
      <c r="AQ2237" t="s">
        <v>2446</v>
      </c>
      <c r="BO2237">
        <v>10000</v>
      </c>
      <c r="BP2237">
        <v>10000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</row>
    <row r="2238" spans="1:116" x14ac:dyDescent="0.15">
      <c r="A2238" t="s">
        <v>116</v>
      </c>
      <c r="B2238">
        <v>194183</v>
      </c>
      <c r="C2238" t="s">
        <v>117</v>
      </c>
      <c r="D2238" t="s">
        <v>136</v>
      </c>
      <c r="E2238" t="s">
        <v>118</v>
      </c>
      <c r="F2238" t="s">
        <v>137</v>
      </c>
      <c r="G2238" s="1">
        <v>42823</v>
      </c>
      <c r="H2238" t="s">
        <v>138</v>
      </c>
      <c r="I2238" s="1">
        <v>42879</v>
      </c>
      <c r="J2238" t="s">
        <v>6689</v>
      </c>
      <c r="K2238" t="s">
        <v>5121</v>
      </c>
      <c r="L2238" t="s">
        <v>169</v>
      </c>
      <c r="M2238" t="s">
        <v>139</v>
      </c>
      <c r="P2238" t="s">
        <v>232</v>
      </c>
      <c r="Q2238" t="s">
        <v>233</v>
      </c>
      <c r="R2238" t="s">
        <v>126</v>
      </c>
      <c r="S2238" t="s">
        <v>397</v>
      </c>
      <c r="T2238" t="s">
        <v>5122</v>
      </c>
      <c r="W2238">
        <v>38600</v>
      </c>
      <c r="X2238">
        <v>33562</v>
      </c>
      <c r="Y2238">
        <v>5038</v>
      </c>
      <c r="Z2238">
        <v>0</v>
      </c>
      <c r="AA2238">
        <v>38600</v>
      </c>
      <c r="AB2238">
        <v>38600</v>
      </c>
      <c r="AC2238">
        <v>0</v>
      </c>
      <c r="AD2238">
        <v>0</v>
      </c>
      <c r="AE2238">
        <v>38600</v>
      </c>
      <c r="AF2238" t="s">
        <v>143</v>
      </c>
      <c r="AG2238" t="s">
        <v>143</v>
      </c>
      <c r="AH2238" t="s">
        <v>5556</v>
      </c>
      <c r="AI2238" t="s">
        <v>5557</v>
      </c>
      <c r="AJ2238" t="s">
        <v>128</v>
      </c>
      <c r="AK2238" t="s">
        <v>527</v>
      </c>
      <c r="AL2238" t="s">
        <v>237</v>
      </c>
      <c r="AM2238" t="s">
        <v>5123</v>
      </c>
      <c r="AN2238" t="s">
        <v>5124</v>
      </c>
      <c r="AO2238" t="s">
        <v>4548</v>
      </c>
      <c r="AP2238" t="s">
        <v>4427</v>
      </c>
      <c r="BO2238">
        <v>38600</v>
      </c>
      <c r="BP2238">
        <v>38600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0</v>
      </c>
      <c r="CW2238">
        <v>0</v>
      </c>
      <c r="CX2238">
        <v>0</v>
      </c>
      <c r="CY2238">
        <v>0</v>
      </c>
      <c r="CZ2238">
        <v>0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</row>
    <row r="2239" spans="1:116" x14ac:dyDescent="0.15">
      <c r="A2239" t="s">
        <v>116</v>
      </c>
      <c r="B2239">
        <v>194187</v>
      </c>
      <c r="C2239" t="s">
        <v>117</v>
      </c>
      <c r="D2239" t="s">
        <v>136</v>
      </c>
      <c r="E2239" t="s">
        <v>118</v>
      </c>
      <c r="F2239" t="s">
        <v>137</v>
      </c>
      <c r="G2239" s="1">
        <v>42822</v>
      </c>
      <c r="H2239" t="s">
        <v>138</v>
      </c>
      <c r="I2239" s="1">
        <v>42860</v>
      </c>
      <c r="J2239" t="s">
        <v>6689</v>
      </c>
      <c r="K2239" t="s">
        <v>1258</v>
      </c>
      <c r="L2239" t="s">
        <v>227</v>
      </c>
      <c r="M2239" t="s">
        <v>139</v>
      </c>
      <c r="P2239" t="s">
        <v>145</v>
      </c>
      <c r="Q2239" t="s">
        <v>578</v>
      </c>
      <c r="R2239" t="s">
        <v>126</v>
      </c>
      <c r="S2239" t="s">
        <v>441</v>
      </c>
      <c r="T2239" t="s">
        <v>471</v>
      </c>
      <c r="U2239" t="s">
        <v>13653</v>
      </c>
      <c r="W2239">
        <v>89166</v>
      </c>
      <c r="X2239">
        <v>89166</v>
      </c>
      <c r="Y2239">
        <v>0</v>
      </c>
      <c r="Z2239">
        <v>0</v>
      </c>
      <c r="AA2239">
        <v>89166</v>
      </c>
      <c r="AB2239">
        <v>89166</v>
      </c>
      <c r="AC2239">
        <v>0</v>
      </c>
      <c r="AD2239">
        <v>0</v>
      </c>
      <c r="AE2239">
        <v>89166</v>
      </c>
      <c r="AF2239" t="s">
        <v>143</v>
      </c>
      <c r="AG2239" t="s">
        <v>143</v>
      </c>
      <c r="AH2239" t="s">
        <v>755</v>
      </c>
      <c r="AI2239" t="s">
        <v>4197</v>
      </c>
      <c r="AJ2239" t="s">
        <v>128</v>
      </c>
      <c r="AK2239" t="s">
        <v>290</v>
      </c>
      <c r="AL2239" t="s">
        <v>579</v>
      </c>
      <c r="AM2239" t="s">
        <v>13654</v>
      </c>
      <c r="AN2239" t="s">
        <v>13655</v>
      </c>
      <c r="AO2239" t="s">
        <v>4309</v>
      </c>
      <c r="AP2239" t="s">
        <v>4310</v>
      </c>
      <c r="AQ2239" t="s">
        <v>1193</v>
      </c>
      <c r="BO2239">
        <v>8916.6</v>
      </c>
      <c r="BP2239">
        <v>8916.6</v>
      </c>
      <c r="BQ2239">
        <v>80249.400000000009</v>
      </c>
      <c r="BR2239">
        <v>80249.400000000009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</row>
    <row r="2240" spans="1:116" x14ac:dyDescent="0.15">
      <c r="A2240" t="s">
        <v>116</v>
      </c>
      <c r="B2240">
        <v>194220</v>
      </c>
      <c r="C2240" t="s">
        <v>117</v>
      </c>
      <c r="D2240" t="s">
        <v>136</v>
      </c>
      <c r="E2240" t="s">
        <v>425</v>
      </c>
      <c r="F2240" t="s">
        <v>137</v>
      </c>
      <c r="G2240" s="1">
        <v>42824</v>
      </c>
      <c r="H2240" t="s">
        <v>138</v>
      </c>
      <c r="I2240" s="1">
        <v>42979</v>
      </c>
      <c r="J2240" t="s">
        <v>119</v>
      </c>
      <c r="K2240" t="s">
        <v>5085</v>
      </c>
      <c r="L2240" t="s">
        <v>153</v>
      </c>
      <c r="M2240" t="s">
        <v>139</v>
      </c>
      <c r="P2240" t="s">
        <v>199</v>
      </c>
      <c r="Q2240" t="s">
        <v>804</v>
      </c>
      <c r="R2240" t="s">
        <v>126</v>
      </c>
      <c r="S2240" t="s">
        <v>215</v>
      </c>
      <c r="T2240" t="s">
        <v>13656</v>
      </c>
      <c r="W2240">
        <v>18225</v>
      </c>
      <c r="X2240">
        <v>18225</v>
      </c>
      <c r="Y2240">
        <v>0</v>
      </c>
      <c r="Z2240">
        <v>0</v>
      </c>
      <c r="AA2240">
        <v>18225</v>
      </c>
      <c r="AB2240">
        <v>18225</v>
      </c>
      <c r="AC2240">
        <v>0</v>
      </c>
      <c r="AD2240">
        <v>0</v>
      </c>
      <c r="AE2240">
        <v>18225</v>
      </c>
      <c r="AF2240" t="s">
        <v>143</v>
      </c>
      <c r="AG2240" t="s">
        <v>143</v>
      </c>
      <c r="AH2240" t="s">
        <v>284</v>
      </c>
      <c r="AI2240" t="s">
        <v>1066</v>
      </c>
      <c r="AJ2240" t="s">
        <v>128</v>
      </c>
      <c r="AK2240" t="s">
        <v>172</v>
      </c>
      <c r="AL2240" t="s">
        <v>184</v>
      </c>
      <c r="AN2240" t="s">
        <v>13657</v>
      </c>
      <c r="AO2240" t="s">
        <v>5181</v>
      </c>
      <c r="AP2240" t="s">
        <v>1347</v>
      </c>
      <c r="BO2240">
        <v>18225</v>
      </c>
      <c r="BP2240">
        <v>18225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0</v>
      </c>
      <c r="CZ2240">
        <v>0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</row>
    <row r="2241" spans="1:116" x14ac:dyDescent="0.15">
      <c r="A2241" t="s">
        <v>116</v>
      </c>
      <c r="B2241">
        <v>194221</v>
      </c>
      <c r="C2241" t="s">
        <v>117</v>
      </c>
      <c r="D2241" t="s">
        <v>136</v>
      </c>
      <c r="E2241" t="s">
        <v>118</v>
      </c>
      <c r="F2241" t="s">
        <v>137</v>
      </c>
      <c r="G2241" s="1">
        <v>42825</v>
      </c>
      <c r="H2241" t="s">
        <v>138</v>
      </c>
      <c r="I2241" s="1">
        <v>42874</v>
      </c>
      <c r="J2241" t="s">
        <v>6689</v>
      </c>
      <c r="K2241" t="s">
        <v>873</v>
      </c>
      <c r="L2241" t="s">
        <v>120</v>
      </c>
      <c r="M2241" t="s">
        <v>139</v>
      </c>
      <c r="P2241" t="s">
        <v>145</v>
      </c>
      <c r="Q2241" t="s">
        <v>578</v>
      </c>
      <c r="R2241" t="s">
        <v>126</v>
      </c>
      <c r="S2241" t="s">
        <v>571</v>
      </c>
      <c r="T2241" t="s">
        <v>13658</v>
      </c>
      <c r="V2241" t="s">
        <v>13659</v>
      </c>
      <c r="W2241">
        <v>72958</v>
      </c>
      <c r="X2241">
        <v>44981</v>
      </c>
      <c r="Y2241">
        <v>27977</v>
      </c>
      <c r="Z2241">
        <v>0</v>
      </c>
      <c r="AA2241">
        <v>72958</v>
      </c>
      <c r="AB2241">
        <v>44981</v>
      </c>
      <c r="AC2241">
        <v>27977</v>
      </c>
      <c r="AD2241">
        <v>0</v>
      </c>
      <c r="AE2241">
        <v>190122</v>
      </c>
      <c r="AF2241" t="s">
        <v>143</v>
      </c>
      <c r="AG2241" t="s">
        <v>143</v>
      </c>
      <c r="AH2241" t="s">
        <v>3462</v>
      </c>
      <c r="AI2241" t="s">
        <v>4471</v>
      </c>
      <c r="AJ2241" t="s">
        <v>128</v>
      </c>
      <c r="AK2241" t="s">
        <v>290</v>
      </c>
      <c r="AL2241" t="s">
        <v>579</v>
      </c>
      <c r="AM2241" t="s">
        <v>13660</v>
      </c>
      <c r="AN2241" t="s">
        <v>13661</v>
      </c>
      <c r="AO2241" t="s">
        <v>1801</v>
      </c>
      <c r="AP2241" t="s">
        <v>1802</v>
      </c>
      <c r="BO2241">
        <v>72958</v>
      </c>
      <c r="BP2241">
        <v>72958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0</v>
      </c>
      <c r="CW2241">
        <v>0</v>
      </c>
      <c r="CX2241">
        <v>0</v>
      </c>
      <c r="CY2241">
        <v>0</v>
      </c>
      <c r="CZ2241">
        <v>0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</row>
    <row r="2242" spans="1:116" x14ac:dyDescent="0.15">
      <c r="A2242" t="s">
        <v>116</v>
      </c>
      <c r="B2242">
        <v>194230</v>
      </c>
      <c r="C2242" t="s">
        <v>117</v>
      </c>
      <c r="D2242" t="s">
        <v>136</v>
      </c>
      <c r="E2242" t="s">
        <v>118</v>
      </c>
      <c r="F2242" t="s">
        <v>137</v>
      </c>
      <c r="G2242" s="1">
        <v>42825</v>
      </c>
      <c r="H2242" t="s">
        <v>138</v>
      </c>
      <c r="I2242" s="1">
        <v>42849</v>
      </c>
      <c r="J2242" t="s">
        <v>6689</v>
      </c>
      <c r="K2242" t="s">
        <v>213</v>
      </c>
      <c r="L2242" t="s">
        <v>123</v>
      </c>
      <c r="M2242" t="s">
        <v>139</v>
      </c>
      <c r="P2242" t="s">
        <v>124</v>
      </c>
      <c r="Q2242" t="s">
        <v>1030</v>
      </c>
      <c r="R2242" t="s">
        <v>126</v>
      </c>
      <c r="S2242" t="s">
        <v>215</v>
      </c>
      <c r="T2242" t="s">
        <v>13662</v>
      </c>
      <c r="V2242" t="s">
        <v>1896</v>
      </c>
      <c r="W2242">
        <v>23264</v>
      </c>
      <c r="X2242">
        <v>15879</v>
      </c>
      <c r="Y2242">
        <v>7385</v>
      </c>
      <c r="Z2242">
        <v>0</v>
      </c>
      <c r="AA2242">
        <v>23264</v>
      </c>
      <c r="AB2242">
        <v>15879</v>
      </c>
      <c r="AC2242">
        <v>7385</v>
      </c>
      <c r="AD2242">
        <v>0</v>
      </c>
      <c r="AE2242">
        <v>23264</v>
      </c>
      <c r="AF2242" t="s">
        <v>143</v>
      </c>
      <c r="AG2242" t="s">
        <v>143</v>
      </c>
      <c r="AH2242" t="s">
        <v>141</v>
      </c>
      <c r="AI2242" t="s">
        <v>342</v>
      </c>
      <c r="AJ2242" t="s">
        <v>128</v>
      </c>
      <c r="AK2242" t="s">
        <v>2484</v>
      </c>
      <c r="AL2242" t="s">
        <v>1033</v>
      </c>
      <c r="AM2242" t="s">
        <v>13663</v>
      </c>
      <c r="AN2242" t="s">
        <v>13664</v>
      </c>
      <c r="AO2242" t="s">
        <v>2203</v>
      </c>
      <c r="AP2242" t="s">
        <v>2204</v>
      </c>
      <c r="BO2242">
        <v>23264</v>
      </c>
      <c r="BP2242">
        <v>23264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  <c r="CI2242">
        <v>0</v>
      </c>
      <c r="CJ2242">
        <v>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0</v>
      </c>
      <c r="CT2242">
        <v>0</v>
      </c>
      <c r="CU2242">
        <v>0</v>
      </c>
      <c r="CV2242">
        <v>0</v>
      </c>
      <c r="CW2242">
        <v>0</v>
      </c>
      <c r="CX2242">
        <v>0</v>
      </c>
      <c r="CY2242">
        <v>0</v>
      </c>
      <c r="CZ2242">
        <v>0</v>
      </c>
      <c r="DA2242">
        <v>0</v>
      </c>
      <c r="DB2242">
        <v>0</v>
      </c>
      <c r="DC2242">
        <v>0</v>
      </c>
      <c r="DD2242">
        <v>0</v>
      </c>
      <c r="DE2242"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</row>
    <row r="2243" spans="1:116" x14ac:dyDescent="0.15">
      <c r="A2243" t="s">
        <v>116</v>
      </c>
      <c r="B2243">
        <v>194237</v>
      </c>
      <c r="C2243" t="s">
        <v>117</v>
      </c>
      <c r="D2243" t="s">
        <v>136</v>
      </c>
      <c r="E2243" t="s">
        <v>118</v>
      </c>
      <c r="F2243" t="s">
        <v>137</v>
      </c>
      <c r="G2243" s="1">
        <v>42825</v>
      </c>
      <c r="H2243" t="s">
        <v>138</v>
      </c>
      <c r="I2243" s="1">
        <v>42915</v>
      </c>
      <c r="J2243" t="s">
        <v>6689</v>
      </c>
      <c r="K2243" t="s">
        <v>1432</v>
      </c>
      <c r="L2243" t="s">
        <v>123</v>
      </c>
      <c r="M2243" t="s">
        <v>139</v>
      </c>
      <c r="P2243" t="s">
        <v>199</v>
      </c>
      <c r="Q2243" t="s">
        <v>717</v>
      </c>
      <c r="R2243" t="s">
        <v>126</v>
      </c>
      <c r="S2243" t="s">
        <v>657</v>
      </c>
      <c r="T2243" t="s">
        <v>13665</v>
      </c>
      <c r="W2243">
        <v>21000</v>
      </c>
      <c r="X2243">
        <v>17850</v>
      </c>
      <c r="Y2243">
        <v>3150</v>
      </c>
      <c r="Z2243">
        <v>0</v>
      </c>
      <c r="AA2243">
        <v>21000</v>
      </c>
      <c r="AB2243">
        <v>17850</v>
      </c>
      <c r="AC2243">
        <v>3150</v>
      </c>
      <c r="AD2243">
        <v>0</v>
      </c>
      <c r="AE2243">
        <v>21000</v>
      </c>
      <c r="AF2243" t="s">
        <v>143</v>
      </c>
      <c r="AG2243" t="s">
        <v>143</v>
      </c>
      <c r="AH2243" t="s">
        <v>284</v>
      </c>
      <c r="AI2243" t="s">
        <v>342</v>
      </c>
      <c r="AJ2243" t="s">
        <v>128</v>
      </c>
      <c r="AK2243" t="s">
        <v>512</v>
      </c>
      <c r="AL2243" t="s">
        <v>718</v>
      </c>
      <c r="AM2243" t="s">
        <v>13666</v>
      </c>
      <c r="AN2243" t="s">
        <v>13667</v>
      </c>
      <c r="AO2243" t="s">
        <v>1924</v>
      </c>
      <c r="AP2243" t="s">
        <v>1925</v>
      </c>
      <c r="AQ2243" t="s">
        <v>13367</v>
      </c>
      <c r="BO2243">
        <v>21000</v>
      </c>
      <c r="BP2243">
        <v>21000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0</v>
      </c>
      <c r="CS2243">
        <v>0</v>
      </c>
      <c r="CT2243">
        <v>0</v>
      </c>
      <c r="CU2243">
        <v>0</v>
      </c>
      <c r="CV2243">
        <v>0</v>
      </c>
      <c r="CW2243">
        <v>0</v>
      </c>
      <c r="CX2243">
        <v>0</v>
      </c>
      <c r="CY2243">
        <v>0</v>
      </c>
      <c r="CZ2243">
        <v>0</v>
      </c>
      <c r="DA2243">
        <v>0</v>
      </c>
      <c r="DB2243">
        <v>0</v>
      </c>
      <c r="DC2243">
        <v>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</row>
    <row r="2244" spans="1:116" x14ac:dyDescent="0.15">
      <c r="A2244" t="s">
        <v>116</v>
      </c>
      <c r="B2244">
        <v>194240</v>
      </c>
      <c r="C2244" t="s">
        <v>117</v>
      </c>
      <c r="D2244" t="s">
        <v>136</v>
      </c>
      <c r="E2244" t="s">
        <v>118</v>
      </c>
      <c r="F2244" t="s">
        <v>137</v>
      </c>
      <c r="G2244" s="1">
        <v>42809</v>
      </c>
      <c r="H2244" t="s">
        <v>138</v>
      </c>
      <c r="I2244" s="1">
        <v>42955</v>
      </c>
      <c r="J2244" t="s">
        <v>119</v>
      </c>
      <c r="K2244" t="s">
        <v>1892</v>
      </c>
      <c r="L2244" t="s">
        <v>197</v>
      </c>
      <c r="M2244" t="s">
        <v>139</v>
      </c>
      <c r="N2244" t="s">
        <v>144</v>
      </c>
      <c r="O2244" t="s">
        <v>123</v>
      </c>
      <c r="P2244" t="s">
        <v>177</v>
      </c>
      <c r="Q2244" t="s">
        <v>691</v>
      </c>
      <c r="R2244" t="s">
        <v>126</v>
      </c>
      <c r="S2244" t="s">
        <v>251</v>
      </c>
      <c r="T2244" t="s">
        <v>13668</v>
      </c>
      <c r="W2244">
        <v>491778</v>
      </c>
      <c r="X2244">
        <v>312836</v>
      </c>
      <c r="Y2244">
        <v>178942</v>
      </c>
      <c r="Z2244">
        <v>0</v>
      </c>
      <c r="AA2244">
        <v>491778</v>
      </c>
      <c r="AB2244">
        <v>312836</v>
      </c>
      <c r="AC2244">
        <v>178942</v>
      </c>
      <c r="AD2244">
        <v>0</v>
      </c>
      <c r="AE2244">
        <v>491778</v>
      </c>
      <c r="AF2244" t="s">
        <v>143</v>
      </c>
      <c r="AG2244" t="s">
        <v>143</v>
      </c>
      <c r="AH2244" t="s">
        <v>399</v>
      </c>
      <c r="AI2244" t="s">
        <v>255</v>
      </c>
      <c r="AJ2244" t="s">
        <v>128</v>
      </c>
      <c r="AK2244" t="s">
        <v>160</v>
      </c>
      <c r="AL2244" t="s">
        <v>694</v>
      </c>
      <c r="AM2244" t="s">
        <v>13669</v>
      </c>
      <c r="AN2244" t="s">
        <v>13670</v>
      </c>
      <c r="AO2244" t="s">
        <v>4434</v>
      </c>
      <c r="AP2244" t="s">
        <v>598</v>
      </c>
      <c r="AQ2244" t="s">
        <v>3566</v>
      </c>
      <c r="BO2244">
        <v>467189.10000000003</v>
      </c>
      <c r="BP2244">
        <v>467189.10000000003</v>
      </c>
      <c r="BQ2244">
        <v>24588.9</v>
      </c>
      <c r="BR2244">
        <v>24588.9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0</v>
      </c>
      <c r="CR2244">
        <v>0</v>
      </c>
      <c r="CS2244">
        <v>0</v>
      </c>
      <c r="CT2244">
        <v>0</v>
      </c>
      <c r="CU2244">
        <v>0</v>
      </c>
      <c r="CV2244">
        <v>0</v>
      </c>
      <c r="CW2244">
        <v>0</v>
      </c>
      <c r="CX2244">
        <v>0</v>
      </c>
      <c r="CY2244">
        <v>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</row>
    <row r="2245" spans="1:116" x14ac:dyDescent="0.15">
      <c r="A2245" t="s">
        <v>116</v>
      </c>
      <c r="B2245">
        <v>194245</v>
      </c>
      <c r="C2245" t="s">
        <v>117</v>
      </c>
      <c r="D2245" t="s">
        <v>136</v>
      </c>
      <c r="E2245" t="s">
        <v>425</v>
      </c>
      <c r="F2245" t="s">
        <v>137</v>
      </c>
      <c r="G2245" s="1">
        <v>42828</v>
      </c>
      <c r="H2245" t="s">
        <v>138</v>
      </c>
      <c r="I2245" s="1">
        <v>43024</v>
      </c>
      <c r="J2245" t="s">
        <v>119</v>
      </c>
      <c r="K2245" t="s">
        <v>13599</v>
      </c>
      <c r="L2245" t="s">
        <v>153</v>
      </c>
      <c r="M2245" t="s">
        <v>139</v>
      </c>
      <c r="P2245" t="s">
        <v>199</v>
      </c>
      <c r="Q2245" t="s">
        <v>776</v>
      </c>
      <c r="R2245" t="s">
        <v>126</v>
      </c>
      <c r="S2245" t="s">
        <v>215</v>
      </c>
      <c r="T2245" t="s">
        <v>13671</v>
      </c>
      <c r="W2245">
        <v>34000</v>
      </c>
      <c r="X2245">
        <v>33333</v>
      </c>
      <c r="Y2245">
        <v>667</v>
      </c>
      <c r="Z2245">
        <v>0</v>
      </c>
      <c r="AA2245">
        <v>34000</v>
      </c>
      <c r="AB2245">
        <v>33333</v>
      </c>
      <c r="AC2245">
        <v>667</v>
      </c>
      <c r="AD2245">
        <v>0</v>
      </c>
      <c r="AE2245">
        <v>34000</v>
      </c>
      <c r="AF2245" t="s">
        <v>143</v>
      </c>
      <c r="AG2245" t="s">
        <v>143</v>
      </c>
      <c r="AH2245" t="s">
        <v>284</v>
      </c>
      <c r="AI2245" t="s">
        <v>342</v>
      </c>
      <c r="AJ2245" t="s">
        <v>128</v>
      </c>
      <c r="AK2245" t="s">
        <v>737</v>
      </c>
      <c r="AL2245" t="s">
        <v>738</v>
      </c>
      <c r="AM2245" t="s">
        <v>13672</v>
      </c>
      <c r="AN2245" t="s">
        <v>5587</v>
      </c>
      <c r="AO2245" t="s">
        <v>5416</v>
      </c>
      <c r="AP2245" t="s">
        <v>5417</v>
      </c>
      <c r="BO2245">
        <v>34000</v>
      </c>
      <c r="BP2245">
        <v>34000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0</v>
      </c>
      <c r="CW2245">
        <v>0</v>
      </c>
      <c r="CX2245">
        <v>0</v>
      </c>
      <c r="CY2245">
        <v>0</v>
      </c>
      <c r="CZ2245">
        <v>0</v>
      </c>
      <c r="DA2245">
        <v>0</v>
      </c>
      <c r="DB2245">
        <v>0</v>
      </c>
      <c r="DC2245">
        <v>0</v>
      </c>
      <c r="DD2245">
        <v>0</v>
      </c>
      <c r="DE2245">
        <v>0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</row>
    <row r="2246" spans="1:116" x14ac:dyDescent="0.15">
      <c r="A2246" t="s">
        <v>116</v>
      </c>
      <c r="B2246">
        <v>194257</v>
      </c>
      <c r="C2246" t="s">
        <v>117</v>
      </c>
      <c r="D2246" t="s">
        <v>136</v>
      </c>
      <c r="E2246" t="s">
        <v>118</v>
      </c>
      <c r="F2246" t="s">
        <v>137</v>
      </c>
      <c r="G2246" s="1">
        <v>42825</v>
      </c>
      <c r="H2246" t="s">
        <v>138</v>
      </c>
      <c r="I2246" s="1">
        <v>43014</v>
      </c>
      <c r="J2246" t="s">
        <v>119</v>
      </c>
      <c r="K2246" t="s">
        <v>2754</v>
      </c>
      <c r="L2246" t="s">
        <v>169</v>
      </c>
      <c r="M2246" t="s">
        <v>139</v>
      </c>
      <c r="P2246" t="s">
        <v>299</v>
      </c>
      <c r="Q2246" t="s">
        <v>1638</v>
      </c>
      <c r="R2246" t="s">
        <v>126</v>
      </c>
      <c r="S2246" t="s">
        <v>215</v>
      </c>
      <c r="T2246" t="s">
        <v>13673</v>
      </c>
      <c r="W2246">
        <v>224993</v>
      </c>
      <c r="X2246">
        <v>224993</v>
      </c>
      <c r="Y2246">
        <v>0</v>
      </c>
      <c r="Z2246">
        <v>0</v>
      </c>
      <c r="AA2246">
        <v>225000</v>
      </c>
      <c r="AB2246">
        <v>225000</v>
      </c>
      <c r="AC2246">
        <v>0</v>
      </c>
      <c r="AD2246">
        <v>0</v>
      </c>
      <c r="AE2246">
        <v>225000</v>
      </c>
      <c r="AF2246" t="s">
        <v>143</v>
      </c>
      <c r="AG2246" t="s">
        <v>171</v>
      </c>
      <c r="AH2246" t="s">
        <v>509</v>
      </c>
      <c r="AI2246" t="s">
        <v>805</v>
      </c>
      <c r="AJ2246" t="s">
        <v>128</v>
      </c>
      <c r="AK2246" t="s">
        <v>303</v>
      </c>
      <c r="AL2246" t="s">
        <v>1639</v>
      </c>
      <c r="AM2246" t="s">
        <v>13674</v>
      </c>
      <c r="AN2246" t="s">
        <v>13675</v>
      </c>
      <c r="AO2246" t="s">
        <v>13676</v>
      </c>
      <c r="AP2246" t="s">
        <v>13677</v>
      </c>
      <c r="BO2246">
        <v>224993</v>
      </c>
      <c r="BP2246">
        <v>225000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0</v>
      </c>
      <c r="CR2246">
        <v>0</v>
      </c>
      <c r="CS2246">
        <v>0</v>
      </c>
      <c r="CT2246">
        <v>0</v>
      </c>
      <c r="CU2246">
        <v>0</v>
      </c>
      <c r="CV2246">
        <v>0</v>
      </c>
      <c r="CW2246">
        <v>0</v>
      </c>
      <c r="CX2246">
        <v>0</v>
      </c>
      <c r="CY2246">
        <v>0</v>
      </c>
      <c r="CZ2246">
        <v>0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0</v>
      </c>
      <c r="DH2246">
        <v>0</v>
      </c>
      <c r="DI2246">
        <v>0</v>
      </c>
      <c r="DJ2246">
        <v>0</v>
      </c>
      <c r="DK2246">
        <v>0</v>
      </c>
      <c r="DL2246">
        <v>0</v>
      </c>
    </row>
    <row r="2247" spans="1:116" x14ac:dyDescent="0.15">
      <c r="A2247" t="s">
        <v>116</v>
      </c>
      <c r="B2247">
        <v>194268</v>
      </c>
      <c r="C2247" t="s">
        <v>117</v>
      </c>
      <c r="D2247" t="s">
        <v>136</v>
      </c>
      <c r="E2247" t="s">
        <v>118</v>
      </c>
      <c r="F2247" t="s">
        <v>137</v>
      </c>
      <c r="G2247" s="1">
        <v>42826</v>
      </c>
      <c r="H2247" t="s">
        <v>138</v>
      </c>
      <c r="I2247" s="1">
        <v>43041</v>
      </c>
      <c r="J2247" t="s">
        <v>119</v>
      </c>
      <c r="K2247" t="s">
        <v>5276</v>
      </c>
      <c r="L2247" t="s">
        <v>120</v>
      </c>
      <c r="M2247" t="s">
        <v>139</v>
      </c>
      <c r="P2247" t="s">
        <v>317</v>
      </c>
      <c r="Q2247" t="s">
        <v>318</v>
      </c>
      <c r="R2247" t="s">
        <v>126</v>
      </c>
      <c r="S2247" t="s">
        <v>173</v>
      </c>
      <c r="T2247" t="s">
        <v>13678</v>
      </c>
      <c r="W2247">
        <v>183424</v>
      </c>
      <c r="X2247">
        <v>159499</v>
      </c>
      <c r="Y2247">
        <v>23925</v>
      </c>
      <c r="Z2247">
        <v>0</v>
      </c>
      <c r="AA2247">
        <v>183424</v>
      </c>
      <c r="AB2247">
        <v>159499</v>
      </c>
      <c r="AC2247">
        <v>23925</v>
      </c>
      <c r="AD2247">
        <v>0</v>
      </c>
      <c r="AE2247">
        <v>183424</v>
      </c>
      <c r="AF2247" t="s">
        <v>143</v>
      </c>
      <c r="AG2247" t="s">
        <v>171</v>
      </c>
      <c r="AH2247" t="s">
        <v>302</v>
      </c>
      <c r="AI2247" t="s">
        <v>259</v>
      </c>
      <c r="AJ2247" t="s">
        <v>128</v>
      </c>
      <c r="AK2247" t="s">
        <v>543</v>
      </c>
      <c r="AL2247" t="s">
        <v>322</v>
      </c>
      <c r="AM2247" t="s">
        <v>13679</v>
      </c>
      <c r="AN2247" t="s">
        <v>13680</v>
      </c>
      <c r="AO2247" t="s">
        <v>5287</v>
      </c>
      <c r="AP2247" t="s">
        <v>1078</v>
      </c>
      <c r="AQ2247" t="s">
        <v>5288</v>
      </c>
      <c r="AR2247" t="s">
        <v>5289</v>
      </c>
      <c r="BO2247">
        <v>36684.800000000003</v>
      </c>
      <c r="BP2247">
        <v>36684.800000000003</v>
      </c>
      <c r="BQ2247">
        <v>86209.279999999999</v>
      </c>
      <c r="BR2247">
        <v>86209.279999999999</v>
      </c>
      <c r="BS2247">
        <v>60529.920000000006</v>
      </c>
      <c r="BT2247">
        <v>60529.920000000006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</row>
    <row r="2248" spans="1:116" x14ac:dyDescent="0.15">
      <c r="A2248" t="s">
        <v>116</v>
      </c>
      <c r="B2248">
        <v>194283</v>
      </c>
      <c r="C2248" t="s">
        <v>117</v>
      </c>
      <c r="D2248" t="s">
        <v>136</v>
      </c>
      <c r="E2248" t="s">
        <v>118</v>
      </c>
      <c r="F2248" t="s">
        <v>137</v>
      </c>
      <c r="G2248" s="1">
        <v>42826</v>
      </c>
      <c r="H2248" t="s">
        <v>138</v>
      </c>
      <c r="I2248" s="1">
        <v>43000</v>
      </c>
      <c r="J2248" t="s">
        <v>119</v>
      </c>
      <c r="K2248" t="s">
        <v>5067</v>
      </c>
      <c r="L2248" t="s">
        <v>153</v>
      </c>
      <c r="M2248" t="s">
        <v>139</v>
      </c>
      <c r="P2248" t="s">
        <v>299</v>
      </c>
      <c r="Q2248" t="s">
        <v>501</v>
      </c>
      <c r="R2248" t="s">
        <v>126</v>
      </c>
      <c r="S2248" t="s">
        <v>170</v>
      </c>
      <c r="T2248" t="s">
        <v>13681</v>
      </c>
      <c r="U2248" t="s">
        <v>13682</v>
      </c>
      <c r="W2248">
        <v>15000</v>
      </c>
      <c r="X2248">
        <v>15000</v>
      </c>
      <c r="Y2248">
        <v>0</v>
      </c>
      <c r="Z2248">
        <v>0</v>
      </c>
      <c r="AA2248">
        <v>10000</v>
      </c>
      <c r="AB2248">
        <v>10000</v>
      </c>
      <c r="AC2248">
        <v>0</v>
      </c>
      <c r="AD2248">
        <v>0</v>
      </c>
      <c r="AE2248">
        <v>10000</v>
      </c>
      <c r="AF2248" t="s">
        <v>143</v>
      </c>
      <c r="AG2248" t="s">
        <v>143</v>
      </c>
      <c r="AH2248" t="s">
        <v>132</v>
      </c>
      <c r="AI2248" t="s">
        <v>418</v>
      </c>
      <c r="AJ2248" t="s">
        <v>128</v>
      </c>
      <c r="AK2248" t="s">
        <v>303</v>
      </c>
      <c r="AL2248" t="s">
        <v>502</v>
      </c>
      <c r="AM2248" t="s">
        <v>13683</v>
      </c>
      <c r="AN2248" t="s">
        <v>13684</v>
      </c>
      <c r="AO2248" t="s">
        <v>7987</v>
      </c>
      <c r="AP2248" t="s">
        <v>7988</v>
      </c>
      <c r="AQ2248" t="s">
        <v>12130</v>
      </c>
      <c r="BO2248">
        <v>6000</v>
      </c>
      <c r="BP2248">
        <v>4000</v>
      </c>
      <c r="BQ2248">
        <v>9000</v>
      </c>
      <c r="BR2248">
        <v>6000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0</v>
      </c>
      <c r="CR2248">
        <v>0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0</v>
      </c>
      <c r="DL2248">
        <v>0</v>
      </c>
    </row>
    <row r="2249" spans="1:116" x14ac:dyDescent="0.15">
      <c r="A2249" t="s">
        <v>116</v>
      </c>
      <c r="B2249">
        <v>194286</v>
      </c>
      <c r="C2249" t="s">
        <v>117</v>
      </c>
      <c r="D2249" t="s">
        <v>136</v>
      </c>
      <c r="E2249" t="s">
        <v>118</v>
      </c>
      <c r="F2249" t="s">
        <v>137</v>
      </c>
      <c r="G2249" s="1">
        <v>42826</v>
      </c>
      <c r="H2249" t="s">
        <v>138</v>
      </c>
      <c r="I2249" s="1">
        <v>43040</v>
      </c>
      <c r="J2249" t="s">
        <v>119</v>
      </c>
      <c r="K2249" t="s">
        <v>386</v>
      </c>
      <c r="L2249" t="s">
        <v>123</v>
      </c>
      <c r="M2249" t="s">
        <v>139</v>
      </c>
      <c r="P2249" t="s">
        <v>317</v>
      </c>
      <c r="Q2249" t="s">
        <v>563</v>
      </c>
      <c r="R2249" t="s">
        <v>126</v>
      </c>
      <c r="S2249" t="s">
        <v>215</v>
      </c>
      <c r="T2249" t="s">
        <v>13685</v>
      </c>
      <c r="W2249">
        <v>15000</v>
      </c>
      <c r="X2249">
        <v>15000</v>
      </c>
      <c r="Y2249">
        <v>0</v>
      </c>
      <c r="Z2249">
        <v>0</v>
      </c>
      <c r="AA2249">
        <v>15000</v>
      </c>
      <c r="AB2249">
        <v>15000</v>
      </c>
      <c r="AC2249">
        <v>0</v>
      </c>
      <c r="AD2249">
        <v>0</v>
      </c>
      <c r="AE2249">
        <v>15000</v>
      </c>
      <c r="AF2249" t="s">
        <v>143</v>
      </c>
      <c r="AG2249" t="s">
        <v>171</v>
      </c>
      <c r="AH2249" t="s">
        <v>340</v>
      </c>
      <c r="AI2249" t="s">
        <v>1715</v>
      </c>
      <c r="AJ2249" t="s">
        <v>128</v>
      </c>
      <c r="AK2249" t="s">
        <v>659</v>
      </c>
      <c r="AL2249" t="s">
        <v>13686</v>
      </c>
      <c r="AM2249" t="s">
        <v>13687</v>
      </c>
      <c r="AN2249" t="s">
        <v>13688</v>
      </c>
      <c r="AO2249" t="s">
        <v>960</v>
      </c>
      <c r="AP2249" t="s">
        <v>961</v>
      </c>
      <c r="AQ2249" t="s">
        <v>962</v>
      </c>
      <c r="AR2249" t="s">
        <v>963</v>
      </c>
      <c r="AS2249" t="s">
        <v>3037</v>
      </c>
      <c r="AT2249" t="s">
        <v>5282</v>
      </c>
      <c r="AU2249" t="s">
        <v>5481</v>
      </c>
      <c r="AV2249" t="s">
        <v>816</v>
      </c>
      <c r="BO2249">
        <v>2250</v>
      </c>
      <c r="BP2249">
        <v>2250</v>
      </c>
      <c r="BQ2249">
        <v>2100</v>
      </c>
      <c r="BR2249">
        <v>2100</v>
      </c>
      <c r="BS2249">
        <v>2250</v>
      </c>
      <c r="BT2249">
        <v>2250</v>
      </c>
      <c r="BU2249">
        <v>2100</v>
      </c>
      <c r="BV2249">
        <v>2100</v>
      </c>
      <c r="BW2249">
        <v>2100</v>
      </c>
      <c r="BX2249">
        <v>2100</v>
      </c>
      <c r="BY2249">
        <v>2100</v>
      </c>
      <c r="BZ2249">
        <v>2100</v>
      </c>
      <c r="CA2249">
        <v>2100</v>
      </c>
      <c r="CB2249">
        <v>2100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0</v>
      </c>
      <c r="DL2249">
        <v>0</v>
      </c>
    </row>
    <row r="2250" spans="1:116" x14ac:dyDescent="0.15">
      <c r="A2250" t="s">
        <v>116</v>
      </c>
      <c r="B2250">
        <v>194299</v>
      </c>
      <c r="C2250" t="s">
        <v>117</v>
      </c>
      <c r="D2250" t="s">
        <v>136</v>
      </c>
      <c r="E2250" t="s">
        <v>118</v>
      </c>
      <c r="F2250" t="s">
        <v>137</v>
      </c>
      <c r="G2250" s="1">
        <v>42830</v>
      </c>
      <c r="H2250" t="s">
        <v>138</v>
      </c>
      <c r="I2250" s="1">
        <v>43118</v>
      </c>
      <c r="J2250" t="s">
        <v>119</v>
      </c>
      <c r="K2250" t="s">
        <v>13689</v>
      </c>
      <c r="L2250" t="s">
        <v>153</v>
      </c>
      <c r="M2250" t="s">
        <v>139</v>
      </c>
      <c r="N2250" t="s">
        <v>13690</v>
      </c>
      <c r="O2250" t="s">
        <v>2707</v>
      </c>
      <c r="P2250" t="s">
        <v>199</v>
      </c>
      <c r="Q2250" t="s">
        <v>200</v>
      </c>
      <c r="R2250" t="s">
        <v>126</v>
      </c>
      <c r="S2250" t="s">
        <v>215</v>
      </c>
      <c r="T2250" t="s">
        <v>13691</v>
      </c>
      <c r="W2250">
        <v>7500</v>
      </c>
      <c r="X2250">
        <v>7500</v>
      </c>
      <c r="Y2250">
        <v>0</v>
      </c>
      <c r="Z2250">
        <v>0</v>
      </c>
      <c r="AA2250">
        <v>7500</v>
      </c>
      <c r="AB2250">
        <v>7500</v>
      </c>
      <c r="AC2250">
        <v>0</v>
      </c>
      <c r="AD2250">
        <v>0</v>
      </c>
      <c r="AE2250">
        <v>7500</v>
      </c>
      <c r="AF2250" t="s">
        <v>143</v>
      </c>
      <c r="AG2250" t="s">
        <v>143</v>
      </c>
      <c r="AH2250" t="s">
        <v>649</v>
      </c>
      <c r="AI2250" t="s">
        <v>650</v>
      </c>
      <c r="AJ2250" t="s">
        <v>128</v>
      </c>
      <c r="AK2250" t="s">
        <v>512</v>
      </c>
      <c r="AL2250" t="s">
        <v>203</v>
      </c>
      <c r="AM2250" t="s">
        <v>13692</v>
      </c>
      <c r="AN2250" t="s">
        <v>2692</v>
      </c>
      <c r="AO2250" t="s">
        <v>333</v>
      </c>
      <c r="AP2250" t="s">
        <v>334</v>
      </c>
      <c r="BO2250">
        <v>7500</v>
      </c>
      <c r="BP2250">
        <v>7500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</row>
    <row r="2251" spans="1:116" x14ac:dyDescent="0.15">
      <c r="A2251" t="s">
        <v>116</v>
      </c>
      <c r="B2251">
        <v>194303</v>
      </c>
      <c r="C2251" t="s">
        <v>117</v>
      </c>
      <c r="D2251" t="s">
        <v>136</v>
      </c>
      <c r="E2251" t="s">
        <v>118</v>
      </c>
      <c r="F2251" t="s">
        <v>137</v>
      </c>
      <c r="G2251" s="1">
        <v>42839</v>
      </c>
      <c r="H2251" t="s">
        <v>138</v>
      </c>
      <c r="I2251" s="1">
        <v>42919</v>
      </c>
      <c r="J2251" t="s">
        <v>119</v>
      </c>
      <c r="K2251" t="s">
        <v>12694</v>
      </c>
      <c r="L2251" t="s">
        <v>197</v>
      </c>
      <c r="M2251" t="s">
        <v>339</v>
      </c>
      <c r="N2251" t="s">
        <v>13693</v>
      </c>
      <c r="O2251" t="s">
        <v>169</v>
      </c>
      <c r="P2251" t="s">
        <v>317</v>
      </c>
      <c r="Q2251" t="s">
        <v>318</v>
      </c>
      <c r="R2251" t="s">
        <v>126</v>
      </c>
      <c r="S2251" t="s">
        <v>251</v>
      </c>
      <c r="T2251" t="s">
        <v>13694</v>
      </c>
      <c r="W2251">
        <v>72423</v>
      </c>
      <c r="X2251">
        <v>65839</v>
      </c>
      <c r="Y2251">
        <v>6584</v>
      </c>
      <c r="Z2251">
        <v>0</v>
      </c>
      <c r="AA2251">
        <v>72423</v>
      </c>
      <c r="AB2251">
        <v>65839</v>
      </c>
      <c r="AC2251">
        <v>6584</v>
      </c>
      <c r="AD2251">
        <v>0</v>
      </c>
      <c r="AE2251">
        <v>72423</v>
      </c>
      <c r="AF2251" t="s">
        <v>143</v>
      </c>
      <c r="AG2251" t="s">
        <v>143</v>
      </c>
      <c r="AH2251" t="s">
        <v>649</v>
      </c>
      <c r="AI2251" t="s">
        <v>650</v>
      </c>
      <c r="AJ2251" t="s">
        <v>128</v>
      </c>
      <c r="AK2251" t="s">
        <v>236</v>
      </c>
      <c r="AL2251" t="s">
        <v>322</v>
      </c>
      <c r="AM2251" t="s">
        <v>13695</v>
      </c>
      <c r="AN2251" t="s">
        <v>13696</v>
      </c>
      <c r="AO2251" t="s">
        <v>2246</v>
      </c>
      <c r="AP2251" t="s">
        <v>484</v>
      </c>
      <c r="AQ2251" t="s">
        <v>4779</v>
      </c>
      <c r="BO2251">
        <v>36211.5</v>
      </c>
      <c r="BP2251">
        <v>36211.5</v>
      </c>
      <c r="BQ2251">
        <v>36211.5</v>
      </c>
      <c r="BR2251">
        <v>36211.5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</row>
    <row r="2252" spans="1:116" x14ac:dyDescent="0.15">
      <c r="A2252" t="s">
        <v>116</v>
      </c>
      <c r="B2252">
        <v>194310</v>
      </c>
      <c r="C2252" t="s">
        <v>117</v>
      </c>
      <c r="D2252" t="s">
        <v>136</v>
      </c>
      <c r="E2252" t="s">
        <v>118</v>
      </c>
      <c r="F2252" t="s">
        <v>137</v>
      </c>
      <c r="G2252" s="1">
        <v>42829</v>
      </c>
      <c r="H2252" t="s">
        <v>138</v>
      </c>
      <c r="I2252" s="1">
        <v>42845</v>
      </c>
      <c r="J2252" t="s">
        <v>6689</v>
      </c>
      <c r="K2252" t="s">
        <v>287</v>
      </c>
      <c r="L2252" t="s">
        <v>123</v>
      </c>
      <c r="M2252" t="s">
        <v>139</v>
      </c>
      <c r="P2252" t="s">
        <v>199</v>
      </c>
      <c r="Q2252" t="s">
        <v>2984</v>
      </c>
      <c r="R2252" t="s">
        <v>126</v>
      </c>
      <c r="S2252" t="s">
        <v>657</v>
      </c>
      <c r="T2252" t="s">
        <v>13697</v>
      </c>
      <c r="W2252">
        <v>43531</v>
      </c>
      <c r="X2252">
        <v>39573</v>
      </c>
      <c r="Y2252">
        <v>3958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43531</v>
      </c>
      <c r="AF2252" t="s">
        <v>143</v>
      </c>
      <c r="AG2252" t="s">
        <v>143</v>
      </c>
      <c r="AH2252" t="s">
        <v>353</v>
      </c>
      <c r="AI2252" t="s">
        <v>266</v>
      </c>
      <c r="AJ2252" t="s">
        <v>128</v>
      </c>
      <c r="AK2252" t="s">
        <v>290</v>
      </c>
      <c r="AL2252" t="s">
        <v>1860</v>
      </c>
      <c r="AM2252" t="s">
        <v>13698</v>
      </c>
      <c r="AN2252" t="s">
        <v>13699</v>
      </c>
      <c r="AO2252" t="s">
        <v>1863</v>
      </c>
      <c r="AP2252" t="s">
        <v>1864</v>
      </c>
      <c r="BO2252">
        <v>43531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</row>
    <row r="2253" spans="1:116" x14ac:dyDescent="0.15">
      <c r="A2253" t="s">
        <v>116</v>
      </c>
      <c r="B2253">
        <v>194317</v>
      </c>
      <c r="C2253" t="s">
        <v>117</v>
      </c>
      <c r="D2253" t="s">
        <v>136</v>
      </c>
      <c r="E2253" t="s">
        <v>425</v>
      </c>
      <c r="F2253" t="s">
        <v>137</v>
      </c>
      <c r="G2253" s="1">
        <v>42839</v>
      </c>
      <c r="H2253" t="s">
        <v>138</v>
      </c>
      <c r="I2253" s="1">
        <v>42990</v>
      </c>
      <c r="J2253" t="s">
        <v>119</v>
      </c>
      <c r="K2253" t="s">
        <v>1554</v>
      </c>
      <c r="L2253" t="s">
        <v>169</v>
      </c>
      <c r="M2253" t="s">
        <v>139</v>
      </c>
      <c r="P2253" t="s">
        <v>199</v>
      </c>
      <c r="Q2253" t="s">
        <v>776</v>
      </c>
      <c r="R2253" t="s">
        <v>126</v>
      </c>
      <c r="S2253" t="s">
        <v>215</v>
      </c>
      <c r="T2253" t="s">
        <v>13700</v>
      </c>
      <c r="W2253">
        <v>43000</v>
      </c>
      <c r="X2253">
        <v>42156</v>
      </c>
      <c r="Y2253">
        <v>844</v>
      </c>
      <c r="Z2253">
        <v>0</v>
      </c>
      <c r="AA2253">
        <v>44200</v>
      </c>
      <c r="AB2253">
        <v>44200</v>
      </c>
      <c r="AC2253">
        <v>0</v>
      </c>
      <c r="AD2253">
        <v>0</v>
      </c>
      <c r="AE2253">
        <v>44200</v>
      </c>
      <c r="AF2253" t="s">
        <v>143</v>
      </c>
      <c r="AG2253" t="s">
        <v>143</v>
      </c>
      <c r="AH2253" t="s">
        <v>284</v>
      </c>
      <c r="AI2253" t="s">
        <v>650</v>
      </c>
      <c r="AJ2253" t="s">
        <v>128</v>
      </c>
      <c r="AK2253" t="s">
        <v>737</v>
      </c>
      <c r="AL2253" t="s">
        <v>738</v>
      </c>
      <c r="AM2253" t="s">
        <v>13701</v>
      </c>
      <c r="AN2253" t="s">
        <v>13702</v>
      </c>
      <c r="AO2253" t="s">
        <v>5323</v>
      </c>
      <c r="AP2253" t="s">
        <v>5324</v>
      </c>
      <c r="BO2253">
        <v>43000</v>
      </c>
      <c r="BP2253">
        <v>44200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</row>
    <row r="2254" spans="1:116" x14ac:dyDescent="0.15">
      <c r="A2254" t="s">
        <v>116</v>
      </c>
      <c r="B2254">
        <v>194320</v>
      </c>
      <c r="C2254" t="s">
        <v>117</v>
      </c>
      <c r="D2254" t="s">
        <v>136</v>
      </c>
      <c r="E2254" t="s">
        <v>118</v>
      </c>
      <c r="F2254" t="s">
        <v>137</v>
      </c>
      <c r="G2254" s="1">
        <v>42832</v>
      </c>
      <c r="H2254" t="s">
        <v>138</v>
      </c>
      <c r="I2254" s="1">
        <v>42927</v>
      </c>
      <c r="J2254" t="s">
        <v>119</v>
      </c>
      <c r="K2254" t="s">
        <v>350</v>
      </c>
      <c r="L2254" t="s">
        <v>120</v>
      </c>
      <c r="M2254" t="s">
        <v>139</v>
      </c>
      <c r="P2254" t="s">
        <v>199</v>
      </c>
      <c r="Q2254" t="s">
        <v>200</v>
      </c>
      <c r="R2254" t="s">
        <v>126</v>
      </c>
      <c r="S2254" t="s">
        <v>140</v>
      </c>
      <c r="T2254" t="s">
        <v>3675</v>
      </c>
      <c r="U2254" t="s">
        <v>13703</v>
      </c>
      <c r="W2254">
        <v>20000</v>
      </c>
      <c r="X2254">
        <v>15267</v>
      </c>
      <c r="Y2254">
        <v>4733</v>
      </c>
      <c r="Z2254">
        <v>0</v>
      </c>
      <c r="AA2254">
        <v>20000</v>
      </c>
      <c r="AB2254">
        <v>15267</v>
      </c>
      <c r="AC2254">
        <v>4733</v>
      </c>
      <c r="AD2254">
        <v>0</v>
      </c>
      <c r="AE2254">
        <v>20000</v>
      </c>
      <c r="AF2254" t="s">
        <v>143</v>
      </c>
      <c r="AG2254" t="s">
        <v>143</v>
      </c>
      <c r="AH2254" t="s">
        <v>5297</v>
      </c>
      <c r="AI2254" t="s">
        <v>3699</v>
      </c>
      <c r="AJ2254" t="s">
        <v>128</v>
      </c>
      <c r="AK2254" t="s">
        <v>512</v>
      </c>
      <c r="AL2254" t="s">
        <v>203</v>
      </c>
      <c r="AM2254" t="s">
        <v>13704</v>
      </c>
      <c r="AN2254" t="s">
        <v>13705</v>
      </c>
      <c r="AO2254" t="s">
        <v>333</v>
      </c>
      <c r="AP2254" t="s">
        <v>334</v>
      </c>
      <c r="AQ2254" t="s">
        <v>3679</v>
      </c>
      <c r="BO2254">
        <v>20000</v>
      </c>
      <c r="BP2254">
        <v>20000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  <c r="CI2254">
        <v>0</v>
      </c>
      <c r="CJ2254">
        <v>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v>0</v>
      </c>
      <c r="CR2254">
        <v>0</v>
      </c>
      <c r="CS2254">
        <v>0</v>
      </c>
      <c r="CT2254">
        <v>0</v>
      </c>
      <c r="CU2254">
        <v>0</v>
      </c>
      <c r="CV2254">
        <v>0</v>
      </c>
      <c r="CW2254">
        <v>0</v>
      </c>
      <c r="CX2254">
        <v>0</v>
      </c>
      <c r="CY2254">
        <v>0</v>
      </c>
      <c r="CZ2254">
        <v>0</v>
      </c>
      <c r="DA2254">
        <v>0</v>
      </c>
      <c r="DB2254">
        <v>0</v>
      </c>
      <c r="DC2254">
        <v>0</v>
      </c>
      <c r="DD2254">
        <v>0</v>
      </c>
      <c r="DE2254"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</row>
    <row r="2255" spans="1:116" x14ac:dyDescent="0.15">
      <c r="A2255" t="s">
        <v>116</v>
      </c>
      <c r="B2255">
        <v>194330</v>
      </c>
      <c r="C2255" t="s">
        <v>117</v>
      </c>
      <c r="D2255" t="s">
        <v>136</v>
      </c>
      <c r="E2255" t="s">
        <v>118</v>
      </c>
      <c r="F2255" t="s">
        <v>137</v>
      </c>
      <c r="G2255" s="1">
        <v>42836</v>
      </c>
      <c r="H2255" t="s">
        <v>138</v>
      </c>
      <c r="I2255" s="1">
        <v>42842</v>
      </c>
      <c r="J2255" t="s">
        <v>6689</v>
      </c>
      <c r="K2255" t="s">
        <v>5314</v>
      </c>
      <c r="L2255" t="s">
        <v>120</v>
      </c>
      <c r="M2255" t="s">
        <v>139</v>
      </c>
      <c r="P2255" t="s">
        <v>145</v>
      </c>
      <c r="Q2255" t="s">
        <v>214</v>
      </c>
      <c r="R2255" t="s">
        <v>126</v>
      </c>
      <c r="S2255" t="s">
        <v>571</v>
      </c>
      <c r="T2255" t="s">
        <v>5430</v>
      </c>
      <c r="W2255">
        <v>0</v>
      </c>
      <c r="X2255">
        <v>0</v>
      </c>
      <c r="Y2255">
        <v>0</v>
      </c>
      <c r="Z2255">
        <v>0</v>
      </c>
      <c r="AA2255">
        <v>50000</v>
      </c>
      <c r="AB2255">
        <v>50000</v>
      </c>
      <c r="AC2255">
        <v>0</v>
      </c>
      <c r="AD2255">
        <v>0</v>
      </c>
      <c r="AE2255">
        <v>50000</v>
      </c>
      <c r="AH2255" t="s">
        <v>13706</v>
      </c>
      <c r="AI2255" t="s">
        <v>341</v>
      </c>
      <c r="AK2255" t="s">
        <v>955</v>
      </c>
      <c r="AL2255" t="s">
        <v>184</v>
      </c>
      <c r="AN2255" t="s">
        <v>5431</v>
      </c>
      <c r="AO2255" t="s">
        <v>572</v>
      </c>
      <c r="AP2255" t="s">
        <v>573</v>
      </c>
      <c r="BO2255">
        <v>0</v>
      </c>
      <c r="BP2255">
        <v>50000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v>0</v>
      </c>
      <c r="CR2255">
        <v>0</v>
      </c>
      <c r="CS2255">
        <v>0</v>
      </c>
      <c r="CT2255">
        <v>0</v>
      </c>
      <c r="CU2255">
        <v>0</v>
      </c>
      <c r="CV2255">
        <v>0</v>
      </c>
      <c r="CW2255">
        <v>0</v>
      </c>
      <c r="CX2255">
        <v>0</v>
      </c>
      <c r="CY2255">
        <v>0</v>
      </c>
      <c r="CZ2255">
        <v>0</v>
      </c>
      <c r="DA2255">
        <v>0</v>
      </c>
      <c r="DB2255">
        <v>0</v>
      </c>
      <c r="DC2255">
        <v>0</v>
      </c>
      <c r="DD2255">
        <v>0</v>
      </c>
      <c r="DE2255"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0</v>
      </c>
      <c r="DL2255">
        <v>0</v>
      </c>
    </row>
    <row r="2256" spans="1:116" x14ac:dyDescent="0.15">
      <c r="A2256" t="s">
        <v>116</v>
      </c>
      <c r="B2256">
        <v>194331</v>
      </c>
      <c r="C2256" t="s">
        <v>117</v>
      </c>
      <c r="D2256" t="s">
        <v>136</v>
      </c>
      <c r="E2256" t="s">
        <v>118</v>
      </c>
      <c r="F2256" t="s">
        <v>137</v>
      </c>
      <c r="G2256" s="1">
        <v>42830</v>
      </c>
      <c r="H2256" t="s">
        <v>138</v>
      </c>
      <c r="I2256" s="1">
        <v>43154</v>
      </c>
      <c r="J2256" t="s">
        <v>119</v>
      </c>
      <c r="K2256" t="s">
        <v>3193</v>
      </c>
      <c r="L2256" t="s">
        <v>120</v>
      </c>
      <c r="M2256" t="s">
        <v>139</v>
      </c>
      <c r="N2256" t="s">
        <v>310</v>
      </c>
      <c r="O2256" t="s">
        <v>123</v>
      </c>
      <c r="P2256" t="s">
        <v>232</v>
      </c>
      <c r="Q2256" t="s">
        <v>263</v>
      </c>
      <c r="R2256" t="s">
        <v>126</v>
      </c>
      <c r="S2256" t="s">
        <v>3194</v>
      </c>
      <c r="T2256" t="s">
        <v>13707</v>
      </c>
      <c r="W2256">
        <v>599824</v>
      </c>
      <c r="X2256">
        <v>381570</v>
      </c>
      <c r="Y2256">
        <v>218254</v>
      </c>
      <c r="Z2256">
        <v>0</v>
      </c>
      <c r="AA2256">
        <v>299926</v>
      </c>
      <c r="AB2256">
        <v>190795</v>
      </c>
      <c r="AC2256">
        <v>109131</v>
      </c>
      <c r="AD2256">
        <v>0</v>
      </c>
      <c r="AE2256">
        <v>599824</v>
      </c>
      <c r="AF2256" t="s">
        <v>171</v>
      </c>
      <c r="AG2256" t="s">
        <v>171</v>
      </c>
      <c r="AH2256" t="s">
        <v>13708</v>
      </c>
      <c r="AI2256" t="s">
        <v>13709</v>
      </c>
      <c r="AJ2256" t="s">
        <v>128</v>
      </c>
      <c r="AK2256" t="s">
        <v>172</v>
      </c>
      <c r="AL2256" t="s">
        <v>267</v>
      </c>
      <c r="AM2256" t="s">
        <v>13710</v>
      </c>
      <c r="AN2256" t="s">
        <v>13711</v>
      </c>
      <c r="AO2256" t="s">
        <v>1194</v>
      </c>
      <c r="AP2256" t="s">
        <v>716</v>
      </c>
      <c r="AQ2256" t="s">
        <v>713</v>
      </c>
      <c r="BO2256">
        <v>299912</v>
      </c>
      <c r="BP2256">
        <v>149963</v>
      </c>
      <c r="BQ2256">
        <v>299912</v>
      </c>
      <c r="BR2256">
        <v>149963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0</v>
      </c>
      <c r="CR2256">
        <v>0</v>
      </c>
      <c r="CS2256">
        <v>0</v>
      </c>
      <c r="CT2256">
        <v>0</v>
      </c>
      <c r="CU2256">
        <v>0</v>
      </c>
      <c r="CV2256">
        <v>0</v>
      </c>
      <c r="CW2256">
        <v>0</v>
      </c>
      <c r="CX2256">
        <v>0</v>
      </c>
      <c r="CY2256">
        <v>0</v>
      </c>
      <c r="CZ2256">
        <v>0</v>
      </c>
      <c r="DA2256">
        <v>0</v>
      </c>
      <c r="DB2256">
        <v>0</v>
      </c>
      <c r="DC2256">
        <v>0</v>
      </c>
      <c r="DD2256">
        <v>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</row>
    <row r="2257" spans="1:116" x14ac:dyDescent="0.15">
      <c r="A2257" t="s">
        <v>116</v>
      </c>
      <c r="B2257">
        <v>194336</v>
      </c>
      <c r="C2257" t="s">
        <v>117</v>
      </c>
      <c r="D2257" t="s">
        <v>136</v>
      </c>
      <c r="E2257" t="s">
        <v>425</v>
      </c>
      <c r="F2257" t="s">
        <v>137</v>
      </c>
      <c r="G2257" s="1">
        <v>42832</v>
      </c>
      <c r="H2257" t="s">
        <v>138</v>
      </c>
      <c r="I2257" s="1">
        <v>42900</v>
      </c>
      <c r="J2257" t="s">
        <v>6689</v>
      </c>
      <c r="K2257" t="s">
        <v>3005</v>
      </c>
      <c r="L2257" t="s">
        <v>169</v>
      </c>
      <c r="M2257" t="s">
        <v>139</v>
      </c>
      <c r="P2257" t="s">
        <v>177</v>
      </c>
      <c r="Q2257" t="s">
        <v>1631</v>
      </c>
      <c r="R2257" t="s">
        <v>126</v>
      </c>
      <c r="S2257" t="s">
        <v>140</v>
      </c>
      <c r="T2257" t="s">
        <v>13712</v>
      </c>
      <c r="W2257">
        <v>4950</v>
      </c>
      <c r="X2257">
        <v>4500</v>
      </c>
      <c r="Y2257">
        <v>450</v>
      </c>
      <c r="Z2257">
        <v>0</v>
      </c>
      <c r="AA2257">
        <v>4950</v>
      </c>
      <c r="AB2257">
        <v>4500</v>
      </c>
      <c r="AC2257">
        <v>450</v>
      </c>
      <c r="AD2257">
        <v>0</v>
      </c>
      <c r="AE2257">
        <v>4950</v>
      </c>
      <c r="AF2257" t="s">
        <v>143</v>
      </c>
      <c r="AG2257" t="s">
        <v>171</v>
      </c>
      <c r="AH2257" t="s">
        <v>12672</v>
      </c>
      <c r="AI2257" t="s">
        <v>2184</v>
      </c>
      <c r="AJ2257" t="s">
        <v>128</v>
      </c>
      <c r="AK2257" t="s">
        <v>160</v>
      </c>
      <c r="AL2257" t="s">
        <v>5143</v>
      </c>
      <c r="AM2257" t="s">
        <v>13713</v>
      </c>
      <c r="AN2257" t="s">
        <v>13714</v>
      </c>
      <c r="AO2257" t="s">
        <v>3503</v>
      </c>
      <c r="AP2257" t="s">
        <v>1649</v>
      </c>
      <c r="BO2257">
        <v>4950</v>
      </c>
      <c r="BP2257">
        <v>4950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0</v>
      </c>
      <c r="CR2257">
        <v>0</v>
      </c>
      <c r="CS2257">
        <v>0</v>
      </c>
      <c r="CT2257">
        <v>0</v>
      </c>
      <c r="CU2257">
        <v>0</v>
      </c>
      <c r="CV2257">
        <v>0</v>
      </c>
      <c r="CW2257">
        <v>0</v>
      </c>
      <c r="CX2257">
        <v>0</v>
      </c>
      <c r="CY2257">
        <v>0</v>
      </c>
      <c r="CZ2257">
        <v>0</v>
      </c>
      <c r="DA2257">
        <v>0</v>
      </c>
      <c r="DB2257">
        <v>0</v>
      </c>
      <c r="DC2257">
        <v>0</v>
      </c>
      <c r="DD2257">
        <v>0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0</v>
      </c>
      <c r="DL2257">
        <v>0</v>
      </c>
    </row>
    <row r="2258" spans="1:116" x14ac:dyDescent="0.15">
      <c r="A2258" t="s">
        <v>116</v>
      </c>
      <c r="B2258">
        <v>194337</v>
      </c>
      <c r="C2258" t="s">
        <v>117</v>
      </c>
      <c r="D2258" t="s">
        <v>136</v>
      </c>
      <c r="E2258" t="s">
        <v>118</v>
      </c>
      <c r="F2258" t="s">
        <v>137</v>
      </c>
      <c r="G2258" s="1">
        <v>42807</v>
      </c>
      <c r="H2258" t="s">
        <v>138</v>
      </c>
      <c r="I2258" s="1">
        <v>42859</v>
      </c>
      <c r="J2258" t="s">
        <v>6689</v>
      </c>
      <c r="K2258" t="s">
        <v>469</v>
      </c>
      <c r="L2258" t="s">
        <v>227</v>
      </c>
      <c r="M2258" t="s">
        <v>139</v>
      </c>
      <c r="N2258" t="s">
        <v>1426</v>
      </c>
      <c r="O2258" t="s">
        <v>123</v>
      </c>
      <c r="P2258" t="s">
        <v>124</v>
      </c>
      <c r="Q2258" t="s">
        <v>470</v>
      </c>
      <c r="R2258" t="s">
        <v>126</v>
      </c>
      <c r="S2258" t="s">
        <v>441</v>
      </c>
      <c r="T2258" t="s">
        <v>471</v>
      </c>
      <c r="U2258" t="s">
        <v>13715</v>
      </c>
      <c r="V2258" t="s">
        <v>13716</v>
      </c>
      <c r="W2258">
        <v>73563</v>
      </c>
      <c r="X2258">
        <v>73563</v>
      </c>
      <c r="Y2258">
        <v>0</v>
      </c>
      <c r="Z2258">
        <v>0</v>
      </c>
      <c r="AA2258">
        <v>73563</v>
      </c>
      <c r="AB2258">
        <v>73563</v>
      </c>
      <c r="AC2258">
        <v>0</v>
      </c>
      <c r="AD2258">
        <v>0</v>
      </c>
      <c r="AE2258">
        <v>73563</v>
      </c>
      <c r="AF2258" t="s">
        <v>143</v>
      </c>
      <c r="AG2258" t="s">
        <v>171</v>
      </c>
      <c r="AH2258" t="s">
        <v>13717</v>
      </c>
      <c r="AI2258" t="s">
        <v>11554</v>
      </c>
      <c r="AJ2258" t="s">
        <v>128</v>
      </c>
      <c r="AK2258" t="s">
        <v>429</v>
      </c>
      <c r="AL2258" t="s">
        <v>474</v>
      </c>
      <c r="AM2258" t="s">
        <v>13718</v>
      </c>
      <c r="AN2258" t="s">
        <v>13719</v>
      </c>
      <c r="AO2258" t="s">
        <v>1985</v>
      </c>
      <c r="AP2258" t="s">
        <v>1986</v>
      </c>
      <c r="AQ2258" t="s">
        <v>921</v>
      </c>
      <c r="BO2258">
        <v>44137.8</v>
      </c>
      <c r="BP2258">
        <v>44137.8</v>
      </c>
      <c r="BQ2258">
        <v>29425.200000000001</v>
      </c>
      <c r="BR2258">
        <v>29425.200000000001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0</v>
      </c>
      <c r="CR2258">
        <v>0</v>
      </c>
      <c r="CS2258">
        <v>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0</v>
      </c>
      <c r="CZ2258">
        <v>0</v>
      </c>
      <c r="DA2258">
        <v>0</v>
      </c>
      <c r="DB2258">
        <v>0</v>
      </c>
      <c r="DC2258">
        <v>0</v>
      </c>
      <c r="DD2258">
        <v>0</v>
      </c>
      <c r="DE2258"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0</v>
      </c>
    </row>
    <row r="2259" spans="1:116" x14ac:dyDescent="0.15">
      <c r="A2259" t="s">
        <v>116</v>
      </c>
      <c r="B2259">
        <v>194338</v>
      </c>
      <c r="C2259" t="s">
        <v>117</v>
      </c>
      <c r="D2259" t="s">
        <v>136</v>
      </c>
      <c r="E2259" t="s">
        <v>118</v>
      </c>
      <c r="F2259" t="s">
        <v>137</v>
      </c>
      <c r="G2259" s="1">
        <v>42830</v>
      </c>
      <c r="H2259" t="s">
        <v>138</v>
      </c>
      <c r="I2259" s="1">
        <v>42849</v>
      </c>
      <c r="J2259" t="s">
        <v>6689</v>
      </c>
      <c r="K2259" t="s">
        <v>2027</v>
      </c>
      <c r="L2259" t="s">
        <v>197</v>
      </c>
      <c r="M2259" t="s">
        <v>139</v>
      </c>
      <c r="N2259" t="s">
        <v>144</v>
      </c>
      <c r="O2259" t="s">
        <v>123</v>
      </c>
      <c r="P2259" t="s">
        <v>177</v>
      </c>
      <c r="Q2259" t="s">
        <v>1631</v>
      </c>
      <c r="R2259" t="s">
        <v>126</v>
      </c>
      <c r="S2259" t="s">
        <v>251</v>
      </c>
      <c r="T2259" t="s">
        <v>13720</v>
      </c>
      <c r="W2259">
        <v>153482</v>
      </c>
      <c r="X2259">
        <v>121811</v>
      </c>
      <c r="Y2259">
        <v>31671</v>
      </c>
      <c r="Z2259">
        <v>0</v>
      </c>
      <c r="AA2259">
        <v>153482</v>
      </c>
      <c r="AB2259">
        <v>121811</v>
      </c>
      <c r="AC2259">
        <v>31671</v>
      </c>
      <c r="AD2259">
        <v>0</v>
      </c>
      <c r="AE2259">
        <v>153482</v>
      </c>
      <c r="AF2259" t="s">
        <v>143</v>
      </c>
      <c r="AG2259" t="s">
        <v>143</v>
      </c>
      <c r="AH2259" t="s">
        <v>353</v>
      </c>
      <c r="AI2259" t="s">
        <v>859</v>
      </c>
      <c r="AJ2259" t="s">
        <v>128</v>
      </c>
      <c r="AK2259" t="s">
        <v>160</v>
      </c>
      <c r="AL2259" t="s">
        <v>1632</v>
      </c>
      <c r="AM2259" t="s">
        <v>13721</v>
      </c>
      <c r="AN2259" t="s">
        <v>13722</v>
      </c>
      <c r="AO2259" t="s">
        <v>4209</v>
      </c>
      <c r="AP2259" t="s">
        <v>2734</v>
      </c>
      <c r="AQ2259" t="s">
        <v>1650</v>
      </c>
      <c r="BO2259">
        <v>138133.80000000002</v>
      </c>
      <c r="BP2259">
        <v>138133.80000000002</v>
      </c>
      <c r="BQ2259">
        <v>15348.2</v>
      </c>
      <c r="BR2259">
        <v>15348.2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0</v>
      </c>
      <c r="CW2259">
        <v>0</v>
      </c>
      <c r="CX2259">
        <v>0</v>
      </c>
      <c r="CY2259">
        <v>0</v>
      </c>
      <c r="CZ2259">
        <v>0</v>
      </c>
      <c r="DA2259">
        <v>0</v>
      </c>
      <c r="DB2259">
        <v>0</v>
      </c>
      <c r="DC2259">
        <v>0</v>
      </c>
      <c r="DD2259">
        <v>0</v>
      </c>
      <c r="DE2259"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0</v>
      </c>
    </row>
    <row r="2260" spans="1:116" x14ac:dyDescent="0.15">
      <c r="A2260" t="s">
        <v>116</v>
      </c>
      <c r="B2260">
        <v>194341</v>
      </c>
      <c r="C2260" t="s">
        <v>117</v>
      </c>
      <c r="D2260" t="s">
        <v>136</v>
      </c>
      <c r="E2260" t="s">
        <v>118</v>
      </c>
      <c r="F2260" t="s">
        <v>137</v>
      </c>
      <c r="G2260" s="1">
        <v>42937</v>
      </c>
      <c r="H2260" t="s">
        <v>138</v>
      </c>
      <c r="I2260" s="1">
        <v>43033</v>
      </c>
      <c r="J2260" t="s">
        <v>119</v>
      </c>
      <c r="K2260" t="s">
        <v>231</v>
      </c>
      <c r="L2260" t="s">
        <v>123</v>
      </c>
      <c r="M2260" t="s">
        <v>139</v>
      </c>
      <c r="P2260" t="s">
        <v>232</v>
      </c>
      <c r="Q2260" t="s">
        <v>233</v>
      </c>
      <c r="R2260" t="s">
        <v>126</v>
      </c>
      <c r="S2260" t="s">
        <v>140</v>
      </c>
      <c r="T2260" t="s">
        <v>234</v>
      </c>
      <c r="W2260">
        <v>15000</v>
      </c>
      <c r="X2260">
        <v>11906</v>
      </c>
      <c r="Y2260">
        <v>3094</v>
      </c>
      <c r="Z2260">
        <v>0</v>
      </c>
      <c r="AA2260">
        <v>15000</v>
      </c>
      <c r="AB2260">
        <v>11906</v>
      </c>
      <c r="AC2260">
        <v>3094</v>
      </c>
      <c r="AD2260">
        <v>0</v>
      </c>
      <c r="AE2260">
        <v>15000</v>
      </c>
      <c r="AF2260" t="s">
        <v>171</v>
      </c>
      <c r="AG2260" t="s">
        <v>143</v>
      </c>
      <c r="AH2260" t="s">
        <v>302</v>
      </c>
      <c r="AI2260" t="s">
        <v>212</v>
      </c>
      <c r="AJ2260" t="s">
        <v>128</v>
      </c>
      <c r="AK2260" t="s">
        <v>236</v>
      </c>
      <c r="AL2260" t="s">
        <v>237</v>
      </c>
      <c r="AM2260" t="s">
        <v>238</v>
      </c>
      <c r="AN2260" t="s">
        <v>239</v>
      </c>
      <c r="AO2260" t="s">
        <v>240</v>
      </c>
      <c r="AP2260" t="s">
        <v>241</v>
      </c>
      <c r="AQ2260" t="s">
        <v>242</v>
      </c>
      <c r="BO2260">
        <v>7500</v>
      </c>
      <c r="BP2260">
        <v>7500</v>
      </c>
      <c r="BQ2260">
        <v>7500</v>
      </c>
      <c r="BR2260">
        <v>7500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0</v>
      </c>
      <c r="CW2260">
        <v>0</v>
      </c>
      <c r="CX2260">
        <v>0</v>
      </c>
      <c r="CY2260">
        <v>0</v>
      </c>
      <c r="CZ2260">
        <v>0</v>
      </c>
      <c r="DA2260">
        <v>0</v>
      </c>
      <c r="DB2260">
        <v>0</v>
      </c>
      <c r="DC2260">
        <v>0</v>
      </c>
      <c r="DD2260">
        <v>0</v>
      </c>
      <c r="DE2260"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0</v>
      </c>
    </row>
    <row r="2261" spans="1:116" x14ac:dyDescent="0.15">
      <c r="A2261" t="s">
        <v>116</v>
      </c>
      <c r="B2261">
        <v>194348</v>
      </c>
      <c r="C2261" t="s">
        <v>117</v>
      </c>
      <c r="D2261" t="s">
        <v>136</v>
      </c>
      <c r="E2261" t="s">
        <v>118</v>
      </c>
      <c r="F2261" t="s">
        <v>137</v>
      </c>
      <c r="G2261" s="1">
        <v>42845</v>
      </c>
      <c r="H2261" t="s">
        <v>138</v>
      </c>
      <c r="I2261" s="1">
        <v>42846</v>
      </c>
      <c r="J2261" t="s">
        <v>6689</v>
      </c>
      <c r="K2261" t="s">
        <v>13723</v>
      </c>
      <c r="L2261" t="s">
        <v>120</v>
      </c>
      <c r="M2261" t="s">
        <v>139</v>
      </c>
      <c r="P2261" t="s">
        <v>145</v>
      </c>
      <c r="Q2261" t="s">
        <v>214</v>
      </c>
      <c r="R2261" t="s">
        <v>126</v>
      </c>
      <c r="S2261" t="s">
        <v>633</v>
      </c>
      <c r="T2261" t="s">
        <v>13724</v>
      </c>
      <c r="W2261">
        <v>24000</v>
      </c>
      <c r="X2261">
        <v>21818</v>
      </c>
      <c r="Y2261">
        <v>2182</v>
      </c>
      <c r="Z2261">
        <v>0</v>
      </c>
      <c r="AA2261">
        <v>24000</v>
      </c>
      <c r="AB2261">
        <v>21818</v>
      </c>
      <c r="AC2261">
        <v>2182</v>
      </c>
      <c r="AD2261">
        <v>0</v>
      </c>
      <c r="AE2261">
        <v>24000</v>
      </c>
      <c r="AF2261" t="s">
        <v>143</v>
      </c>
      <c r="AG2261" t="s">
        <v>143</v>
      </c>
      <c r="AH2261" t="s">
        <v>649</v>
      </c>
      <c r="AI2261" t="s">
        <v>440</v>
      </c>
      <c r="AJ2261" t="s">
        <v>128</v>
      </c>
      <c r="AK2261" t="s">
        <v>1181</v>
      </c>
      <c r="AL2261" t="s">
        <v>184</v>
      </c>
      <c r="AN2261" t="s">
        <v>12807</v>
      </c>
      <c r="AO2261" t="s">
        <v>223</v>
      </c>
      <c r="AP2261" t="s">
        <v>224</v>
      </c>
      <c r="BO2261">
        <v>24000</v>
      </c>
      <c r="BP2261">
        <v>24000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0</v>
      </c>
      <c r="CQ2261">
        <v>0</v>
      </c>
      <c r="CR2261">
        <v>0</v>
      </c>
      <c r="CS2261">
        <v>0</v>
      </c>
      <c r="CT2261">
        <v>0</v>
      </c>
      <c r="CU2261">
        <v>0</v>
      </c>
      <c r="CV2261">
        <v>0</v>
      </c>
      <c r="CW2261">
        <v>0</v>
      </c>
      <c r="CX2261">
        <v>0</v>
      </c>
      <c r="CY2261">
        <v>0</v>
      </c>
      <c r="CZ2261">
        <v>0</v>
      </c>
      <c r="DA2261">
        <v>0</v>
      </c>
      <c r="DB2261">
        <v>0</v>
      </c>
      <c r="DC2261">
        <v>0</v>
      </c>
      <c r="DD2261">
        <v>0</v>
      </c>
      <c r="DE2261"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0</v>
      </c>
    </row>
    <row r="2262" spans="1:116" x14ac:dyDescent="0.15">
      <c r="A2262" t="s">
        <v>116</v>
      </c>
      <c r="B2262">
        <v>194354</v>
      </c>
      <c r="C2262" t="s">
        <v>117</v>
      </c>
      <c r="D2262" t="s">
        <v>136</v>
      </c>
      <c r="E2262" t="s">
        <v>118</v>
      </c>
      <c r="F2262" t="s">
        <v>137</v>
      </c>
      <c r="G2262" s="1">
        <v>42835</v>
      </c>
      <c r="H2262" t="s">
        <v>138</v>
      </c>
      <c r="I2262" s="1">
        <v>43026</v>
      </c>
      <c r="J2262" t="s">
        <v>119</v>
      </c>
      <c r="K2262" t="s">
        <v>958</v>
      </c>
      <c r="L2262" t="s">
        <v>123</v>
      </c>
      <c r="M2262" t="s">
        <v>139</v>
      </c>
      <c r="P2262" t="s">
        <v>299</v>
      </c>
      <c r="Q2262" t="s">
        <v>300</v>
      </c>
      <c r="R2262" t="s">
        <v>126</v>
      </c>
      <c r="S2262" t="s">
        <v>215</v>
      </c>
      <c r="T2262" t="s">
        <v>13725</v>
      </c>
      <c r="W2262">
        <v>172593</v>
      </c>
      <c r="X2262">
        <v>172593</v>
      </c>
      <c r="Y2262">
        <v>0</v>
      </c>
      <c r="Z2262">
        <v>0</v>
      </c>
      <c r="AA2262">
        <v>57066</v>
      </c>
      <c r="AB2262">
        <v>57066</v>
      </c>
      <c r="AC2262">
        <v>0</v>
      </c>
      <c r="AD2262">
        <v>0</v>
      </c>
      <c r="AE2262">
        <v>116232</v>
      </c>
      <c r="AF2262" t="s">
        <v>143</v>
      </c>
      <c r="AG2262" t="s">
        <v>143</v>
      </c>
      <c r="AH2262" t="s">
        <v>183</v>
      </c>
      <c r="AI2262" t="s">
        <v>4595</v>
      </c>
      <c r="AJ2262" t="s">
        <v>128</v>
      </c>
      <c r="AK2262" t="s">
        <v>604</v>
      </c>
      <c r="AL2262" t="s">
        <v>304</v>
      </c>
      <c r="AM2262" t="s">
        <v>13726</v>
      </c>
      <c r="AN2262" t="s">
        <v>13727</v>
      </c>
      <c r="AO2262" t="s">
        <v>5348</v>
      </c>
      <c r="AP2262" t="s">
        <v>5349</v>
      </c>
      <c r="AQ2262" t="s">
        <v>10999</v>
      </c>
      <c r="BO2262">
        <v>86296.5</v>
      </c>
      <c r="BP2262">
        <v>28533</v>
      </c>
      <c r="BQ2262">
        <v>86296.5</v>
      </c>
      <c r="BR2262">
        <v>28533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v>0</v>
      </c>
      <c r="CR2262">
        <v>0</v>
      </c>
      <c r="CS2262">
        <v>0</v>
      </c>
      <c r="CT2262">
        <v>0</v>
      </c>
      <c r="CU2262">
        <v>0</v>
      </c>
      <c r="CV2262">
        <v>0</v>
      </c>
      <c r="CW2262">
        <v>0</v>
      </c>
      <c r="CX2262">
        <v>0</v>
      </c>
      <c r="CY2262">
        <v>0</v>
      </c>
      <c r="CZ2262">
        <v>0</v>
      </c>
      <c r="DA2262">
        <v>0</v>
      </c>
      <c r="DB2262">
        <v>0</v>
      </c>
      <c r="DC2262">
        <v>0</v>
      </c>
      <c r="DD2262">
        <v>0</v>
      </c>
      <c r="DE2262"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0</v>
      </c>
    </row>
    <row r="2263" spans="1:116" x14ac:dyDescent="0.15">
      <c r="A2263" t="s">
        <v>116</v>
      </c>
      <c r="B2263">
        <v>194360</v>
      </c>
      <c r="C2263" t="s">
        <v>117</v>
      </c>
      <c r="D2263" t="s">
        <v>136</v>
      </c>
      <c r="E2263" t="s">
        <v>118</v>
      </c>
      <c r="F2263" t="s">
        <v>137</v>
      </c>
      <c r="G2263" s="1">
        <v>42843</v>
      </c>
      <c r="H2263" t="s">
        <v>138</v>
      </c>
      <c r="I2263" s="1">
        <v>42852</v>
      </c>
      <c r="J2263" t="s">
        <v>6689</v>
      </c>
      <c r="K2263" t="s">
        <v>5311</v>
      </c>
      <c r="L2263" t="s">
        <v>120</v>
      </c>
      <c r="M2263" t="s">
        <v>139</v>
      </c>
      <c r="P2263" t="s">
        <v>145</v>
      </c>
      <c r="Q2263" t="s">
        <v>214</v>
      </c>
      <c r="R2263" t="s">
        <v>126</v>
      </c>
      <c r="S2263" t="s">
        <v>633</v>
      </c>
      <c r="T2263" t="s">
        <v>13728</v>
      </c>
      <c r="W2263">
        <v>36000</v>
      </c>
      <c r="X2263">
        <v>32727</v>
      </c>
      <c r="Y2263">
        <v>3273</v>
      </c>
      <c r="Z2263">
        <v>0</v>
      </c>
      <c r="AA2263">
        <v>36000</v>
      </c>
      <c r="AB2263">
        <v>32727</v>
      </c>
      <c r="AC2263">
        <v>3273</v>
      </c>
      <c r="AD2263">
        <v>0</v>
      </c>
      <c r="AE2263">
        <v>180000</v>
      </c>
      <c r="AF2263" t="s">
        <v>143</v>
      </c>
      <c r="AG2263" t="s">
        <v>143</v>
      </c>
      <c r="AH2263" t="s">
        <v>649</v>
      </c>
      <c r="AI2263" t="s">
        <v>650</v>
      </c>
      <c r="AJ2263" t="s">
        <v>128</v>
      </c>
      <c r="AK2263" t="s">
        <v>543</v>
      </c>
      <c r="AL2263" t="s">
        <v>184</v>
      </c>
      <c r="AN2263" t="s">
        <v>10227</v>
      </c>
      <c r="AO2263" t="s">
        <v>223</v>
      </c>
      <c r="AP2263" t="s">
        <v>224</v>
      </c>
      <c r="BO2263">
        <v>36000</v>
      </c>
      <c r="BP2263">
        <v>36000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0</v>
      </c>
      <c r="CR2263">
        <v>0</v>
      </c>
      <c r="CS2263">
        <v>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0</v>
      </c>
    </row>
    <row r="2264" spans="1:116" x14ac:dyDescent="0.15">
      <c r="A2264" t="s">
        <v>116</v>
      </c>
      <c r="B2264">
        <v>194362</v>
      </c>
      <c r="C2264" t="s">
        <v>117</v>
      </c>
      <c r="D2264" t="s">
        <v>136</v>
      </c>
      <c r="E2264" t="s">
        <v>118</v>
      </c>
      <c r="F2264" t="s">
        <v>137</v>
      </c>
      <c r="G2264" s="1">
        <v>42843</v>
      </c>
      <c r="H2264" t="s">
        <v>138</v>
      </c>
      <c r="I2264" s="1">
        <v>42852</v>
      </c>
      <c r="J2264" t="s">
        <v>6689</v>
      </c>
      <c r="K2264" t="s">
        <v>2960</v>
      </c>
      <c r="L2264" t="s">
        <v>120</v>
      </c>
      <c r="M2264" t="s">
        <v>139</v>
      </c>
      <c r="P2264" t="s">
        <v>145</v>
      </c>
      <c r="Q2264" t="s">
        <v>214</v>
      </c>
      <c r="R2264" t="s">
        <v>126</v>
      </c>
      <c r="S2264" t="s">
        <v>633</v>
      </c>
      <c r="T2264" t="s">
        <v>2961</v>
      </c>
      <c r="W2264">
        <v>36000</v>
      </c>
      <c r="X2264">
        <v>32727</v>
      </c>
      <c r="Y2264">
        <v>3273</v>
      </c>
      <c r="Z2264">
        <v>0</v>
      </c>
      <c r="AA2264">
        <v>36000</v>
      </c>
      <c r="AB2264">
        <v>32727</v>
      </c>
      <c r="AC2264">
        <v>3273</v>
      </c>
      <c r="AD2264">
        <v>0</v>
      </c>
      <c r="AE2264">
        <v>144000</v>
      </c>
      <c r="AF2264" t="s">
        <v>171</v>
      </c>
      <c r="AG2264" t="s">
        <v>143</v>
      </c>
      <c r="AH2264" t="s">
        <v>2376</v>
      </c>
      <c r="AI2264" t="s">
        <v>183</v>
      </c>
      <c r="AJ2264" t="s">
        <v>128</v>
      </c>
      <c r="AK2264" t="s">
        <v>543</v>
      </c>
      <c r="AL2264" t="s">
        <v>184</v>
      </c>
      <c r="AN2264" t="s">
        <v>1950</v>
      </c>
      <c r="AO2264" t="s">
        <v>223</v>
      </c>
      <c r="AP2264" t="s">
        <v>224</v>
      </c>
      <c r="BO2264">
        <v>36000</v>
      </c>
      <c r="BP2264">
        <v>36000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0</v>
      </c>
      <c r="CR2264">
        <v>0</v>
      </c>
      <c r="CS2264">
        <v>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0</v>
      </c>
    </row>
    <row r="2265" spans="1:116" x14ac:dyDescent="0.15">
      <c r="A2265" t="s">
        <v>116</v>
      </c>
      <c r="B2265">
        <v>194368</v>
      </c>
      <c r="C2265" t="s">
        <v>117</v>
      </c>
      <c r="D2265" t="s">
        <v>136</v>
      </c>
      <c r="E2265" t="s">
        <v>118</v>
      </c>
      <c r="F2265" t="s">
        <v>137</v>
      </c>
      <c r="G2265" s="1">
        <v>42845</v>
      </c>
      <c r="H2265" t="s">
        <v>138</v>
      </c>
      <c r="I2265" s="1">
        <v>42846</v>
      </c>
      <c r="J2265" t="s">
        <v>6689</v>
      </c>
      <c r="K2265" t="s">
        <v>5269</v>
      </c>
      <c r="L2265" t="s">
        <v>120</v>
      </c>
      <c r="M2265" t="s">
        <v>1546</v>
      </c>
      <c r="P2265" t="s">
        <v>145</v>
      </c>
      <c r="Q2265" t="s">
        <v>214</v>
      </c>
      <c r="R2265" t="s">
        <v>126</v>
      </c>
      <c r="S2265" t="s">
        <v>633</v>
      </c>
      <c r="T2265" t="s">
        <v>13729</v>
      </c>
      <c r="W2265">
        <v>35979</v>
      </c>
      <c r="X2265">
        <v>32708</v>
      </c>
      <c r="Y2265">
        <v>3271</v>
      </c>
      <c r="Z2265">
        <v>0</v>
      </c>
      <c r="AA2265">
        <v>36000</v>
      </c>
      <c r="AB2265">
        <v>32727</v>
      </c>
      <c r="AC2265">
        <v>3273</v>
      </c>
      <c r="AD2265">
        <v>0</v>
      </c>
      <c r="AE2265">
        <v>108000</v>
      </c>
      <c r="AF2265" t="s">
        <v>171</v>
      </c>
      <c r="AG2265" t="s">
        <v>143</v>
      </c>
      <c r="AH2265" t="s">
        <v>649</v>
      </c>
      <c r="AI2265" t="s">
        <v>650</v>
      </c>
      <c r="AJ2265" t="s">
        <v>128</v>
      </c>
      <c r="AK2265" t="s">
        <v>1181</v>
      </c>
      <c r="AL2265" t="s">
        <v>184</v>
      </c>
      <c r="AN2265" t="s">
        <v>12807</v>
      </c>
      <c r="AO2265" t="s">
        <v>223</v>
      </c>
      <c r="AP2265" t="s">
        <v>224</v>
      </c>
      <c r="BO2265">
        <v>35979</v>
      </c>
      <c r="BP2265">
        <v>36000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0</v>
      </c>
      <c r="CR2265">
        <v>0</v>
      </c>
      <c r="CS2265">
        <v>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</row>
    <row r="2266" spans="1:116" x14ac:dyDescent="0.15">
      <c r="A2266" t="s">
        <v>116</v>
      </c>
      <c r="B2266">
        <v>194375</v>
      </c>
      <c r="C2266" t="s">
        <v>117</v>
      </c>
      <c r="D2266" t="s">
        <v>136</v>
      </c>
      <c r="E2266" t="s">
        <v>118</v>
      </c>
      <c r="F2266" t="s">
        <v>137</v>
      </c>
      <c r="G2266" s="1">
        <v>42832</v>
      </c>
      <c r="H2266" t="s">
        <v>138</v>
      </c>
      <c r="I2266" s="1">
        <v>42913</v>
      </c>
      <c r="J2266" t="s">
        <v>6689</v>
      </c>
      <c r="K2266" t="s">
        <v>213</v>
      </c>
      <c r="L2266" t="s">
        <v>123</v>
      </c>
      <c r="M2266" t="s">
        <v>139</v>
      </c>
      <c r="P2266" t="s">
        <v>317</v>
      </c>
      <c r="Q2266" t="s">
        <v>387</v>
      </c>
      <c r="R2266" t="s">
        <v>126</v>
      </c>
      <c r="S2266" t="s">
        <v>215</v>
      </c>
      <c r="T2266" t="s">
        <v>13730</v>
      </c>
      <c r="W2266">
        <v>10000</v>
      </c>
      <c r="X2266">
        <v>10000</v>
      </c>
      <c r="Y2266">
        <v>0</v>
      </c>
      <c r="Z2266">
        <v>0</v>
      </c>
      <c r="AA2266">
        <v>10000</v>
      </c>
      <c r="AB2266">
        <v>10000</v>
      </c>
      <c r="AC2266">
        <v>0</v>
      </c>
      <c r="AD2266">
        <v>0</v>
      </c>
      <c r="AE2266">
        <v>10000</v>
      </c>
      <c r="AF2266" t="s">
        <v>143</v>
      </c>
      <c r="AG2266" t="s">
        <v>143</v>
      </c>
      <c r="AH2266" t="s">
        <v>254</v>
      </c>
      <c r="AI2266" t="s">
        <v>255</v>
      </c>
      <c r="AJ2266" t="s">
        <v>128</v>
      </c>
      <c r="AK2266" t="s">
        <v>321</v>
      </c>
      <c r="AL2266" t="s">
        <v>391</v>
      </c>
      <c r="AM2266" t="s">
        <v>13731</v>
      </c>
      <c r="AN2266" t="s">
        <v>13732</v>
      </c>
      <c r="AO2266" t="s">
        <v>4195</v>
      </c>
      <c r="AP2266" t="s">
        <v>4196</v>
      </c>
      <c r="BO2266">
        <v>10000</v>
      </c>
      <c r="BP2266">
        <v>10000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</row>
    <row r="2267" spans="1:116" x14ac:dyDescent="0.15">
      <c r="A2267" t="s">
        <v>116</v>
      </c>
      <c r="B2267">
        <v>194397</v>
      </c>
      <c r="C2267" t="s">
        <v>117</v>
      </c>
      <c r="D2267" t="s">
        <v>136</v>
      </c>
      <c r="E2267" t="s">
        <v>425</v>
      </c>
      <c r="F2267" t="s">
        <v>137</v>
      </c>
      <c r="G2267" s="1">
        <v>42835</v>
      </c>
      <c r="H2267" t="s">
        <v>138</v>
      </c>
      <c r="I2267" s="1">
        <v>43104</v>
      </c>
      <c r="J2267" t="s">
        <v>119</v>
      </c>
      <c r="K2267" t="s">
        <v>1251</v>
      </c>
      <c r="L2267" t="s">
        <v>227</v>
      </c>
      <c r="M2267" t="s">
        <v>139</v>
      </c>
      <c r="P2267" t="s">
        <v>177</v>
      </c>
      <c r="Q2267" t="s">
        <v>2704</v>
      </c>
      <c r="R2267" t="s">
        <v>126</v>
      </c>
      <c r="S2267" t="s">
        <v>215</v>
      </c>
      <c r="T2267" t="s">
        <v>13733</v>
      </c>
      <c r="W2267">
        <v>542300</v>
      </c>
      <c r="X2267">
        <v>542300</v>
      </c>
      <c r="Y2267">
        <v>0</v>
      </c>
      <c r="Z2267">
        <v>0</v>
      </c>
      <c r="AA2267">
        <v>542300</v>
      </c>
      <c r="AB2267">
        <v>542300</v>
      </c>
      <c r="AC2267">
        <v>0</v>
      </c>
      <c r="AD2267">
        <v>0</v>
      </c>
      <c r="AE2267">
        <v>542300</v>
      </c>
      <c r="AF2267" t="s">
        <v>143</v>
      </c>
      <c r="AG2267" t="s">
        <v>143</v>
      </c>
      <c r="AH2267" t="s">
        <v>284</v>
      </c>
      <c r="AI2267" t="s">
        <v>342</v>
      </c>
      <c r="AJ2267" t="s">
        <v>128</v>
      </c>
      <c r="AK2267" t="s">
        <v>737</v>
      </c>
      <c r="AL2267" t="s">
        <v>3802</v>
      </c>
      <c r="AM2267" t="s">
        <v>13734</v>
      </c>
      <c r="AN2267" t="s">
        <v>13735</v>
      </c>
      <c r="AO2267" t="s">
        <v>3805</v>
      </c>
      <c r="AP2267" t="s">
        <v>3806</v>
      </c>
      <c r="BO2267">
        <v>542300</v>
      </c>
      <c r="BP2267">
        <v>542300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0</v>
      </c>
      <c r="CR2267">
        <v>0</v>
      </c>
      <c r="CS2267">
        <v>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0</v>
      </c>
      <c r="CZ2267">
        <v>0</v>
      </c>
      <c r="DA2267">
        <v>0</v>
      </c>
      <c r="DB2267">
        <v>0</v>
      </c>
      <c r="DC2267">
        <v>0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</row>
    <row r="2268" spans="1:116" x14ac:dyDescent="0.15">
      <c r="A2268" t="s">
        <v>116</v>
      </c>
      <c r="B2268">
        <v>194398</v>
      </c>
      <c r="C2268" t="s">
        <v>117</v>
      </c>
      <c r="D2268" t="s">
        <v>136</v>
      </c>
      <c r="E2268" t="s">
        <v>425</v>
      </c>
      <c r="F2268" t="s">
        <v>137</v>
      </c>
      <c r="G2268" s="1">
        <v>42863</v>
      </c>
      <c r="H2268" t="s">
        <v>138</v>
      </c>
      <c r="I2268" s="1">
        <v>42927</v>
      </c>
      <c r="J2268" t="s">
        <v>119</v>
      </c>
      <c r="K2268" t="s">
        <v>5213</v>
      </c>
      <c r="L2268" t="s">
        <v>352</v>
      </c>
      <c r="M2268" t="s">
        <v>139</v>
      </c>
      <c r="P2268" t="s">
        <v>199</v>
      </c>
      <c r="Q2268" t="s">
        <v>446</v>
      </c>
      <c r="R2268" t="s">
        <v>126</v>
      </c>
      <c r="S2268" t="s">
        <v>140</v>
      </c>
      <c r="T2268" t="s">
        <v>13736</v>
      </c>
      <c r="W2268">
        <v>16002</v>
      </c>
      <c r="X2268">
        <v>13214</v>
      </c>
      <c r="Y2268">
        <v>2788</v>
      </c>
      <c r="Z2268">
        <v>0</v>
      </c>
      <c r="AA2268">
        <v>16002</v>
      </c>
      <c r="AB2268">
        <v>13214</v>
      </c>
      <c r="AC2268">
        <v>2788</v>
      </c>
      <c r="AD2268">
        <v>0</v>
      </c>
      <c r="AE2268">
        <v>16002</v>
      </c>
      <c r="AF2268" t="s">
        <v>143</v>
      </c>
      <c r="AG2268" t="s">
        <v>143</v>
      </c>
      <c r="AH2268" t="s">
        <v>284</v>
      </c>
      <c r="AI2268" t="s">
        <v>342</v>
      </c>
      <c r="AJ2268" t="s">
        <v>128</v>
      </c>
      <c r="AK2268" t="s">
        <v>737</v>
      </c>
      <c r="AL2268" t="s">
        <v>7192</v>
      </c>
      <c r="AM2268" t="s">
        <v>13737</v>
      </c>
      <c r="AN2268" t="s">
        <v>5214</v>
      </c>
      <c r="AO2268" t="s">
        <v>5209</v>
      </c>
      <c r="AP2268" t="s">
        <v>5210</v>
      </c>
      <c r="BO2268">
        <v>16002</v>
      </c>
      <c r="BP2268">
        <v>16002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</row>
    <row r="2269" spans="1:116" x14ac:dyDescent="0.15">
      <c r="A2269" t="s">
        <v>116</v>
      </c>
      <c r="B2269">
        <v>194399</v>
      </c>
      <c r="C2269" t="s">
        <v>117</v>
      </c>
      <c r="D2269" t="s">
        <v>136</v>
      </c>
      <c r="E2269" t="s">
        <v>425</v>
      </c>
      <c r="F2269" t="s">
        <v>137</v>
      </c>
      <c r="G2269" s="1">
        <v>42835</v>
      </c>
      <c r="H2269" t="s">
        <v>138</v>
      </c>
      <c r="I2269" s="1">
        <v>42881</v>
      </c>
      <c r="J2269" t="s">
        <v>6689</v>
      </c>
      <c r="K2269" t="s">
        <v>5208</v>
      </c>
      <c r="L2269" t="s">
        <v>511</v>
      </c>
      <c r="M2269" t="s">
        <v>139</v>
      </c>
      <c r="P2269" t="s">
        <v>199</v>
      </c>
      <c r="Q2269" t="s">
        <v>446</v>
      </c>
      <c r="R2269" t="s">
        <v>126</v>
      </c>
      <c r="S2269" t="s">
        <v>140</v>
      </c>
      <c r="T2269" t="s">
        <v>13738</v>
      </c>
      <c r="W2269">
        <v>19200</v>
      </c>
      <c r="X2269">
        <v>15856</v>
      </c>
      <c r="Y2269">
        <v>3344</v>
      </c>
      <c r="Z2269">
        <v>0</v>
      </c>
      <c r="AA2269">
        <v>19200</v>
      </c>
      <c r="AB2269">
        <v>15856</v>
      </c>
      <c r="AC2269">
        <v>3344</v>
      </c>
      <c r="AD2269">
        <v>0</v>
      </c>
      <c r="AE2269">
        <v>19200</v>
      </c>
      <c r="AF2269" t="s">
        <v>143</v>
      </c>
      <c r="AG2269" t="s">
        <v>143</v>
      </c>
      <c r="AH2269" t="s">
        <v>284</v>
      </c>
      <c r="AI2269" t="s">
        <v>342</v>
      </c>
      <c r="AJ2269" t="s">
        <v>128</v>
      </c>
      <c r="AK2269" t="s">
        <v>737</v>
      </c>
      <c r="AL2269" t="s">
        <v>7192</v>
      </c>
      <c r="AM2269" t="s">
        <v>13739</v>
      </c>
      <c r="AN2269" t="s">
        <v>13740</v>
      </c>
      <c r="AO2269" t="s">
        <v>5209</v>
      </c>
      <c r="AP2269" t="s">
        <v>5210</v>
      </c>
      <c r="BO2269">
        <v>19200</v>
      </c>
      <c r="BP2269">
        <v>19200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</row>
    <row r="2270" spans="1:116" x14ac:dyDescent="0.15">
      <c r="A2270" t="s">
        <v>116</v>
      </c>
      <c r="B2270">
        <v>194405</v>
      </c>
      <c r="C2270" t="s">
        <v>117</v>
      </c>
      <c r="D2270" t="s">
        <v>136</v>
      </c>
      <c r="E2270" t="s">
        <v>118</v>
      </c>
      <c r="F2270" t="s">
        <v>137</v>
      </c>
      <c r="G2270" s="1">
        <v>42842</v>
      </c>
      <c r="H2270" t="s">
        <v>138</v>
      </c>
      <c r="I2270" s="1">
        <v>42898</v>
      </c>
      <c r="J2270" t="s">
        <v>6689</v>
      </c>
      <c r="K2270" t="s">
        <v>1814</v>
      </c>
      <c r="L2270" t="s">
        <v>227</v>
      </c>
      <c r="M2270" t="s">
        <v>139</v>
      </c>
      <c r="P2270" t="s">
        <v>124</v>
      </c>
      <c r="Q2270" t="s">
        <v>470</v>
      </c>
      <c r="R2270" t="s">
        <v>126</v>
      </c>
      <c r="S2270" t="s">
        <v>441</v>
      </c>
      <c r="T2270" t="s">
        <v>471</v>
      </c>
      <c r="U2270" t="s">
        <v>13741</v>
      </c>
      <c r="W2270">
        <v>1200000</v>
      </c>
      <c r="X2270">
        <v>1200000</v>
      </c>
      <c r="Y2270">
        <v>0</v>
      </c>
      <c r="Z2270">
        <v>0</v>
      </c>
      <c r="AA2270">
        <v>1200000</v>
      </c>
      <c r="AB2270">
        <v>1200000</v>
      </c>
      <c r="AC2270">
        <v>0</v>
      </c>
      <c r="AD2270">
        <v>0</v>
      </c>
      <c r="AE2270">
        <v>1200000</v>
      </c>
      <c r="AF2270" t="s">
        <v>143</v>
      </c>
      <c r="AG2270" t="s">
        <v>143</v>
      </c>
      <c r="AH2270" t="s">
        <v>284</v>
      </c>
      <c r="AI2270" t="s">
        <v>370</v>
      </c>
      <c r="AJ2270" t="s">
        <v>128</v>
      </c>
      <c r="AK2270" t="s">
        <v>429</v>
      </c>
      <c r="AL2270" t="s">
        <v>7087</v>
      </c>
      <c r="AM2270" t="s">
        <v>13742</v>
      </c>
      <c r="AN2270" t="s">
        <v>13743</v>
      </c>
      <c r="AO2270" t="s">
        <v>7090</v>
      </c>
      <c r="AP2270" t="s">
        <v>7091</v>
      </c>
      <c r="AQ2270" t="s">
        <v>2918</v>
      </c>
      <c r="BO2270">
        <v>660000</v>
      </c>
      <c r="BP2270">
        <v>660000</v>
      </c>
      <c r="BQ2270">
        <v>540000</v>
      </c>
      <c r="BR2270">
        <v>540000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0</v>
      </c>
      <c r="CR2270">
        <v>0</v>
      </c>
      <c r="CS2270">
        <v>0</v>
      </c>
      <c r="CT2270">
        <v>0</v>
      </c>
      <c r="CU2270">
        <v>0</v>
      </c>
      <c r="CV2270">
        <v>0</v>
      </c>
      <c r="CW2270">
        <v>0</v>
      </c>
      <c r="CX2270">
        <v>0</v>
      </c>
      <c r="CY2270">
        <v>0</v>
      </c>
      <c r="CZ2270">
        <v>0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</row>
    <row r="2271" spans="1:116" x14ac:dyDescent="0.15">
      <c r="A2271" t="s">
        <v>116</v>
      </c>
      <c r="B2271">
        <v>194412</v>
      </c>
      <c r="C2271" t="s">
        <v>117</v>
      </c>
      <c r="D2271" t="s">
        <v>136</v>
      </c>
      <c r="E2271" t="s">
        <v>118</v>
      </c>
      <c r="F2271" t="s">
        <v>137</v>
      </c>
      <c r="G2271" s="1">
        <v>42839</v>
      </c>
      <c r="H2271" t="s">
        <v>138</v>
      </c>
      <c r="I2271" s="1">
        <v>43124</v>
      </c>
      <c r="J2271" t="s">
        <v>119</v>
      </c>
      <c r="K2271" t="s">
        <v>2305</v>
      </c>
      <c r="L2271" t="s">
        <v>120</v>
      </c>
      <c r="M2271" t="s">
        <v>139</v>
      </c>
      <c r="N2271" t="s">
        <v>144</v>
      </c>
      <c r="O2271" t="s">
        <v>123</v>
      </c>
      <c r="P2271" t="s">
        <v>124</v>
      </c>
      <c r="Q2271" t="s">
        <v>125</v>
      </c>
      <c r="R2271" t="s">
        <v>126</v>
      </c>
      <c r="S2271" t="s">
        <v>1524</v>
      </c>
      <c r="T2271" t="s">
        <v>13744</v>
      </c>
      <c r="W2271">
        <v>30000</v>
      </c>
      <c r="X2271">
        <v>21268</v>
      </c>
      <c r="Y2271">
        <v>8732</v>
      </c>
      <c r="Z2271">
        <v>0</v>
      </c>
      <c r="AA2271">
        <v>30000</v>
      </c>
      <c r="AB2271">
        <v>21268</v>
      </c>
      <c r="AC2271">
        <v>8732</v>
      </c>
      <c r="AD2271">
        <v>0</v>
      </c>
      <c r="AE2271">
        <v>30000</v>
      </c>
      <c r="AF2271" t="s">
        <v>143</v>
      </c>
      <c r="AG2271" t="s">
        <v>143</v>
      </c>
      <c r="AH2271" t="s">
        <v>10072</v>
      </c>
      <c r="AI2271" t="s">
        <v>418</v>
      </c>
      <c r="AJ2271" t="s">
        <v>128</v>
      </c>
      <c r="AK2271" t="s">
        <v>1032</v>
      </c>
      <c r="AL2271" t="s">
        <v>528</v>
      </c>
      <c r="AM2271" t="s">
        <v>13745</v>
      </c>
      <c r="AN2271" t="s">
        <v>13746</v>
      </c>
      <c r="AO2271" t="s">
        <v>2306</v>
      </c>
      <c r="AP2271" t="s">
        <v>2307</v>
      </c>
      <c r="BO2271">
        <v>30000</v>
      </c>
      <c r="BP2271">
        <v>30000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</row>
    <row r="2272" spans="1:116" x14ac:dyDescent="0.15">
      <c r="A2272" t="s">
        <v>116</v>
      </c>
      <c r="B2272">
        <v>194418</v>
      </c>
      <c r="C2272" t="s">
        <v>117</v>
      </c>
      <c r="D2272" t="s">
        <v>136</v>
      </c>
      <c r="E2272" t="s">
        <v>425</v>
      </c>
      <c r="F2272" t="s">
        <v>137</v>
      </c>
      <c r="G2272" s="1">
        <v>42838</v>
      </c>
      <c r="H2272" t="s">
        <v>138</v>
      </c>
      <c r="I2272" s="1">
        <v>42879</v>
      </c>
      <c r="J2272" t="s">
        <v>6689</v>
      </c>
      <c r="K2272" t="s">
        <v>1251</v>
      </c>
      <c r="L2272" t="s">
        <v>227</v>
      </c>
      <c r="M2272" t="s">
        <v>139</v>
      </c>
      <c r="P2272" t="s">
        <v>199</v>
      </c>
      <c r="Q2272" t="s">
        <v>4979</v>
      </c>
      <c r="R2272" t="s">
        <v>126</v>
      </c>
      <c r="S2272" t="s">
        <v>441</v>
      </c>
      <c r="T2272" t="s">
        <v>471</v>
      </c>
      <c r="U2272" t="s">
        <v>13747</v>
      </c>
      <c r="W2272">
        <v>20176</v>
      </c>
      <c r="X2272">
        <v>20176</v>
      </c>
      <c r="Y2272">
        <v>0</v>
      </c>
      <c r="Z2272">
        <v>0</v>
      </c>
      <c r="AA2272">
        <v>20176</v>
      </c>
      <c r="AB2272">
        <v>20176</v>
      </c>
      <c r="AC2272">
        <v>0</v>
      </c>
      <c r="AD2272">
        <v>0</v>
      </c>
      <c r="AE2272">
        <v>20176</v>
      </c>
      <c r="AF2272" t="s">
        <v>143</v>
      </c>
      <c r="AG2272" t="s">
        <v>143</v>
      </c>
      <c r="AH2272" t="s">
        <v>284</v>
      </c>
      <c r="AI2272" t="s">
        <v>342</v>
      </c>
      <c r="AJ2272" t="s">
        <v>128</v>
      </c>
      <c r="AK2272" t="s">
        <v>543</v>
      </c>
      <c r="AL2272" t="s">
        <v>13748</v>
      </c>
      <c r="AM2272" t="s">
        <v>13749</v>
      </c>
      <c r="AN2272" t="s">
        <v>13750</v>
      </c>
      <c r="AO2272" t="s">
        <v>4980</v>
      </c>
      <c r="AP2272" t="s">
        <v>4981</v>
      </c>
      <c r="BO2272">
        <v>20176</v>
      </c>
      <c r="BP2272">
        <v>20176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</row>
    <row r="2273" spans="1:116" x14ac:dyDescent="0.15">
      <c r="A2273" t="s">
        <v>116</v>
      </c>
      <c r="B2273">
        <v>194419</v>
      </c>
      <c r="C2273" t="s">
        <v>117</v>
      </c>
      <c r="D2273" t="s">
        <v>136</v>
      </c>
      <c r="E2273" t="s">
        <v>118</v>
      </c>
      <c r="F2273" t="s">
        <v>137</v>
      </c>
      <c r="G2273" s="1">
        <v>42836</v>
      </c>
      <c r="H2273" t="s">
        <v>138</v>
      </c>
      <c r="I2273" s="1">
        <v>42859</v>
      </c>
      <c r="J2273" t="s">
        <v>6689</v>
      </c>
      <c r="K2273" t="s">
        <v>3434</v>
      </c>
      <c r="L2273" t="s">
        <v>169</v>
      </c>
      <c r="M2273" t="s">
        <v>139</v>
      </c>
      <c r="P2273" t="s">
        <v>317</v>
      </c>
      <c r="Q2273" t="s">
        <v>387</v>
      </c>
      <c r="R2273" t="s">
        <v>126</v>
      </c>
      <c r="S2273" t="s">
        <v>215</v>
      </c>
      <c r="T2273" t="s">
        <v>13751</v>
      </c>
      <c r="W2273">
        <v>65000</v>
      </c>
      <c r="X2273">
        <v>65000</v>
      </c>
      <c r="Y2273">
        <v>0</v>
      </c>
      <c r="Z2273">
        <v>0</v>
      </c>
      <c r="AA2273">
        <v>60000</v>
      </c>
      <c r="AB2273">
        <v>60000</v>
      </c>
      <c r="AC2273">
        <v>0</v>
      </c>
      <c r="AD2273">
        <v>0</v>
      </c>
      <c r="AE2273">
        <v>60000</v>
      </c>
      <c r="AF2273" t="s">
        <v>143</v>
      </c>
      <c r="AG2273" t="s">
        <v>143</v>
      </c>
      <c r="AH2273" t="s">
        <v>340</v>
      </c>
      <c r="AI2273" t="s">
        <v>4641</v>
      </c>
      <c r="AJ2273" t="s">
        <v>128</v>
      </c>
      <c r="AK2273" t="s">
        <v>236</v>
      </c>
      <c r="AL2273" t="s">
        <v>391</v>
      </c>
      <c r="AM2273" t="s">
        <v>13752</v>
      </c>
      <c r="AN2273" t="s">
        <v>13753</v>
      </c>
      <c r="AO2273" t="s">
        <v>9339</v>
      </c>
      <c r="AP2273" t="s">
        <v>9340</v>
      </c>
      <c r="BO2273">
        <v>65000</v>
      </c>
      <c r="BP2273">
        <v>60000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</row>
    <row r="2274" spans="1:116" x14ac:dyDescent="0.15">
      <c r="A2274" t="s">
        <v>116</v>
      </c>
      <c r="B2274">
        <v>194438</v>
      </c>
      <c r="C2274" t="s">
        <v>117</v>
      </c>
      <c r="D2274" t="s">
        <v>136</v>
      </c>
      <c r="E2274" t="s">
        <v>118</v>
      </c>
      <c r="F2274" t="s">
        <v>137</v>
      </c>
      <c r="G2274" s="1">
        <v>42846</v>
      </c>
      <c r="H2274" t="s">
        <v>138</v>
      </c>
      <c r="I2274" s="1">
        <v>42901</v>
      </c>
      <c r="J2274" t="s">
        <v>6689</v>
      </c>
      <c r="K2274" t="s">
        <v>868</v>
      </c>
      <c r="L2274" t="s">
        <v>197</v>
      </c>
      <c r="M2274" t="s">
        <v>139</v>
      </c>
      <c r="P2274" t="s">
        <v>145</v>
      </c>
      <c r="Q2274" t="s">
        <v>214</v>
      </c>
      <c r="R2274" t="s">
        <v>126</v>
      </c>
      <c r="S2274" t="s">
        <v>571</v>
      </c>
      <c r="T2274" t="s">
        <v>13754</v>
      </c>
      <c r="W2274">
        <v>20000</v>
      </c>
      <c r="X2274">
        <v>13318</v>
      </c>
      <c r="Y2274">
        <v>6682</v>
      </c>
      <c r="Z2274">
        <v>0</v>
      </c>
      <c r="AA2274">
        <v>10000</v>
      </c>
      <c r="AB2274">
        <v>10000</v>
      </c>
      <c r="AC2274">
        <v>0</v>
      </c>
      <c r="AD2274">
        <v>0</v>
      </c>
      <c r="AE2274">
        <v>20000</v>
      </c>
      <c r="AF2274" t="s">
        <v>143</v>
      </c>
      <c r="AG2274" t="s">
        <v>171</v>
      </c>
      <c r="AH2274" t="s">
        <v>254</v>
      </c>
      <c r="AI2274" t="s">
        <v>10072</v>
      </c>
      <c r="AJ2274" t="s">
        <v>128</v>
      </c>
      <c r="AK2274" t="s">
        <v>1181</v>
      </c>
      <c r="AL2274" t="s">
        <v>220</v>
      </c>
      <c r="AM2274" t="s">
        <v>13755</v>
      </c>
      <c r="AN2274" t="s">
        <v>13756</v>
      </c>
      <c r="AO2274" t="s">
        <v>978</v>
      </c>
      <c r="AP2274" t="s">
        <v>620</v>
      </c>
      <c r="BO2274">
        <v>20000</v>
      </c>
      <c r="BP2274">
        <v>10000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</row>
    <row r="2275" spans="1:116" x14ac:dyDescent="0.15">
      <c r="A2275" t="s">
        <v>116</v>
      </c>
      <c r="B2275">
        <v>194445</v>
      </c>
      <c r="C2275" t="s">
        <v>117</v>
      </c>
      <c r="D2275" t="s">
        <v>136</v>
      </c>
      <c r="E2275" t="s">
        <v>118</v>
      </c>
      <c r="F2275" t="s">
        <v>137</v>
      </c>
      <c r="G2275" s="1">
        <v>42853</v>
      </c>
      <c r="H2275" t="s">
        <v>138</v>
      </c>
      <c r="I2275" s="1">
        <v>42928</v>
      </c>
      <c r="J2275" t="s">
        <v>119</v>
      </c>
      <c r="K2275" t="s">
        <v>4676</v>
      </c>
      <c r="L2275" t="s">
        <v>120</v>
      </c>
      <c r="M2275" t="s">
        <v>2248</v>
      </c>
      <c r="P2275" t="s">
        <v>145</v>
      </c>
      <c r="Q2275" t="s">
        <v>214</v>
      </c>
      <c r="R2275" t="s">
        <v>126</v>
      </c>
      <c r="S2275" t="s">
        <v>3441</v>
      </c>
      <c r="T2275" t="s">
        <v>13757</v>
      </c>
      <c r="W2275">
        <v>85806</v>
      </c>
      <c r="X2275">
        <v>53000</v>
      </c>
      <c r="Y2275">
        <v>32806</v>
      </c>
      <c r="Z2275">
        <v>0</v>
      </c>
      <c r="AA2275">
        <v>85806</v>
      </c>
      <c r="AB2275">
        <v>53000</v>
      </c>
      <c r="AC2275">
        <v>32806</v>
      </c>
      <c r="AD2275">
        <v>0</v>
      </c>
      <c r="AE2275">
        <v>85806</v>
      </c>
      <c r="AF2275" t="s">
        <v>143</v>
      </c>
      <c r="AG2275" t="s">
        <v>143</v>
      </c>
      <c r="AH2275" t="s">
        <v>132</v>
      </c>
      <c r="AI2275" t="s">
        <v>133</v>
      </c>
      <c r="AJ2275" t="s">
        <v>128</v>
      </c>
      <c r="AK2275" t="s">
        <v>1181</v>
      </c>
      <c r="AL2275" t="s">
        <v>220</v>
      </c>
      <c r="AM2275" t="s">
        <v>13758</v>
      </c>
      <c r="AN2275" t="s">
        <v>13759</v>
      </c>
      <c r="AO2275" t="s">
        <v>223</v>
      </c>
      <c r="AP2275" t="s">
        <v>224</v>
      </c>
      <c r="AQ2275" t="s">
        <v>3284</v>
      </c>
      <c r="BO2275">
        <v>42903</v>
      </c>
      <c r="BP2275">
        <v>42903</v>
      </c>
      <c r="BQ2275">
        <v>42903</v>
      </c>
      <c r="BR2275">
        <v>42903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0</v>
      </c>
      <c r="DD2275">
        <v>0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</row>
    <row r="2276" spans="1:116" x14ac:dyDescent="0.15">
      <c r="A2276" t="s">
        <v>116</v>
      </c>
      <c r="B2276">
        <v>194451</v>
      </c>
      <c r="C2276" t="s">
        <v>117</v>
      </c>
      <c r="D2276" t="s">
        <v>136</v>
      </c>
      <c r="E2276" t="s">
        <v>425</v>
      </c>
      <c r="F2276" t="s">
        <v>137</v>
      </c>
      <c r="G2276" s="1">
        <v>42839</v>
      </c>
      <c r="H2276" t="s">
        <v>138</v>
      </c>
      <c r="I2276" s="1">
        <v>43004</v>
      </c>
      <c r="J2276" t="s">
        <v>119</v>
      </c>
      <c r="K2276" t="s">
        <v>1554</v>
      </c>
      <c r="L2276" t="s">
        <v>169</v>
      </c>
      <c r="M2276" t="s">
        <v>139</v>
      </c>
      <c r="P2276" t="s">
        <v>177</v>
      </c>
      <c r="Q2276" t="s">
        <v>2704</v>
      </c>
      <c r="R2276" t="s">
        <v>126</v>
      </c>
      <c r="S2276" t="s">
        <v>215</v>
      </c>
      <c r="T2276" t="s">
        <v>13760</v>
      </c>
      <c r="W2276">
        <v>9600</v>
      </c>
      <c r="X2276">
        <v>9143</v>
      </c>
      <c r="Y2276">
        <v>457</v>
      </c>
      <c r="Z2276">
        <v>0</v>
      </c>
      <c r="AA2276">
        <v>9600</v>
      </c>
      <c r="AB2276">
        <v>9143</v>
      </c>
      <c r="AC2276">
        <v>457</v>
      </c>
      <c r="AD2276">
        <v>0</v>
      </c>
      <c r="AE2276">
        <v>9600</v>
      </c>
      <c r="AF2276" t="s">
        <v>143</v>
      </c>
      <c r="AG2276" t="s">
        <v>143</v>
      </c>
      <c r="AH2276" t="s">
        <v>284</v>
      </c>
      <c r="AI2276" t="s">
        <v>650</v>
      </c>
      <c r="AJ2276" t="s">
        <v>128</v>
      </c>
      <c r="AK2276" t="s">
        <v>737</v>
      </c>
      <c r="AL2276" t="s">
        <v>3802</v>
      </c>
      <c r="AM2276" t="s">
        <v>13761</v>
      </c>
      <c r="AN2276" t="s">
        <v>13762</v>
      </c>
      <c r="AO2276" t="s">
        <v>3805</v>
      </c>
      <c r="AP2276" t="s">
        <v>3806</v>
      </c>
      <c r="BO2276">
        <v>9600</v>
      </c>
      <c r="BP2276">
        <v>9600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</row>
    <row r="2277" spans="1:116" x14ac:dyDescent="0.15">
      <c r="A2277" t="s">
        <v>116</v>
      </c>
      <c r="B2277">
        <v>194452</v>
      </c>
      <c r="C2277" t="s">
        <v>117</v>
      </c>
      <c r="D2277" t="s">
        <v>136</v>
      </c>
      <c r="E2277" t="s">
        <v>118</v>
      </c>
      <c r="F2277" t="s">
        <v>137</v>
      </c>
      <c r="G2277" s="1">
        <v>42855</v>
      </c>
      <c r="H2277" t="s">
        <v>138</v>
      </c>
      <c r="I2277" s="1">
        <v>42941</v>
      </c>
      <c r="J2277" t="s">
        <v>119</v>
      </c>
      <c r="K2277" t="s">
        <v>310</v>
      </c>
      <c r="L2277" t="s">
        <v>123</v>
      </c>
      <c r="M2277" t="s">
        <v>139</v>
      </c>
      <c r="P2277" t="s">
        <v>145</v>
      </c>
      <c r="Q2277" t="s">
        <v>214</v>
      </c>
      <c r="R2277" t="s">
        <v>126</v>
      </c>
      <c r="S2277" t="s">
        <v>215</v>
      </c>
      <c r="T2277" t="s">
        <v>13763</v>
      </c>
      <c r="W2277">
        <v>30000</v>
      </c>
      <c r="X2277">
        <v>29995</v>
      </c>
      <c r="Y2277">
        <v>5</v>
      </c>
      <c r="Z2277">
        <v>0</v>
      </c>
      <c r="AA2277">
        <v>20000</v>
      </c>
      <c r="AB2277">
        <v>20000</v>
      </c>
      <c r="AC2277">
        <v>0</v>
      </c>
      <c r="AD2277">
        <v>0</v>
      </c>
      <c r="AE2277">
        <v>30000</v>
      </c>
      <c r="AF2277" t="s">
        <v>171</v>
      </c>
      <c r="AG2277" t="s">
        <v>171</v>
      </c>
      <c r="AH2277" t="s">
        <v>132</v>
      </c>
      <c r="AI2277" t="s">
        <v>389</v>
      </c>
      <c r="AJ2277" t="s">
        <v>128</v>
      </c>
      <c r="AK2277" t="s">
        <v>1181</v>
      </c>
      <c r="AL2277" t="s">
        <v>220</v>
      </c>
      <c r="AM2277" t="s">
        <v>13764</v>
      </c>
      <c r="AN2277" t="s">
        <v>13765</v>
      </c>
      <c r="AO2277" t="s">
        <v>223</v>
      </c>
      <c r="AP2277" t="s">
        <v>224</v>
      </c>
      <c r="AQ2277" t="s">
        <v>13766</v>
      </c>
      <c r="BO2277">
        <v>30000</v>
      </c>
      <c r="BP2277">
        <v>20000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</row>
    <row r="2278" spans="1:116" x14ac:dyDescent="0.15">
      <c r="A2278" t="s">
        <v>116</v>
      </c>
      <c r="B2278">
        <v>194453</v>
      </c>
      <c r="C2278" t="s">
        <v>117</v>
      </c>
      <c r="D2278" t="s">
        <v>136</v>
      </c>
      <c r="E2278" t="s">
        <v>118</v>
      </c>
      <c r="F2278" t="s">
        <v>137</v>
      </c>
      <c r="G2278" s="1">
        <v>42843</v>
      </c>
      <c r="H2278" t="s">
        <v>138</v>
      </c>
      <c r="I2278" s="1">
        <v>42846</v>
      </c>
      <c r="J2278" t="s">
        <v>6689</v>
      </c>
      <c r="K2278" t="s">
        <v>5271</v>
      </c>
      <c r="L2278" t="s">
        <v>120</v>
      </c>
      <c r="M2278" t="s">
        <v>2248</v>
      </c>
      <c r="P2278" t="s">
        <v>145</v>
      </c>
      <c r="Q2278" t="s">
        <v>214</v>
      </c>
      <c r="R2278" t="s">
        <v>126</v>
      </c>
      <c r="S2278" t="s">
        <v>633</v>
      </c>
      <c r="T2278" t="s">
        <v>13767</v>
      </c>
      <c r="W2278">
        <v>36000</v>
      </c>
      <c r="X2278">
        <v>32727</v>
      </c>
      <c r="Y2278">
        <v>3273</v>
      </c>
      <c r="Z2278">
        <v>0</v>
      </c>
      <c r="AA2278">
        <v>36000</v>
      </c>
      <c r="AB2278">
        <v>32727</v>
      </c>
      <c r="AC2278">
        <v>3273</v>
      </c>
      <c r="AD2278">
        <v>0</v>
      </c>
      <c r="AE2278">
        <v>180000</v>
      </c>
      <c r="AF2278" t="s">
        <v>143</v>
      </c>
      <c r="AG2278" t="s">
        <v>143</v>
      </c>
      <c r="AH2278" t="s">
        <v>649</v>
      </c>
      <c r="AI2278" t="s">
        <v>650</v>
      </c>
      <c r="AJ2278" t="s">
        <v>128</v>
      </c>
      <c r="AK2278" t="s">
        <v>1181</v>
      </c>
      <c r="AL2278" t="s">
        <v>184</v>
      </c>
      <c r="AN2278" t="s">
        <v>13768</v>
      </c>
      <c r="AO2278" t="s">
        <v>223</v>
      </c>
      <c r="AP2278" t="s">
        <v>224</v>
      </c>
      <c r="BO2278">
        <v>36000</v>
      </c>
      <c r="BP2278">
        <v>36000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0</v>
      </c>
      <c r="DK2278">
        <v>0</v>
      </c>
      <c r="DL2278">
        <v>0</v>
      </c>
    </row>
    <row r="2279" spans="1:116" x14ac:dyDescent="0.15">
      <c r="A2279" t="s">
        <v>116</v>
      </c>
      <c r="B2279">
        <v>194457</v>
      </c>
      <c r="C2279" t="s">
        <v>117</v>
      </c>
      <c r="D2279" t="s">
        <v>136</v>
      </c>
      <c r="E2279" t="s">
        <v>425</v>
      </c>
      <c r="F2279" t="s">
        <v>137</v>
      </c>
      <c r="G2279" s="1">
        <v>42839</v>
      </c>
      <c r="H2279" t="s">
        <v>138</v>
      </c>
      <c r="I2279" s="1">
        <v>42997</v>
      </c>
      <c r="J2279" t="s">
        <v>119</v>
      </c>
      <c r="K2279" t="s">
        <v>1554</v>
      </c>
      <c r="L2279" t="s">
        <v>169</v>
      </c>
      <c r="M2279" t="s">
        <v>139</v>
      </c>
      <c r="P2279" t="s">
        <v>199</v>
      </c>
      <c r="Q2279" t="s">
        <v>776</v>
      </c>
      <c r="R2279" t="s">
        <v>126</v>
      </c>
      <c r="S2279" t="s">
        <v>215</v>
      </c>
      <c r="T2279" t="s">
        <v>13769</v>
      </c>
      <c r="W2279">
        <v>24300</v>
      </c>
      <c r="X2279">
        <v>23824</v>
      </c>
      <c r="Y2279">
        <v>476</v>
      </c>
      <c r="Z2279">
        <v>0</v>
      </c>
      <c r="AA2279">
        <v>24300</v>
      </c>
      <c r="AB2279">
        <v>24300</v>
      </c>
      <c r="AC2279">
        <v>0</v>
      </c>
      <c r="AD2279">
        <v>0</v>
      </c>
      <c r="AE2279">
        <v>24300</v>
      </c>
      <c r="AF2279" t="s">
        <v>143</v>
      </c>
      <c r="AG2279" t="s">
        <v>143</v>
      </c>
      <c r="AH2279" t="s">
        <v>284</v>
      </c>
      <c r="AI2279" t="s">
        <v>650</v>
      </c>
      <c r="AJ2279" t="s">
        <v>128</v>
      </c>
      <c r="AK2279" t="s">
        <v>731</v>
      </c>
      <c r="AL2279" t="s">
        <v>738</v>
      </c>
      <c r="AM2279" t="s">
        <v>13770</v>
      </c>
      <c r="AN2279" t="s">
        <v>13771</v>
      </c>
      <c r="AO2279" t="s">
        <v>5416</v>
      </c>
      <c r="AP2279" t="s">
        <v>5417</v>
      </c>
      <c r="BO2279">
        <v>24300</v>
      </c>
      <c r="BP2279">
        <v>24300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0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0</v>
      </c>
      <c r="DF2279">
        <v>0</v>
      </c>
      <c r="DG2279">
        <v>0</v>
      </c>
      <c r="DH2279">
        <v>0</v>
      </c>
      <c r="DI2279">
        <v>0</v>
      </c>
      <c r="DJ2279">
        <v>0</v>
      </c>
      <c r="DK2279">
        <v>0</v>
      </c>
      <c r="DL2279">
        <v>0</v>
      </c>
    </row>
    <row r="2280" spans="1:116" x14ac:dyDescent="0.15">
      <c r="A2280" t="s">
        <v>116</v>
      </c>
      <c r="B2280">
        <v>194460</v>
      </c>
      <c r="C2280" t="s">
        <v>117</v>
      </c>
      <c r="D2280" t="s">
        <v>136</v>
      </c>
      <c r="E2280" t="s">
        <v>425</v>
      </c>
      <c r="F2280" t="s">
        <v>137</v>
      </c>
      <c r="G2280" s="1">
        <v>42849</v>
      </c>
      <c r="H2280" t="s">
        <v>138</v>
      </c>
      <c r="I2280" s="1">
        <v>43038</v>
      </c>
      <c r="J2280" t="s">
        <v>119</v>
      </c>
      <c r="K2280" t="s">
        <v>5322</v>
      </c>
      <c r="L2280" t="s">
        <v>153</v>
      </c>
      <c r="M2280" t="s">
        <v>139</v>
      </c>
      <c r="P2280" t="s">
        <v>199</v>
      </c>
      <c r="Q2280" t="s">
        <v>776</v>
      </c>
      <c r="R2280" t="s">
        <v>126</v>
      </c>
      <c r="S2280" t="s">
        <v>215</v>
      </c>
      <c r="T2280" t="s">
        <v>13772</v>
      </c>
      <c r="W2280">
        <v>2100</v>
      </c>
      <c r="X2280">
        <v>2060</v>
      </c>
      <c r="Y2280">
        <v>40</v>
      </c>
      <c r="Z2280">
        <v>0</v>
      </c>
      <c r="AA2280">
        <v>2100</v>
      </c>
      <c r="AB2280">
        <v>2060</v>
      </c>
      <c r="AC2280">
        <v>40</v>
      </c>
      <c r="AD2280">
        <v>0</v>
      </c>
      <c r="AE2280">
        <v>2100</v>
      </c>
      <c r="AF2280" t="s">
        <v>143</v>
      </c>
      <c r="AG2280" t="s">
        <v>143</v>
      </c>
      <c r="AH2280" t="s">
        <v>284</v>
      </c>
      <c r="AI2280" t="s">
        <v>342</v>
      </c>
      <c r="AJ2280" t="s">
        <v>128</v>
      </c>
      <c r="AK2280" t="s">
        <v>737</v>
      </c>
      <c r="AL2280" t="s">
        <v>738</v>
      </c>
      <c r="AM2280" t="s">
        <v>13773</v>
      </c>
      <c r="AN2280" t="s">
        <v>13774</v>
      </c>
      <c r="AO2280" t="s">
        <v>1415</v>
      </c>
      <c r="AP2280" t="s">
        <v>1416</v>
      </c>
      <c r="BO2280">
        <v>2100</v>
      </c>
      <c r="BP2280">
        <v>2100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0</v>
      </c>
      <c r="DK2280">
        <v>0</v>
      </c>
      <c r="DL2280">
        <v>0</v>
      </c>
    </row>
    <row r="2281" spans="1:116" x14ac:dyDescent="0.15">
      <c r="A2281" t="s">
        <v>116</v>
      </c>
      <c r="B2281">
        <v>194474</v>
      </c>
      <c r="C2281" t="s">
        <v>117</v>
      </c>
      <c r="D2281" t="s">
        <v>136</v>
      </c>
      <c r="E2281" t="s">
        <v>118</v>
      </c>
      <c r="F2281" t="s">
        <v>137</v>
      </c>
      <c r="G2281" s="1">
        <v>42852</v>
      </c>
      <c r="H2281" t="s">
        <v>138</v>
      </c>
      <c r="I2281" s="1">
        <v>43089</v>
      </c>
      <c r="J2281" t="s">
        <v>119</v>
      </c>
      <c r="K2281" t="s">
        <v>13775</v>
      </c>
      <c r="L2281" t="s">
        <v>169</v>
      </c>
      <c r="M2281" t="s">
        <v>139</v>
      </c>
      <c r="P2281" t="s">
        <v>299</v>
      </c>
      <c r="Q2281" t="s">
        <v>1837</v>
      </c>
      <c r="R2281" t="s">
        <v>126</v>
      </c>
      <c r="S2281" t="s">
        <v>215</v>
      </c>
      <c r="T2281" t="s">
        <v>13776</v>
      </c>
      <c r="W2281">
        <v>13200</v>
      </c>
      <c r="X2281">
        <v>13200</v>
      </c>
      <c r="Y2281">
        <v>0</v>
      </c>
      <c r="Z2281">
        <v>0</v>
      </c>
      <c r="AA2281">
        <v>13200</v>
      </c>
      <c r="AB2281">
        <v>13200</v>
      </c>
      <c r="AC2281">
        <v>0</v>
      </c>
      <c r="AD2281">
        <v>0</v>
      </c>
      <c r="AE2281">
        <v>13200</v>
      </c>
      <c r="AF2281" t="s">
        <v>171</v>
      </c>
      <c r="AG2281" t="s">
        <v>171</v>
      </c>
      <c r="AH2281" t="s">
        <v>302</v>
      </c>
      <c r="AI2281" t="s">
        <v>212</v>
      </c>
      <c r="AJ2281" t="s">
        <v>128</v>
      </c>
      <c r="AK2281" t="s">
        <v>303</v>
      </c>
      <c r="AL2281" t="s">
        <v>1838</v>
      </c>
      <c r="AM2281" t="s">
        <v>13777</v>
      </c>
      <c r="AN2281" t="s">
        <v>13778</v>
      </c>
      <c r="AO2281" t="s">
        <v>4235</v>
      </c>
      <c r="AP2281" t="s">
        <v>4236</v>
      </c>
      <c r="BO2281">
        <v>13200</v>
      </c>
      <c r="BP2281">
        <v>13200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0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0</v>
      </c>
      <c r="DL2281">
        <v>0</v>
      </c>
    </row>
    <row r="2282" spans="1:116" x14ac:dyDescent="0.15">
      <c r="A2282" t="s">
        <v>116</v>
      </c>
      <c r="B2282">
        <v>194487</v>
      </c>
      <c r="C2282" t="s">
        <v>117</v>
      </c>
      <c r="D2282" t="s">
        <v>136</v>
      </c>
      <c r="E2282" t="s">
        <v>118</v>
      </c>
      <c r="F2282" t="s">
        <v>137</v>
      </c>
      <c r="G2282" s="1">
        <v>42845</v>
      </c>
      <c r="H2282" t="s">
        <v>138</v>
      </c>
      <c r="I2282" s="1">
        <v>43122</v>
      </c>
      <c r="J2282" t="s">
        <v>119</v>
      </c>
      <c r="K2282" t="s">
        <v>3852</v>
      </c>
      <c r="L2282" t="s">
        <v>197</v>
      </c>
      <c r="M2282" t="s">
        <v>139</v>
      </c>
      <c r="N2282" t="s">
        <v>198</v>
      </c>
      <c r="O2282" t="s">
        <v>123</v>
      </c>
      <c r="P2282" t="s">
        <v>199</v>
      </c>
      <c r="Q2282" t="s">
        <v>1022</v>
      </c>
      <c r="R2282" t="s">
        <v>126</v>
      </c>
      <c r="S2282" t="s">
        <v>251</v>
      </c>
      <c r="T2282" t="s">
        <v>3853</v>
      </c>
      <c r="W2282">
        <v>80000</v>
      </c>
      <c r="X2282">
        <v>80000</v>
      </c>
      <c r="Y2282">
        <v>0</v>
      </c>
      <c r="Z2282">
        <v>0</v>
      </c>
      <c r="AA2282">
        <v>20000</v>
      </c>
      <c r="AB2282">
        <v>20000</v>
      </c>
      <c r="AC2282">
        <v>0</v>
      </c>
      <c r="AD2282">
        <v>0</v>
      </c>
      <c r="AE2282">
        <v>20000</v>
      </c>
      <c r="AF2282" t="s">
        <v>143</v>
      </c>
      <c r="AG2282" t="s">
        <v>143</v>
      </c>
      <c r="AH2282" t="s">
        <v>132</v>
      </c>
      <c r="AI2282" t="s">
        <v>418</v>
      </c>
      <c r="AJ2282" t="s">
        <v>128</v>
      </c>
      <c r="AK2282" t="s">
        <v>172</v>
      </c>
      <c r="AL2282" t="s">
        <v>1023</v>
      </c>
      <c r="AM2282" t="s">
        <v>13779</v>
      </c>
      <c r="AN2282" t="s">
        <v>3855</v>
      </c>
      <c r="AO2282" t="s">
        <v>5497</v>
      </c>
      <c r="AP2282" t="s">
        <v>2598</v>
      </c>
      <c r="BO2282">
        <v>80000</v>
      </c>
      <c r="BP2282">
        <v>20000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0</v>
      </c>
      <c r="DL2282">
        <v>0</v>
      </c>
    </row>
    <row r="2283" spans="1:116" x14ac:dyDescent="0.15">
      <c r="A2283" t="s">
        <v>116</v>
      </c>
      <c r="B2283">
        <v>194492</v>
      </c>
      <c r="C2283" t="s">
        <v>117</v>
      </c>
      <c r="D2283" t="s">
        <v>136</v>
      </c>
      <c r="E2283" t="s">
        <v>118</v>
      </c>
      <c r="F2283" t="s">
        <v>137</v>
      </c>
      <c r="G2283" s="1">
        <v>42851</v>
      </c>
      <c r="H2283" t="s">
        <v>138</v>
      </c>
      <c r="I2283" s="1">
        <v>42976</v>
      </c>
      <c r="J2283" t="s">
        <v>119</v>
      </c>
      <c r="K2283" t="s">
        <v>1258</v>
      </c>
      <c r="L2283" t="s">
        <v>227</v>
      </c>
      <c r="M2283" t="s">
        <v>139</v>
      </c>
      <c r="P2283" t="s">
        <v>145</v>
      </c>
      <c r="Q2283" t="s">
        <v>578</v>
      </c>
      <c r="R2283" t="s">
        <v>126</v>
      </c>
      <c r="S2283" t="s">
        <v>441</v>
      </c>
      <c r="T2283" t="s">
        <v>471</v>
      </c>
      <c r="U2283" t="s">
        <v>13780</v>
      </c>
      <c r="W2283">
        <v>34829</v>
      </c>
      <c r="X2283">
        <v>34829</v>
      </c>
      <c r="Y2283">
        <v>0</v>
      </c>
      <c r="Z2283">
        <v>0</v>
      </c>
      <c r="AA2283">
        <v>34829</v>
      </c>
      <c r="AB2283">
        <v>34829</v>
      </c>
      <c r="AC2283">
        <v>0</v>
      </c>
      <c r="AD2283">
        <v>0</v>
      </c>
      <c r="AE2283">
        <v>52129</v>
      </c>
      <c r="AF2283" t="s">
        <v>143</v>
      </c>
      <c r="AG2283" t="s">
        <v>143</v>
      </c>
      <c r="AH2283" t="s">
        <v>13427</v>
      </c>
      <c r="AI2283" t="s">
        <v>266</v>
      </c>
      <c r="AJ2283" t="s">
        <v>128</v>
      </c>
      <c r="AK2283" t="s">
        <v>290</v>
      </c>
      <c r="AL2283" t="s">
        <v>579</v>
      </c>
      <c r="AM2283" t="s">
        <v>13781</v>
      </c>
      <c r="AN2283" t="s">
        <v>13782</v>
      </c>
      <c r="AO2283" t="s">
        <v>4309</v>
      </c>
      <c r="AP2283" t="s">
        <v>4310</v>
      </c>
      <c r="AQ2283" t="s">
        <v>4311</v>
      </c>
      <c r="BO2283">
        <v>17414.5</v>
      </c>
      <c r="BP2283">
        <v>17414.5</v>
      </c>
      <c r="BQ2283">
        <v>17414.5</v>
      </c>
      <c r="BR2283">
        <v>17414.5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0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0</v>
      </c>
      <c r="DL2283">
        <v>0</v>
      </c>
    </row>
    <row r="2284" spans="1:116" x14ac:dyDescent="0.15">
      <c r="A2284" t="s">
        <v>116</v>
      </c>
      <c r="B2284">
        <v>194495</v>
      </c>
      <c r="C2284" t="s">
        <v>117</v>
      </c>
      <c r="D2284" t="s">
        <v>136</v>
      </c>
      <c r="E2284" t="s">
        <v>118</v>
      </c>
      <c r="F2284" t="s">
        <v>137</v>
      </c>
      <c r="G2284" s="1">
        <v>42843</v>
      </c>
      <c r="H2284" t="s">
        <v>138</v>
      </c>
      <c r="I2284" s="1">
        <v>42978</v>
      </c>
      <c r="J2284" t="s">
        <v>119</v>
      </c>
      <c r="K2284" t="s">
        <v>1432</v>
      </c>
      <c r="L2284" t="s">
        <v>123</v>
      </c>
      <c r="M2284" t="s">
        <v>139</v>
      </c>
      <c r="P2284" t="s">
        <v>199</v>
      </c>
      <c r="Q2284" t="s">
        <v>327</v>
      </c>
      <c r="R2284" t="s">
        <v>126</v>
      </c>
      <c r="S2284" t="s">
        <v>657</v>
      </c>
      <c r="T2284" t="s">
        <v>13783</v>
      </c>
      <c r="W2284">
        <v>120693</v>
      </c>
      <c r="X2284">
        <v>109721</v>
      </c>
      <c r="Y2284">
        <v>10972</v>
      </c>
      <c r="Z2284">
        <v>0</v>
      </c>
      <c r="AA2284">
        <v>120693</v>
      </c>
      <c r="AB2284">
        <v>109721</v>
      </c>
      <c r="AC2284">
        <v>10972</v>
      </c>
      <c r="AD2284">
        <v>0</v>
      </c>
      <c r="AE2284">
        <v>120693</v>
      </c>
      <c r="AF2284" t="s">
        <v>143</v>
      </c>
      <c r="AG2284" t="s">
        <v>143</v>
      </c>
      <c r="AH2284" t="s">
        <v>132</v>
      </c>
      <c r="AI2284" t="s">
        <v>418</v>
      </c>
      <c r="AJ2284" t="s">
        <v>128</v>
      </c>
      <c r="AK2284" t="s">
        <v>429</v>
      </c>
      <c r="AL2284" t="s">
        <v>328</v>
      </c>
      <c r="AM2284" t="s">
        <v>13784</v>
      </c>
      <c r="AN2284" t="s">
        <v>13785</v>
      </c>
      <c r="AO2284" t="s">
        <v>1438</v>
      </c>
      <c r="AP2284" t="s">
        <v>483</v>
      </c>
      <c r="AQ2284" t="s">
        <v>5529</v>
      </c>
      <c r="AR2284" t="s">
        <v>5530</v>
      </c>
      <c r="BO2284">
        <v>120693</v>
      </c>
      <c r="BP2284">
        <v>120693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0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0</v>
      </c>
    </row>
    <row r="2285" spans="1:116" x14ac:dyDescent="0.15">
      <c r="A2285" t="s">
        <v>116</v>
      </c>
      <c r="B2285">
        <v>194496</v>
      </c>
      <c r="C2285" t="s">
        <v>117</v>
      </c>
      <c r="D2285" t="s">
        <v>136</v>
      </c>
      <c r="E2285" t="s">
        <v>118</v>
      </c>
      <c r="F2285" t="s">
        <v>137</v>
      </c>
      <c r="G2285" s="1">
        <v>42852</v>
      </c>
      <c r="H2285" t="s">
        <v>138</v>
      </c>
      <c r="I2285" s="1">
        <v>42985</v>
      </c>
      <c r="J2285" t="s">
        <v>119</v>
      </c>
      <c r="K2285" t="s">
        <v>1258</v>
      </c>
      <c r="L2285" t="s">
        <v>227</v>
      </c>
      <c r="M2285" t="s">
        <v>139</v>
      </c>
      <c r="P2285" t="s">
        <v>199</v>
      </c>
      <c r="Q2285" t="s">
        <v>200</v>
      </c>
      <c r="R2285" t="s">
        <v>126</v>
      </c>
      <c r="S2285" t="s">
        <v>215</v>
      </c>
      <c r="T2285" t="s">
        <v>13786</v>
      </c>
      <c r="W2285">
        <v>69008</v>
      </c>
      <c r="X2285">
        <v>60004</v>
      </c>
      <c r="Y2285">
        <v>9004</v>
      </c>
      <c r="Z2285">
        <v>0</v>
      </c>
      <c r="AA2285">
        <v>69008</v>
      </c>
      <c r="AB2285">
        <v>60004</v>
      </c>
      <c r="AC2285">
        <v>9004</v>
      </c>
      <c r="AD2285">
        <v>0</v>
      </c>
      <c r="AE2285">
        <v>69008</v>
      </c>
      <c r="AF2285" t="s">
        <v>143</v>
      </c>
      <c r="AG2285" t="s">
        <v>143</v>
      </c>
      <c r="AH2285" t="s">
        <v>284</v>
      </c>
      <c r="AI2285" t="s">
        <v>370</v>
      </c>
      <c r="AJ2285" t="s">
        <v>128</v>
      </c>
      <c r="AK2285" t="s">
        <v>512</v>
      </c>
      <c r="AL2285" t="s">
        <v>203</v>
      </c>
      <c r="AM2285" t="s">
        <v>13787</v>
      </c>
      <c r="AN2285" t="s">
        <v>7106</v>
      </c>
      <c r="AO2285" t="s">
        <v>7107</v>
      </c>
      <c r="AP2285" t="s">
        <v>7108</v>
      </c>
      <c r="AQ2285" t="s">
        <v>7109</v>
      </c>
      <c r="BO2285">
        <v>41404.800000000003</v>
      </c>
      <c r="BP2285">
        <v>41404.800000000003</v>
      </c>
      <c r="BQ2285">
        <v>27603.200000000001</v>
      </c>
      <c r="BR2285">
        <v>27603.200000000001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0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0</v>
      </c>
      <c r="DE2285"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0</v>
      </c>
    </row>
    <row r="2286" spans="1:116" x14ac:dyDescent="0.15">
      <c r="A2286" t="s">
        <v>116</v>
      </c>
      <c r="B2286">
        <v>194504</v>
      </c>
      <c r="C2286" t="s">
        <v>117</v>
      </c>
      <c r="D2286" t="s">
        <v>136</v>
      </c>
      <c r="E2286" t="s">
        <v>425</v>
      </c>
      <c r="F2286" t="s">
        <v>137</v>
      </c>
      <c r="G2286" s="1">
        <v>42855</v>
      </c>
      <c r="H2286" t="s">
        <v>138</v>
      </c>
      <c r="I2286" s="1">
        <v>42963</v>
      </c>
      <c r="J2286" t="s">
        <v>119</v>
      </c>
      <c r="K2286" t="s">
        <v>4943</v>
      </c>
      <c r="L2286" t="s">
        <v>120</v>
      </c>
      <c r="M2286" t="s">
        <v>139</v>
      </c>
      <c r="P2286" t="s">
        <v>199</v>
      </c>
      <c r="Q2286" t="s">
        <v>5502</v>
      </c>
      <c r="R2286" t="s">
        <v>126</v>
      </c>
      <c r="S2286" t="s">
        <v>170</v>
      </c>
      <c r="T2286" t="s">
        <v>13788</v>
      </c>
      <c r="W2286">
        <v>2732</v>
      </c>
      <c r="X2286">
        <v>2167</v>
      </c>
      <c r="Y2286">
        <v>565</v>
      </c>
      <c r="Z2286">
        <v>0</v>
      </c>
      <c r="AA2286">
        <v>2732</v>
      </c>
      <c r="AB2286">
        <v>2732</v>
      </c>
      <c r="AC2286">
        <v>0</v>
      </c>
      <c r="AD2286">
        <v>0</v>
      </c>
      <c r="AE2286">
        <v>2732</v>
      </c>
      <c r="AF2286" t="s">
        <v>143</v>
      </c>
      <c r="AG2286" t="s">
        <v>171</v>
      </c>
      <c r="AH2286" t="s">
        <v>755</v>
      </c>
      <c r="AI2286" t="s">
        <v>756</v>
      </c>
      <c r="AJ2286" t="s">
        <v>128</v>
      </c>
      <c r="AK2286" t="s">
        <v>407</v>
      </c>
      <c r="AL2286" t="s">
        <v>4717</v>
      </c>
      <c r="AM2286" t="s">
        <v>13789</v>
      </c>
      <c r="AN2286" t="s">
        <v>13790</v>
      </c>
      <c r="AO2286" t="s">
        <v>13791</v>
      </c>
      <c r="AP2286" t="s">
        <v>3103</v>
      </c>
      <c r="BO2286">
        <v>2732</v>
      </c>
      <c r="BP2286">
        <v>2732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0</v>
      </c>
      <c r="CR2286">
        <v>0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0</v>
      </c>
      <c r="DE2286"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0</v>
      </c>
    </row>
    <row r="2287" spans="1:116" x14ac:dyDescent="0.15">
      <c r="A2287" t="s">
        <v>116</v>
      </c>
      <c r="B2287">
        <v>194506</v>
      </c>
      <c r="C2287" t="s">
        <v>117</v>
      </c>
      <c r="D2287" t="s">
        <v>136</v>
      </c>
      <c r="E2287" t="s">
        <v>118</v>
      </c>
      <c r="F2287" t="s">
        <v>137</v>
      </c>
      <c r="G2287" s="1">
        <v>42855</v>
      </c>
      <c r="H2287" t="s">
        <v>138</v>
      </c>
      <c r="I2287" s="1">
        <v>42886</v>
      </c>
      <c r="J2287" t="s">
        <v>6689</v>
      </c>
      <c r="K2287" t="s">
        <v>2808</v>
      </c>
      <c r="L2287" t="s">
        <v>197</v>
      </c>
      <c r="M2287" t="s">
        <v>139</v>
      </c>
      <c r="N2287" t="s">
        <v>539</v>
      </c>
      <c r="O2287" t="s">
        <v>169</v>
      </c>
      <c r="P2287" t="s">
        <v>317</v>
      </c>
      <c r="Q2287" t="s">
        <v>318</v>
      </c>
      <c r="R2287" t="s">
        <v>126</v>
      </c>
      <c r="S2287" t="s">
        <v>251</v>
      </c>
      <c r="T2287" t="s">
        <v>13792</v>
      </c>
      <c r="W2287">
        <v>569294</v>
      </c>
      <c r="X2287">
        <v>522520</v>
      </c>
      <c r="Y2287">
        <v>46774</v>
      </c>
      <c r="Z2287">
        <v>0</v>
      </c>
      <c r="AA2287">
        <v>281439</v>
      </c>
      <c r="AB2287">
        <v>258314</v>
      </c>
      <c r="AC2287">
        <v>23125</v>
      </c>
      <c r="AD2287">
        <v>0</v>
      </c>
      <c r="AE2287">
        <v>569294</v>
      </c>
      <c r="AF2287" t="s">
        <v>143</v>
      </c>
      <c r="AG2287" t="s">
        <v>143</v>
      </c>
      <c r="AH2287" t="s">
        <v>649</v>
      </c>
      <c r="AI2287" t="s">
        <v>650</v>
      </c>
      <c r="AJ2287" t="s">
        <v>128</v>
      </c>
      <c r="AK2287" t="s">
        <v>236</v>
      </c>
      <c r="AL2287" t="s">
        <v>322</v>
      </c>
      <c r="AM2287" t="s">
        <v>13793</v>
      </c>
      <c r="AN2287" t="s">
        <v>13794</v>
      </c>
      <c r="AO2287" t="s">
        <v>13795</v>
      </c>
      <c r="AP2287" t="s">
        <v>13796</v>
      </c>
      <c r="BO2287">
        <v>569294</v>
      </c>
      <c r="BP2287">
        <v>281439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0</v>
      </c>
      <c r="CQ2287">
        <v>0</v>
      </c>
      <c r="CR2287">
        <v>0</v>
      </c>
      <c r="CS2287">
        <v>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0</v>
      </c>
      <c r="CZ2287">
        <v>0</v>
      </c>
      <c r="DA2287">
        <v>0</v>
      </c>
      <c r="DB2287">
        <v>0</v>
      </c>
      <c r="DC2287">
        <v>0</v>
      </c>
      <c r="DD2287">
        <v>0</v>
      </c>
      <c r="DE2287"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0</v>
      </c>
    </row>
    <row r="2288" spans="1:116" x14ac:dyDescent="0.15">
      <c r="A2288" t="s">
        <v>116</v>
      </c>
      <c r="B2288">
        <v>194523</v>
      </c>
      <c r="C2288" t="s">
        <v>117</v>
      </c>
      <c r="D2288" t="s">
        <v>136</v>
      </c>
      <c r="E2288" t="s">
        <v>118</v>
      </c>
      <c r="F2288" t="s">
        <v>137</v>
      </c>
      <c r="G2288" s="1">
        <v>42844</v>
      </c>
      <c r="H2288" t="s">
        <v>138</v>
      </c>
      <c r="I2288" s="1">
        <v>43178</v>
      </c>
      <c r="J2288" t="s">
        <v>119</v>
      </c>
      <c r="K2288" t="s">
        <v>4841</v>
      </c>
      <c r="L2288" t="s">
        <v>169</v>
      </c>
      <c r="M2288" t="s">
        <v>139</v>
      </c>
      <c r="P2288" t="s">
        <v>124</v>
      </c>
      <c r="Q2288" t="s">
        <v>558</v>
      </c>
      <c r="R2288" t="s">
        <v>126</v>
      </c>
      <c r="S2288" t="s">
        <v>215</v>
      </c>
      <c r="T2288" t="s">
        <v>13797</v>
      </c>
      <c r="W2288">
        <v>215999</v>
      </c>
      <c r="X2288">
        <v>200000</v>
      </c>
      <c r="Y2288">
        <v>15999</v>
      </c>
      <c r="Z2288">
        <v>0</v>
      </c>
      <c r="AA2288">
        <v>107506</v>
      </c>
      <c r="AB2288">
        <v>107506</v>
      </c>
      <c r="AC2288">
        <v>0</v>
      </c>
      <c r="AD2288">
        <v>0</v>
      </c>
      <c r="AE2288">
        <v>214973</v>
      </c>
      <c r="AF2288" t="s">
        <v>171</v>
      </c>
      <c r="AG2288" t="s">
        <v>171</v>
      </c>
      <c r="AH2288" t="s">
        <v>302</v>
      </c>
      <c r="AI2288" t="s">
        <v>212</v>
      </c>
      <c r="AJ2288" t="s">
        <v>128</v>
      </c>
      <c r="AK2288" t="s">
        <v>429</v>
      </c>
      <c r="AL2288" t="s">
        <v>559</v>
      </c>
      <c r="AM2288" t="s">
        <v>13798</v>
      </c>
      <c r="AN2288" t="s">
        <v>13799</v>
      </c>
      <c r="AO2288" t="s">
        <v>1357</v>
      </c>
      <c r="AP2288" t="s">
        <v>1358</v>
      </c>
      <c r="AQ2288" t="s">
        <v>2876</v>
      </c>
      <c r="BO2288">
        <v>107999.5</v>
      </c>
      <c r="BP2288">
        <v>53753</v>
      </c>
      <c r="BQ2288">
        <v>107999.5</v>
      </c>
      <c r="BR2288">
        <v>53753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0</v>
      </c>
      <c r="CJ2288">
        <v>0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v>0</v>
      </c>
      <c r="CR2288">
        <v>0</v>
      </c>
      <c r="CS2288">
        <v>0</v>
      </c>
      <c r="CT2288">
        <v>0</v>
      </c>
      <c r="CU2288">
        <v>0</v>
      </c>
      <c r="CV2288">
        <v>0</v>
      </c>
      <c r="CW2288">
        <v>0</v>
      </c>
      <c r="CX2288">
        <v>0</v>
      </c>
      <c r="CY2288">
        <v>0</v>
      </c>
      <c r="CZ2288">
        <v>0</v>
      </c>
      <c r="DA2288">
        <v>0</v>
      </c>
      <c r="DB2288">
        <v>0</v>
      </c>
      <c r="DC2288">
        <v>0</v>
      </c>
      <c r="DD2288">
        <v>0</v>
      </c>
      <c r="DE2288">
        <v>0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0</v>
      </c>
      <c r="DL2288">
        <v>0</v>
      </c>
    </row>
    <row r="2289" spans="1:116" x14ac:dyDescent="0.15">
      <c r="A2289" t="s">
        <v>116</v>
      </c>
      <c r="B2289">
        <v>194524</v>
      </c>
      <c r="C2289" t="s">
        <v>117</v>
      </c>
      <c r="D2289" t="s">
        <v>136</v>
      </c>
      <c r="E2289" t="s">
        <v>425</v>
      </c>
      <c r="F2289" t="s">
        <v>137</v>
      </c>
      <c r="G2289" s="1">
        <v>42849</v>
      </c>
      <c r="H2289" t="s">
        <v>138</v>
      </c>
      <c r="I2289" s="1">
        <v>43049</v>
      </c>
      <c r="J2289" t="s">
        <v>119</v>
      </c>
      <c r="K2289" t="s">
        <v>5322</v>
      </c>
      <c r="L2289" t="s">
        <v>153</v>
      </c>
      <c r="M2289" t="s">
        <v>139</v>
      </c>
      <c r="P2289" t="s">
        <v>199</v>
      </c>
      <c r="Q2289" t="s">
        <v>776</v>
      </c>
      <c r="R2289" t="s">
        <v>126</v>
      </c>
      <c r="S2289" t="s">
        <v>215</v>
      </c>
      <c r="T2289" t="s">
        <v>13800</v>
      </c>
      <c r="W2289">
        <v>25200</v>
      </c>
      <c r="X2289">
        <v>24706</v>
      </c>
      <c r="Y2289">
        <v>494</v>
      </c>
      <c r="Z2289">
        <v>0</v>
      </c>
      <c r="AA2289">
        <v>15800</v>
      </c>
      <c r="AB2289">
        <v>15800</v>
      </c>
      <c r="AC2289">
        <v>0</v>
      </c>
      <c r="AD2289">
        <v>0</v>
      </c>
      <c r="AE2289">
        <v>25200</v>
      </c>
      <c r="AF2289" t="s">
        <v>143</v>
      </c>
      <c r="AG2289" t="s">
        <v>143</v>
      </c>
      <c r="AH2289" t="s">
        <v>284</v>
      </c>
      <c r="AI2289" t="s">
        <v>5126</v>
      </c>
      <c r="AJ2289" t="s">
        <v>128</v>
      </c>
      <c r="AK2289" t="s">
        <v>407</v>
      </c>
      <c r="AL2289" t="s">
        <v>738</v>
      </c>
      <c r="AM2289" t="s">
        <v>13801</v>
      </c>
      <c r="AN2289" t="s">
        <v>13802</v>
      </c>
      <c r="AO2289" t="s">
        <v>5323</v>
      </c>
      <c r="AP2289" t="s">
        <v>5324</v>
      </c>
      <c r="BO2289">
        <v>25200</v>
      </c>
      <c r="BP2289">
        <v>15800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0</v>
      </c>
      <c r="CJ2289">
        <v>0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v>0</v>
      </c>
      <c r="CR2289">
        <v>0</v>
      </c>
      <c r="CS2289">
        <v>0</v>
      </c>
      <c r="CT2289">
        <v>0</v>
      </c>
      <c r="CU2289">
        <v>0</v>
      </c>
      <c r="CV2289">
        <v>0</v>
      </c>
      <c r="CW2289">
        <v>0</v>
      </c>
      <c r="CX2289">
        <v>0</v>
      </c>
      <c r="CY2289">
        <v>0</v>
      </c>
      <c r="CZ2289">
        <v>0</v>
      </c>
      <c r="DA2289">
        <v>0</v>
      </c>
      <c r="DB2289">
        <v>0</v>
      </c>
      <c r="DC2289">
        <v>0</v>
      </c>
      <c r="DD2289">
        <v>0</v>
      </c>
      <c r="DE2289">
        <v>0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0</v>
      </c>
      <c r="DL2289">
        <v>0</v>
      </c>
    </row>
    <row r="2290" spans="1:116" x14ac:dyDescent="0.15">
      <c r="A2290" t="s">
        <v>116</v>
      </c>
      <c r="B2290">
        <v>194532</v>
      </c>
      <c r="C2290" t="s">
        <v>117</v>
      </c>
      <c r="D2290" t="s">
        <v>136</v>
      </c>
      <c r="E2290" t="s">
        <v>118</v>
      </c>
      <c r="F2290" t="s">
        <v>137</v>
      </c>
      <c r="G2290" s="1">
        <v>42844</v>
      </c>
      <c r="H2290" t="s">
        <v>138</v>
      </c>
      <c r="I2290" s="1">
        <v>42926</v>
      </c>
      <c r="J2290" t="s">
        <v>119</v>
      </c>
      <c r="K2290" t="s">
        <v>2109</v>
      </c>
      <c r="L2290" t="s">
        <v>600</v>
      </c>
      <c r="M2290" t="s">
        <v>139</v>
      </c>
      <c r="N2290" t="s">
        <v>386</v>
      </c>
      <c r="O2290" t="s">
        <v>123</v>
      </c>
      <c r="P2290" t="s">
        <v>232</v>
      </c>
      <c r="Q2290" t="s">
        <v>1063</v>
      </c>
      <c r="R2290" t="s">
        <v>126</v>
      </c>
      <c r="S2290" t="s">
        <v>540</v>
      </c>
      <c r="T2290" t="s">
        <v>13803</v>
      </c>
      <c r="W2290">
        <v>300000</v>
      </c>
      <c r="X2290">
        <v>211024</v>
      </c>
      <c r="Y2290">
        <v>88976</v>
      </c>
      <c r="Z2290">
        <v>0</v>
      </c>
      <c r="AA2290">
        <v>100000</v>
      </c>
      <c r="AB2290">
        <v>70117</v>
      </c>
      <c r="AC2290">
        <v>29883</v>
      </c>
      <c r="AD2290">
        <v>0</v>
      </c>
      <c r="AE2290">
        <v>300000</v>
      </c>
      <c r="AF2290" t="s">
        <v>143</v>
      </c>
      <c r="AG2290" t="s">
        <v>143</v>
      </c>
      <c r="AH2290" t="s">
        <v>13804</v>
      </c>
      <c r="AI2290" t="s">
        <v>11256</v>
      </c>
      <c r="AJ2290" t="s">
        <v>128</v>
      </c>
      <c r="AK2290" t="s">
        <v>236</v>
      </c>
      <c r="AL2290" t="s">
        <v>1065</v>
      </c>
      <c r="AM2290" t="s">
        <v>13805</v>
      </c>
      <c r="AN2290" t="s">
        <v>13806</v>
      </c>
      <c r="AO2290" t="s">
        <v>1826</v>
      </c>
      <c r="AP2290" t="s">
        <v>1827</v>
      </c>
      <c r="AQ2290" t="s">
        <v>1909</v>
      </c>
      <c r="BO2290">
        <v>150000</v>
      </c>
      <c r="BP2290">
        <v>50000</v>
      </c>
      <c r="BQ2290">
        <v>150000</v>
      </c>
      <c r="BR2290">
        <v>50000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0</v>
      </c>
      <c r="CR2290">
        <v>0</v>
      </c>
      <c r="CS2290">
        <v>0</v>
      </c>
      <c r="CT2290">
        <v>0</v>
      </c>
      <c r="CU2290">
        <v>0</v>
      </c>
      <c r="CV2290">
        <v>0</v>
      </c>
      <c r="CW2290">
        <v>0</v>
      </c>
      <c r="CX2290">
        <v>0</v>
      </c>
      <c r="CY2290">
        <v>0</v>
      </c>
      <c r="CZ2290">
        <v>0</v>
      </c>
      <c r="DA2290">
        <v>0</v>
      </c>
      <c r="DB2290">
        <v>0</v>
      </c>
      <c r="DC2290">
        <v>0</v>
      </c>
      <c r="DD2290">
        <v>0</v>
      </c>
      <c r="DE2290"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0</v>
      </c>
      <c r="DL2290">
        <v>0</v>
      </c>
    </row>
    <row r="2291" spans="1:116" x14ac:dyDescent="0.15">
      <c r="A2291" t="s">
        <v>116</v>
      </c>
      <c r="B2291">
        <v>194534</v>
      </c>
      <c r="C2291" t="s">
        <v>117</v>
      </c>
      <c r="D2291" t="s">
        <v>136</v>
      </c>
      <c r="E2291" t="s">
        <v>118</v>
      </c>
      <c r="F2291" t="s">
        <v>137</v>
      </c>
      <c r="G2291" s="1">
        <v>42846</v>
      </c>
      <c r="H2291" t="s">
        <v>138</v>
      </c>
      <c r="I2291" s="1">
        <v>42971</v>
      </c>
      <c r="J2291" t="s">
        <v>119</v>
      </c>
      <c r="K2291" t="s">
        <v>13807</v>
      </c>
      <c r="L2291" t="s">
        <v>120</v>
      </c>
      <c r="M2291" t="s">
        <v>139</v>
      </c>
      <c r="N2291" t="s">
        <v>5439</v>
      </c>
      <c r="O2291" t="s">
        <v>123</v>
      </c>
      <c r="P2291" t="s">
        <v>124</v>
      </c>
      <c r="Q2291" t="s">
        <v>154</v>
      </c>
      <c r="R2291" t="s">
        <v>126</v>
      </c>
      <c r="S2291" t="s">
        <v>441</v>
      </c>
      <c r="T2291" t="s">
        <v>13808</v>
      </c>
      <c r="W2291">
        <v>149000</v>
      </c>
      <c r="X2291">
        <v>105733</v>
      </c>
      <c r="Y2291">
        <v>43267</v>
      </c>
      <c r="Z2291">
        <v>0</v>
      </c>
      <c r="AA2291">
        <v>149000</v>
      </c>
      <c r="AB2291">
        <v>149000</v>
      </c>
      <c r="AC2291">
        <v>0</v>
      </c>
      <c r="AD2291">
        <v>0</v>
      </c>
      <c r="AE2291">
        <v>149000</v>
      </c>
      <c r="AF2291" t="s">
        <v>143</v>
      </c>
      <c r="AG2291" t="s">
        <v>171</v>
      </c>
      <c r="AH2291" t="s">
        <v>1320</v>
      </c>
      <c r="AI2291" t="s">
        <v>3710</v>
      </c>
      <c r="AJ2291" t="s">
        <v>128</v>
      </c>
      <c r="AK2291" t="s">
        <v>160</v>
      </c>
      <c r="AL2291" t="s">
        <v>161</v>
      </c>
      <c r="AM2291" t="s">
        <v>13809</v>
      </c>
      <c r="AN2291" t="s">
        <v>13810</v>
      </c>
      <c r="AO2291" t="s">
        <v>774</v>
      </c>
      <c r="AP2291" t="s">
        <v>775</v>
      </c>
      <c r="AQ2291" t="s">
        <v>4385</v>
      </c>
      <c r="BO2291">
        <v>74500</v>
      </c>
      <c r="BP2291">
        <v>74500</v>
      </c>
      <c r="BQ2291">
        <v>74500</v>
      </c>
      <c r="BR2291">
        <v>74500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0</v>
      </c>
      <c r="CR2291">
        <v>0</v>
      </c>
      <c r="CS2291">
        <v>0</v>
      </c>
      <c r="CT2291">
        <v>0</v>
      </c>
      <c r="CU2291">
        <v>0</v>
      </c>
      <c r="CV2291">
        <v>0</v>
      </c>
      <c r="CW2291">
        <v>0</v>
      </c>
      <c r="CX2291">
        <v>0</v>
      </c>
      <c r="CY2291">
        <v>0</v>
      </c>
      <c r="CZ2291">
        <v>0</v>
      </c>
      <c r="DA2291">
        <v>0</v>
      </c>
      <c r="DB2291">
        <v>0</v>
      </c>
      <c r="DC2291">
        <v>0</v>
      </c>
      <c r="DD2291">
        <v>0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0</v>
      </c>
    </row>
    <row r="2292" spans="1:116" x14ac:dyDescent="0.15">
      <c r="A2292" t="s">
        <v>116</v>
      </c>
      <c r="B2292">
        <v>194539</v>
      </c>
      <c r="C2292" t="s">
        <v>117</v>
      </c>
      <c r="D2292" t="s">
        <v>136</v>
      </c>
      <c r="E2292" t="s">
        <v>118</v>
      </c>
      <c r="F2292" t="s">
        <v>137</v>
      </c>
      <c r="G2292" s="1">
        <v>42832</v>
      </c>
      <c r="H2292" t="s">
        <v>138</v>
      </c>
      <c r="I2292" s="1">
        <v>42906</v>
      </c>
      <c r="J2292" t="s">
        <v>6689</v>
      </c>
      <c r="K2292" t="s">
        <v>213</v>
      </c>
      <c r="L2292" t="s">
        <v>123</v>
      </c>
      <c r="M2292" t="s">
        <v>139</v>
      </c>
      <c r="P2292" t="s">
        <v>317</v>
      </c>
      <c r="Q2292" t="s">
        <v>387</v>
      </c>
      <c r="R2292" t="s">
        <v>126</v>
      </c>
      <c r="S2292" t="s">
        <v>215</v>
      </c>
      <c r="T2292" t="s">
        <v>13811</v>
      </c>
      <c r="W2292">
        <v>157564</v>
      </c>
      <c r="X2292">
        <v>128416</v>
      </c>
      <c r="Y2292">
        <v>29148</v>
      </c>
      <c r="Z2292">
        <v>0</v>
      </c>
      <c r="AA2292">
        <v>157564</v>
      </c>
      <c r="AB2292">
        <v>128416</v>
      </c>
      <c r="AC2292">
        <v>29148</v>
      </c>
      <c r="AD2292">
        <v>0</v>
      </c>
      <c r="AE2292">
        <v>157564</v>
      </c>
      <c r="AF2292" t="s">
        <v>143</v>
      </c>
      <c r="AG2292" t="s">
        <v>143</v>
      </c>
      <c r="AH2292" t="s">
        <v>1552</v>
      </c>
      <c r="AI2292" t="s">
        <v>753</v>
      </c>
      <c r="AJ2292" t="s">
        <v>128</v>
      </c>
      <c r="AK2292" t="s">
        <v>321</v>
      </c>
      <c r="AL2292" t="s">
        <v>13812</v>
      </c>
      <c r="AM2292" t="s">
        <v>13813</v>
      </c>
      <c r="AN2292" t="s">
        <v>13814</v>
      </c>
      <c r="AO2292" t="s">
        <v>2723</v>
      </c>
      <c r="AP2292" t="s">
        <v>1782</v>
      </c>
      <c r="BO2292">
        <v>157564</v>
      </c>
      <c r="BP2292">
        <v>157564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0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0</v>
      </c>
      <c r="DD2292">
        <v>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</row>
    <row r="2293" spans="1:116" x14ac:dyDescent="0.15">
      <c r="A2293" t="s">
        <v>116</v>
      </c>
      <c r="B2293">
        <v>194543</v>
      </c>
      <c r="C2293" t="s">
        <v>117</v>
      </c>
      <c r="D2293" t="s">
        <v>136</v>
      </c>
      <c r="E2293" t="s">
        <v>118</v>
      </c>
      <c r="F2293" t="s">
        <v>137</v>
      </c>
      <c r="G2293" s="1">
        <v>42856</v>
      </c>
      <c r="H2293" t="s">
        <v>138</v>
      </c>
      <c r="I2293" s="1">
        <v>43034</v>
      </c>
      <c r="J2293" t="s">
        <v>119</v>
      </c>
      <c r="K2293" t="s">
        <v>213</v>
      </c>
      <c r="L2293" t="s">
        <v>123</v>
      </c>
      <c r="M2293" t="s">
        <v>139</v>
      </c>
      <c r="P2293" t="s">
        <v>199</v>
      </c>
      <c r="Q2293" t="s">
        <v>1022</v>
      </c>
      <c r="R2293" t="s">
        <v>126</v>
      </c>
      <c r="S2293" t="s">
        <v>215</v>
      </c>
      <c r="T2293" t="s">
        <v>13815</v>
      </c>
      <c r="W2293">
        <v>99995</v>
      </c>
      <c r="X2293">
        <v>66922</v>
      </c>
      <c r="Y2293">
        <v>33073</v>
      </c>
      <c r="Z2293">
        <v>0</v>
      </c>
      <c r="AA2293">
        <v>99995</v>
      </c>
      <c r="AB2293">
        <v>66922</v>
      </c>
      <c r="AC2293">
        <v>33073</v>
      </c>
      <c r="AD2293">
        <v>0</v>
      </c>
      <c r="AE2293">
        <v>99995</v>
      </c>
      <c r="AF2293" t="s">
        <v>143</v>
      </c>
      <c r="AG2293" t="s">
        <v>171</v>
      </c>
      <c r="AH2293" t="s">
        <v>361</v>
      </c>
      <c r="AI2293" t="s">
        <v>341</v>
      </c>
      <c r="AJ2293" t="s">
        <v>128</v>
      </c>
      <c r="AK2293" t="s">
        <v>1508</v>
      </c>
      <c r="AL2293" t="s">
        <v>1023</v>
      </c>
      <c r="AM2293" t="s">
        <v>13816</v>
      </c>
      <c r="AN2293" t="s">
        <v>13817</v>
      </c>
      <c r="AO2293" t="s">
        <v>4685</v>
      </c>
      <c r="AP2293" t="s">
        <v>4686</v>
      </c>
      <c r="AQ2293" t="s">
        <v>3613</v>
      </c>
      <c r="AR2293" t="s">
        <v>733</v>
      </c>
      <c r="BO2293">
        <v>49997.5</v>
      </c>
      <c r="BP2293">
        <v>49997.5</v>
      </c>
      <c r="BQ2293">
        <v>24998.75</v>
      </c>
      <c r="BR2293">
        <v>24998.75</v>
      </c>
      <c r="BS2293">
        <v>24998.75</v>
      </c>
      <c r="BT2293">
        <v>24998.75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</row>
    <row r="2294" spans="1:116" x14ac:dyDescent="0.15">
      <c r="A2294" t="s">
        <v>116</v>
      </c>
      <c r="B2294">
        <v>194567</v>
      </c>
      <c r="C2294" t="s">
        <v>117</v>
      </c>
      <c r="D2294" t="s">
        <v>136</v>
      </c>
      <c r="E2294" t="s">
        <v>425</v>
      </c>
      <c r="F2294" t="s">
        <v>137</v>
      </c>
      <c r="G2294" s="1">
        <v>42852</v>
      </c>
      <c r="H2294" t="s">
        <v>138</v>
      </c>
      <c r="I2294" s="1">
        <v>42916</v>
      </c>
      <c r="J2294" t="s">
        <v>6689</v>
      </c>
      <c r="K2294" t="s">
        <v>1258</v>
      </c>
      <c r="L2294" t="s">
        <v>227</v>
      </c>
      <c r="M2294" t="s">
        <v>139</v>
      </c>
      <c r="N2294" t="s">
        <v>1259</v>
      </c>
      <c r="O2294" t="s">
        <v>123</v>
      </c>
      <c r="P2294" t="s">
        <v>199</v>
      </c>
      <c r="Q2294" t="s">
        <v>656</v>
      </c>
      <c r="R2294" t="s">
        <v>126</v>
      </c>
      <c r="S2294" t="s">
        <v>441</v>
      </c>
      <c r="T2294" t="s">
        <v>471</v>
      </c>
      <c r="U2294" t="s">
        <v>13818</v>
      </c>
      <c r="W2294">
        <v>30000</v>
      </c>
      <c r="X2294">
        <v>24772</v>
      </c>
      <c r="Y2294">
        <v>5228</v>
      </c>
      <c r="Z2294">
        <v>0</v>
      </c>
      <c r="AA2294">
        <v>30000</v>
      </c>
      <c r="AB2294">
        <v>24772</v>
      </c>
      <c r="AC2294">
        <v>5228</v>
      </c>
      <c r="AD2294">
        <v>0</v>
      </c>
      <c r="AE2294">
        <v>30000</v>
      </c>
      <c r="AF2294" t="s">
        <v>143</v>
      </c>
      <c r="AG2294" t="s">
        <v>143</v>
      </c>
      <c r="AH2294" t="s">
        <v>284</v>
      </c>
      <c r="AI2294" t="s">
        <v>342</v>
      </c>
      <c r="AJ2294" t="s">
        <v>128</v>
      </c>
      <c r="AK2294" t="s">
        <v>659</v>
      </c>
      <c r="AL2294" t="s">
        <v>744</v>
      </c>
      <c r="AM2294" t="s">
        <v>13819</v>
      </c>
      <c r="AN2294" t="s">
        <v>13820</v>
      </c>
      <c r="AO2294" t="s">
        <v>3612</v>
      </c>
      <c r="AP2294" t="s">
        <v>3613</v>
      </c>
      <c r="BO2294">
        <v>30000</v>
      </c>
      <c r="BP2294">
        <v>30000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0</v>
      </c>
      <c r="DE2294"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</row>
    <row r="2295" spans="1:116" x14ac:dyDescent="0.15">
      <c r="A2295" t="s">
        <v>116</v>
      </c>
      <c r="B2295">
        <v>194577</v>
      </c>
      <c r="C2295" t="s">
        <v>117</v>
      </c>
      <c r="D2295" t="s">
        <v>136</v>
      </c>
      <c r="E2295" t="s">
        <v>425</v>
      </c>
      <c r="F2295" t="s">
        <v>137</v>
      </c>
      <c r="G2295" s="1">
        <v>42845</v>
      </c>
      <c r="H2295" t="s">
        <v>138</v>
      </c>
      <c r="I2295" s="1">
        <v>43038</v>
      </c>
      <c r="J2295" t="s">
        <v>119</v>
      </c>
      <c r="K2295" t="s">
        <v>5322</v>
      </c>
      <c r="L2295" t="s">
        <v>153</v>
      </c>
      <c r="M2295" t="s">
        <v>139</v>
      </c>
      <c r="P2295" t="s">
        <v>199</v>
      </c>
      <c r="Q2295" t="s">
        <v>776</v>
      </c>
      <c r="R2295" t="s">
        <v>126</v>
      </c>
      <c r="S2295" t="s">
        <v>140</v>
      </c>
      <c r="T2295" t="s">
        <v>13821</v>
      </c>
      <c r="W2295">
        <v>50000</v>
      </c>
      <c r="X2295">
        <v>49020</v>
      </c>
      <c r="Y2295">
        <v>980</v>
      </c>
      <c r="Z2295">
        <v>0</v>
      </c>
      <c r="AA2295">
        <v>48800</v>
      </c>
      <c r="AB2295">
        <v>48800</v>
      </c>
      <c r="AC2295">
        <v>0</v>
      </c>
      <c r="AD2295">
        <v>0</v>
      </c>
      <c r="AE2295">
        <v>49000</v>
      </c>
      <c r="AF2295" t="s">
        <v>143</v>
      </c>
      <c r="AG2295" t="s">
        <v>143</v>
      </c>
      <c r="AH2295" t="s">
        <v>284</v>
      </c>
      <c r="AI2295" t="s">
        <v>5126</v>
      </c>
      <c r="AJ2295" t="s">
        <v>128</v>
      </c>
      <c r="AK2295" t="s">
        <v>407</v>
      </c>
      <c r="AL2295" t="s">
        <v>738</v>
      </c>
      <c r="AM2295" t="s">
        <v>13822</v>
      </c>
      <c r="AN2295" t="s">
        <v>13823</v>
      </c>
      <c r="AO2295" t="s">
        <v>2711</v>
      </c>
      <c r="AP2295" t="s">
        <v>2712</v>
      </c>
      <c r="BO2295">
        <v>50000</v>
      </c>
      <c r="BP2295">
        <v>48800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</row>
    <row r="2296" spans="1:116" x14ac:dyDescent="0.15">
      <c r="A2296" t="s">
        <v>116</v>
      </c>
      <c r="B2296">
        <v>194579</v>
      </c>
      <c r="C2296" t="s">
        <v>117</v>
      </c>
      <c r="D2296" t="s">
        <v>136</v>
      </c>
      <c r="E2296" t="s">
        <v>118</v>
      </c>
      <c r="F2296" t="s">
        <v>137</v>
      </c>
      <c r="G2296" s="1">
        <v>42850</v>
      </c>
      <c r="H2296" t="s">
        <v>138</v>
      </c>
      <c r="I2296" s="1">
        <v>42856</v>
      </c>
      <c r="J2296" t="s">
        <v>6689</v>
      </c>
      <c r="K2296" t="s">
        <v>3887</v>
      </c>
      <c r="L2296" t="s">
        <v>120</v>
      </c>
      <c r="M2296" t="s">
        <v>139</v>
      </c>
      <c r="N2296" t="s">
        <v>386</v>
      </c>
      <c r="O2296" t="s">
        <v>123</v>
      </c>
      <c r="P2296" t="s">
        <v>145</v>
      </c>
      <c r="Q2296" t="s">
        <v>578</v>
      </c>
      <c r="R2296" t="s">
        <v>126</v>
      </c>
      <c r="S2296" t="s">
        <v>540</v>
      </c>
      <c r="T2296" t="s">
        <v>3888</v>
      </c>
      <c r="U2296" t="s">
        <v>13117</v>
      </c>
      <c r="V2296" t="s">
        <v>3890</v>
      </c>
      <c r="W2296">
        <v>7000</v>
      </c>
      <c r="X2296">
        <v>4461</v>
      </c>
      <c r="Y2296">
        <v>2539</v>
      </c>
      <c r="Z2296">
        <v>0</v>
      </c>
      <c r="AA2296">
        <v>600</v>
      </c>
      <c r="AB2296">
        <v>600</v>
      </c>
      <c r="AC2296">
        <v>0</v>
      </c>
      <c r="AD2296">
        <v>0</v>
      </c>
      <c r="AE2296">
        <v>7000</v>
      </c>
      <c r="AF2296" t="s">
        <v>143</v>
      </c>
      <c r="AG2296" t="s">
        <v>171</v>
      </c>
      <c r="AH2296" t="s">
        <v>1174</v>
      </c>
      <c r="AI2296" t="s">
        <v>526</v>
      </c>
      <c r="AJ2296" t="s">
        <v>128</v>
      </c>
      <c r="AK2296" t="s">
        <v>172</v>
      </c>
      <c r="AL2296" t="s">
        <v>579</v>
      </c>
      <c r="AM2296" t="s">
        <v>13824</v>
      </c>
      <c r="AN2296" t="s">
        <v>13825</v>
      </c>
      <c r="AO2296" t="s">
        <v>5110</v>
      </c>
      <c r="AP2296" t="s">
        <v>5111</v>
      </c>
      <c r="BO2296">
        <v>7000</v>
      </c>
      <c r="BP2296">
        <v>600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v>0</v>
      </c>
      <c r="CR2296">
        <v>0</v>
      </c>
      <c r="CS2296">
        <v>0</v>
      </c>
      <c r="CT2296">
        <v>0</v>
      </c>
      <c r="CU2296">
        <v>0</v>
      </c>
      <c r="CV2296">
        <v>0</v>
      </c>
      <c r="CW2296">
        <v>0</v>
      </c>
      <c r="CX2296">
        <v>0</v>
      </c>
      <c r="CY2296">
        <v>0</v>
      </c>
      <c r="CZ2296">
        <v>0</v>
      </c>
      <c r="DA2296">
        <v>0</v>
      </c>
      <c r="DB2296">
        <v>0</v>
      </c>
      <c r="DC2296">
        <v>0</v>
      </c>
      <c r="DD2296">
        <v>0</v>
      </c>
      <c r="DE2296"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</row>
    <row r="2297" spans="1:116" x14ac:dyDescent="0.15">
      <c r="A2297" t="s">
        <v>116</v>
      </c>
      <c r="B2297">
        <v>194583</v>
      </c>
      <c r="C2297" t="s">
        <v>117</v>
      </c>
      <c r="D2297" t="s">
        <v>136</v>
      </c>
      <c r="E2297" t="s">
        <v>118</v>
      </c>
      <c r="F2297" t="s">
        <v>137</v>
      </c>
      <c r="G2297" s="1">
        <v>42849</v>
      </c>
      <c r="H2297" t="s">
        <v>138</v>
      </c>
      <c r="I2297" s="1">
        <v>43019</v>
      </c>
      <c r="J2297" t="s">
        <v>119</v>
      </c>
      <c r="K2297" t="s">
        <v>3607</v>
      </c>
      <c r="L2297" t="s">
        <v>120</v>
      </c>
      <c r="M2297" t="s">
        <v>139</v>
      </c>
      <c r="P2297" t="s">
        <v>232</v>
      </c>
      <c r="Q2297" t="s">
        <v>263</v>
      </c>
      <c r="R2297" t="s">
        <v>126</v>
      </c>
      <c r="S2297" t="s">
        <v>397</v>
      </c>
      <c r="T2297" t="s">
        <v>3896</v>
      </c>
      <c r="W2297">
        <v>88323</v>
      </c>
      <c r="X2297">
        <v>61281</v>
      </c>
      <c r="Y2297">
        <v>27042</v>
      </c>
      <c r="Z2297">
        <v>0</v>
      </c>
      <c r="AA2297">
        <v>88323</v>
      </c>
      <c r="AB2297">
        <v>61281</v>
      </c>
      <c r="AC2297">
        <v>27042</v>
      </c>
      <c r="AD2297">
        <v>0</v>
      </c>
      <c r="AE2297">
        <v>88323</v>
      </c>
      <c r="AF2297" t="s">
        <v>143</v>
      </c>
      <c r="AG2297" t="s">
        <v>143</v>
      </c>
      <c r="AH2297" t="s">
        <v>132</v>
      </c>
      <c r="AI2297" t="s">
        <v>133</v>
      </c>
      <c r="AJ2297" t="s">
        <v>128</v>
      </c>
      <c r="AK2297" t="s">
        <v>172</v>
      </c>
      <c r="AL2297" t="s">
        <v>267</v>
      </c>
      <c r="AM2297" t="s">
        <v>3897</v>
      </c>
      <c r="AN2297" t="s">
        <v>3898</v>
      </c>
      <c r="AO2297" t="s">
        <v>1115</v>
      </c>
      <c r="AP2297" t="s">
        <v>715</v>
      </c>
      <c r="BO2297">
        <v>88323</v>
      </c>
      <c r="BP2297">
        <v>88323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0</v>
      </c>
      <c r="CR2297">
        <v>0</v>
      </c>
      <c r="CS2297">
        <v>0</v>
      </c>
      <c r="CT2297">
        <v>0</v>
      </c>
      <c r="CU2297">
        <v>0</v>
      </c>
      <c r="CV2297">
        <v>0</v>
      </c>
      <c r="CW2297">
        <v>0</v>
      </c>
      <c r="CX2297">
        <v>0</v>
      </c>
      <c r="CY2297">
        <v>0</v>
      </c>
      <c r="CZ2297">
        <v>0</v>
      </c>
      <c r="DA2297">
        <v>0</v>
      </c>
      <c r="DB2297">
        <v>0</v>
      </c>
      <c r="DC2297">
        <v>0</v>
      </c>
      <c r="DD2297">
        <v>0</v>
      </c>
      <c r="DE2297"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</row>
    <row r="2298" spans="1:116" x14ac:dyDescent="0.15">
      <c r="A2298" t="s">
        <v>116</v>
      </c>
      <c r="B2298">
        <v>194585</v>
      </c>
      <c r="C2298" t="s">
        <v>117</v>
      </c>
      <c r="D2298" t="s">
        <v>136</v>
      </c>
      <c r="E2298" t="s">
        <v>118</v>
      </c>
      <c r="F2298" t="s">
        <v>137</v>
      </c>
      <c r="G2298" s="1">
        <v>42852</v>
      </c>
      <c r="H2298" t="s">
        <v>138</v>
      </c>
      <c r="I2298" s="1">
        <v>42964</v>
      </c>
      <c r="J2298" t="s">
        <v>119</v>
      </c>
      <c r="K2298" t="s">
        <v>5086</v>
      </c>
      <c r="L2298" t="s">
        <v>169</v>
      </c>
      <c r="M2298" t="s">
        <v>139</v>
      </c>
      <c r="P2298" t="s">
        <v>317</v>
      </c>
      <c r="Q2298" t="s">
        <v>387</v>
      </c>
      <c r="R2298" t="s">
        <v>126</v>
      </c>
      <c r="S2298" t="s">
        <v>215</v>
      </c>
      <c r="T2298" t="s">
        <v>13826</v>
      </c>
      <c r="W2298">
        <v>150000</v>
      </c>
      <c r="X2298">
        <v>135000</v>
      </c>
      <c r="Y2298">
        <v>15000</v>
      </c>
      <c r="Z2298">
        <v>0</v>
      </c>
      <c r="AA2298">
        <v>150000</v>
      </c>
      <c r="AB2298">
        <v>150000</v>
      </c>
      <c r="AC2298">
        <v>0</v>
      </c>
      <c r="AD2298">
        <v>0</v>
      </c>
      <c r="AE2298">
        <v>150000</v>
      </c>
      <c r="AF2298" t="s">
        <v>143</v>
      </c>
      <c r="AG2298" t="s">
        <v>143</v>
      </c>
      <c r="AH2298" t="s">
        <v>3041</v>
      </c>
      <c r="AI2298" t="s">
        <v>5595</v>
      </c>
      <c r="AJ2298" t="s">
        <v>128</v>
      </c>
      <c r="AK2298" t="s">
        <v>390</v>
      </c>
      <c r="AL2298" t="s">
        <v>391</v>
      </c>
      <c r="AM2298" t="s">
        <v>13827</v>
      </c>
      <c r="AN2298" t="s">
        <v>13828</v>
      </c>
      <c r="AO2298" t="s">
        <v>1111</v>
      </c>
      <c r="AP2298" t="s">
        <v>1112</v>
      </c>
      <c r="BO2298">
        <v>150000</v>
      </c>
      <c r="BP2298">
        <v>150000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0</v>
      </c>
      <c r="CR2298">
        <v>0</v>
      </c>
      <c r="CS2298">
        <v>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</row>
    <row r="2299" spans="1:116" x14ac:dyDescent="0.15">
      <c r="A2299" t="s">
        <v>116</v>
      </c>
      <c r="B2299">
        <v>194587</v>
      </c>
      <c r="C2299" t="s">
        <v>117</v>
      </c>
      <c r="D2299" t="s">
        <v>136</v>
      </c>
      <c r="E2299" t="s">
        <v>118</v>
      </c>
      <c r="F2299" t="s">
        <v>137</v>
      </c>
      <c r="G2299" s="1">
        <v>42851</v>
      </c>
      <c r="H2299" t="s">
        <v>138</v>
      </c>
      <c r="I2299" s="1">
        <v>43245</v>
      </c>
      <c r="J2299" t="s">
        <v>119</v>
      </c>
      <c r="K2299" t="s">
        <v>2394</v>
      </c>
      <c r="L2299" t="s">
        <v>197</v>
      </c>
      <c r="M2299" t="s">
        <v>139</v>
      </c>
      <c r="N2299" t="s">
        <v>404</v>
      </c>
      <c r="O2299" t="s">
        <v>123</v>
      </c>
      <c r="P2299" t="s">
        <v>124</v>
      </c>
      <c r="Q2299" t="s">
        <v>709</v>
      </c>
      <c r="R2299" t="s">
        <v>126</v>
      </c>
      <c r="S2299" t="s">
        <v>251</v>
      </c>
      <c r="T2299" t="s">
        <v>13829</v>
      </c>
      <c r="W2299">
        <v>500000</v>
      </c>
      <c r="X2299">
        <v>351662</v>
      </c>
      <c r="Y2299">
        <v>148338</v>
      </c>
      <c r="Z2299">
        <v>0</v>
      </c>
      <c r="AA2299">
        <v>50000</v>
      </c>
      <c r="AB2299">
        <v>33524</v>
      </c>
      <c r="AC2299">
        <v>16476</v>
      </c>
      <c r="AD2299">
        <v>0</v>
      </c>
      <c r="AE2299">
        <v>300000</v>
      </c>
      <c r="AF2299" t="s">
        <v>143</v>
      </c>
      <c r="AG2299" t="s">
        <v>143</v>
      </c>
      <c r="AH2299" t="s">
        <v>5032</v>
      </c>
      <c r="AI2299" t="s">
        <v>13830</v>
      </c>
      <c r="AJ2299" t="s">
        <v>128</v>
      </c>
      <c r="AK2299" t="s">
        <v>737</v>
      </c>
      <c r="AL2299" t="s">
        <v>710</v>
      </c>
      <c r="AM2299" t="s">
        <v>13831</v>
      </c>
      <c r="AN2299" t="s">
        <v>13832</v>
      </c>
      <c r="AO2299" t="s">
        <v>2717</v>
      </c>
      <c r="AP2299" t="s">
        <v>2718</v>
      </c>
      <c r="BO2299">
        <v>500000</v>
      </c>
      <c r="BP2299">
        <v>50000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0</v>
      </c>
      <c r="CR2299">
        <v>0</v>
      </c>
      <c r="CS2299">
        <v>0</v>
      </c>
      <c r="CT2299">
        <v>0</v>
      </c>
      <c r="CU2299">
        <v>0</v>
      </c>
      <c r="CV2299">
        <v>0</v>
      </c>
      <c r="CW2299">
        <v>0</v>
      </c>
      <c r="CX2299">
        <v>0</v>
      </c>
      <c r="CY2299">
        <v>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</row>
    <row r="2300" spans="1:116" x14ac:dyDescent="0.15">
      <c r="A2300" t="s">
        <v>116</v>
      </c>
      <c r="B2300">
        <v>194588</v>
      </c>
      <c r="C2300" t="s">
        <v>117</v>
      </c>
      <c r="D2300" t="s">
        <v>136</v>
      </c>
      <c r="E2300" t="s">
        <v>118</v>
      </c>
      <c r="F2300" t="s">
        <v>137</v>
      </c>
      <c r="G2300" s="1">
        <v>42846</v>
      </c>
      <c r="H2300" t="s">
        <v>138</v>
      </c>
      <c r="I2300" s="1">
        <v>43105</v>
      </c>
      <c r="J2300" t="s">
        <v>119</v>
      </c>
      <c r="K2300" t="s">
        <v>1892</v>
      </c>
      <c r="L2300" t="s">
        <v>197</v>
      </c>
      <c r="M2300" t="s">
        <v>139</v>
      </c>
      <c r="N2300" t="s">
        <v>198</v>
      </c>
      <c r="O2300" t="s">
        <v>123</v>
      </c>
      <c r="P2300" t="s">
        <v>199</v>
      </c>
      <c r="Q2300" t="s">
        <v>200</v>
      </c>
      <c r="R2300" t="s">
        <v>126</v>
      </c>
      <c r="S2300" t="s">
        <v>251</v>
      </c>
      <c r="T2300" t="s">
        <v>13833</v>
      </c>
      <c r="W2300">
        <v>50000</v>
      </c>
      <c r="X2300">
        <v>34999</v>
      </c>
      <c r="Y2300">
        <v>15001</v>
      </c>
      <c r="Z2300">
        <v>0</v>
      </c>
      <c r="AA2300">
        <v>23408</v>
      </c>
      <c r="AB2300">
        <v>16385</v>
      </c>
      <c r="AC2300">
        <v>7023</v>
      </c>
      <c r="AD2300">
        <v>0</v>
      </c>
      <c r="AE2300">
        <v>23408</v>
      </c>
      <c r="AF2300" t="s">
        <v>143</v>
      </c>
      <c r="AG2300" t="s">
        <v>143</v>
      </c>
      <c r="AH2300" t="s">
        <v>132</v>
      </c>
      <c r="AI2300" t="s">
        <v>418</v>
      </c>
      <c r="AJ2300" t="s">
        <v>128</v>
      </c>
      <c r="AK2300" t="s">
        <v>512</v>
      </c>
      <c r="AL2300" t="s">
        <v>203</v>
      </c>
      <c r="AM2300" t="s">
        <v>13834</v>
      </c>
      <c r="AN2300" t="s">
        <v>13835</v>
      </c>
      <c r="AO2300" t="s">
        <v>3054</v>
      </c>
      <c r="AP2300" t="s">
        <v>3055</v>
      </c>
      <c r="AQ2300" t="s">
        <v>13836</v>
      </c>
      <c r="BO2300">
        <v>50000</v>
      </c>
      <c r="BP2300">
        <v>23408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0</v>
      </c>
      <c r="CW2300">
        <v>0</v>
      </c>
      <c r="CX2300">
        <v>0</v>
      </c>
      <c r="CY2300">
        <v>0</v>
      </c>
      <c r="CZ2300">
        <v>0</v>
      </c>
      <c r="DA2300">
        <v>0</v>
      </c>
      <c r="DB2300">
        <v>0</v>
      </c>
      <c r="DC2300">
        <v>0</v>
      </c>
      <c r="DD2300">
        <v>0</v>
      </c>
      <c r="DE2300"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</row>
    <row r="2301" spans="1:116" x14ac:dyDescent="0.15">
      <c r="A2301" t="s">
        <v>116</v>
      </c>
      <c r="B2301">
        <v>194589</v>
      </c>
      <c r="C2301" t="s">
        <v>117</v>
      </c>
      <c r="D2301" t="s">
        <v>136</v>
      </c>
      <c r="E2301" t="s">
        <v>118</v>
      </c>
      <c r="F2301" t="s">
        <v>137</v>
      </c>
      <c r="G2301" s="1">
        <v>42851</v>
      </c>
      <c r="H2301" t="s">
        <v>138</v>
      </c>
      <c r="I2301" s="1">
        <v>43216</v>
      </c>
      <c r="J2301" t="s">
        <v>119</v>
      </c>
      <c r="K2301" t="s">
        <v>404</v>
      </c>
      <c r="L2301" t="s">
        <v>123</v>
      </c>
      <c r="M2301" t="s">
        <v>139</v>
      </c>
      <c r="P2301" t="s">
        <v>124</v>
      </c>
      <c r="Q2301" t="s">
        <v>125</v>
      </c>
      <c r="R2301" t="s">
        <v>126</v>
      </c>
      <c r="S2301" t="s">
        <v>215</v>
      </c>
      <c r="T2301" t="s">
        <v>13837</v>
      </c>
      <c r="W2301">
        <v>1799225</v>
      </c>
      <c r="X2301">
        <v>1430576</v>
      </c>
      <c r="Y2301">
        <v>368649</v>
      </c>
      <c r="Z2301">
        <v>0</v>
      </c>
      <c r="AA2301">
        <v>206809</v>
      </c>
      <c r="AB2301">
        <v>206809</v>
      </c>
      <c r="AC2301">
        <v>0</v>
      </c>
      <c r="AD2301">
        <v>0</v>
      </c>
      <c r="AE2301">
        <v>1104650</v>
      </c>
      <c r="AF2301" t="s">
        <v>171</v>
      </c>
      <c r="AG2301" t="s">
        <v>143</v>
      </c>
      <c r="AH2301" t="s">
        <v>5304</v>
      </c>
      <c r="AI2301" t="s">
        <v>13838</v>
      </c>
      <c r="AJ2301" t="s">
        <v>128</v>
      </c>
      <c r="AK2301" t="s">
        <v>1032</v>
      </c>
      <c r="AL2301" t="s">
        <v>528</v>
      </c>
      <c r="AM2301" t="s">
        <v>13839</v>
      </c>
      <c r="AN2301" t="s">
        <v>13840</v>
      </c>
      <c r="AO2301" t="s">
        <v>4728</v>
      </c>
      <c r="AP2301" t="s">
        <v>4322</v>
      </c>
      <c r="AQ2301" t="s">
        <v>3658</v>
      </c>
      <c r="BO2301">
        <v>989573.75</v>
      </c>
      <c r="BP2301">
        <v>113744.95000000001</v>
      </c>
      <c r="BQ2301">
        <v>809651.25</v>
      </c>
      <c r="BR2301">
        <v>93064.05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0</v>
      </c>
      <c r="CR2301">
        <v>0</v>
      </c>
      <c r="CS2301">
        <v>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</row>
    <row r="2302" spans="1:116" x14ac:dyDescent="0.15">
      <c r="A2302" t="s">
        <v>116</v>
      </c>
      <c r="B2302">
        <v>194597</v>
      </c>
      <c r="C2302" t="s">
        <v>117</v>
      </c>
      <c r="D2302" t="s">
        <v>136</v>
      </c>
      <c r="E2302" t="s">
        <v>118</v>
      </c>
      <c r="F2302" t="s">
        <v>137</v>
      </c>
      <c r="G2302" s="1">
        <v>42852</v>
      </c>
      <c r="H2302" t="s">
        <v>138</v>
      </c>
      <c r="I2302" s="1">
        <v>43069</v>
      </c>
      <c r="J2302" t="s">
        <v>119</v>
      </c>
      <c r="K2302" t="s">
        <v>2297</v>
      </c>
      <c r="L2302" t="s">
        <v>123</v>
      </c>
      <c r="M2302" t="s">
        <v>139</v>
      </c>
      <c r="P2302" t="s">
        <v>199</v>
      </c>
      <c r="Q2302" t="s">
        <v>369</v>
      </c>
      <c r="R2302" t="s">
        <v>126</v>
      </c>
      <c r="S2302" t="s">
        <v>215</v>
      </c>
      <c r="T2302" t="s">
        <v>13841</v>
      </c>
      <c r="W2302">
        <v>330000</v>
      </c>
      <c r="X2302">
        <v>210324</v>
      </c>
      <c r="Y2302">
        <v>119676</v>
      </c>
      <c r="Z2302">
        <v>0</v>
      </c>
      <c r="AA2302">
        <v>165000</v>
      </c>
      <c r="AB2302">
        <v>165000</v>
      </c>
      <c r="AC2302">
        <v>0</v>
      </c>
      <c r="AD2302">
        <v>0</v>
      </c>
      <c r="AE2302">
        <v>330000</v>
      </c>
      <c r="AF2302" t="s">
        <v>143</v>
      </c>
      <c r="AG2302" t="s">
        <v>143</v>
      </c>
      <c r="AH2302" t="s">
        <v>274</v>
      </c>
      <c r="AI2302" t="s">
        <v>342</v>
      </c>
      <c r="AJ2302" t="s">
        <v>128</v>
      </c>
      <c r="AK2302" t="s">
        <v>290</v>
      </c>
      <c r="AL2302" t="s">
        <v>203</v>
      </c>
      <c r="AM2302" t="s">
        <v>13842</v>
      </c>
      <c r="AN2302" t="s">
        <v>13843</v>
      </c>
      <c r="AO2302" t="s">
        <v>1577</v>
      </c>
      <c r="AP2302" t="s">
        <v>1142</v>
      </c>
      <c r="BO2302">
        <v>330000</v>
      </c>
      <c r="BP2302">
        <v>165000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0</v>
      </c>
      <c r="CR2302">
        <v>0</v>
      </c>
      <c r="CS2302">
        <v>0</v>
      </c>
      <c r="CT2302">
        <v>0</v>
      </c>
      <c r="CU2302">
        <v>0</v>
      </c>
      <c r="CV2302">
        <v>0</v>
      </c>
      <c r="CW2302">
        <v>0</v>
      </c>
      <c r="CX2302">
        <v>0</v>
      </c>
      <c r="CY2302">
        <v>0</v>
      </c>
      <c r="CZ2302">
        <v>0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</row>
    <row r="2303" spans="1:116" x14ac:dyDescent="0.15">
      <c r="A2303" t="s">
        <v>116</v>
      </c>
      <c r="B2303">
        <v>194602</v>
      </c>
      <c r="C2303" t="s">
        <v>117</v>
      </c>
      <c r="D2303" t="s">
        <v>136</v>
      </c>
      <c r="E2303" t="s">
        <v>118</v>
      </c>
      <c r="F2303" t="s">
        <v>137</v>
      </c>
      <c r="G2303" s="1">
        <v>42850</v>
      </c>
      <c r="H2303" t="s">
        <v>138</v>
      </c>
      <c r="I2303" s="1">
        <v>42867</v>
      </c>
      <c r="J2303" t="s">
        <v>6689</v>
      </c>
      <c r="K2303" t="s">
        <v>1327</v>
      </c>
      <c r="L2303" t="s">
        <v>120</v>
      </c>
      <c r="M2303" t="s">
        <v>139</v>
      </c>
      <c r="P2303" t="s">
        <v>199</v>
      </c>
      <c r="Q2303" t="s">
        <v>200</v>
      </c>
      <c r="R2303" t="s">
        <v>126</v>
      </c>
      <c r="S2303" t="s">
        <v>140</v>
      </c>
      <c r="T2303" t="s">
        <v>5090</v>
      </c>
      <c r="U2303" t="s">
        <v>13844</v>
      </c>
      <c r="W2303">
        <v>12700</v>
      </c>
      <c r="X2303">
        <v>10080</v>
      </c>
      <c r="Y2303">
        <v>2620</v>
      </c>
      <c r="Z2303">
        <v>0</v>
      </c>
      <c r="AA2303">
        <v>12700</v>
      </c>
      <c r="AB2303">
        <v>10080</v>
      </c>
      <c r="AC2303">
        <v>2620</v>
      </c>
      <c r="AD2303">
        <v>0</v>
      </c>
      <c r="AE2303">
        <v>12700</v>
      </c>
      <c r="AF2303" t="s">
        <v>143</v>
      </c>
      <c r="AG2303" t="s">
        <v>143</v>
      </c>
      <c r="AH2303" t="s">
        <v>10906</v>
      </c>
      <c r="AI2303" t="s">
        <v>4797</v>
      </c>
      <c r="AJ2303" t="s">
        <v>128</v>
      </c>
      <c r="AK2303" t="s">
        <v>512</v>
      </c>
      <c r="AL2303" t="s">
        <v>203</v>
      </c>
      <c r="AM2303" t="s">
        <v>13845</v>
      </c>
      <c r="AN2303" t="s">
        <v>13846</v>
      </c>
      <c r="AO2303" t="s">
        <v>1294</v>
      </c>
      <c r="AP2303" t="s">
        <v>1295</v>
      </c>
      <c r="AQ2303" t="s">
        <v>4692</v>
      </c>
      <c r="BO2303">
        <v>12700</v>
      </c>
      <c r="BP2303">
        <v>12700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0</v>
      </c>
      <c r="CR2303">
        <v>0</v>
      </c>
      <c r="CS2303">
        <v>0</v>
      </c>
      <c r="CT2303">
        <v>0</v>
      </c>
      <c r="CU2303">
        <v>0</v>
      </c>
      <c r="CV2303">
        <v>0</v>
      </c>
      <c r="CW2303">
        <v>0</v>
      </c>
      <c r="CX2303">
        <v>0</v>
      </c>
      <c r="CY2303">
        <v>0</v>
      </c>
      <c r="CZ2303">
        <v>0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</row>
    <row r="2304" spans="1:116" x14ac:dyDescent="0.15">
      <c r="A2304" t="s">
        <v>116</v>
      </c>
      <c r="B2304">
        <v>194603</v>
      </c>
      <c r="C2304" t="s">
        <v>117</v>
      </c>
      <c r="D2304" t="s">
        <v>136</v>
      </c>
      <c r="E2304" t="s">
        <v>118</v>
      </c>
      <c r="F2304" t="s">
        <v>137</v>
      </c>
      <c r="G2304" s="1">
        <v>42852</v>
      </c>
      <c r="H2304" t="s">
        <v>138</v>
      </c>
      <c r="I2304" s="1">
        <v>42872</v>
      </c>
      <c r="J2304" t="s">
        <v>6689</v>
      </c>
      <c r="K2304" t="s">
        <v>1327</v>
      </c>
      <c r="L2304" t="s">
        <v>120</v>
      </c>
      <c r="M2304" t="s">
        <v>139</v>
      </c>
      <c r="P2304" t="s">
        <v>199</v>
      </c>
      <c r="Q2304" t="s">
        <v>200</v>
      </c>
      <c r="R2304" t="s">
        <v>126</v>
      </c>
      <c r="S2304" t="s">
        <v>140</v>
      </c>
      <c r="T2304" t="s">
        <v>5090</v>
      </c>
      <c r="U2304" t="s">
        <v>13847</v>
      </c>
      <c r="W2304">
        <v>13335</v>
      </c>
      <c r="X2304">
        <v>10583</v>
      </c>
      <c r="Y2304">
        <v>2752</v>
      </c>
      <c r="Z2304">
        <v>0</v>
      </c>
      <c r="AA2304">
        <v>13335</v>
      </c>
      <c r="AB2304">
        <v>10583</v>
      </c>
      <c r="AC2304">
        <v>2752</v>
      </c>
      <c r="AD2304">
        <v>0</v>
      </c>
      <c r="AE2304">
        <v>13335</v>
      </c>
      <c r="AF2304" t="s">
        <v>143</v>
      </c>
      <c r="AG2304" t="s">
        <v>143</v>
      </c>
      <c r="AH2304" t="s">
        <v>10906</v>
      </c>
      <c r="AI2304" t="s">
        <v>4797</v>
      </c>
      <c r="AJ2304" t="s">
        <v>128</v>
      </c>
      <c r="AK2304" t="s">
        <v>512</v>
      </c>
      <c r="AL2304" t="s">
        <v>203</v>
      </c>
      <c r="AM2304" t="s">
        <v>13848</v>
      </c>
      <c r="AN2304" t="s">
        <v>13849</v>
      </c>
      <c r="AO2304" t="s">
        <v>1294</v>
      </c>
      <c r="AP2304" t="s">
        <v>1295</v>
      </c>
      <c r="AQ2304" t="s">
        <v>4692</v>
      </c>
      <c r="BO2304">
        <v>13335</v>
      </c>
      <c r="BP2304">
        <v>13335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0</v>
      </c>
      <c r="CR2304">
        <v>0</v>
      </c>
      <c r="CS2304">
        <v>0</v>
      </c>
      <c r="CT2304">
        <v>0</v>
      </c>
      <c r="CU2304">
        <v>0</v>
      </c>
      <c r="CV2304">
        <v>0</v>
      </c>
      <c r="CW2304">
        <v>0</v>
      </c>
      <c r="CX2304">
        <v>0</v>
      </c>
      <c r="CY2304">
        <v>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</row>
    <row r="2305" spans="1:116" x14ac:dyDescent="0.15">
      <c r="A2305" t="s">
        <v>116</v>
      </c>
      <c r="B2305">
        <v>194626</v>
      </c>
      <c r="C2305" t="s">
        <v>117</v>
      </c>
      <c r="D2305" t="s">
        <v>136</v>
      </c>
      <c r="E2305" t="s">
        <v>118</v>
      </c>
      <c r="F2305" t="s">
        <v>137</v>
      </c>
      <c r="G2305" s="1">
        <v>42856</v>
      </c>
      <c r="H2305" t="s">
        <v>138</v>
      </c>
      <c r="I2305" s="1">
        <v>42969</v>
      </c>
      <c r="J2305" t="s">
        <v>119</v>
      </c>
      <c r="K2305" t="s">
        <v>1366</v>
      </c>
      <c r="L2305" t="s">
        <v>123</v>
      </c>
      <c r="M2305" t="s">
        <v>139</v>
      </c>
      <c r="N2305" t="s">
        <v>1367</v>
      </c>
      <c r="O2305" t="s">
        <v>123</v>
      </c>
      <c r="P2305" t="s">
        <v>177</v>
      </c>
      <c r="Q2305" t="s">
        <v>1172</v>
      </c>
      <c r="R2305" t="s">
        <v>126</v>
      </c>
      <c r="S2305" t="s">
        <v>657</v>
      </c>
      <c r="T2305" t="s">
        <v>1368</v>
      </c>
      <c r="U2305" t="s">
        <v>13850</v>
      </c>
      <c r="V2305" t="s">
        <v>1370</v>
      </c>
      <c r="W2305">
        <v>95773</v>
      </c>
      <c r="X2305">
        <v>81507</v>
      </c>
      <c r="Y2305">
        <v>14266</v>
      </c>
      <c r="Z2305">
        <v>0</v>
      </c>
      <c r="AA2305">
        <v>95773</v>
      </c>
      <c r="AB2305">
        <v>95773</v>
      </c>
      <c r="AC2305">
        <v>0</v>
      </c>
      <c r="AD2305">
        <v>0</v>
      </c>
      <c r="AE2305">
        <v>95773</v>
      </c>
      <c r="AF2305" t="s">
        <v>143</v>
      </c>
      <c r="AG2305" t="s">
        <v>171</v>
      </c>
      <c r="AH2305" t="s">
        <v>3204</v>
      </c>
      <c r="AI2305" t="s">
        <v>805</v>
      </c>
      <c r="AJ2305" t="s">
        <v>128</v>
      </c>
      <c r="AK2305" t="s">
        <v>303</v>
      </c>
      <c r="AL2305" t="s">
        <v>1371</v>
      </c>
      <c r="AM2305" t="s">
        <v>13851</v>
      </c>
      <c r="AN2305" t="s">
        <v>13852</v>
      </c>
      <c r="AO2305" t="s">
        <v>1374</v>
      </c>
      <c r="AP2305" t="s">
        <v>1375</v>
      </c>
      <c r="AQ2305" t="s">
        <v>1376</v>
      </c>
      <c r="AR2305" t="s">
        <v>381</v>
      </c>
      <c r="AS2305" t="s">
        <v>1675</v>
      </c>
      <c r="BO2305">
        <v>33520.550000000003</v>
      </c>
      <c r="BP2305">
        <v>33520.550000000003</v>
      </c>
      <c r="BQ2305">
        <v>33520.550000000003</v>
      </c>
      <c r="BR2305">
        <v>33520.550000000003</v>
      </c>
      <c r="BS2305">
        <v>9577.3000000000011</v>
      </c>
      <c r="BT2305">
        <v>9577.3000000000011</v>
      </c>
      <c r="BU2305">
        <v>19154.600000000002</v>
      </c>
      <c r="BV2305">
        <v>19154.600000000002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0</v>
      </c>
      <c r="CW2305">
        <v>0</v>
      </c>
      <c r="CX2305">
        <v>0</v>
      </c>
      <c r="CY2305">
        <v>0</v>
      </c>
      <c r="CZ2305">
        <v>0</v>
      </c>
      <c r="DA2305">
        <v>0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</row>
    <row r="2306" spans="1:116" x14ac:dyDescent="0.15">
      <c r="A2306" t="s">
        <v>116</v>
      </c>
      <c r="B2306">
        <v>194627</v>
      </c>
      <c r="C2306" t="s">
        <v>117</v>
      </c>
      <c r="D2306" t="s">
        <v>136</v>
      </c>
      <c r="E2306" t="s">
        <v>118</v>
      </c>
      <c r="F2306" t="s">
        <v>137</v>
      </c>
      <c r="G2306" s="1">
        <v>42856</v>
      </c>
      <c r="H2306" t="s">
        <v>138</v>
      </c>
      <c r="I2306" s="1">
        <v>42886</v>
      </c>
      <c r="J2306" t="s">
        <v>6689</v>
      </c>
      <c r="K2306" t="s">
        <v>3475</v>
      </c>
      <c r="L2306" t="s">
        <v>120</v>
      </c>
      <c r="M2306" t="s">
        <v>139</v>
      </c>
      <c r="P2306" t="s">
        <v>145</v>
      </c>
      <c r="Q2306" t="s">
        <v>214</v>
      </c>
      <c r="R2306" t="s">
        <v>126</v>
      </c>
      <c r="S2306" t="s">
        <v>571</v>
      </c>
      <c r="T2306" t="s">
        <v>3476</v>
      </c>
      <c r="W2306">
        <v>0</v>
      </c>
      <c r="X2306">
        <v>0</v>
      </c>
      <c r="Y2306">
        <v>0</v>
      </c>
      <c r="Z2306">
        <v>0</v>
      </c>
      <c r="AA2306">
        <v>5000</v>
      </c>
      <c r="AB2306">
        <v>3088</v>
      </c>
      <c r="AC2306">
        <v>1912</v>
      </c>
      <c r="AD2306">
        <v>0</v>
      </c>
      <c r="AE2306">
        <v>5000</v>
      </c>
      <c r="AH2306" t="s">
        <v>649</v>
      </c>
      <c r="AI2306" t="s">
        <v>211</v>
      </c>
      <c r="AK2306" t="s">
        <v>390</v>
      </c>
      <c r="AL2306" t="s">
        <v>184</v>
      </c>
      <c r="AN2306" t="s">
        <v>3477</v>
      </c>
      <c r="AO2306" t="s">
        <v>572</v>
      </c>
      <c r="AP2306" t="s">
        <v>573</v>
      </c>
      <c r="BO2306">
        <v>0</v>
      </c>
      <c r="BP2306">
        <v>5000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0</v>
      </c>
      <c r="CW2306">
        <v>0</v>
      </c>
      <c r="CX2306">
        <v>0</v>
      </c>
      <c r="CY2306">
        <v>0</v>
      </c>
      <c r="CZ2306">
        <v>0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</row>
    <row r="2307" spans="1:116" x14ac:dyDescent="0.15">
      <c r="A2307" t="s">
        <v>116</v>
      </c>
      <c r="B2307">
        <v>194640</v>
      </c>
      <c r="C2307" t="s">
        <v>117</v>
      </c>
      <c r="D2307" t="s">
        <v>136</v>
      </c>
      <c r="E2307" t="s">
        <v>168</v>
      </c>
      <c r="F2307" t="s">
        <v>137</v>
      </c>
      <c r="G2307" s="1">
        <v>42853</v>
      </c>
      <c r="H2307" t="s">
        <v>138</v>
      </c>
      <c r="I2307" s="1">
        <v>42898</v>
      </c>
      <c r="J2307" t="s">
        <v>6689</v>
      </c>
      <c r="K2307" t="s">
        <v>1258</v>
      </c>
      <c r="L2307" t="s">
        <v>227</v>
      </c>
      <c r="M2307" t="s">
        <v>139</v>
      </c>
      <c r="P2307" t="s">
        <v>232</v>
      </c>
      <c r="Q2307" t="s">
        <v>1050</v>
      </c>
      <c r="R2307" t="s">
        <v>126</v>
      </c>
      <c r="S2307" t="s">
        <v>441</v>
      </c>
      <c r="T2307" t="s">
        <v>471</v>
      </c>
      <c r="U2307" t="s">
        <v>13853</v>
      </c>
      <c r="W2307">
        <v>138373</v>
      </c>
      <c r="X2307">
        <v>138373</v>
      </c>
      <c r="Y2307">
        <v>0</v>
      </c>
      <c r="Z2307">
        <v>0</v>
      </c>
      <c r="AA2307">
        <v>166949</v>
      </c>
      <c r="AB2307">
        <v>166949</v>
      </c>
      <c r="AC2307">
        <v>0</v>
      </c>
      <c r="AD2307">
        <v>0</v>
      </c>
      <c r="AE2307">
        <v>166949</v>
      </c>
      <c r="AF2307" t="s">
        <v>143</v>
      </c>
      <c r="AG2307" t="s">
        <v>143</v>
      </c>
      <c r="AH2307" t="s">
        <v>13854</v>
      </c>
      <c r="AI2307" t="s">
        <v>1982</v>
      </c>
      <c r="AJ2307" t="s">
        <v>128</v>
      </c>
      <c r="AK2307" t="s">
        <v>236</v>
      </c>
      <c r="AL2307" t="s">
        <v>13855</v>
      </c>
      <c r="AM2307" t="s">
        <v>13856</v>
      </c>
      <c r="AN2307" t="s">
        <v>13857</v>
      </c>
      <c r="AO2307" t="s">
        <v>2672</v>
      </c>
      <c r="AP2307" t="s">
        <v>1905</v>
      </c>
      <c r="BO2307">
        <v>138373</v>
      </c>
      <c r="BP2307">
        <v>166949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</row>
    <row r="2308" spans="1:116" x14ac:dyDescent="0.15">
      <c r="A2308" t="s">
        <v>116</v>
      </c>
      <c r="B2308">
        <v>194643</v>
      </c>
      <c r="C2308" t="s">
        <v>117</v>
      </c>
      <c r="D2308" t="s">
        <v>136</v>
      </c>
      <c r="E2308" t="s">
        <v>425</v>
      </c>
      <c r="F2308" t="s">
        <v>137</v>
      </c>
      <c r="G2308" s="1">
        <v>42864</v>
      </c>
      <c r="H2308" t="s">
        <v>138</v>
      </c>
      <c r="I2308" s="1">
        <v>43012</v>
      </c>
      <c r="J2308" t="s">
        <v>119</v>
      </c>
      <c r="K2308" t="s">
        <v>1741</v>
      </c>
      <c r="L2308" t="s">
        <v>169</v>
      </c>
      <c r="M2308" t="s">
        <v>139</v>
      </c>
      <c r="P2308" t="s">
        <v>199</v>
      </c>
      <c r="Q2308" t="s">
        <v>1570</v>
      </c>
      <c r="R2308" t="s">
        <v>126</v>
      </c>
      <c r="S2308" t="s">
        <v>215</v>
      </c>
      <c r="T2308" t="s">
        <v>13858</v>
      </c>
      <c r="W2308">
        <v>12000</v>
      </c>
      <c r="X2308">
        <v>10800</v>
      </c>
      <c r="Y2308">
        <v>1200</v>
      </c>
      <c r="Z2308">
        <v>0</v>
      </c>
      <c r="AA2308">
        <v>12000</v>
      </c>
      <c r="AB2308">
        <v>12000</v>
      </c>
      <c r="AC2308">
        <v>0</v>
      </c>
      <c r="AD2308">
        <v>0</v>
      </c>
      <c r="AE2308">
        <v>12000</v>
      </c>
      <c r="AF2308" t="s">
        <v>143</v>
      </c>
      <c r="AG2308" t="s">
        <v>143</v>
      </c>
      <c r="AH2308" t="s">
        <v>254</v>
      </c>
      <c r="AI2308" t="s">
        <v>418</v>
      </c>
      <c r="AJ2308" t="s">
        <v>128</v>
      </c>
      <c r="AK2308" t="s">
        <v>442</v>
      </c>
      <c r="AL2308" t="s">
        <v>1572</v>
      </c>
      <c r="AM2308" t="s">
        <v>13859</v>
      </c>
      <c r="AN2308" t="s">
        <v>13860</v>
      </c>
      <c r="AO2308" t="s">
        <v>13861</v>
      </c>
      <c r="AP2308" t="s">
        <v>13862</v>
      </c>
      <c r="BO2308">
        <v>12000</v>
      </c>
      <c r="BP2308">
        <v>12000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</row>
    <row r="2309" spans="1:116" x14ac:dyDescent="0.15">
      <c r="A2309" t="s">
        <v>116</v>
      </c>
      <c r="B2309">
        <v>194654</v>
      </c>
      <c r="C2309" t="s">
        <v>117</v>
      </c>
      <c r="D2309" t="s">
        <v>136</v>
      </c>
      <c r="E2309" t="s">
        <v>118</v>
      </c>
      <c r="F2309" t="s">
        <v>137</v>
      </c>
      <c r="G2309" s="1">
        <v>42852</v>
      </c>
      <c r="H2309" t="s">
        <v>138</v>
      </c>
      <c r="I2309" s="1">
        <v>42874</v>
      </c>
      <c r="J2309" t="s">
        <v>6689</v>
      </c>
      <c r="K2309" t="s">
        <v>13863</v>
      </c>
      <c r="L2309" t="s">
        <v>120</v>
      </c>
      <c r="M2309" t="s">
        <v>139</v>
      </c>
      <c r="P2309" t="s">
        <v>124</v>
      </c>
      <c r="Q2309" t="s">
        <v>125</v>
      </c>
      <c r="R2309" t="s">
        <v>126</v>
      </c>
      <c r="S2309" t="s">
        <v>397</v>
      </c>
      <c r="T2309" t="s">
        <v>13864</v>
      </c>
      <c r="U2309" t="s">
        <v>1788</v>
      </c>
      <c r="W2309">
        <v>64951</v>
      </c>
      <c r="X2309">
        <v>40119</v>
      </c>
      <c r="Y2309">
        <v>24832</v>
      </c>
      <c r="Z2309">
        <v>0</v>
      </c>
      <c r="AA2309">
        <v>64951</v>
      </c>
      <c r="AB2309">
        <v>40119</v>
      </c>
      <c r="AC2309">
        <v>24832</v>
      </c>
      <c r="AD2309">
        <v>0</v>
      </c>
      <c r="AE2309">
        <v>64951</v>
      </c>
      <c r="AF2309" t="s">
        <v>143</v>
      </c>
      <c r="AG2309" t="s">
        <v>171</v>
      </c>
      <c r="AH2309" t="s">
        <v>541</v>
      </c>
      <c r="AI2309" t="s">
        <v>342</v>
      </c>
      <c r="AJ2309" t="s">
        <v>128</v>
      </c>
      <c r="AK2309" t="s">
        <v>527</v>
      </c>
      <c r="AL2309" t="s">
        <v>528</v>
      </c>
      <c r="AM2309" t="s">
        <v>13865</v>
      </c>
      <c r="AN2309" t="s">
        <v>13866</v>
      </c>
      <c r="AO2309" t="s">
        <v>3799</v>
      </c>
      <c r="AP2309" t="s">
        <v>713</v>
      </c>
      <c r="AQ2309" t="s">
        <v>2497</v>
      </c>
      <c r="BO2309">
        <v>38970.6</v>
      </c>
      <c r="BP2309">
        <v>38970.6</v>
      </c>
      <c r="BQ2309">
        <v>25980.400000000001</v>
      </c>
      <c r="BR2309">
        <v>25980.400000000001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0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</row>
    <row r="2310" spans="1:116" x14ac:dyDescent="0.15">
      <c r="A2310" t="s">
        <v>116</v>
      </c>
      <c r="B2310">
        <v>194656</v>
      </c>
      <c r="C2310" t="s">
        <v>117</v>
      </c>
      <c r="D2310" t="s">
        <v>136</v>
      </c>
      <c r="E2310" t="s">
        <v>118</v>
      </c>
      <c r="F2310" t="s">
        <v>137</v>
      </c>
      <c r="G2310" s="1">
        <v>42860</v>
      </c>
      <c r="H2310" t="s">
        <v>138</v>
      </c>
      <c r="I2310" s="1">
        <v>42873</v>
      </c>
      <c r="J2310" t="s">
        <v>6689</v>
      </c>
      <c r="K2310" t="s">
        <v>5397</v>
      </c>
      <c r="L2310" t="s">
        <v>120</v>
      </c>
      <c r="M2310" t="s">
        <v>139</v>
      </c>
      <c r="P2310" t="s">
        <v>145</v>
      </c>
      <c r="Q2310" t="s">
        <v>214</v>
      </c>
      <c r="R2310" t="s">
        <v>126</v>
      </c>
      <c r="S2310" t="s">
        <v>633</v>
      </c>
      <c r="T2310" t="s">
        <v>13867</v>
      </c>
      <c r="W2310">
        <v>36000</v>
      </c>
      <c r="X2310">
        <v>32727</v>
      </c>
      <c r="Y2310">
        <v>3273</v>
      </c>
      <c r="Z2310">
        <v>0</v>
      </c>
      <c r="AA2310">
        <v>36000</v>
      </c>
      <c r="AB2310">
        <v>32727</v>
      </c>
      <c r="AC2310">
        <v>3273</v>
      </c>
      <c r="AD2310">
        <v>0</v>
      </c>
      <c r="AE2310">
        <v>144000</v>
      </c>
      <c r="AF2310" t="s">
        <v>143</v>
      </c>
      <c r="AG2310" t="s">
        <v>143</v>
      </c>
      <c r="AH2310" t="s">
        <v>649</v>
      </c>
      <c r="AI2310" t="s">
        <v>650</v>
      </c>
      <c r="AJ2310" t="s">
        <v>128</v>
      </c>
      <c r="AK2310" t="s">
        <v>955</v>
      </c>
      <c r="AL2310" t="s">
        <v>184</v>
      </c>
      <c r="AN2310" t="s">
        <v>12807</v>
      </c>
      <c r="AO2310" t="s">
        <v>223</v>
      </c>
      <c r="AP2310" t="s">
        <v>224</v>
      </c>
      <c r="BO2310">
        <v>36000</v>
      </c>
      <c r="BP2310">
        <v>36000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</row>
    <row r="2311" spans="1:116" x14ac:dyDescent="0.15">
      <c r="A2311" t="s">
        <v>116</v>
      </c>
      <c r="B2311">
        <v>194658</v>
      </c>
      <c r="C2311" t="s">
        <v>117</v>
      </c>
      <c r="D2311" t="s">
        <v>136</v>
      </c>
      <c r="E2311" t="s">
        <v>118</v>
      </c>
      <c r="F2311" t="s">
        <v>137</v>
      </c>
      <c r="G2311" s="1">
        <v>42855</v>
      </c>
      <c r="H2311" t="s">
        <v>138</v>
      </c>
      <c r="I2311" s="1">
        <v>42993</v>
      </c>
      <c r="J2311" t="s">
        <v>119</v>
      </c>
      <c r="K2311" t="s">
        <v>4969</v>
      </c>
      <c r="L2311" t="s">
        <v>227</v>
      </c>
      <c r="M2311" t="s">
        <v>139</v>
      </c>
      <c r="P2311" t="s">
        <v>145</v>
      </c>
      <c r="Q2311" t="s">
        <v>578</v>
      </c>
      <c r="R2311" t="s">
        <v>126</v>
      </c>
      <c r="S2311" t="s">
        <v>441</v>
      </c>
      <c r="T2311" t="s">
        <v>471</v>
      </c>
      <c r="U2311" t="s">
        <v>13868</v>
      </c>
      <c r="W2311">
        <v>300000</v>
      </c>
      <c r="X2311">
        <v>300000</v>
      </c>
      <c r="Y2311">
        <v>0</v>
      </c>
      <c r="Z2311">
        <v>0</v>
      </c>
      <c r="AA2311">
        <v>300000</v>
      </c>
      <c r="AB2311">
        <v>300000</v>
      </c>
      <c r="AC2311">
        <v>0</v>
      </c>
      <c r="AD2311">
        <v>0</v>
      </c>
      <c r="AE2311">
        <v>600000</v>
      </c>
      <c r="AF2311" t="s">
        <v>143</v>
      </c>
      <c r="AG2311" t="s">
        <v>143</v>
      </c>
      <c r="AH2311" t="s">
        <v>9239</v>
      </c>
      <c r="AI2311" t="s">
        <v>342</v>
      </c>
      <c r="AJ2311" t="s">
        <v>128</v>
      </c>
      <c r="AK2311" t="s">
        <v>290</v>
      </c>
      <c r="AL2311" t="s">
        <v>579</v>
      </c>
      <c r="AM2311" t="s">
        <v>13869</v>
      </c>
      <c r="AN2311" t="s">
        <v>13870</v>
      </c>
      <c r="AO2311" t="s">
        <v>4309</v>
      </c>
      <c r="AP2311" t="s">
        <v>4310</v>
      </c>
      <c r="AQ2311" t="s">
        <v>4970</v>
      </c>
      <c r="AR2311" t="s">
        <v>4311</v>
      </c>
      <c r="AS2311" t="s">
        <v>4971</v>
      </c>
      <c r="BO2311">
        <v>150000</v>
      </c>
      <c r="BP2311">
        <v>150000</v>
      </c>
      <c r="BQ2311">
        <v>60000</v>
      </c>
      <c r="BR2311">
        <v>60000</v>
      </c>
      <c r="BS2311">
        <v>30000</v>
      </c>
      <c r="BT2311">
        <v>30000</v>
      </c>
      <c r="BU2311">
        <v>60000</v>
      </c>
      <c r="BV2311">
        <v>60000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</row>
    <row r="2312" spans="1:116" x14ac:dyDescent="0.15">
      <c r="A2312" t="s">
        <v>116</v>
      </c>
      <c r="B2312">
        <v>194665</v>
      </c>
      <c r="C2312" t="s">
        <v>117</v>
      </c>
      <c r="D2312" t="s">
        <v>136</v>
      </c>
      <c r="E2312" t="s">
        <v>118</v>
      </c>
      <c r="F2312" t="s">
        <v>137</v>
      </c>
      <c r="G2312" s="1">
        <v>42863</v>
      </c>
      <c r="H2312" t="s">
        <v>138</v>
      </c>
      <c r="I2312" s="1">
        <v>43017</v>
      </c>
      <c r="J2312" t="s">
        <v>119</v>
      </c>
      <c r="K2312" t="s">
        <v>2916</v>
      </c>
      <c r="L2312" t="s">
        <v>197</v>
      </c>
      <c r="M2312" t="s">
        <v>139</v>
      </c>
      <c r="N2312" t="s">
        <v>198</v>
      </c>
      <c r="O2312" t="s">
        <v>123</v>
      </c>
      <c r="P2312" t="s">
        <v>199</v>
      </c>
      <c r="Q2312" t="s">
        <v>200</v>
      </c>
      <c r="R2312" t="s">
        <v>126</v>
      </c>
      <c r="S2312" t="s">
        <v>251</v>
      </c>
      <c r="T2312" t="s">
        <v>13871</v>
      </c>
      <c r="W2312">
        <v>14705</v>
      </c>
      <c r="X2312">
        <v>13235</v>
      </c>
      <c r="Y2312">
        <v>1470</v>
      </c>
      <c r="Z2312">
        <v>0</v>
      </c>
      <c r="AA2312">
        <v>14705</v>
      </c>
      <c r="AB2312">
        <v>13235</v>
      </c>
      <c r="AC2312">
        <v>1470</v>
      </c>
      <c r="AD2312">
        <v>0</v>
      </c>
      <c r="AE2312">
        <v>14705</v>
      </c>
      <c r="AF2312" t="s">
        <v>143</v>
      </c>
      <c r="AG2312" t="s">
        <v>171</v>
      </c>
      <c r="AH2312" t="s">
        <v>1409</v>
      </c>
      <c r="AI2312" t="s">
        <v>341</v>
      </c>
      <c r="AJ2312" t="s">
        <v>128</v>
      </c>
      <c r="AK2312" t="s">
        <v>172</v>
      </c>
      <c r="AL2312" t="s">
        <v>203</v>
      </c>
      <c r="AM2312" t="s">
        <v>13872</v>
      </c>
      <c r="AN2312" t="s">
        <v>13873</v>
      </c>
      <c r="AO2312" t="s">
        <v>12679</v>
      </c>
      <c r="AP2312" t="s">
        <v>4250</v>
      </c>
      <c r="AQ2312" t="s">
        <v>3395</v>
      </c>
      <c r="BO2312">
        <v>7352.5</v>
      </c>
      <c r="BP2312">
        <v>7352.5</v>
      </c>
      <c r="BQ2312">
        <v>7352.5</v>
      </c>
      <c r="BR2312">
        <v>7352.5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0</v>
      </c>
      <c r="CR2312">
        <v>0</v>
      </c>
      <c r="CS2312">
        <v>0</v>
      </c>
      <c r="CT2312">
        <v>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0</v>
      </c>
      <c r="DJ2312">
        <v>0</v>
      </c>
      <c r="DK2312">
        <v>0</v>
      </c>
      <c r="DL2312">
        <v>0</v>
      </c>
    </row>
    <row r="2313" spans="1:116" x14ac:dyDescent="0.15">
      <c r="A2313" t="s">
        <v>116</v>
      </c>
      <c r="B2313">
        <v>194666</v>
      </c>
      <c r="C2313" t="s">
        <v>117</v>
      </c>
      <c r="D2313" t="s">
        <v>136</v>
      </c>
      <c r="E2313" t="s">
        <v>118</v>
      </c>
      <c r="F2313" t="s">
        <v>137</v>
      </c>
      <c r="G2313" s="1">
        <v>42853</v>
      </c>
      <c r="H2313" t="s">
        <v>138</v>
      </c>
      <c r="I2313" s="1">
        <v>42856</v>
      </c>
      <c r="J2313" t="s">
        <v>6689</v>
      </c>
      <c r="K2313" t="s">
        <v>1969</v>
      </c>
      <c r="L2313" t="s">
        <v>197</v>
      </c>
      <c r="M2313" t="s">
        <v>139</v>
      </c>
      <c r="P2313" t="s">
        <v>145</v>
      </c>
      <c r="Q2313" t="s">
        <v>214</v>
      </c>
      <c r="R2313" t="s">
        <v>126</v>
      </c>
      <c r="S2313" t="s">
        <v>441</v>
      </c>
      <c r="T2313" t="s">
        <v>13874</v>
      </c>
      <c r="W2313">
        <v>15000</v>
      </c>
      <c r="X2313">
        <v>9560</v>
      </c>
      <c r="Y2313">
        <v>5440</v>
      </c>
      <c r="Z2313">
        <v>0</v>
      </c>
      <c r="AA2313">
        <v>15000</v>
      </c>
      <c r="AB2313">
        <v>9560</v>
      </c>
      <c r="AC2313">
        <v>5440</v>
      </c>
      <c r="AD2313">
        <v>0</v>
      </c>
      <c r="AE2313">
        <v>15000</v>
      </c>
      <c r="AF2313" t="s">
        <v>143</v>
      </c>
      <c r="AG2313" t="s">
        <v>143</v>
      </c>
      <c r="AH2313" t="s">
        <v>649</v>
      </c>
      <c r="AI2313" t="s">
        <v>517</v>
      </c>
      <c r="AJ2313" t="s">
        <v>128</v>
      </c>
      <c r="AK2313" t="s">
        <v>1181</v>
      </c>
      <c r="AL2313" t="s">
        <v>220</v>
      </c>
      <c r="AM2313" t="s">
        <v>13875</v>
      </c>
      <c r="AN2313" t="s">
        <v>13876</v>
      </c>
      <c r="AO2313" t="s">
        <v>223</v>
      </c>
      <c r="AP2313" t="s">
        <v>224</v>
      </c>
      <c r="BO2313">
        <v>15000</v>
      </c>
      <c r="BP2313">
        <v>15000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0</v>
      </c>
      <c r="CR2313">
        <v>0</v>
      </c>
      <c r="CS2313">
        <v>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0</v>
      </c>
      <c r="DF2313">
        <v>0</v>
      </c>
      <c r="DG2313">
        <v>0</v>
      </c>
      <c r="DH2313">
        <v>0</v>
      </c>
      <c r="DI2313">
        <v>0</v>
      </c>
      <c r="DJ2313">
        <v>0</v>
      </c>
      <c r="DK2313">
        <v>0</v>
      </c>
      <c r="DL2313">
        <v>0</v>
      </c>
    </row>
    <row r="2314" spans="1:116" x14ac:dyDescent="0.15">
      <c r="A2314" t="s">
        <v>116</v>
      </c>
      <c r="B2314">
        <v>194673</v>
      </c>
      <c r="C2314" t="s">
        <v>117</v>
      </c>
      <c r="D2314" t="s">
        <v>136</v>
      </c>
      <c r="E2314" t="s">
        <v>425</v>
      </c>
      <c r="F2314" t="s">
        <v>137</v>
      </c>
      <c r="G2314" s="1">
        <v>42826</v>
      </c>
      <c r="H2314" t="s">
        <v>138</v>
      </c>
      <c r="I2314" s="1">
        <v>43004</v>
      </c>
      <c r="J2314" t="s">
        <v>119</v>
      </c>
      <c r="K2314" t="s">
        <v>13877</v>
      </c>
      <c r="L2314" t="s">
        <v>169</v>
      </c>
      <c r="M2314" t="s">
        <v>139</v>
      </c>
      <c r="N2314" t="s">
        <v>1814</v>
      </c>
      <c r="O2314" t="s">
        <v>227</v>
      </c>
      <c r="P2314" t="s">
        <v>199</v>
      </c>
      <c r="Q2314" t="s">
        <v>4714</v>
      </c>
      <c r="R2314" t="s">
        <v>126</v>
      </c>
      <c r="S2314" t="s">
        <v>215</v>
      </c>
      <c r="T2314" t="s">
        <v>13878</v>
      </c>
      <c r="W2314">
        <v>7784</v>
      </c>
      <c r="X2314">
        <v>6427</v>
      </c>
      <c r="Y2314">
        <v>1357</v>
      </c>
      <c r="Z2314">
        <v>0</v>
      </c>
      <c r="AA2314">
        <v>7500</v>
      </c>
      <c r="AB2314">
        <v>7500</v>
      </c>
      <c r="AC2314">
        <v>0</v>
      </c>
      <c r="AD2314">
        <v>0</v>
      </c>
      <c r="AE2314">
        <v>7500</v>
      </c>
      <c r="AF2314" t="s">
        <v>143</v>
      </c>
      <c r="AG2314" t="s">
        <v>143</v>
      </c>
      <c r="AH2314" t="s">
        <v>254</v>
      </c>
      <c r="AI2314" t="s">
        <v>418</v>
      </c>
      <c r="AJ2314" t="s">
        <v>128</v>
      </c>
      <c r="AK2314" t="s">
        <v>407</v>
      </c>
      <c r="AL2314" t="s">
        <v>4717</v>
      </c>
      <c r="AM2314" t="s">
        <v>13879</v>
      </c>
      <c r="AN2314" t="s">
        <v>13880</v>
      </c>
      <c r="AO2314" t="s">
        <v>13881</v>
      </c>
      <c r="AP2314" t="s">
        <v>13882</v>
      </c>
      <c r="BO2314">
        <v>7784</v>
      </c>
      <c r="BP2314">
        <v>7500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0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0</v>
      </c>
      <c r="DK2314">
        <v>0</v>
      </c>
      <c r="DL2314">
        <v>0</v>
      </c>
    </row>
    <row r="2315" spans="1:116" x14ac:dyDescent="0.15">
      <c r="A2315" t="s">
        <v>116</v>
      </c>
      <c r="B2315">
        <v>194677</v>
      </c>
      <c r="C2315" t="s">
        <v>117</v>
      </c>
      <c r="D2315" t="s">
        <v>136</v>
      </c>
      <c r="E2315" t="s">
        <v>118</v>
      </c>
      <c r="F2315" t="s">
        <v>137</v>
      </c>
      <c r="G2315" s="1">
        <v>42856</v>
      </c>
      <c r="H2315" t="s">
        <v>138</v>
      </c>
      <c r="I2315" s="1">
        <v>43159</v>
      </c>
      <c r="J2315" t="s">
        <v>119</v>
      </c>
      <c r="K2315" t="s">
        <v>5046</v>
      </c>
      <c r="L2315" t="s">
        <v>197</v>
      </c>
      <c r="M2315" t="s">
        <v>139</v>
      </c>
      <c r="N2315" t="s">
        <v>11316</v>
      </c>
      <c r="O2315" t="s">
        <v>153</v>
      </c>
      <c r="P2315" t="s">
        <v>199</v>
      </c>
      <c r="Q2315" t="s">
        <v>200</v>
      </c>
      <c r="R2315" t="s">
        <v>126</v>
      </c>
      <c r="S2315" t="s">
        <v>251</v>
      </c>
      <c r="T2315" t="s">
        <v>13883</v>
      </c>
      <c r="W2315">
        <v>5000</v>
      </c>
      <c r="X2315">
        <v>5000</v>
      </c>
      <c r="Y2315">
        <v>0</v>
      </c>
      <c r="Z2315">
        <v>0</v>
      </c>
      <c r="AA2315">
        <v>5000</v>
      </c>
      <c r="AB2315">
        <v>5000</v>
      </c>
      <c r="AC2315">
        <v>0</v>
      </c>
      <c r="AD2315">
        <v>0</v>
      </c>
      <c r="AE2315">
        <v>5000</v>
      </c>
      <c r="AF2315" t="s">
        <v>143</v>
      </c>
      <c r="AG2315" t="s">
        <v>171</v>
      </c>
      <c r="AH2315" t="s">
        <v>361</v>
      </c>
      <c r="AI2315" t="s">
        <v>341</v>
      </c>
      <c r="AJ2315" t="s">
        <v>128</v>
      </c>
      <c r="AK2315" t="s">
        <v>512</v>
      </c>
      <c r="AL2315" t="s">
        <v>203</v>
      </c>
      <c r="AM2315" t="s">
        <v>13884</v>
      </c>
      <c r="AN2315" t="s">
        <v>11319</v>
      </c>
      <c r="AO2315" t="s">
        <v>809</v>
      </c>
      <c r="AP2315" t="s">
        <v>810</v>
      </c>
      <c r="AQ2315" t="s">
        <v>811</v>
      </c>
      <c r="BO2315">
        <v>3750</v>
      </c>
      <c r="BP2315">
        <v>3750</v>
      </c>
      <c r="BQ2315">
        <v>1250</v>
      </c>
      <c r="BR2315">
        <v>1250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0</v>
      </c>
      <c r="DK2315">
        <v>0</v>
      </c>
      <c r="DL2315">
        <v>0</v>
      </c>
    </row>
    <row r="2316" spans="1:116" x14ac:dyDescent="0.15">
      <c r="A2316" t="s">
        <v>116</v>
      </c>
      <c r="B2316">
        <v>194680</v>
      </c>
      <c r="C2316" t="s">
        <v>117</v>
      </c>
      <c r="D2316" t="s">
        <v>136</v>
      </c>
      <c r="E2316" t="s">
        <v>118</v>
      </c>
      <c r="F2316" t="s">
        <v>137</v>
      </c>
      <c r="G2316" s="1">
        <v>42852</v>
      </c>
      <c r="H2316" t="s">
        <v>138</v>
      </c>
      <c r="I2316" s="1">
        <v>42963</v>
      </c>
      <c r="J2316" t="s">
        <v>119</v>
      </c>
      <c r="K2316" t="s">
        <v>5086</v>
      </c>
      <c r="L2316" t="s">
        <v>169</v>
      </c>
      <c r="M2316" t="s">
        <v>139</v>
      </c>
      <c r="P2316" t="s">
        <v>317</v>
      </c>
      <c r="Q2316" t="s">
        <v>318</v>
      </c>
      <c r="R2316" t="s">
        <v>126</v>
      </c>
      <c r="S2316" t="s">
        <v>215</v>
      </c>
      <c r="T2316" t="s">
        <v>13885</v>
      </c>
      <c r="W2316">
        <v>300000</v>
      </c>
      <c r="X2316">
        <v>272727</v>
      </c>
      <c r="Y2316">
        <v>27273</v>
      </c>
      <c r="Z2316">
        <v>0</v>
      </c>
      <c r="AA2316">
        <v>300000</v>
      </c>
      <c r="AB2316">
        <v>272727</v>
      </c>
      <c r="AC2316">
        <v>27273</v>
      </c>
      <c r="AD2316">
        <v>0</v>
      </c>
      <c r="AE2316">
        <v>300000</v>
      </c>
      <c r="AF2316" t="s">
        <v>143</v>
      </c>
      <c r="AG2316" t="s">
        <v>143</v>
      </c>
      <c r="AH2316" t="s">
        <v>3041</v>
      </c>
      <c r="AI2316" t="s">
        <v>5595</v>
      </c>
      <c r="AJ2316" t="s">
        <v>128</v>
      </c>
      <c r="AK2316" t="s">
        <v>543</v>
      </c>
      <c r="AL2316" t="s">
        <v>322</v>
      </c>
      <c r="AM2316" t="s">
        <v>13886</v>
      </c>
      <c r="AN2316" t="s">
        <v>13887</v>
      </c>
      <c r="AO2316" t="s">
        <v>1698</v>
      </c>
      <c r="AP2316" t="s">
        <v>1699</v>
      </c>
      <c r="AQ2316" t="s">
        <v>3075</v>
      </c>
      <c r="BO2316">
        <v>150000</v>
      </c>
      <c r="BP2316">
        <v>150000</v>
      </c>
      <c r="BQ2316">
        <v>150000</v>
      </c>
      <c r="BR2316">
        <v>150000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0</v>
      </c>
      <c r="DK2316">
        <v>0</v>
      </c>
      <c r="DL2316">
        <v>0</v>
      </c>
    </row>
    <row r="2317" spans="1:116" x14ac:dyDescent="0.15">
      <c r="A2317" t="s">
        <v>116</v>
      </c>
      <c r="B2317">
        <v>194681</v>
      </c>
      <c r="C2317" t="s">
        <v>117</v>
      </c>
      <c r="D2317" t="s">
        <v>136</v>
      </c>
      <c r="E2317" t="s">
        <v>118</v>
      </c>
      <c r="F2317" t="s">
        <v>137</v>
      </c>
      <c r="G2317" s="1">
        <v>42864</v>
      </c>
      <c r="H2317" t="s">
        <v>138</v>
      </c>
      <c r="I2317" s="1">
        <v>42996</v>
      </c>
      <c r="J2317" t="s">
        <v>119</v>
      </c>
      <c r="K2317" t="s">
        <v>198</v>
      </c>
      <c r="L2317" t="s">
        <v>123</v>
      </c>
      <c r="M2317" t="s">
        <v>139</v>
      </c>
      <c r="P2317" t="s">
        <v>199</v>
      </c>
      <c r="Q2317" t="s">
        <v>717</v>
      </c>
      <c r="R2317" t="s">
        <v>126</v>
      </c>
      <c r="S2317" t="s">
        <v>215</v>
      </c>
      <c r="T2317" t="s">
        <v>13888</v>
      </c>
      <c r="W2317">
        <v>199531</v>
      </c>
      <c r="X2317">
        <v>139670</v>
      </c>
      <c r="Y2317">
        <v>59861</v>
      </c>
      <c r="Z2317">
        <v>0</v>
      </c>
      <c r="AA2317">
        <v>199532</v>
      </c>
      <c r="AB2317">
        <v>139670</v>
      </c>
      <c r="AC2317">
        <v>59862</v>
      </c>
      <c r="AD2317">
        <v>0</v>
      </c>
      <c r="AE2317">
        <v>199532</v>
      </c>
      <c r="AF2317" t="s">
        <v>171</v>
      </c>
      <c r="AG2317" t="s">
        <v>143</v>
      </c>
      <c r="AH2317" t="s">
        <v>132</v>
      </c>
      <c r="AI2317" t="s">
        <v>133</v>
      </c>
      <c r="AJ2317" t="s">
        <v>128</v>
      </c>
      <c r="AK2317" t="s">
        <v>512</v>
      </c>
      <c r="AL2317" t="s">
        <v>718</v>
      </c>
      <c r="AM2317" t="s">
        <v>13889</v>
      </c>
      <c r="AN2317" t="s">
        <v>13890</v>
      </c>
      <c r="AO2317" t="s">
        <v>1601</v>
      </c>
      <c r="AP2317" t="s">
        <v>1602</v>
      </c>
      <c r="AQ2317" t="s">
        <v>843</v>
      </c>
      <c r="BO2317">
        <v>99765.5</v>
      </c>
      <c r="BP2317">
        <v>99766</v>
      </c>
      <c r="BQ2317">
        <v>99765.5</v>
      </c>
      <c r="BR2317">
        <v>99766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0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0</v>
      </c>
      <c r="DF2317">
        <v>0</v>
      </c>
      <c r="DG2317">
        <v>0</v>
      </c>
      <c r="DH2317">
        <v>0</v>
      </c>
      <c r="DI2317">
        <v>0</v>
      </c>
      <c r="DJ2317">
        <v>0</v>
      </c>
      <c r="DK2317">
        <v>0</v>
      </c>
      <c r="DL2317">
        <v>0</v>
      </c>
    </row>
    <row r="2318" spans="1:116" x14ac:dyDescent="0.15">
      <c r="A2318" t="s">
        <v>116</v>
      </c>
      <c r="B2318">
        <v>194682</v>
      </c>
      <c r="C2318" t="s">
        <v>117</v>
      </c>
      <c r="D2318" t="s">
        <v>136</v>
      </c>
      <c r="E2318" t="s">
        <v>118</v>
      </c>
      <c r="F2318" t="s">
        <v>137</v>
      </c>
      <c r="G2318" s="1">
        <v>42856</v>
      </c>
      <c r="H2318" t="s">
        <v>138</v>
      </c>
      <c r="I2318" s="1">
        <v>42999</v>
      </c>
      <c r="J2318" t="s">
        <v>119</v>
      </c>
      <c r="K2318" t="s">
        <v>4299</v>
      </c>
      <c r="L2318" t="s">
        <v>123</v>
      </c>
      <c r="M2318" t="s">
        <v>139</v>
      </c>
      <c r="P2318" t="s">
        <v>199</v>
      </c>
      <c r="Q2318" t="s">
        <v>616</v>
      </c>
      <c r="R2318" t="s">
        <v>126</v>
      </c>
      <c r="S2318" t="s">
        <v>215</v>
      </c>
      <c r="T2318" t="s">
        <v>13891</v>
      </c>
      <c r="W2318">
        <v>30008</v>
      </c>
      <c r="X2318">
        <v>30008</v>
      </c>
      <c r="Y2318">
        <v>0</v>
      </c>
      <c r="Z2318">
        <v>0</v>
      </c>
      <c r="AA2318">
        <v>30000</v>
      </c>
      <c r="AB2318">
        <v>30000</v>
      </c>
      <c r="AC2318">
        <v>0</v>
      </c>
      <c r="AD2318">
        <v>0</v>
      </c>
      <c r="AE2318">
        <v>30000</v>
      </c>
      <c r="AF2318" t="s">
        <v>143</v>
      </c>
      <c r="AG2318" t="s">
        <v>143</v>
      </c>
      <c r="AH2318" t="s">
        <v>284</v>
      </c>
      <c r="AI2318" t="s">
        <v>342</v>
      </c>
      <c r="AJ2318" t="s">
        <v>128</v>
      </c>
      <c r="AK2318" t="s">
        <v>731</v>
      </c>
      <c r="AL2318" t="s">
        <v>617</v>
      </c>
      <c r="AM2318" t="s">
        <v>13892</v>
      </c>
      <c r="AN2318" t="s">
        <v>13893</v>
      </c>
      <c r="AO2318" t="s">
        <v>750</v>
      </c>
      <c r="AP2318" t="s">
        <v>751</v>
      </c>
      <c r="BO2318">
        <v>30008</v>
      </c>
      <c r="BP2318">
        <v>30000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0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0</v>
      </c>
      <c r="DL2318">
        <v>0</v>
      </c>
    </row>
    <row r="2319" spans="1:116" x14ac:dyDescent="0.15">
      <c r="A2319" t="s">
        <v>116</v>
      </c>
      <c r="B2319">
        <v>194685</v>
      </c>
      <c r="C2319" t="s">
        <v>117</v>
      </c>
      <c r="D2319" t="s">
        <v>136</v>
      </c>
      <c r="E2319" t="s">
        <v>118</v>
      </c>
      <c r="F2319" t="s">
        <v>137</v>
      </c>
      <c r="G2319" s="1">
        <v>42856</v>
      </c>
      <c r="H2319" t="s">
        <v>138</v>
      </c>
      <c r="I2319" s="1">
        <v>42992</v>
      </c>
      <c r="J2319" t="s">
        <v>119</v>
      </c>
      <c r="K2319" t="s">
        <v>12125</v>
      </c>
      <c r="L2319" t="s">
        <v>153</v>
      </c>
      <c r="M2319" t="s">
        <v>139</v>
      </c>
      <c r="P2319" t="s">
        <v>299</v>
      </c>
      <c r="Q2319" t="s">
        <v>501</v>
      </c>
      <c r="R2319" t="s">
        <v>126</v>
      </c>
      <c r="S2319" t="s">
        <v>215</v>
      </c>
      <c r="T2319" t="s">
        <v>13894</v>
      </c>
      <c r="W2319">
        <v>15000</v>
      </c>
      <c r="X2319">
        <v>15000</v>
      </c>
      <c r="Y2319">
        <v>0</v>
      </c>
      <c r="Z2319">
        <v>0</v>
      </c>
      <c r="AA2319">
        <v>15000</v>
      </c>
      <c r="AB2319">
        <v>15000</v>
      </c>
      <c r="AC2319">
        <v>0</v>
      </c>
      <c r="AD2319">
        <v>0</v>
      </c>
      <c r="AE2319">
        <v>15000</v>
      </c>
      <c r="AF2319" t="s">
        <v>143</v>
      </c>
      <c r="AG2319" t="s">
        <v>143</v>
      </c>
      <c r="AH2319" t="s">
        <v>132</v>
      </c>
      <c r="AI2319" t="s">
        <v>418</v>
      </c>
      <c r="AJ2319" t="s">
        <v>128</v>
      </c>
      <c r="AK2319" t="s">
        <v>303</v>
      </c>
      <c r="AL2319" t="s">
        <v>502</v>
      </c>
      <c r="AM2319" t="s">
        <v>13895</v>
      </c>
      <c r="AN2319" t="s">
        <v>12129</v>
      </c>
      <c r="AO2319" t="s">
        <v>7987</v>
      </c>
      <c r="AP2319" t="s">
        <v>7988</v>
      </c>
      <c r="AQ2319" t="s">
        <v>12130</v>
      </c>
      <c r="BO2319">
        <v>8250</v>
      </c>
      <c r="BP2319">
        <v>8250</v>
      </c>
      <c r="BQ2319">
        <v>6750</v>
      </c>
      <c r="BR2319">
        <v>6750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0</v>
      </c>
      <c r="DL2319">
        <v>0</v>
      </c>
    </row>
    <row r="2320" spans="1:116" x14ac:dyDescent="0.15">
      <c r="A2320" t="s">
        <v>116</v>
      </c>
      <c r="B2320">
        <v>194686</v>
      </c>
      <c r="C2320" t="s">
        <v>117</v>
      </c>
      <c r="D2320" t="s">
        <v>136</v>
      </c>
      <c r="E2320" t="s">
        <v>118</v>
      </c>
      <c r="F2320" t="s">
        <v>137</v>
      </c>
      <c r="G2320" s="1">
        <v>42859</v>
      </c>
      <c r="H2320" t="s">
        <v>138</v>
      </c>
      <c r="I2320" s="1">
        <v>43041</v>
      </c>
      <c r="J2320" t="s">
        <v>119</v>
      </c>
      <c r="K2320" t="s">
        <v>10251</v>
      </c>
      <c r="L2320" t="s">
        <v>123</v>
      </c>
      <c r="M2320" t="s">
        <v>139</v>
      </c>
      <c r="P2320" t="s">
        <v>299</v>
      </c>
      <c r="Q2320" t="s">
        <v>1465</v>
      </c>
      <c r="R2320" t="s">
        <v>126</v>
      </c>
      <c r="S2320" t="s">
        <v>657</v>
      </c>
      <c r="T2320" t="s">
        <v>13896</v>
      </c>
      <c r="W2320">
        <v>199997</v>
      </c>
      <c r="X2320">
        <v>127467</v>
      </c>
      <c r="Y2320">
        <v>72530</v>
      </c>
      <c r="Z2320">
        <v>0</v>
      </c>
      <c r="AA2320">
        <v>1</v>
      </c>
      <c r="AB2320">
        <v>1</v>
      </c>
      <c r="AC2320">
        <v>0</v>
      </c>
      <c r="AD2320">
        <v>0</v>
      </c>
      <c r="AE2320">
        <v>199997</v>
      </c>
      <c r="AF2320" t="s">
        <v>171</v>
      </c>
      <c r="AG2320" t="s">
        <v>143</v>
      </c>
      <c r="AH2320" t="s">
        <v>174</v>
      </c>
      <c r="AI2320" t="s">
        <v>225</v>
      </c>
      <c r="AJ2320" t="s">
        <v>128</v>
      </c>
      <c r="AK2320" t="s">
        <v>303</v>
      </c>
      <c r="AL2320" t="s">
        <v>1853</v>
      </c>
      <c r="AM2320" t="s">
        <v>13897</v>
      </c>
      <c r="AN2320" t="s">
        <v>13898</v>
      </c>
      <c r="AO2320" t="s">
        <v>8661</v>
      </c>
      <c r="AP2320" t="s">
        <v>8662</v>
      </c>
      <c r="BO2320">
        <v>199997</v>
      </c>
      <c r="BP2320">
        <v>1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0</v>
      </c>
      <c r="DL2320">
        <v>0</v>
      </c>
    </row>
    <row r="2321" spans="1:116" x14ac:dyDescent="0.15">
      <c r="A2321" t="s">
        <v>116</v>
      </c>
      <c r="B2321">
        <v>194694</v>
      </c>
      <c r="C2321" t="s">
        <v>117</v>
      </c>
      <c r="D2321" t="s">
        <v>136</v>
      </c>
      <c r="E2321" t="s">
        <v>118</v>
      </c>
      <c r="F2321" t="s">
        <v>137</v>
      </c>
      <c r="G2321" s="1">
        <v>42856</v>
      </c>
      <c r="H2321" t="s">
        <v>138</v>
      </c>
      <c r="I2321" s="1">
        <v>42999</v>
      </c>
      <c r="J2321" t="s">
        <v>119</v>
      </c>
      <c r="K2321" t="s">
        <v>4299</v>
      </c>
      <c r="L2321" t="s">
        <v>123</v>
      </c>
      <c r="M2321" t="s">
        <v>139</v>
      </c>
      <c r="P2321" t="s">
        <v>199</v>
      </c>
      <c r="Q2321" t="s">
        <v>616</v>
      </c>
      <c r="R2321" t="s">
        <v>126</v>
      </c>
      <c r="S2321" t="s">
        <v>215</v>
      </c>
      <c r="T2321" t="s">
        <v>13899</v>
      </c>
      <c r="W2321">
        <v>5000</v>
      </c>
      <c r="X2321">
        <v>5000</v>
      </c>
      <c r="Y2321">
        <v>0</v>
      </c>
      <c r="Z2321">
        <v>0</v>
      </c>
      <c r="AA2321">
        <v>5000</v>
      </c>
      <c r="AB2321">
        <v>5000</v>
      </c>
      <c r="AC2321">
        <v>0</v>
      </c>
      <c r="AD2321">
        <v>0</v>
      </c>
      <c r="AE2321">
        <v>5000</v>
      </c>
      <c r="AF2321" t="s">
        <v>143</v>
      </c>
      <c r="AG2321" t="s">
        <v>143</v>
      </c>
      <c r="AH2321" t="s">
        <v>284</v>
      </c>
      <c r="AI2321" t="s">
        <v>342</v>
      </c>
      <c r="AJ2321" t="s">
        <v>128</v>
      </c>
      <c r="AK2321" t="s">
        <v>731</v>
      </c>
      <c r="AL2321" t="s">
        <v>617</v>
      </c>
      <c r="AM2321" t="s">
        <v>13900</v>
      </c>
      <c r="AN2321" t="s">
        <v>13901</v>
      </c>
      <c r="AO2321" t="s">
        <v>750</v>
      </c>
      <c r="AP2321" t="s">
        <v>751</v>
      </c>
      <c r="BO2321">
        <v>5000</v>
      </c>
      <c r="BP2321">
        <v>5000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v>0</v>
      </c>
      <c r="CR2321">
        <v>0</v>
      </c>
      <c r="CS2321">
        <v>0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0</v>
      </c>
      <c r="CZ2321">
        <v>0</v>
      </c>
      <c r="DA2321">
        <v>0</v>
      </c>
      <c r="DB2321">
        <v>0</v>
      </c>
      <c r="DC2321">
        <v>0</v>
      </c>
      <c r="DD2321">
        <v>0</v>
      </c>
      <c r="DE2321">
        <v>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0</v>
      </c>
      <c r="DL2321">
        <v>0</v>
      </c>
    </row>
    <row r="2322" spans="1:116" x14ac:dyDescent="0.15">
      <c r="A2322" t="s">
        <v>116</v>
      </c>
      <c r="B2322">
        <v>194697</v>
      </c>
      <c r="C2322" t="s">
        <v>117</v>
      </c>
      <c r="D2322" t="s">
        <v>136</v>
      </c>
      <c r="E2322" t="s">
        <v>425</v>
      </c>
      <c r="F2322" t="s">
        <v>137</v>
      </c>
      <c r="G2322" s="1">
        <v>42853</v>
      </c>
      <c r="H2322" t="s">
        <v>138</v>
      </c>
      <c r="I2322" s="1">
        <v>42975</v>
      </c>
      <c r="J2322" t="s">
        <v>119</v>
      </c>
      <c r="K2322" t="s">
        <v>2706</v>
      </c>
      <c r="L2322" t="s">
        <v>2707</v>
      </c>
      <c r="M2322" t="s">
        <v>139</v>
      </c>
      <c r="P2322" t="s">
        <v>199</v>
      </c>
      <c r="Q2322" t="s">
        <v>735</v>
      </c>
      <c r="R2322" t="s">
        <v>126</v>
      </c>
      <c r="S2322" t="s">
        <v>215</v>
      </c>
      <c r="T2322" t="s">
        <v>13902</v>
      </c>
      <c r="W2322">
        <v>23500</v>
      </c>
      <c r="X2322">
        <v>19404</v>
      </c>
      <c r="Y2322">
        <v>4096</v>
      </c>
      <c r="Z2322">
        <v>0</v>
      </c>
      <c r="AA2322">
        <v>23500</v>
      </c>
      <c r="AB2322">
        <v>23500</v>
      </c>
      <c r="AC2322">
        <v>0</v>
      </c>
      <c r="AD2322">
        <v>0</v>
      </c>
      <c r="AE2322">
        <v>23500</v>
      </c>
      <c r="AF2322" t="s">
        <v>143</v>
      </c>
      <c r="AG2322" t="s">
        <v>143</v>
      </c>
      <c r="AH2322" t="s">
        <v>284</v>
      </c>
      <c r="AI2322" t="s">
        <v>342</v>
      </c>
      <c r="AJ2322" t="s">
        <v>128</v>
      </c>
      <c r="AK2322" t="s">
        <v>442</v>
      </c>
      <c r="AL2322" t="s">
        <v>738</v>
      </c>
      <c r="AM2322" t="s">
        <v>13903</v>
      </c>
      <c r="AN2322" t="s">
        <v>13904</v>
      </c>
      <c r="AO2322" t="s">
        <v>2711</v>
      </c>
      <c r="AP2322" t="s">
        <v>2712</v>
      </c>
      <c r="BO2322">
        <v>23500</v>
      </c>
      <c r="BP2322">
        <v>23500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0</v>
      </c>
      <c r="CJ2322">
        <v>0</v>
      </c>
      <c r="CK2322">
        <v>0</v>
      </c>
      <c r="CL2322">
        <v>0</v>
      </c>
      <c r="CM2322">
        <v>0</v>
      </c>
      <c r="CN2322">
        <v>0</v>
      </c>
      <c r="CO2322">
        <v>0</v>
      </c>
      <c r="CP2322">
        <v>0</v>
      </c>
      <c r="CQ2322">
        <v>0</v>
      </c>
      <c r="CR2322">
        <v>0</v>
      </c>
      <c r="CS2322">
        <v>0</v>
      </c>
      <c r="CT2322">
        <v>0</v>
      </c>
      <c r="CU2322">
        <v>0</v>
      </c>
      <c r="CV2322">
        <v>0</v>
      </c>
      <c r="CW2322">
        <v>0</v>
      </c>
      <c r="CX2322">
        <v>0</v>
      </c>
      <c r="CY2322">
        <v>0</v>
      </c>
      <c r="CZ2322">
        <v>0</v>
      </c>
      <c r="DA2322">
        <v>0</v>
      </c>
      <c r="DB2322">
        <v>0</v>
      </c>
      <c r="DC2322">
        <v>0</v>
      </c>
      <c r="DD2322">
        <v>0</v>
      </c>
      <c r="DE2322">
        <v>0</v>
      </c>
      <c r="DF2322">
        <v>0</v>
      </c>
      <c r="DG2322">
        <v>0</v>
      </c>
      <c r="DH2322">
        <v>0</v>
      </c>
      <c r="DI2322">
        <v>0</v>
      </c>
      <c r="DJ2322">
        <v>0</v>
      </c>
      <c r="DK2322">
        <v>0</v>
      </c>
      <c r="DL2322">
        <v>0</v>
      </c>
    </row>
    <row r="2323" spans="1:116" x14ac:dyDescent="0.15">
      <c r="A2323" t="s">
        <v>116</v>
      </c>
      <c r="B2323">
        <v>194700</v>
      </c>
      <c r="C2323" t="s">
        <v>117</v>
      </c>
      <c r="D2323" t="s">
        <v>136</v>
      </c>
      <c r="E2323" t="s">
        <v>118</v>
      </c>
      <c r="F2323" t="s">
        <v>137</v>
      </c>
      <c r="G2323" s="1">
        <v>42862</v>
      </c>
      <c r="H2323" t="s">
        <v>138</v>
      </c>
      <c r="I2323" s="1">
        <v>43018</v>
      </c>
      <c r="J2323" t="s">
        <v>119</v>
      </c>
      <c r="K2323" t="s">
        <v>1072</v>
      </c>
      <c r="L2323" t="s">
        <v>123</v>
      </c>
      <c r="M2323" t="s">
        <v>139</v>
      </c>
      <c r="P2323" t="s">
        <v>317</v>
      </c>
      <c r="Q2323" t="s">
        <v>1168</v>
      </c>
      <c r="R2323" t="s">
        <v>126</v>
      </c>
      <c r="S2323" t="s">
        <v>215</v>
      </c>
      <c r="T2323" t="s">
        <v>13905</v>
      </c>
      <c r="W2323">
        <v>3713390</v>
      </c>
      <c r="X2323">
        <v>2698119</v>
      </c>
      <c r="Y2323">
        <v>1015271</v>
      </c>
      <c r="Z2323">
        <v>0</v>
      </c>
      <c r="AA2323">
        <v>781639</v>
      </c>
      <c r="AB2323">
        <v>781639</v>
      </c>
      <c r="AC2323">
        <v>0</v>
      </c>
      <c r="AD2323">
        <v>0</v>
      </c>
      <c r="AE2323">
        <v>3585943</v>
      </c>
      <c r="AF2323" t="s">
        <v>143</v>
      </c>
      <c r="AG2323" t="s">
        <v>143</v>
      </c>
      <c r="AH2323" t="s">
        <v>3045</v>
      </c>
      <c r="AI2323" t="s">
        <v>406</v>
      </c>
      <c r="AJ2323" t="s">
        <v>128</v>
      </c>
      <c r="AK2323" t="s">
        <v>604</v>
      </c>
      <c r="AL2323" t="s">
        <v>1169</v>
      </c>
      <c r="AM2323" t="s">
        <v>13906</v>
      </c>
      <c r="AN2323" t="s">
        <v>13907</v>
      </c>
      <c r="AO2323" t="s">
        <v>8404</v>
      </c>
      <c r="AP2323" t="s">
        <v>8405</v>
      </c>
      <c r="AQ2323" t="s">
        <v>8407</v>
      </c>
      <c r="BO2323">
        <v>2970712</v>
      </c>
      <c r="BP2323">
        <v>625311.20000000007</v>
      </c>
      <c r="BQ2323">
        <v>742678</v>
      </c>
      <c r="BR2323">
        <v>156327.80000000002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  <c r="CI2323">
        <v>0</v>
      </c>
      <c r="CJ2323"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0</v>
      </c>
      <c r="CR2323">
        <v>0</v>
      </c>
      <c r="CS2323">
        <v>0</v>
      </c>
      <c r="CT2323">
        <v>0</v>
      </c>
      <c r="CU2323">
        <v>0</v>
      </c>
      <c r="CV2323">
        <v>0</v>
      </c>
      <c r="CW2323">
        <v>0</v>
      </c>
      <c r="CX2323">
        <v>0</v>
      </c>
      <c r="CY2323">
        <v>0</v>
      </c>
      <c r="CZ2323">
        <v>0</v>
      </c>
      <c r="DA2323">
        <v>0</v>
      </c>
      <c r="DB2323">
        <v>0</v>
      </c>
      <c r="DC2323">
        <v>0</v>
      </c>
      <c r="DD2323">
        <v>0</v>
      </c>
      <c r="DE2323">
        <v>0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0</v>
      </c>
      <c r="DL2323">
        <v>0</v>
      </c>
    </row>
    <row r="2324" spans="1:116" x14ac:dyDescent="0.15">
      <c r="A2324" t="s">
        <v>116</v>
      </c>
      <c r="B2324">
        <v>194711</v>
      </c>
      <c r="C2324" t="s">
        <v>117</v>
      </c>
      <c r="D2324" t="s">
        <v>136</v>
      </c>
      <c r="E2324" t="s">
        <v>118</v>
      </c>
      <c r="F2324" t="s">
        <v>137</v>
      </c>
      <c r="G2324" s="1">
        <v>42833</v>
      </c>
      <c r="H2324" t="s">
        <v>138</v>
      </c>
      <c r="I2324" s="1">
        <v>43115</v>
      </c>
      <c r="J2324" t="s">
        <v>119</v>
      </c>
      <c r="K2324" t="s">
        <v>538</v>
      </c>
      <c r="L2324" t="s">
        <v>197</v>
      </c>
      <c r="M2324" t="s">
        <v>139</v>
      </c>
      <c r="N2324" t="s">
        <v>2425</v>
      </c>
      <c r="O2324" t="s">
        <v>123</v>
      </c>
      <c r="P2324" t="s">
        <v>124</v>
      </c>
      <c r="Q2324" t="s">
        <v>864</v>
      </c>
      <c r="R2324" t="s">
        <v>126</v>
      </c>
      <c r="S2324" t="s">
        <v>251</v>
      </c>
      <c r="T2324" t="s">
        <v>13908</v>
      </c>
      <c r="W2324">
        <v>880000</v>
      </c>
      <c r="X2324">
        <v>563765</v>
      </c>
      <c r="Y2324">
        <v>316235</v>
      </c>
      <c r="Z2324">
        <v>0</v>
      </c>
      <c r="AA2324">
        <v>110952</v>
      </c>
      <c r="AB2324">
        <v>110952</v>
      </c>
      <c r="AC2324">
        <v>0</v>
      </c>
      <c r="AD2324">
        <v>0</v>
      </c>
      <c r="AE2324">
        <v>880000</v>
      </c>
      <c r="AF2324" t="s">
        <v>143</v>
      </c>
      <c r="AG2324" t="s">
        <v>143</v>
      </c>
      <c r="AH2324" t="s">
        <v>1009</v>
      </c>
      <c r="AI2324" t="s">
        <v>3187</v>
      </c>
      <c r="AJ2324" t="s">
        <v>128</v>
      </c>
      <c r="AK2324" t="s">
        <v>236</v>
      </c>
      <c r="AL2324" t="s">
        <v>865</v>
      </c>
      <c r="AM2324" t="s">
        <v>13909</v>
      </c>
      <c r="AN2324" t="s">
        <v>13910</v>
      </c>
      <c r="AO2324" t="s">
        <v>7798</v>
      </c>
      <c r="AP2324" t="s">
        <v>5701</v>
      </c>
      <c r="AQ2324" t="s">
        <v>747</v>
      </c>
      <c r="BO2324">
        <v>528000</v>
      </c>
      <c r="BP2324">
        <v>66571.199999999997</v>
      </c>
      <c r="BQ2324">
        <v>352000</v>
      </c>
      <c r="BR2324">
        <v>44380.800000000003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0</v>
      </c>
      <c r="CR2324">
        <v>0</v>
      </c>
      <c r="CS2324">
        <v>0</v>
      </c>
      <c r="CT2324">
        <v>0</v>
      </c>
      <c r="CU2324">
        <v>0</v>
      </c>
      <c r="CV2324">
        <v>0</v>
      </c>
      <c r="CW2324">
        <v>0</v>
      </c>
      <c r="CX2324">
        <v>0</v>
      </c>
      <c r="CY2324">
        <v>0</v>
      </c>
      <c r="CZ2324">
        <v>0</v>
      </c>
      <c r="DA2324">
        <v>0</v>
      </c>
      <c r="DB2324">
        <v>0</v>
      </c>
      <c r="DC2324">
        <v>0</v>
      </c>
      <c r="DD2324">
        <v>0</v>
      </c>
      <c r="DE2324">
        <v>0</v>
      </c>
      <c r="DF2324">
        <v>0</v>
      </c>
      <c r="DG2324">
        <v>0</v>
      </c>
      <c r="DH2324">
        <v>0</v>
      </c>
      <c r="DI2324">
        <v>0</v>
      </c>
      <c r="DJ2324">
        <v>0</v>
      </c>
      <c r="DK2324">
        <v>0</v>
      </c>
      <c r="DL2324">
        <v>0</v>
      </c>
    </row>
    <row r="2325" spans="1:116" x14ac:dyDescent="0.15">
      <c r="A2325" t="s">
        <v>116</v>
      </c>
      <c r="B2325">
        <v>194718</v>
      </c>
      <c r="C2325" t="s">
        <v>117</v>
      </c>
      <c r="D2325" t="s">
        <v>136</v>
      </c>
      <c r="E2325" t="s">
        <v>118</v>
      </c>
      <c r="F2325" t="s">
        <v>137</v>
      </c>
      <c r="G2325" s="1">
        <v>42860</v>
      </c>
      <c r="H2325" t="s">
        <v>138</v>
      </c>
      <c r="I2325" s="1">
        <v>43040</v>
      </c>
      <c r="J2325" t="s">
        <v>119</v>
      </c>
      <c r="K2325" t="s">
        <v>2916</v>
      </c>
      <c r="L2325" t="s">
        <v>197</v>
      </c>
      <c r="M2325" t="s">
        <v>139</v>
      </c>
      <c r="N2325" t="s">
        <v>198</v>
      </c>
      <c r="O2325" t="s">
        <v>123</v>
      </c>
      <c r="P2325" t="s">
        <v>199</v>
      </c>
      <c r="Q2325" t="s">
        <v>200</v>
      </c>
      <c r="R2325" t="s">
        <v>126</v>
      </c>
      <c r="S2325" t="s">
        <v>251</v>
      </c>
      <c r="T2325" t="s">
        <v>13911</v>
      </c>
      <c r="W2325">
        <v>15000</v>
      </c>
      <c r="X2325">
        <v>13501</v>
      </c>
      <c r="Y2325">
        <v>1499</v>
      </c>
      <c r="Z2325">
        <v>0</v>
      </c>
      <c r="AA2325">
        <v>15000</v>
      </c>
      <c r="AB2325">
        <v>13501</v>
      </c>
      <c r="AC2325">
        <v>1499</v>
      </c>
      <c r="AD2325">
        <v>0</v>
      </c>
      <c r="AE2325">
        <v>15000</v>
      </c>
      <c r="AF2325" t="s">
        <v>143</v>
      </c>
      <c r="AG2325" t="s">
        <v>143</v>
      </c>
      <c r="AH2325" t="s">
        <v>1409</v>
      </c>
      <c r="AI2325" t="s">
        <v>418</v>
      </c>
      <c r="AJ2325" t="s">
        <v>128</v>
      </c>
      <c r="AK2325" t="s">
        <v>172</v>
      </c>
      <c r="AL2325" t="s">
        <v>744</v>
      </c>
      <c r="AM2325" t="s">
        <v>13912</v>
      </c>
      <c r="AN2325" t="s">
        <v>13913</v>
      </c>
      <c r="AO2325" t="s">
        <v>4740</v>
      </c>
      <c r="AP2325" t="s">
        <v>4741</v>
      </c>
      <c r="AQ2325" t="s">
        <v>4250</v>
      </c>
      <c r="AR2325" t="s">
        <v>13914</v>
      </c>
      <c r="BO2325">
        <v>750</v>
      </c>
      <c r="BP2325">
        <v>750</v>
      </c>
      <c r="BQ2325">
        <v>750</v>
      </c>
      <c r="BR2325">
        <v>750</v>
      </c>
      <c r="BS2325">
        <v>13500</v>
      </c>
      <c r="BT2325">
        <v>13500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0</v>
      </c>
      <c r="CR2325">
        <v>0</v>
      </c>
      <c r="CS2325">
        <v>0</v>
      </c>
      <c r="CT2325">
        <v>0</v>
      </c>
      <c r="CU2325">
        <v>0</v>
      </c>
      <c r="CV2325">
        <v>0</v>
      </c>
      <c r="CW2325">
        <v>0</v>
      </c>
      <c r="CX2325">
        <v>0</v>
      </c>
      <c r="CY2325">
        <v>0</v>
      </c>
      <c r="CZ2325">
        <v>0</v>
      </c>
      <c r="DA2325">
        <v>0</v>
      </c>
      <c r="DB2325">
        <v>0</v>
      </c>
      <c r="DC2325">
        <v>0</v>
      </c>
      <c r="DD2325">
        <v>0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0</v>
      </c>
      <c r="DL2325">
        <v>0</v>
      </c>
    </row>
    <row r="2326" spans="1:116" x14ac:dyDescent="0.15">
      <c r="A2326" t="s">
        <v>116</v>
      </c>
      <c r="B2326">
        <v>194721</v>
      </c>
      <c r="C2326" t="s">
        <v>117</v>
      </c>
      <c r="D2326" t="s">
        <v>136</v>
      </c>
      <c r="E2326" t="s">
        <v>118</v>
      </c>
      <c r="F2326" t="s">
        <v>137</v>
      </c>
      <c r="G2326" s="1">
        <v>42867</v>
      </c>
      <c r="H2326" t="s">
        <v>138</v>
      </c>
      <c r="I2326" s="1">
        <v>42985</v>
      </c>
      <c r="J2326" t="s">
        <v>119</v>
      </c>
      <c r="K2326" t="s">
        <v>1922</v>
      </c>
      <c r="L2326" t="s">
        <v>169</v>
      </c>
      <c r="M2326" t="s">
        <v>139</v>
      </c>
      <c r="P2326" t="s">
        <v>299</v>
      </c>
      <c r="Q2326" t="s">
        <v>3027</v>
      </c>
      <c r="R2326" t="s">
        <v>126</v>
      </c>
      <c r="S2326" t="s">
        <v>215</v>
      </c>
      <c r="T2326" t="s">
        <v>13915</v>
      </c>
      <c r="W2326">
        <v>230000</v>
      </c>
      <c r="X2326">
        <v>192168</v>
      </c>
      <c r="Y2326">
        <v>37832</v>
      </c>
      <c r="Z2326">
        <v>0</v>
      </c>
      <c r="AA2326">
        <v>230000</v>
      </c>
      <c r="AB2326">
        <v>191666</v>
      </c>
      <c r="AC2326">
        <v>38334</v>
      </c>
      <c r="AD2326">
        <v>0</v>
      </c>
      <c r="AE2326">
        <v>230000</v>
      </c>
      <c r="AF2326" t="s">
        <v>143</v>
      </c>
      <c r="AG2326" t="s">
        <v>143</v>
      </c>
      <c r="AH2326" t="s">
        <v>1552</v>
      </c>
      <c r="AI2326" t="s">
        <v>5567</v>
      </c>
      <c r="AJ2326" t="s">
        <v>128</v>
      </c>
      <c r="AK2326" t="s">
        <v>303</v>
      </c>
      <c r="AL2326" t="s">
        <v>3030</v>
      </c>
      <c r="AM2326" t="s">
        <v>13916</v>
      </c>
      <c r="AN2326" t="s">
        <v>13917</v>
      </c>
      <c r="AO2326" t="s">
        <v>4767</v>
      </c>
      <c r="AP2326" t="s">
        <v>4768</v>
      </c>
      <c r="BO2326">
        <v>230000</v>
      </c>
      <c r="BP2326">
        <v>230000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0</v>
      </c>
      <c r="CR2326">
        <v>0</v>
      </c>
      <c r="CS2326">
        <v>0</v>
      </c>
      <c r="CT2326">
        <v>0</v>
      </c>
      <c r="CU2326">
        <v>0</v>
      </c>
      <c r="CV2326">
        <v>0</v>
      </c>
      <c r="CW2326">
        <v>0</v>
      </c>
      <c r="CX2326">
        <v>0</v>
      </c>
      <c r="CY2326">
        <v>0</v>
      </c>
      <c r="CZ2326">
        <v>0</v>
      </c>
      <c r="DA2326">
        <v>0</v>
      </c>
      <c r="DB2326">
        <v>0</v>
      </c>
      <c r="DC2326">
        <v>0</v>
      </c>
      <c r="DD2326">
        <v>0</v>
      </c>
      <c r="DE2326">
        <v>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0</v>
      </c>
    </row>
    <row r="2327" spans="1:116" x14ac:dyDescent="0.15">
      <c r="A2327" t="s">
        <v>116</v>
      </c>
      <c r="B2327">
        <v>194722</v>
      </c>
      <c r="C2327" t="s">
        <v>117</v>
      </c>
      <c r="D2327" t="s">
        <v>136</v>
      </c>
      <c r="E2327" t="s">
        <v>118</v>
      </c>
      <c r="F2327" t="s">
        <v>137</v>
      </c>
      <c r="G2327" s="1">
        <v>42863</v>
      </c>
      <c r="H2327" t="s">
        <v>138</v>
      </c>
      <c r="I2327" s="1">
        <v>43048</v>
      </c>
      <c r="J2327" t="s">
        <v>119</v>
      </c>
      <c r="K2327" t="s">
        <v>7250</v>
      </c>
      <c r="L2327" t="s">
        <v>197</v>
      </c>
      <c r="M2327" t="s">
        <v>139</v>
      </c>
      <c r="N2327" t="s">
        <v>198</v>
      </c>
      <c r="O2327" t="s">
        <v>123</v>
      </c>
      <c r="P2327" t="s">
        <v>199</v>
      </c>
      <c r="Q2327" t="s">
        <v>2984</v>
      </c>
      <c r="R2327" t="s">
        <v>126</v>
      </c>
      <c r="S2327" t="s">
        <v>251</v>
      </c>
      <c r="T2327" t="s">
        <v>7251</v>
      </c>
      <c r="W2327">
        <v>557568</v>
      </c>
      <c r="X2327">
        <v>522441</v>
      </c>
      <c r="Y2327">
        <v>35127</v>
      </c>
      <c r="Z2327">
        <v>0</v>
      </c>
      <c r="AA2327">
        <v>45160</v>
      </c>
      <c r="AB2327">
        <v>45160</v>
      </c>
      <c r="AC2327">
        <v>0</v>
      </c>
      <c r="AD2327">
        <v>0</v>
      </c>
      <c r="AE2327">
        <v>1210936</v>
      </c>
      <c r="AF2327" t="s">
        <v>143</v>
      </c>
      <c r="AG2327" t="s">
        <v>143</v>
      </c>
      <c r="AH2327" t="s">
        <v>6374</v>
      </c>
      <c r="AI2327" t="s">
        <v>248</v>
      </c>
      <c r="AJ2327" t="s">
        <v>128</v>
      </c>
      <c r="AK2327" t="s">
        <v>172</v>
      </c>
      <c r="AL2327" t="s">
        <v>806</v>
      </c>
      <c r="AM2327" t="s">
        <v>7252</v>
      </c>
      <c r="AN2327" t="s">
        <v>13918</v>
      </c>
      <c r="AO2327" t="s">
        <v>1863</v>
      </c>
      <c r="AP2327" t="s">
        <v>1864</v>
      </c>
      <c r="AQ2327" t="s">
        <v>5111</v>
      </c>
      <c r="BO2327">
        <v>278784</v>
      </c>
      <c r="BP2327">
        <v>22580</v>
      </c>
      <c r="BQ2327">
        <v>278784</v>
      </c>
      <c r="BR2327">
        <v>22580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0</v>
      </c>
      <c r="CU2327">
        <v>0</v>
      </c>
      <c r="CV2327">
        <v>0</v>
      </c>
      <c r="CW2327">
        <v>0</v>
      </c>
      <c r="CX2327">
        <v>0</v>
      </c>
      <c r="CY2327">
        <v>0</v>
      </c>
      <c r="CZ2327">
        <v>0</v>
      </c>
      <c r="DA2327">
        <v>0</v>
      </c>
      <c r="DB2327">
        <v>0</v>
      </c>
      <c r="DC2327">
        <v>0</v>
      </c>
      <c r="DD2327">
        <v>0</v>
      </c>
      <c r="DE2327">
        <v>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</row>
    <row r="2328" spans="1:116" x14ac:dyDescent="0.15">
      <c r="A2328" t="s">
        <v>116</v>
      </c>
      <c r="B2328">
        <v>194725</v>
      </c>
      <c r="C2328" t="s">
        <v>117</v>
      </c>
      <c r="D2328" t="s">
        <v>136</v>
      </c>
      <c r="E2328" t="s">
        <v>118</v>
      </c>
      <c r="F2328" t="s">
        <v>137</v>
      </c>
      <c r="G2328" s="1">
        <v>42775</v>
      </c>
      <c r="H2328" t="s">
        <v>138</v>
      </c>
      <c r="I2328" s="1">
        <v>42860</v>
      </c>
      <c r="J2328" t="s">
        <v>6689</v>
      </c>
      <c r="K2328" t="s">
        <v>4773</v>
      </c>
      <c r="L2328" t="s">
        <v>153</v>
      </c>
      <c r="M2328" t="s">
        <v>139</v>
      </c>
      <c r="P2328" t="s">
        <v>124</v>
      </c>
      <c r="Q2328" t="s">
        <v>125</v>
      </c>
      <c r="R2328" t="s">
        <v>126</v>
      </c>
      <c r="S2328" t="s">
        <v>215</v>
      </c>
      <c r="T2328" t="s">
        <v>13919</v>
      </c>
      <c r="W2328">
        <v>50000</v>
      </c>
      <c r="X2328">
        <v>43536</v>
      </c>
      <c r="Y2328">
        <v>6464</v>
      </c>
      <c r="Z2328">
        <v>0</v>
      </c>
      <c r="AA2328">
        <v>50000</v>
      </c>
      <c r="AB2328">
        <v>43536</v>
      </c>
      <c r="AC2328">
        <v>6464</v>
      </c>
      <c r="AD2328">
        <v>0</v>
      </c>
      <c r="AE2328">
        <v>50000</v>
      </c>
      <c r="AF2328" t="s">
        <v>143</v>
      </c>
      <c r="AG2328" t="s">
        <v>143</v>
      </c>
      <c r="AH2328" t="s">
        <v>541</v>
      </c>
      <c r="AI2328" t="s">
        <v>2763</v>
      </c>
      <c r="AJ2328" t="s">
        <v>128</v>
      </c>
      <c r="AK2328" t="s">
        <v>236</v>
      </c>
      <c r="AL2328" t="s">
        <v>528</v>
      </c>
      <c r="AM2328" t="s">
        <v>13920</v>
      </c>
      <c r="AN2328" t="s">
        <v>13921</v>
      </c>
      <c r="AO2328" t="s">
        <v>13922</v>
      </c>
      <c r="AP2328" t="s">
        <v>13923</v>
      </c>
      <c r="BO2328">
        <v>50000</v>
      </c>
      <c r="BP2328">
        <v>50000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0</v>
      </c>
      <c r="CW2328">
        <v>0</v>
      </c>
      <c r="CX2328">
        <v>0</v>
      </c>
      <c r="CY2328">
        <v>0</v>
      </c>
      <c r="CZ2328">
        <v>0</v>
      </c>
      <c r="DA2328">
        <v>0</v>
      </c>
      <c r="DB2328">
        <v>0</v>
      </c>
      <c r="DC2328">
        <v>0</v>
      </c>
      <c r="DD2328">
        <v>0</v>
      </c>
      <c r="DE2328">
        <v>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</row>
    <row r="2329" spans="1:116" x14ac:dyDescent="0.15">
      <c r="A2329" t="s">
        <v>116</v>
      </c>
      <c r="B2329">
        <v>194727</v>
      </c>
      <c r="C2329" t="s">
        <v>117</v>
      </c>
      <c r="D2329" t="s">
        <v>136</v>
      </c>
      <c r="E2329" t="s">
        <v>118</v>
      </c>
      <c r="F2329" t="s">
        <v>137</v>
      </c>
      <c r="G2329" s="1">
        <v>42860</v>
      </c>
      <c r="H2329" t="s">
        <v>138</v>
      </c>
      <c r="I2329" s="1">
        <v>42877</v>
      </c>
      <c r="J2329" t="s">
        <v>6689</v>
      </c>
      <c r="K2329" t="s">
        <v>2076</v>
      </c>
      <c r="L2329" t="s">
        <v>120</v>
      </c>
      <c r="M2329" t="s">
        <v>139</v>
      </c>
      <c r="P2329" t="s">
        <v>124</v>
      </c>
      <c r="Q2329" t="s">
        <v>154</v>
      </c>
      <c r="R2329" t="s">
        <v>126</v>
      </c>
      <c r="S2329" t="s">
        <v>397</v>
      </c>
      <c r="T2329" t="s">
        <v>13924</v>
      </c>
      <c r="W2329">
        <v>5000</v>
      </c>
      <c r="X2329">
        <v>3088</v>
      </c>
      <c r="Y2329">
        <v>1912</v>
      </c>
      <c r="Z2329">
        <v>0</v>
      </c>
      <c r="AA2329">
        <v>5000</v>
      </c>
      <c r="AB2329">
        <v>3088</v>
      </c>
      <c r="AC2329">
        <v>1912</v>
      </c>
      <c r="AD2329">
        <v>0</v>
      </c>
      <c r="AE2329">
        <v>5000</v>
      </c>
      <c r="AF2329" t="s">
        <v>143</v>
      </c>
      <c r="AG2329" t="s">
        <v>143</v>
      </c>
      <c r="AH2329" t="s">
        <v>254</v>
      </c>
      <c r="AI2329" t="s">
        <v>601</v>
      </c>
      <c r="AJ2329" t="s">
        <v>128</v>
      </c>
      <c r="AK2329" t="s">
        <v>512</v>
      </c>
      <c r="AL2329" t="s">
        <v>161</v>
      </c>
      <c r="AM2329" t="s">
        <v>13925</v>
      </c>
      <c r="AN2329" t="s">
        <v>13926</v>
      </c>
      <c r="AO2329" t="s">
        <v>2190</v>
      </c>
      <c r="AP2329" t="s">
        <v>2191</v>
      </c>
      <c r="BO2329">
        <v>5000</v>
      </c>
      <c r="BP2329">
        <v>5000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0</v>
      </c>
      <c r="CR2329">
        <v>0</v>
      </c>
      <c r="CS2329">
        <v>0</v>
      </c>
      <c r="CT2329">
        <v>0</v>
      </c>
      <c r="CU2329">
        <v>0</v>
      </c>
      <c r="CV2329">
        <v>0</v>
      </c>
      <c r="CW2329">
        <v>0</v>
      </c>
      <c r="CX2329">
        <v>0</v>
      </c>
      <c r="CY2329">
        <v>0</v>
      </c>
      <c r="CZ2329">
        <v>0</v>
      </c>
      <c r="DA2329">
        <v>0</v>
      </c>
      <c r="DB2329">
        <v>0</v>
      </c>
      <c r="DC2329">
        <v>0</v>
      </c>
      <c r="DD2329">
        <v>0</v>
      </c>
      <c r="DE2329">
        <v>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</row>
    <row r="2330" spans="1:116" x14ac:dyDescent="0.15">
      <c r="A2330" t="s">
        <v>116</v>
      </c>
      <c r="B2330">
        <v>194750</v>
      </c>
      <c r="C2330" t="s">
        <v>117</v>
      </c>
      <c r="D2330" t="s">
        <v>136</v>
      </c>
      <c r="E2330" t="s">
        <v>118</v>
      </c>
      <c r="F2330" t="s">
        <v>137</v>
      </c>
      <c r="G2330" s="1">
        <v>42863</v>
      </c>
      <c r="H2330" t="s">
        <v>138</v>
      </c>
      <c r="I2330" s="1">
        <v>43014</v>
      </c>
      <c r="J2330" t="s">
        <v>119</v>
      </c>
      <c r="K2330" t="s">
        <v>2916</v>
      </c>
      <c r="L2330" t="s">
        <v>197</v>
      </c>
      <c r="M2330" t="s">
        <v>139</v>
      </c>
      <c r="N2330" t="s">
        <v>198</v>
      </c>
      <c r="O2330" t="s">
        <v>123</v>
      </c>
      <c r="P2330" t="s">
        <v>199</v>
      </c>
      <c r="Q2330" t="s">
        <v>616</v>
      </c>
      <c r="R2330" t="s">
        <v>126</v>
      </c>
      <c r="S2330" t="s">
        <v>251</v>
      </c>
      <c r="T2330" t="s">
        <v>13927</v>
      </c>
      <c r="W2330">
        <v>15000</v>
      </c>
      <c r="X2330">
        <v>13501</v>
      </c>
      <c r="Y2330">
        <v>1499</v>
      </c>
      <c r="Z2330">
        <v>0</v>
      </c>
      <c r="AA2330">
        <v>15000</v>
      </c>
      <c r="AB2330">
        <v>13501</v>
      </c>
      <c r="AC2330">
        <v>1499</v>
      </c>
      <c r="AD2330">
        <v>0</v>
      </c>
      <c r="AE2330">
        <v>15000</v>
      </c>
      <c r="AF2330" t="s">
        <v>143</v>
      </c>
      <c r="AG2330" t="s">
        <v>143</v>
      </c>
      <c r="AH2330" t="s">
        <v>1409</v>
      </c>
      <c r="AI2330" t="s">
        <v>133</v>
      </c>
      <c r="AJ2330" t="s">
        <v>128</v>
      </c>
      <c r="AK2330" t="s">
        <v>543</v>
      </c>
      <c r="AL2330" t="s">
        <v>617</v>
      </c>
      <c r="AM2330" t="s">
        <v>13928</v>
      </c>
      <c r="AN2330" t="s">
        <v>13929</v>
      </c>
      <c r="AO2330" t="s">
        <v>9310</v>
      </c>
      <c r="AP2330" t="s">
        <v>3332</v>
      </c>
      <c r="AQ2330" t="s">
        <v>1611</v>
      </c>
      <c r="BO2330">
        <v>7500</v>
      </c>
      <c r="BP2330">
        <v>7500</v>
      </c>
      <c r="BQ2330">
        <v>7500</v>
      </c>
      <c r="BR2330">
        <v>7500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v>0</v>
      </c>
      <c r="CR2330">
        <v>0</v>
      </c>
      <c r="CS2330">
        <v>0</v>
      </c>
      <c r="CT2330">
        <v>0</v>
      </c>
      <c r="CU2330">
        <v>0</v>
      </c>
      <c r="CV2330">
        <v>0</v>
      </c>
      <c r="CW2330">
        <v>0</v>
      </c>
      <c r="CX2330">
        <v>0</v>
      </c>
      <c r="CY2330">
        <v>0</v>
      </c>
      <c r="CZ2330">
        <v>0</v>
      </c>
      <c r="DA2330">
        <v>0</v>
      </c>
      <c r="DB2330">
        <v>0</v>
      </c>
      <c r="DC2330">
        <v>0</v>
      </c>
      <c r="DD2330">
        <v>0</v>
      </c>
      <c r="DE2330">
        <v>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</row>
    <row r="2331" spans="1:116" x14ac:dyDescent="0.15">
      <c r="A2331" t="s">
        <v>116</v>
      </c>
      <c r="B2331">
        <v>194752</v>
      </c>
      <c r="C2331" t="s">
        <v>117</v>
      </c>
      <c r="D2331" t="s">
        <v>136</v>
      </c>
      <c r="E2331" t="s">
        <v>118</v>
      </c>
      <c r="F2331" t="s">
        <v>137</v>
      </c>
      <c r="G2331" s="1">
        <v>42864</v>
      </c>
      <c r="H2331" t="s">
        <v>138</v>
      </c>
      <c r="I2331" s="1">
        <v>43024</v>
      </c>
      <c r="J2331" t="s">
        <v>119</v>
      </c>
      <c r="K2331" t="s">
        <v>2916</v>
      </c>
      <c r="L2331" t="s">
        <v>197</v>
      </c>
      <c r="M2331" t="s">
        <v>139</v>
      </c>
      <c r="N2331" t="s">
        <v>198</v>
      </c>
      <c r="O2331" t="s">
        <v>123</v>
      </c>
      <c r="P2331" t="s">
        <v>199</v>
      </c>
      <c r="Q2331" t="s">
        <v>717</v>
      </c>
      <c r="R2331" t="s">
        <v>126</v>
      </c>
      <c r="S2331" t="s">
        <v>251</v>
      </c>
      <c r="T2331" t="s">
        <v>13930</v>
      </c>
      <c r="W2331">
        <v>15000</v>
      </c>
      <c r="X2331">
        <v>13500</v>
      </c>
      <c r="Y2331">
        <v>1500</v>
      </c>
      <c r="Z2331">
        <v>0</v>
      </c>
      <c r="AA2331">
        <v>15000</v>
      </c>
      <c r="AB2331">
        <v>13500</v>
      </c>
      <c r="AC2331">
        <v>1500</v>
      </c>
      <c r="AD2331">
        <v>0</v>
      </c>
      <c r="AE2331">
        <v>15000</v>
      </c>
      <c r="AF2331" t="s">
        <v>143</v>
      </c>
      <c r="AG2331" t="s">
        <v>171</v>
      </c>
      <c r="AH2331" t="s">
        <v>1409</v>
      </c>
      <c r="AI2331" t="s">
        <v>805</v>
      </c>
      <c r="AJ2331" t="s">
        <v>128</v>
      </c>
      <c r="AK2331" t="s">
        <v>172</v>
      </c>
      <c r="AL2331" t="s">
        <v>718</v>
      </c>
      <c r="AM2331" t="s">
        <v>13931</v>
      </c>
      <c r="AN2331" t="s">
        <v>13932</v>
      </c>
      <c r="AO2331" t="s">
        <v>1736</v>
      </c>
      <c r="AP2331" t="s">
        <v>842</v>
      </c>
      <c r="AQ2331" t="s">
        <v>13933</v>
      </c>
      <c r="AR2331" t="s">
        <v>2343</v>
      </c>
      <c r="BO2331">
        <v>1500</v>
      </c>
      <c r="BP2331">
        <v>1500</v>
      </c>
      <c r="BQ2331">
        <v>12000</v>
      </c>
      <c r="BR2331">
        <v>12000</v>
      </c>
      <c r="BS2331">
        <v>1500</v>
      </c>
      <c r="BT2331">
        <v>1500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0</v>
      </c>
      <c r="CR2331">
        <v>0</v>
      </c>
      <c r="CS2331">
        <v>0</v>
      </c>
      <c r="CT2331">
        <v>0</v>
      </c>
      <c r="CU2331">
        <v>0</v>
      </c>
      <c r="CV2331">
        <v>0</v>
      </c>
      <c r="CW2331">
        <v>0</v>
      </c>
      <c r="CX2331">
        <v>0</v>
      </c>
      <c r="CY2331">
        <v>0</v>
      </c>
      <c r="CZ2331">
        <v>0</v>
      </c>
      <c r="DA2331">
        <v>0</v>
      </c>
      <c r="DB2331">
        <v>0</v>
      </c>
      <c r="DC2331">
        <v>0</v>
      </c>
      <c r="DD2331">
        <v>0</v>
      </c>
      <c r="DE2331">
        <v>0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</row>
    <row r="2332" spans="1:116" x14ac:dyDescent="0.15">
      <c r="A2332" t="s">
        <v>116</v>
      </c>
      <c r="B2332">
        <v>194770</v>
      </c>
      <c r="C2332" t="s">
        <v>117</v>
      </c>
      <c r="D2332" t="s">
        <v>136</v>
      </c>
      <c r="E2332" t="s">
        <v>118</v>
      </c>
      <c r="F2332" t="s">
        <v>137</v>
      </c>
      <c r="G2332" s="1">
        <v>42867</v>
      </c>
      <c r="H2332" t="s">
        <v>138</v>
      </c>
      <c r="I2332" s="1">
        <v>42892</v>
      </c>
      <c r="J2332" t="s">
        <v>6689</v>
      </c>
      <c r="K2332" t="s">
        <v>3419</v>
      </c>
      <c r="L2332" t="s">
        <v>120</v>
      </c>
      <c r="M2332" t="s">
        <v>139</v>
      </c>
      <c r="P2332" t="s">
        <v>124</v>
      </c>
      <c r="Q2332" t="s">
        <v>668</v>
      </c>
      <c r="R2332" t="s">
        <v>126</v>
      </c>
      <c r="S2332" t="s">
        <v>571</v>
      </c>
      <c r="T2332" t="s">
        <v>3420</v>
      </c>
      <c r="W2332">
        <v>28000</v>
      </c>
      <c r="X2332">
        <v>17294</v>
      </c>
      <c r="Y2332">
        <v>10706</v>
      </c>
      <c r="Z2332">
        <v>0</v>
      </c>
      <c r="AA2332">
        <v>28000</v>
      </c>
      <c r="AB2332">
        <v>17294</v>
      </c>
      <c r="AC2332">
        <v>10706</v>
      </c>
      <c r="AD2332">
        <v>0</v>
      </c>
      <c r="AE2332">
        <v>45500</v>
      </c>
      <c r="AF2332" t="s">
        <v>143</v>
      </c>
      <c r="AG2332" t="s">
        <v>171</v>
      </c>
      <c r="AH2332" t="s">
        <v>938</v>
      </c>
      <c r="AI2332" t="s">
        <v>526</v>
      </c>
      <c r="AJ2332" t="s">
        <v>128</v>
      </c>
      <c r="AK2332" t="s">
        <v>236</v>
      </c>
      <c r="AL2332" t="s">
        <v>669</v>
      </c>
      <c r="AM2332" t="s">
        <v>13934</v>
      </c>
      <c r="AN2332" t="s">
        <v>3422</v>
      </c>
      <c r="AO2332" t="s">
        <v>670</v>
      </c>
      <c r="AP2332" t="s">
        <v>671</v>
      </c>
      <c r="BO2332">
        <v>28000</v>
      </c>
      <c r="BP2332">
        <v>28000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0</v>
      </c>
      <c r="CR2332">
        <v>0</v>
      </c>
      <c r="CS2332">
        <v>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</row>
    <row r="2333" spans="1:116" x14ac:dyDescent="0.15">
      <c r="A2333" t="s">
        <v>116</v>
      </c>
      <c r="B2333">
        <v>194775</v>
      </c>
      <c r="C2333" t="s">
        <v>117</v>
      </c>
      <c r="D2333" t="s">
        <v>136</v>
      </c>
      <c r="E2333" t="s">
        <v>118</v>
      </c>
      <c r="F2333" t="s">
        <v>137</v>
      </c>
      <c r="G2333" s="1">
        <v>42864</v>
      </c>
      <c r="H2333" t="s">
        <v>138</v>
      </c>
      <c r="I2333" s="1">
        <v>42947</v>
      </c>
      <c r="J2333" t="s">
        <v>119</v>
      </c>
      <c r="K2333" t="s">
        <v>5272</v>
      </c>
      <c r="L2333" t="s">
        <v>120</v>
      </c>
      <c r="M2333" t="s">
        <v>2248</v>
      </c>
      <c r="P2333" t="s">
        <v>145</v>
      </c>
      <c r="Q2333" t="s">
        <v>214</v>
      </c>
      <c r="R2333" t="s">
        <v>126</v>
      </c>
      <c r="S2333" t="s">
        <v>633</v>
      </c>
      <c r="T2333" t="s">
        <v>5325</v>
      </c>
      <c r="W2333">
        <v>36000</v>
      </c>
      <c r="X2333">
        <v>32727</v>
      </c>
      <c r="Y2333">
        <v>3273</v>
      </c>
      <c r="Z2333">
        <v>0</v>
      </c>
      <c r="AA2333">
        <v>36000</v>
      </c>
      <c r="AB2333">
        <v>32727</v>
      </c>
      <c r="AC2333">
        <v>3273</v>
      </c>
      <c r="AD2333">
        <v>0</v>
      </c>
      <c r="AE2333">
        <v>180000</v>
      </c>
      <c r="AF2333" t="s">
        <v>143</v>
      </c>
      <c r="AG2333" t="s">
        <v>143</v>
      </c>
      <c r="AH2333" t="s">
        <v>649</v>
      </c>
      <c r="AI2333" t="s">
        <v>650</v>
      </c>
      <c r="AJ2333" t="s">
        <v>128</v>
      </c>
      <c r="AK2333" t="s">
        <v>1181</v>
      </c>
      <c r="AL2333" t="s">
        <v>184</v>
      </c>
      <c r="AN2333" t="s">
        <v>13935</v>
      </c>
      <c r="AO2333" t="s">
        <v>223</v>
      </c>
      <c r="AP2333" t="s">
        <v>224</v>
      </c>
      <c r="BO2333">
        <v>36000</v>
      </c>
      <c r="BP2333">
        <v>36000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0</v>
      </c>
      <c r="CR2333">
        <v>0</v>
      </c>
      <c r="CS2333">
        <v>0</v>
      </c>
      <c r="CT2333">
        <v>0</v>
      </c>
      <c r="CU2333">
        <v>0</v>
      </c>
      <c r="CV2333">
        <v>0</v>
      </c>
      <c r="CW2333">
        <v>0</v>
      </c>
      <c r="CX2333">
        <v>0</v>
      </c>
      <c r="CY2333">
        <v>0</v>
      </c>
      <c r="CZ2333">
        <v>0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</row>
    <row r="2334" spans="1:116" x14ac:dyDescent="0.15">
      <c r="A2334" t="s">
        <v>116</v>
      </c>
      <c r="B2334">
        <v>194776</v>
      </c>
      <c r="C2334" t="s">
        <v>117</v>
      </c>
      <c r="D2334" t="s">
        <v>136</v>
      </c>
      <c r="E2334" t="s">
        <v>118</v>
      </c>
      <c r="F2334" t="s">
        <v>137</v>
      </c>
      <c r="G2334" s="1">
        <v>42864</v>
      </c>
      <c r="H2334" t="s">
        <v>138</v>
      </c>
      <c r="I2334" s="1">
        <v>42947</v>
      </c>
      <c r="J2334" t="s">
        <v>119</v>
      </c>
      <c r="K2334" t="s">
        <v>3617</v>
      </c>
      <c r="L2334" t="s">
        <v>120</v>
      </c>
      <c r="M2334" t="s">
        <v>2248</v>
      </c>
      <c r="P2334" t="s">
        <v>145</v>
      </c>
      <c r="Q2334" t="s">
        <v>214</v>
      </c>
      <c r="R2334" t="s">
        <v>126</v>
      </c>
      <c r="S2334" t="s">
        <v>633</v>
      </c>
      <c r="T2334" t="s">
        <v>13936</v>
      </c>
      <c r="W2334">
        <v>36000</v>
      </c>
      <c r="X2334">
        <v>32727</v>
      </c>
      <c r="Y2334">
        <v>3273</v>
      </c>
      <c r="Z2334">
        <v>0</v>
      </c>
      <c r="AA2334">
        <v>36000</v>
      </c>
      <c r="AB2334">
        <v>32727</v>
      </c>
      <c r="AC2334">
        <v>3273</v>
      </c>
      <c r="AD2334">
        <v>0</v>
      </c>
      <c r="AE2334">
        <v>180000</v>
      </c>
      <c r="AF2334" t="s">
        <v>143</v>
      </c>
      <c r="AG2334" t="s">
        <v>143</v>
      </c>
      <c r="AH2334" t="s">
        <v>649</v>
      </c>
      <c r="AI2334" t="s">
        <v>650</v>
      </c>
      <c r="AJ2334" t="s">
        <v>128</v>
      </c>
      <c r="AK2334" t="s">
        <v>1181</v>
      </c>
      <c r="AL2334" t="s">
        <v>184</v>
      </c>
      <c r="AN2334" t="s">
        <v>13937</v>
      </c>
      <c r="AO2334" t="s">
        <v>223</v>
      </c>
      <c r="AP2334" t="s">
        <v>224</v>
      </c>
      <c r="BO2334">
        <v>36000</v>
      </c>
      <c r="BP2334">
        <v>36000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0</v>
      </c>
      <c r="CW2334">
        <v>0</v>
      </c>
      <c r="CX2334">
        <v>0</v>
      </c>
      <c r="CY2334">
        <v>0</v>
      </c>
      <c r="CZ2334">
        <v>0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</row>
    <row r="2335" spans="1:116" x14ac:dyDescent="0.15">
      <c r="A2335" t="s">
        <v>116</v>
      </c>
      <c r="B2335">
        <v>194777</v>
      </c>
      <c r="C2335" t="s">
        <v>117</v>
      </c>
      <c r="D2335" t="s">
        <v>136</v>
      </c>
      <c r="E2335" t="s">
        <v>118</v>
      </c>
      <c r="F2335" t="s">
        <v>137</v>
      </c>
      <c r="G2335" s="1">
        <v>42859</v>
      </c>
      <c r="H2335" t="s">
        <v>138</v>
      </c>
      <c r="I2335" s="1">
        <v>42870</v>
      </c>
      <c r="J2335" t="s">
        <v>6689</v>
      </c>
      <c r="K2335" t="s">
        <v>1258</v>
      </c>
      <c r="L2335" t="s">
        <v>227</v>
      </c>
      <c r="M2335" t="s">
        <v>139</v>
      </c>
      <c r="N2335" t="s">
        <v>1259</v>
      </c>
      <c r="O2335" t="s">
        <v>123</v>
      </c>
      <c r="P2335" t="s">
        <v>232</v>
      </c>
      <c r="Q2335" t="s">
        <v>825</v>
      </c>
      <c r="R2335" t="s">
        <v>126</v>
      </c>
      <c r="S2335" t="s">
        <v>441</v>
      </c>
      <c r="T2335" t="s">
        <v>471</v>
      </c>
      <c r="U2335" t="s">
        <v>13938</v>
      </c>
      <c r="W2335">
        <v>99800</v>
      </c>
      <c r="X2335">
        <v>63608</v>
      </c>
      <c r="Y2335">
        <v>36192</v>
      </c>
      <c r="Z2335">
        <v>0</v>
      </c>
      <c r="AA2335">
        <v>99800</v>
      </c>
      <c r="AB2335">
        <v>63608</v>
      </c>
      <c r="AC2335">
        <v>36192</v>
      </c>
      <c r="AD2335">
        <v>0</v>
      </c>
      <c r="AE2335">
        <v>99800</v>
      </c>
      <c r="AF2335" t="s">
        <v>143</v>
      </c>
      <c r="AG2335" t="s">
        <v>143</v>
      </c>
      <c r="AH2335" t="s">
        <v>284</v>
      </c>
      <c r="AI2335" t="s">
        <v>342</v>
      </c>
      <c r="AJ2335" t="s">
        <v>128</v>
      </c>
      <c r="AK2335" t="s">
        <v>1334</v>
      </c>
      <c r="AL2335" t="s">
        <v>827</v>
      </c>
      <c r="AM2335" t="s">
        <v>13939</v>
      </c>
      <c r="AN2335" t="s">
        <v>13940</v>
      </c>
      <c r="AO2335" t="s">
        <v>2901</v>
      </c>
      <c r="AP2335" t="s">
        <v>2902</v>
      </c>
      <c r="BO2335">
        <v>99800</v>
      </c>
      <c r="BP2335">
        <v>99800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0</v>
      </c>
      <c r="CR2335">
        <v>0</v>
      </c>
      <c r="CS2335">
        <v>0</v>
      </c>
      <c r="CT2335">
        <v>0</v>
      </c>
      <c r="CU2335">
        <v>0</v>
      </c>
      <c r="CV2335">
        <v>0</v>
      </c>
      <c r="CW2335">
        <v>0</v>
      </c>
      <c r="CX2335">
        <v>0</v>
      </c>
      <c r="CY2335">
        <v>0</v>
      </c>
      <c r="CZ2335">
        <v>0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</row>
    <row r="2336" spans="1:116" x14ac:dyDescent="0.15">
      <c r="A2336" t="s">
        <v>116</v>
      </c>
      <c r="B2336">
        <v>194778</v>
      </c>
      <c r="C2336" t="s">
        <v>117</v>
      </c>
      <c r="D2336" t="s">
        <v>136</v>
      </c>
      <c r="E2336" t="s">
        <v>425</v>
      </c>
      <c r="F2336" t="s">
        <v>137</v>
      </c>
      <c r="G2336" s="1">
        <v>42864</v>
      </c>
      <c r="H2336" t="s">
        <v>138</v>
      </c>
      <c r="I2336" s="1">
        <v>42992</v>
      </c>
      <c r="J2336" t="s">
        <v>119</v>
      </c>
      <c r="K2336" t="s">
        <v>198</v>
      </c>
      <c r="L2336" t="s">
        <v>123</v>
      </c>
      <c r="M2336" t="s">
        <v>139</v>
      </c>
      <c r="P2336" t="s">
        <v>199</v>
      </c>
      <c r="Q2336" t="s">
        <v>717</v>
      </c>
      <c r="R2336" t="s">
        <v>126</v>
      </c>
      <c r="S2336" t="s">
        <v>215</v>
      </c>
      <c r="T2336" t="s">
        <v>13941</v>
      </c>
      <c r="W2336">
        <v>712714</v>
      </c>
      <c r="X2336">
        <v>712714</v>
      </c>
      <c r="Y2336">
        <v>0</v>
      </c>
      <c r="Z2336">
        <v>0</v>
      </c>
      <c r="AA2336">
        <v>221077</v>
      </c>
      <c r="AB2336">
        <v>221077</v>
      </c>
      <c r="AC2336">
        <v>0</v>
      </c>
      <c r="AD2336">
        <v>0</v>
      </c>
      <c r="AE2336">
        <v>221077</v>
      </c>
      <c r="AF2336" t="s">
        <v>143</v>
      </c>
      <c r="AG2336" t="s">
        <v>143</v>
      </c>
      <c r="AH2336" t="s">
        <v>132</v>
      </c>
      <c r="AI2336" t="s">
        <v>418</v>
      </c>
      <c r="AJ2336" t="s">
        <v>128</v>
      </c>
      <c r="AK2336" t="s">
        <v>512</v>
      </c>
      <c r="AL2336" t="s">
        <v>718</v>
      </c>
      <c r="AM2336" t="s">
        <v>13942</v>
      </c>
      <c r="AN2336" t="s">
        <v>13943</v>
      </c>
      <c r="AO2336" t="s">
        <v>3439</v>
      </c>
      <c r="AP2336" t="s">
        <v>619</v>
      </c>
      <c r="AQ2336" t="s">
        <v>1611</v>
      </c>
      <c r="AR2336" t="s">
        <v>1501</v>
      </c>
      <c r="AS2336" t="s">
        <v>1737</v>
      </c>
      <c r="AT2336" t="s">
        <v>13944</v>
      </c>
      <c r="AU2336" t="s">
        <v>1635</v>
      </c>
      <c r="AV2336" t="s">
        <v>13945</v>
      </c>
      <c r="AW2336" t="s">
        <v>452</v>
      </c>
      <c r="AX2336" t="s">
        <v>13946</v>
      </c>
      <c r="BO2336">
        <v>285085.60000000003</v>
      </c>
      <c r="BP2336">
        <v>88430.8</v>
      </c>
      <c r="BQ2336">
        <v>71271.400000000009</v>
      </c>
      <c r="BR2336">
        <v>22107.7</v>
      </c>
      <c r="BS2336">
        <v>71271.400000000009</v>
      </c>
      <c r="BT2336">
        <v>22107.7</v>
      </c>
      <c r="BU2336">
        <v>71271.400000000009</v>
      </c>
      <c r="BV2336">
        <v>22107.7</v>
      </c>
      <c r="BW2336">
        <v>0</v>
      </c>
      <c r="BX2336">
        <v>0</v>
      </c>
      <c r="BY2336">
        <v>71271.400000000009</v>
      </c>
      <c r="BZ2336">
        <v>22107.7</v>
      </c>
      <c r="CA2336">
        <v>0</v>
      </c>
      <c r="CB2336">
        <v>0</v>
      </c>
      <c r="CC2336">
        <v>71271.400000000009</v>
      </c>
      <c r="CD2336">
        <v>22107.7</v>
      </c>
      <c r="CE2336">
        <v>71271.400000000009</v>
      </c>
      <c r="CF2336">
        <v>22107.7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</row>
    <row r="2337" spans="1:116" x14ac:dyDescent="0.15">
      <c r="A2337" t="s">
        <v>116</v>
      </c>
      <c r="B2337">
        <v>194785</v>
      </c>
      <c r="C2337" t="s">
        <v>117</v>
      </c>
      <c r="D2337" t="s">
        <v>136</v>
      </c>
      <c r="E2337" t="s">
        <v>118</v>
      </c>
      <c r="F2337" t="s">
        <v>137</v>
      </c>
      <c r="G2337" s="1">
        <v>42860</v>
      </c>
      <c r="H2337" t="s">
        <v>138</v>
      </c>
      <c r="I2337" s="1">
        <v>42900</v>
      </c>
      <c r="J2337" t="s">
        <v>6689</v>
      </c>
      <c r="K2337" t="s">
        <v>3001</v>
      </c>
      <c r="L2337" t="s">
        <v>120</v>
      </c>
      <c r="M2337" t="s">
        <v>139</v>
      </c>
      <c r="P2337" t="s">
        <v>124</v>
      </c>
      <c r="Q2337" t="s">
        <v>558</v>
      </c>
      <c r="R2337" t="s">
        <v>126</v>
      </c>
      <c r="S2337" t="s">
        <v>571</v>
      </c>
      <c r="T2337" t="s">
        <v>13947</v>
      </c>
      <c r="W2337">
        <v>9796</v>
      </c>
      <c r="X2337">
        <v>6051</v>
      </c>
      <c r="Y2337">
        <v>3745</v>
      </c>
      <c r="Z2337">
        <v>0</v>
      </c>
      <c r="AA2337">
        <v>9796</v>
      </c>
      <c r="AB2337">
        <v>6051</v>
      </c>
      <c r="AC2337">
        <v>3745</v>
      </c>
      <c r="AD2337">
        <v>0</v>
      </c>
      <c r="AE2337">
        <v>9796</v>
      </c>
      <c r="AF2337" t="s">
        <v>143</v>
      </c>
      <c r="AG2337" t="s">
        <v>143</v>
      </c>
      <c r="AH2337" t="s">
        <v>254</v>
      </c>
      <c r="AI2337" t="s">
        <v>183</v>
      </c>
      <c r="AJ2337" t="s">
        <v>128</v>
      </c>
      <c r="AK2337" t="s">
        <v>1032</v>
      </c>
      <c r="AL2337" t="s">
        <v>559</v>
      </c>
      <c r="AM2337" t="s">
        <v>13948</v>
      </c>
      <c r="AN2337" t="s">
        <v>13949</v>
      </c>
      <c r="AO2337" t="s">
        <v>560</v>
      </c>
      <c r="AP2337" t="s">
        <v>561</v>
      </c>
      <c r="BO2337">
        <v>9796</v>
      </c>
      <c r="BP2337">
        <v>9796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0</v>
      </c>
      <c r="CR2337">
        <v>0</v>
      </c>
      <c r="CS2337">
        <v>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0</v>
      </c>
      <c r="CZ2337">
        <v>0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</row>
    <row r="2338" spans="1:116" x14ac:dyDescent="0.15">
      <c r="A2338" t="s">
        <v>116</v>
      </c>
      <c r="B2338">
        <v>194788</v>
      </c>
      <c r="C2338" t="s">
        <v>117</v>
      </c>
      <c r="D2338" t="s">
        <v>136</v>
      </c>
      <c r="E2338" t="s">
        <v>118</v>
      </c>
      <c r="F2338" t="s">
        <v>137</v>
      </c>
      <c r="G2338" s="1">
        <v>42859</v>
      </c>
      <c r="H2338" t="s">
        <v>138</v>
      </c>
      <c r="I2338" s="1">
        <v>42879</v>
      </c>
      <c r="J2338" t="s">
        <v>6689</v>
      </c>
      <c r="K2338" t="s">
        <v>1814</v>
      </c>
      <c r="L2338" t="s">
        <v>227</v>
      </c>
      <c r="M2338" t="s">
        <v>139</v>
      </c>
      <c r="P2338" t="s">
        <v>199</v>
      </c>
      <c r="Q2338" t="s">
        <v>2157</v>
      </c>
      <c r="R2338" t="s">
        <v>126</v>
      </c>
      <c r="S2338" t="s">
        <v>441</v>
      </c>
      <c r="T2338" t="s">
        <v>471</v>
      </c>
      <c r="U2338" t="s">
        <v>13950</v>
      </c>
      <c r="W2338">
        <v>8798</v>
      </c>
      <c r="X2338">
        <v>8798</v>
      </c>
      <c r="Y2338">
        <v>0</v>
      </c>
      <c r="Z2338">
        <v>0</v>
      </c>
      <c r="AA2338">
        <v>8798</v>
      </c>
      <c r="AB2338">
        <v>8798</v>
      </c>
      <c r="AC2338">
        <v>0</v>
      </c>
      <c r="AD2338">
        <v>0</v>
      </c>
      <c r="AE2338">
        <v>8798</v>
      </c>
      <c r="AF2338" t="s">
        <v>143</v>
      </c>
      <c r="AG2338" t="s">
        <v>143</v>
      </c>
      <c r="AH2338" t="s">
        <v>13951</v>
      </c>
      <c r="AI2338" t="s">
        <v>517</v>
      </c>
      <c r="AJ2338" t="s">
        <v>128</v>
      </c>
      <c r="AK2338" t="s">
        <v>737</v>
      </c>
      <c r="AL2338" t="s">
        <v>660</v>
      </c>
      <c r="AM2338" t="s">
        <v>13952</v>
      </c>
      <c r="AN2338" t="s">
        <v>13953</v>
      </c>
      <c r="AO2338" t="s">
        <v>5068</v>
      </c>
      <c r="AP2338" t="s">
        <v>3571</v>
      </c>
      <c r="BO2338">
        <v>8798</v>
      </c>
      <c r="BP2338">
        <v>8798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</row>
    <row r="2339" spans="1:116" x14ac:dyDescent="0.15">
      <c r="A2339" t="s">
        <v>116</v>
      </c>
      <c r="B2339">
        <v>194789</v>
      </c>
      <c r="C2339" t="s">
        <v>117</v>
      </c>
      <c r="D2339" t="s">
        <v>136</v>
      </c>
      <c r="E2339" t="s">
        <v>118</v>
      </c>
      <c r="F2339" t="s">
        <v>137</v>
      </c>
      <c r="G2339" s="1">
        <v>42860</v>
      </c>
      <c r="H2339" t="s">
        <v>138</v>
      </c>
      <c r="I2339" s="1">
        <v>42915</v>
      </c>
      <c r="J2339" t="s">
        <v>6689</v>
      </c>
      <c r="K2339" t="s">
        <v>3007</v>
      </c>
      <c r="L2339" t="s">
        <v>120</v>
      </c>
      <c r="M2339" t="s">
        <v>139</v>
      </c>
      <c r="N2339" t="s">
        <v>2425</v>
      </c>
      <c r="O2339" t="s">
        <v>123</v>
      </c>
      <c r="P2339" t="s">
        <v>317</v>
      </c>
      <c r="Q2339" t="s">
        <v>552</v>
      </c>
      <c r="R2339" t="s">
        <v>126</v>
      </c>
      <c r="S2339" t="s">
        <v>1524</v>
      </c>
      <c r="T2339" t="s">
        <v>10678</v>
      </c>
      <c r="V2339" t="s">
        <v>13954</v>
      </c>
      <c r="W2339">
        <v>60000</v>
      </c>
      <c r="X2339">
        <v>38239</v>
      </c>
      <c r="Y2339">
        <v>21761</v>
      </c>
      <c r="Z2339">
        <v>0</v>
      </c>
      <c r="AA2339">
        <v>40000</v>
      </c>
      <c r="AB2339">
        <v>25493</v>
      </c>
      <c r="AC2339">
        <v>14507</v>
      </c>
      <c r="AD2339">
        <v>0</v>
      </c>
      <c r="AE2339">
        <v>60000</v>
      </c>
      <c r="AF2339" t="s">
        <v>143</v>
      </c>
      <c r="AG2339" t="s">
        <v>143</v>
      </c>
      <c r="AH2339" t="s">
        <v>13955</v>
      </c>
      <c r="AI2339" t="s">
        <v>13956</v>
      </c>
      <c r="AJ2339" t="s">
        <v>128</v>
      </c>
      <c r="AK2339" t="s">
        <v>737</v>
      </c>
      <c r="AL2339" t="s">
        <v>555</v>
      </c>
      <c r="AM2339" t="s">
        <v>13957</v>
      </c>
      <c r="AN2339" t="s">
        <v>13958</v>
      </c>
      <c r="AO2339" t="s">
        <v>3128</v>
      </c>
      <c r="AP2339" t="s">
        <v>1291</v>
      </c>
      <c r="BO2339">
        <v>60000</v>
      </c>
      <c r="BP2339">
        <v>40000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</row>
    <row r="2340" spans="1:116" x14ac:dyDescent="0.15">
      <c r="A2340" t="s">
        <v>116</v>
      </c>
      <c r="B2340">
        <v>194795</v>
      </c>
      <c r="C2340" t="s">
        <v>117</v>
      </c>
      <c r="D2340" t="s">
        <v>136</v>
      </c>
      <c r="E2340" t="s">
        <v>118</v>
      </c>
      <c r="F2340" t="s">
        <v>137</v>
      </c>
      <c r="G2340" s="1">
        <v>42880</v>
      </c>
      <c r="H2340" t="s">
        <v>138</v>
      </c>
      <c r="I2340" s="1">
        <v>43059</v>
      </c>
      <c r="J2340" t="s">
        <v>119</v>
      </c>
      <c r="K2340" t="s">
        <v>213</v>
      </c>
      <c r="L2340" t="s">
        <v>123</v>
      </c>
      <c r="M2340" t="s">
        <v>139</v>
      </c>
      <c r="P2340" t="s">
        <v>232</v>
      </c>
      <c r="Q2340" t="s">
        <v>233</v>
      </c>
      <c r="R2340" t="s">
        <v>126</v>
      </c>
      <c r="S2340" t="s">
        <v>215</v>
      </c>
      <c r="T2340" t="s">
        <v>13959</v>
      </c>
      <c r="W2340">
        <v>493141</v>
      </c>
      <c r="X2340">
        <v>337375</v>
      </c>
      <c r="Y2340">
        <v>155766</v>
      </c>
      <c r="Z2340">
        <v>0</v>
      </c>
      <c r="AA2340">
        <v>493141</v>
      </c>
      <c r="AB2340">
        <v>337375</v>
      </c>
      <c r="AC2340">
        <v>155766</v>
      </c>
      <c r="AD2340">
        <v>0</v>
      </c>
      <c r="AE2340">
        <v>493141</v>
      </c>
      <c r="AF2340" t="s">
        <v>143</v>
      </c>
      <c r="AG2340" t="s">
        <v>171</v>
      </c>
      <c r="AH2340" t="s">
        <v>361</v>
      </c>
      <c r="AI2340" t="s">
        <v>389</v>
      </c>
      <c r="AJ2340" t="s">
        <v>128</v>
      </c>
      <c r="AK2340" t="s">
        <v>1508</v>
      </c>
      <c r="AL2340" t="s">
        <v>237</v>
      </c>
      <c r="AM2340" t="s">
        <v>13960</v>
      </c>
      <c r="AN2340" t="s">
        <v>13961</v>
      </c>
      <c r="AO2340" t="s">
        <v>6581</v>
      </c>
      <c r="AP2340" t="s">
        <v>2294</v>
      </c>
      <c r="AQ2340" t="s">
        <v>2293</v>
      </c>
      <c r="AR2340" t="s">
        <v>3808</v>
      </c>
      <c r="BO2340">
        <v>345198.7</v>
      </c>
      <c r="BP2340">
        <v>345198.7</v>
      </c>
      <c r="BQ2340">
        <v>73971.150000000009</v>
      </c>
      <c r="BR2340">
        <v>73971.150000000009</v>
      </c>
      <c r="BS2340">
        <v>73971.150000000009</v>
      </c>
      <c r="BT2340">
        <v>73971.150000000009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0</v>
      </c>
      <c r="CW2340">
        <v>0</v>
      </c>
      <c r="CX2340">
        <v>0</v>
      </c>
      <c r="CY2340">
        <v>0</v>
      </c>
      <c r="CZ2340">
        <v>0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</row>
    <row r="2341" spans="1:116" x14ac:dyDescent="0.15">
      <c r="A2341" t="s">
        <v>116</v>
      </c>
      <c r="B2341">
        <v>194801</v>
      </c>
      <c r="C2341" t="s">
        <v>117</v>
      </c>
      <c r="D2341" t="s">
        <v>136</v>
      </c>
      <c r="E2341" t="s">
        <v>425</v>
      </c>
      <c r="F2341" t="s">
        <v>137</v>
      </c>
      <c r="G2341" s="1">
        <v>42870</v>
      </c>
      <c r="H2341" t="s">
        <v>138</v>
      </c>
      <c r="I2341" s="1">
        <v>43075</v>
      </c>
      <c r="J2341" t="s">
        <v>119</v>
      </c>
      <c r="K2341" t="s">
        <v>13962</v>
      </c>
      <c r="L2341" t="s">
        <v>153</v>
      </c>
      <c r="M2341" t="s">
        <v>139</v>
      </c>
      <c r="P2341" t="s">
        <v>199</v>
      </c>
      <c r="Q2341" t="s">
        <v>776</v>
      </c>
      <c r="R2341" t="s">
        <v>126</v>
      </c>
      <c r="S2341" t="s">
        <v>140</v>
      </c>
      <c r="T2341" t="s">
        <v>13963</v>
      </c>
      <c r="W2341">
        <v>4806</v>
      </c>
      <c r="X2341">
        <v>4638</v>
      </c>
      <c r="Y2341">
        <v>168</v>
      </c>
      <c r="Z2341">
        <v>0</v>
      </c>
      <c r="AA2341">
        <v>4806</v>
      </c>
      <c r="AB2341">
        <v>4638</v>
      </c>
      <c r="AC2341">
        <v>168</v>
      </c>
      <c r="AD2341">
        <v>0</v>
      </c>
      <c r="AE2341">
        <v>4806</v>
      </c>
      <c r="AF2341" t="s">
        <v>143</v>
      </c>
      <c r="AG2341" t="s">
        <v>143</v>
      </c>
      <c r="AH2341" t="s">
        <v>284</v>
      </c>
      <c r="AI2341" t="s">
        <v>650</v>
      </c>
      <c r="AJ2341" t="s">
        <v>128</v>
      </c>
      <c r="AK2341" t="s">
        <v>737</v>
      </c>
      <c r="AL2341" t="s">
        <v>738</v>
      </c>
      <c r="AM2341" t="s">
        <v>13964</v>
      </c>
      <c r="AN2341" t="s">
        <v>13965</v>
      </c>
      <c r="AO2341" t="s">
        <v>5323</v>
      </c>
      <c r="AP2341" t="s">
        <v>5324</v>
      </c>
      <c r="BO2341">
        <v>4806</v>
      </c>
      <c r="BP2341">
        <v>4806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</row>
    <row r="2342" spans="1:116" x14ac:dyDescent="0.15">
      <c r="A2342" t="s">
        <v>116</v>
      </c>
      <c r="B2342">
        <v>194829</v>
      </c>
      <c r="C2342" t="s">
        <v>117</v>
      </c>
      <c r="D2342" t="s">
        <v>136</v>
      </c>
      <c r="E2342" t="s">
        <v>118</v>
      </c>
      <c r="F2342" t="s">
        <v>137</v>
      </c>
      <c r="G2342" s="1">
        <v>42867</v>
      </c>
      <c r="H2342" t="s">
        <v>138</v>
      </c>
      <c r="I2342" s="1">
        <v>42912</v>
      </c>
      <c r="J2342" t="s">
        <v>6689</v>
      </c>
      <c r="K2342" t="s">
        <v>2212</v>
      </c>
      <c r="L2342" t="s">
        <v>120</v>
      </c>
      <c r="M2342" t="s">
        <v>139</v>
      </c>
      <c r="P2342" t="s">
        <v>232</v>
      </c>
      <c r="Q2342" t="s">
        <v>263</v>
      </c>
      <c r="R2342" t="s">
        <v>126</v>
      </c>
      <c r="S2342" t="s">
        <v>140</v>
      </c>
      <c r="T2342" t="s">
        <v>13966</v>
      </c>
      <c r="W2342">
        <v>360000</v>
      </c>
      <c r="X2342">
        <v>247081</v>
      </c>
      <c r="Y2342">
        <v>112919</v>
      </c>
      <c r="Z2342">
        <v>0</v>
      </c>
      <c r="AA2342">
        <v>120000</v>
      </c>
      <c r="AB2342">
        <v>84671</v>
      </c>
      <c r="AC2342">
        <v>35329</v>
      </c>
      <c r="AD2342">
        <v>0</v>
      </c>
      <c r="AE2342">
        <v>360000</v>
      </c>
      <c r="AF2342" t="s">
        <v>143</v>
      </c>
      <c r="AG2342" t="s">
        <v>143</v>
      </c>
      <c r="AH2342" t="s">
        <v>254</v>
      </c>
      <c r="AI2342" t="s">
        <v>418</v>
      </c>
      <c r="AJ2342" t="s">
        <v>128</v>
      </c>
      <c r="AK2342" t="s">
        <v>172</v>
      </c>
      <c r="AL2342" t="s">
        <v>267</v>
      </c>
      <c r="AM2342" t="s">
        <v>13967</v>
      </c>
      <c r="AN2342" t="s">
        <v>13968</v>
      </c>
      <c r="AO2342" t="s">
        <v>270</v>
      </c>
      <c r="AP2342" t="s">
        <v>271</v>
      </c>
      <c r="BO2342">
        <v>360000</v>
      </c>
      <c r="BP2342">
        <v>120000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0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</row>
    <row r="2343" spans="1:116" x14ac:dyDescent="0.15">
      <c r="A2343" t="s">
        <v>116</v>
      </c>
      <c r="B2343">
        <v>194850</v>
      </c>
      <c r="C2343" t="s">
        <v>117</v>
      </c>
      <c r="D2343" t="s">
        <v>136</v>
      </c>
      <c r="E2343" t="s">
        <v>118</v>
      </c>
      <c r="F2343" t="s">
        <v>137</v>
      </c>
      <c r="G2343" s="1">
        <v>42874</v>
      </c>
      <c r="H2343" t="s">
        <v>138</v>
      </c>
      <c r="I2343" s="1">
        <v>43230</v>
      </c>
      <c r="J2343" t="s">
        <v>119</v>
      </c>
      <c r="K2343" t="s">
        <v>2713</v>
      </c>
      <c r="L2343" t="s">
        <v>197</v>
      </c>
      <c r="M2343" t="s">
        <v>139</v>
      </c>
      <c r="N2343" t="s">
        <v>122</v>
      </c>
      <c r="O2343" t="s">
        <v>123</v>
      </c>
      <c r="P2343" t="s">
        <v>317</v>
      </c>
      <c r="Q2343" t="s">
        <v>1007</v>
      </c>
      <c r="R2343" t="s">
        <v>126</v>
      </c>
      <c r="S2343" t="s">
        <v>251</v>
      </c>
      <c r="T2343" t="s">
        <v>13969</v>
      </c>
      <c r="W2343">
        <v>272795</v>
      </c>
      <c r="X2343">
        <v>172002</v>
      </c>
      <c r="Y2343">
        <v>100793</v>
      </c>
      <c r="Z2343">
        <v>0</v>
      </c>
      <c r="AA2343">
        <v>36820</v>
      </c>
      <c r="AB2343">
        <v>36820</v>
      </c>
      <c r="AC2343">
        <v>0</v>
      </c>
      <c r="AD2343">
        <v>0</v>
      </c>
      <c r="AE2343">
        <v>272795</v>
      </c>
      <c r="AF2343" t="s">
        <v>143</v>
      </c>
      <c r="AG2343" t="s">
        <v>171</v>
      </c>
      <c r="AH2343" t="s">
        <v>13168</v>
      </c>
      <c r="AI2343" t="s">
        <v>13970</v>
      </c>
      <c r="AJ2343" t="s">
        <v>128</v>
      </c>
      <c r="AK2343" t="s">
        <v>955</v>
      </c>
      <c r="AL2343" t="s">
        <v>1011</v>
      </c>
      <c r="AM2343" t="s">
        <v>13971</v>
      </c>
      <c r="AN2343" t="s">
        <v>13972</v>
      </c>
      <c r="AO2343" t="s">
        <v>4442</v>
      </c>
      <c r="AP2343" t="s">
        <v>3594</v>
      </c>
      <c r="BO2343">
        <v>272795</v>
      </c>
      <c r="BP2343">
        <v>36820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0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</row>
    <row r="2344" spans="1:116" x14ac:dyDescent="0.15">
      <c r="A2344" t="s">
        <v>116</v>
      </c>
      <c r="B2344">
        <v>194854</v>
      </c>
      <c r="C2344" t="s">
        <v>117</v>
      </c>
      <c r="D2344" t="s">
        <v>136</v>
      </c>
      <c r="E2344" t="s">
        <v>425</v>
      </c>
      <c r="F2344" t="s">
        <v>137</v>
      </c>
      <c r="G2344" s="1">
        <v>42864</v>
      </c>
      <c r="H2344" t="s">
        <v>138</v>
      </c>
      <c r="I2344" s="1">
        <v>43255</v>
      </c>
      <c r="J2344" t="s">
        <v>119</v>
      </c>
      <c r="K2344" t="s">
        <v>10761</v>
      </c>
      <c r="L2344" t="s">
        <v>169</v>
      </c>
      <c r="M2344" t="s">
        <v>139</v>
      </c>
      <c r="N2344" t="s">
        <v>1807</v>
      </c>
      <c r="O2344" t="s">
        <v>169</v>
      </c>
      <c r="P2344" t="s">
        <v>199</v>
      </c>
      <c r="Q2344" t="s">
        <v>200</v>
      </c>
      <c r="R2344" t="s">
        <v>126</v>
      </c>
      <c r="S2344" t="s">
        <v>215</v>
      </c>
      <c r="T2344" t="s">
        <v>13973</v>
      </c>
      <c r="W2344">
        <v>31295</v>
      </c>
      <c r="X2344">
        <v>21976</v>
      </c>
      <c r="Y2344">
        <v>9319</v>
      </c>
      <c r="Z2344">
        <v>0</v>
      </c>
      <c r="AA2344">
        <v>31295</v>
      </c>
      <c r="AB2344">
        <v>21976</v>
      </c>
      <c r="AC2344">
        <v>9319</v>
      </c>
      <c r="AD2344">
        <v>0</v>
      </c>
      <c r="AE2344">
        <v>31295</v>
      </c>
      <c r="AF2344" t="s">
        <v>171</v>
      </c>
      <c r="AG2344" t="s">
        <v>143</v>
      </c>
      <c r="AH2344" t="s">
        <v>174</v>
      </c>
      <c r="AI2344" t="s">
        <v>309</v>
      </c>
      <c r="AJ2344" t="s">
        <v>128</v>
      </c>
      <c r="AK2344" t="s">
        <v>172</v>
      </c>
      <c r="AL2344" t="s">
        <v>203</v>
      </c>
      <c r="AM2344" t="s">
        <v>13974</v>
      </c>
      <c r="AN2344" t="s">
        <v>13975</v>
      </c>
      <c r="AO2344" t="s">
        <v>13976</v>
      </c>
      <c r="AP2344" t="s">
        <v>3056</v>
      </c>
      <c r="AQ2344" t="s">
        <v>3100</v>
      </c>
      <c r="BO2344">
        <v>12518</v>
      </c>
      <c r="BP2344">
        <v>12518</v>
      </c>
      <c r="BQ2344">
        <v>18777</v>
      </c>
      <c r="BR2344">
        <v>18777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</row>
    <row r="2345" spans="1:116" x14ac:dyDescent="0.15">
      <c r="A2345" t="s">
        <v>116</v>
      </c>
      <c r="B2345">
        <v>194857</v>
      </c>
      <c r="C2345" t="s">
        <v>117</v>
      </c>
      <c r="D2345" t="s">
        <v>136</v>
      </c>
      <c r="E2345" t="s">
        <v>118</v>
      </c>
      <c r="F2345" t="s">
        <v>137</v>
      </c>
      <c r="G2345" s="1">
        <v>42689</v>
      </c>
      <c r="H2345" t="s">
        <v>138</v>
      </c>
      <c r="I2345" s="1">
        <v>42885</v>
      </c>
      <c r="J2345" t="s">
        <v>6689</v>
      </c>
      <c r="K2345" t="s">
        <v>12235</v>
      </c>
      <c r="L2345" t="s">
        <v>120</v>
      </c>
      <c r="M2345" t="s">
        <v>139</v>
      </c>
      <c r="P2345" t="s">
        <v>124</v>
      </c>
      <c r="Q2345" t="s">
        <v>470</v>
      </c>
      <c r="R2345" t="s">
        <v>126</v>
      </c>
      <c r="S2345" t="s">
        <v>633</v>
      </c>
      <c r="T2345" t="s">
        <v>13977</v>
      </c>
      <c r="W2345">
        <v>5000</v>
      </c>
      <c r="X2345">
        <v>4250</v>
      </c>
      <c r="Y2345">
        <v>750</v>
      </c>
      <c r="Z2345">
        <v>0</v>
      </c>
      <c r="AA2345">
        <v>5000</v>
      </c>
      <c r="AB2345">
        <v>4250</v>
      </c>
      <c r="AC2345">
        <v>750</v>
      </c>
      <c r="AD2345">
        <v>0</v>
      </c>
      <c r="AE2345">
        <v>5000</v>
      </c>
      <c r="AF2345" t="s">
        <v>171</v>
      </c>
      <c r="AG2345" t="s">
        <v>143</v>
      </c>
      <c r="AH2345" t="s">
        <v>174</v>
      </c>
      <c r="AI2345" t="s">
        <v>235</v>
      </c>
      <c r="AJ2345" t="s">
        <v>128</v>
      </c>
      <c r="AK2345" t="s">
        <v>429</v>
      </c>
      <c r="AL2345" t="s">
        <v>184</v>
      </c>
      <c r="AN2345" t="s">
        <v>13978</v>
      </c>
      <c r="AO2345" t="s">
        <v>507</v>
      </c>
      <c r="AP2345" t="s">
        <v>508</v>
      </c>
      <c r="BO2345">
        <v>5000</v>
      </c>
      <c r="BP2345">
        <v>5000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</row>
    <row r="2346" spans="1:116" x14ac:dyDescent="0.15">
      <c r="A2346" t="s">
        <v>116</v>
      </c>
      <c r="B2346">
        <v>194859</v>
      </c>
      <c r="C2346" t="s">
        <v>117</v>
      </c>
      <c r="D2346" t="s">
        <v>136</v>
      </c>
      <c r="E2346" t="s">
        <v>118</v>
      </c>
      <c r="F2346" t="s">
        <v>137</v>
      </c>
      <c r="G2346" s="1">
        <v>42870</v>
      </c>
      <c r="H2346" t="s">
        <v>138</v>
      </c>
      <c r="I2346" s="1">
        <v>42915</v>
      </c>
      <c r="J2346" t="s">
        <v>6689</v>
      </c>
      <c r="K2346" t="s">
        <v>4612</v>
      </c>
      <c r="L2346" t="s">
        <v>197</v>
      </c>
      <c r="M2346" t="s">
        <v>139</v>
      </c>
      <c r="P2346" t="s">
        <v>145</v>
      </c>
      <c r="Q2346" t="s">
        <v>214</v>
      </c>
      <c r="R2346" t="s">
        <v>126</v>
      </c>
      <c r="S2346" t="s">
        <v>571</v>
      </c>
      <c r="T2346" t="s">
        <v>13979</v>
      </c>
      <c r="W2346">
        <v>0</v>
      </c>
      <c r="X2346">
        <v>0</v>
      </c>
      <c r="Y2346">
        <v>0</v>
      </c>
      <c r="Z2346">
        <v>0</v>
      </c>
      <c r="AA2346">
        <v>30000</v>
      </c>
      <c r="AB2346">
        <v>30000</v>
      </c>
      <c r="AC2346">
        <v>0</v>
      </c>
      <c r="AD2346">
        <v>0</v>
      </c>
      <c r="AE2346">
        <v>30000</v>
      </c>
      <c r="AH2346" t="s">
        <v>755</v>
      </c>
      <c r="AI2346" t="s">
        <v>1982</v>
      </c>
      <c r="AK2346" t="s">
        <v>390</v>
      </c>
      <c r="AL2346" t="s">
        <v>184</v>
      </c>
      <c r="AN2346" t="s">
        <v>13980</v>
      </c>
      <c r="AO2346" t="s">
        <v>572</v>
      </c>
      <c r="AP2346" t="s">
        <v>573</v>
      </c>
      <c r="BO2346">
        <v>0</v>
      </c>
      <c r="BP2346">
        <v>30000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</row>
    <row r="2347" spans="1:116" x14ac:dyDescent="0.15">
      <c r="A2347" t="s">
        <v>116</v>
      </c>
      <c r="B2347">
        <v>194860</v>
      </c>
      <c r="C2347" t="s">
        <v>117</v>
      </c>
      <c r="D2347" t="s">
        <v>136</v>
      </c>
      <c r="E2347" t="s">
        <v>118</v>
      </c>
      <c r="F2347" t="s">
        <v>137</v>
      </c>
      <c r="G2347" s="1">
        <v>42689</v>
      </c>
      <c r="H2347" t="s">
        <v>138</v>
      </c>
      <c r="I2347" s="1">
        <v>42878</v>
      </c>
      <c r="J2347" t="s">
        <v>6689</v>
      </c>
      <c r="K2347" t="s">
        <v>12250</v>
      </c>
      <c r="L2347" t="s">
        <v>120</v>
      </c>
      <c r="M2347" t="s">
        <v>139</v>
      </c>
      <c r="P2347" t="s">
        <v>124</v>
      </c>
      <c r="Q2347" t="s">
        <v>470</v>
      </c>
      <c r="R2347" t="s">
        <v>126</v>
      </c>
      <c r="S2347" t="s">
        <v>633</v>
      </c>
      <c r="T2347" t="s">
        <v>13981</v>
      </c>
      <c r="W2347">
        <v>5000</v>
      </c>
      <c r="X2347">
        <v>4250</v>
      </c>
      <c r="Y2347">
        <v>750</v>
      </c>
      <c r="Z2347">
        <v>0</v>
      </c>
      <c r="AA2347">
        <v>5000</v>
      </c>
      <c r="AB2347">
        <v>4250</v>
      </c>
      <c r="AC2347">
        <v>750</v>
      </c>
      <c r="AD2347">
        <v>0</v>
      </c>
      <c r="AE2347">
        <v>5000</v>
      </c>
      <c r="AF2347" t="s">
        <v>171</v>
      </c>
      <c r="AG2347" t="s">
        <v>143</v>
      </c>
      <c r="AH2347" t="s">
        <v>174</v>
      </c>
      <c r="AI2347" t="s">
        <v>235</v>
      </c>
      <c r="AJ2347" t="s">
        <v>128</v>
      </c>
      <c r="AK2347" t="s">
        <v>429</v>
      </c>
      <c r="AL2347" t="s">
        <v>474</v>
      </c>
      <c r="AM2347" t="s">
        <v>13982</v>
      </c>
      <c r="AN2347" t="s">
        <v>13983</v>
      </c>
      <c r="AO2347" t="s">
        <v>507</v>
      </c>
      <c r="AP2347" t="s">
        <v>508</v>
      </c>
      <c r="BO2347">
        <v>5000</v>
      </c>
      <c r="BP2347">
        <v>5000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0</v>
      </c>
      <c r="CR2347">
        <v>0</v>
      </c>
      <c r="CS2347">
        <v>0</v>
      </c>
      <c r="CT2347">
        <v>0</v>
      </c>
      <c r="CU2347">
        <v>0</v>
      </c>
      <c r="CV2347">
        <v>0</v>
      </c>
      <c r="CW2347">
        <v>0</v>
      </c>
      <c r="CX2347">
        <v>0</v>
      </c>
      <c r="CY2347">
        <v>0</v>
      </c>
      <c r="CZ2347">
        <v>0</v>
      </c>
      <c r="DA2347">
        <v>0</v>
      </c>
      <c r="DB2347">
        <v>0</v>
      </c>
      <c r="DC2347">
        <v>0</v>
      </c>
      <c r="DD2347">
        <v>0</v>
      </c>
      <c r="DE2347">
        <v>0</v>
      </c>
      <c r="DF2347">
        <v>0</v>
      </c>
      <c r="DG2347">
        <v>0</v>
      </c>
      <c r="DH2347">
        <v>0</v>
      </c>
      <c r="DI2347">
        <v>0</v>
      </c>
      <c r="DJ2347">
        <v>0</v>
      </c>
      <c r="DK2347">
        <v>0</v>
      </c>
      <c r="DL2347">
        <v>0</v>
      </c>
    </row>
    <row r="2348" spans="1:116" x14ac:dyDescent="0.15">
      <c r="A2348" t="s">
        <v>116</v>
      </c>
      <c r="B2348">
        <v>194862</v>
      </c>
      <c r="C2348" t="s">
        <v>117</v>
      </c>
      <c r="D2348" t="s">
        <v>136</v>
      </c>
      <c r="E2348" t="s">
        <v>118</v>
      </c>
      <c r="F2348" t="s">
        <v>137</v>
      </c>
      <c r="G2348" s="1">
        <v>42689</v>
      </c>
      <c r="H2348" t="s">
        <v>138</v>
      </c>
      <c r="I2348" s="1">
        <v>42885</v>
      </c>
      <c r="J2348" t="s">
        <v>6689</v>
      </c>
      <c r="K2348" t="s">
        <v>12252</v>
      </c>
      <c r="L2348" t="s">
        <v>120</v>
      </c>
      <c r="M2348" t="s">
        <v>139</v>
      </c>
      <c r="P2348" t="s">
        <v>124</v>
      </c>
      <c r="Q2348" t="s">
        <v>470</v>
      </c>
      <c r="R2348" t="s">
        <v>126</v>
      </c>
      <c r="S2348" t="s">
        <v>633</v>
      </c>
      <c r="T2348" t="s">
        <v>13984</v>
      </c>
      <c r="W2348">
        <v>5000</v>
      </c>
      <c r="X2348">
        <v>4250</v>
      </c>
      <c r="Y2348">
        <v>750</v>
      </c>
      <c r="Z2348">
        <v>0</v>
      </c>
      <c r="AA2348">
        <v>5000</v>
      </c>
      <c r="AB2348">
        <v>4250</v>
      </c>
      <c r="AC2348">
        <v>750</v>
      </c>
      <c r="AD2348">
        <v>0</v>
      </c>
      <c r="AE2348">
        <v>5000</v>
      </c>
      <c r="AF2348" t="s">
        <v>171</v>
      </c>
      <c r="AG2348" t="s">
        <v>143</v>
      </c>
      <c r="AH2348" t="s">
        <v>174</v>
      </c>
      <c r="AI2348" t="s">
        <v>235</v>
      </c>
      <c r="AJ2348" t="s">
        <v>128</v>
      </c>
      <c r="AK2348" t="s">
        <v>429</v>
      </c>
      <c r="AL2348" t="s">
        <v>184</v>
      </c>
      <c r="AN2348" t="s">
        <v>13985</v>
      </c>
      <c r="AO2348" t="s">
        <v>507</v>
      </c>
      <c r="AP2348" t="s">
        <v>508</v>
      </c>
      <c r="BO2348">
        <v>5000</v>
      </c>
      <c r="BP2348">
        <v>5000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0</v>
      </c>
      <c r="CR2348">
        <v>0</v>
      </c>
      <c r="CS2348">
        <v>0</v>
      </c>
      <c r="CT2348">
        <v>0</v>
      </c>
      <c r="CU2348">
        <v>0</v>
      </c>
      <c r="CV2348">
        <v>0</v>
      </c>
      <c r="CW2348">
        <v>0</v>
      </c>
      <c r="CX2348">
        <v>0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0</v>
      </c>
      <c r="DJ2348">
        <v>0</v>
      </c>
      <c r="DK2348">
        <v>0</v>
      </c>
      <c r="DL2348">
        <v>0</v>
      </c>
    </row>
    <row r="2349" spans="1:116" x14ac:dyDescent="0.15">
      <c r="A2349" t="s">
        <v>116</v>
      </c>
      <c r="B2349">
        <v>194864</v>
      </c>
      <c r="C2349" t="s">
        <v>117</v>
      </c>
      <c r="D2349" t="s">
        <v>136</v>
      </c>
      <c r="E2349" t="s">
        <v>118</v>
      </c>
      <c r="F2349" t="s">
        <v>137</v>
      </c>
      <c r="G2349" s="1">
        <v>42689</v>
      </c>
      <c r="H2349" t="s">
        <v>138</v>
      </c>
      <c r="I2349" s="1">
        <v>42891</v>
      </c>
      <c r="J2349" t="s">
        <v>6689</v>
      </c>
      <c r="K2349" t="s">
        <v>12257</v>
      </c>
      <c r="L2349" t="s">
        <v>120</v>
      </c>
      <c r="M2349" t="s">
        <v>139</v>
      </c>
      <c r="P2349" t="s">
        <v>124</v>
      </c>
      <c r="Q2349" t="s">
        <v>470</v>
      </c>
      <c r="R2349" t="s">
        <v>126</v>
      </c>
      <c r="S2349" t="s">
        <v>633</v>
      </c>
      <c r="T2349" t="s">
        <v>13986</v>
      </c>
      <c r="W2349">
        <v>5000</v>
      </c>
      <c r="X2349">
        <v>4250</v>
      </c>
      <c r="Y2349">
        <v>750</v>
      </c>
      <c r="Z2349">
        <v>0</v>
      </c>
      <c r="AA2349">
        <v>5000</v>
      </c>
      <c r="AB2349">
        <v>4250</v>
      </c>
      <c r="AC2349">
        <v>750</v>
      </c>
      <c r="AD2349">
        <v>0</v>
      </c>
      <c r="AE2349">
        <v>5000</v>
      </c>
      <c r="AF2349" t="s">
        <v>171</v>
      </c>
      <c r="AG2349" t="s">
        <v>143</v>
      </c>
      <c r="AH2349" t="s">
        <v>174</v>
      </c>
      <c r="AI2349" t="s">
        <v>235</v>
      </c>
      <c r="AJ2349" t="s">
        <v>128</v>
      </c>
      <c r="AK2349" t="s">
        <v>429</v>
      </c>
      <c r="AL2349" t="s">
        <v>184</v>
      </c>
      <c r="AN2349" t="s">
        <v>13987</v>
      </c>
      <c r="AO2349" t="s">
        <v>507</v>
      </c>
      <c r="AP2349" t="s">
        <v>508</v>
      </c>
      <c r="BO2349">
        <v>5000</v>
      </c>
      <c r="BP2349">
        <v>5000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>
        <v>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0</v>
      </c>
      <c r="DH2349">
        <v>0</v>
      </c>
      <c r="DI2349">
        <v>0</v>
      </c>
      <c r="DJ2349">
        <v>0</v>
      </c>
      <c r="DK2349">
        <v>0</v>
      </c>
      <c r="DL2349">
        <v>0</v>
      </c>
    </row>
    <row r="2350" spans="1:116" x14ac:dyDescent="0.15">
      <c r="A2350" t="s">
        <v>116</v>
      </c>
      <c r="B2350">
        <v>194866</v>
      </c>
      <c r="C2350" t="s">
        <v>117</v>
      </c>
      <c r="D2350" t="s">
        <v>136</v>
      </c>
      <c r="E2350" t="s">
        <v>118</v>
      </c>
      <c r="F2350" t="s">
        <v>137</v>
      </c>
      <c r="G2350" s="1">
        <v>42880</v>
      </c>
      <c r="H2350" t="s">
        <v>138</v>
      </c>
      <c r="I2350" s="1">
        <v>43123</v>
      </c>
      <c r="J2350" t="s">
        <v>119</v>
      </c>
      <c r="K2350" t="s">
        <v>122</v>
      </c>
      <c r="L2350" t="s">
        <v>123</v>
      </c>
      <c r="M2350" t="s">
        <v>139</v>
      </c>
      <c r="P2350" t="s">
        <v>317</v>
      </c>
      <c r="Q2350" t="s">
        <v>1007</v>
      </c>
      <c r="R2350" t="s">
        <v>126</v>
      </c>
      <c r="S2350" t="s">
        <v>215</v>
      </c>
      <c r="T2350" t="s">
        <v>13988</v>
      </c>
      <c r="W2350">
        <v>402596</v>
      </c>
      <c r="X2350">
        <v>257752</v>
      </c>
      <c r="Y2350">
        <v>144844</v>
      </c>
      <c r="Z2350">
        <v>0</v>
      </c>
      <c r="AA2350">
        <v>10000</v>
      </c>
      <c r="AB2350">
        <v>10000</v>
      </c>
      <c r="AC2350">
        <v>0</v>
      </c>
      <c r="AD2350">
        <v>0</v>
      </c>
      <c r="AE2350">
        <v>402596</v>
      </c>
      <c r="AF2350" t="s">
        <v>143</v>
      </c>
      <c r="AG2350" t="s">
        <v>171</v>
      </c>
      <c r="AH2350" t="s">
        <v>3549</v>
      </c>
      <c r="AI2350" t="s">
        <v>13989</v>
      </c>
      <c r="AJ2350" t="s">
        <v>128</v>
      </c>
      <c r="AK2350" t="s">
        <v>429</v>
      </c>
      <c r="AL2350" t="s">
        <v>1011</v>
      </c>
      <c r="AM2350" t="s">
        <v>13990</v>
      </c>
      <c r="AN2350" t="s">
        <v>13991</v>
      </c>
      <c r="AO2350" t="s">
        <v>4506</v>
      </c>
      <c r="AP2350" t="s">
        <v>1506</v>
      </c>
      <c r="AQ2350" t="s">
        <v>10803</v>
      </c>
      <c r="BO2350">
        <v>281817.2</v>
      </c>
      <c r="BP2350">
        <v>7000</v>
      </c>
      <c r="BQ2350">
        <v>120778.8</v>
      </c>
      <c r="BR2350">
        <v>3000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0</v>
      </c>
      <c r="DH2350">
        <v>0</v>
      </c>
      <c r="DI2350">
        <v>0</v>
      </c>
      <c r="DJ2350">
        <v>0</v>
      </c>
      <c r="DK2350">
        <v>0</v>
      </c>
      <c r="DL2350">
        <v>0</v>
      </c>
    </row>
    <row r="2351" spans="1:116" x14ac:dyDescent="0.15">
      <c r="A2351" t="s">
        <v>116</v>
      </c>
      <c r="B2351">
        <v>194871</v>
      </c>
      <c r="C2351" t="s">
        <v>117</v>
      </c>
      <c r="D2351" t="s">
        <v>136</v>
      </c>
      <c r="E2351" t="s">
        <v>118</v>
      </c>
      <c r="F2351" t="s">
        <v>137</v>
      </c>
      <c r="G2351" s="1">
        <v>42947</v>
      </c>
      <c r="H2351" t="s">
        <v>138</v>
      </c>
      <c r="I2351" s="1">
        <v>42978</v>
      </c>
      <c r="J2351" t="s">
        <v>119</v>
      </c>
      <c r="K2351" t="s">
        <v>262</v>
      </c>
      <c r="L2351" t="s">
        <v>120</v>
      </c>
      <c r="M2351" t="s">
        <v>139</v>
      </c>
      <c r="P2351" t="s">
        <v>232</v>
      </c>
      <c r="Q2351" t="s">
        <v>263</v>
      </c>
      <c r="R2351" t="s">
        <v>126</v>
      </c>
      <c r="S2351" t="s">
        <v>215</v>
      </c>
      <c r="T2351" t="s">
        <v>264</v>
      </c>
      <c r="V2351" t="s">
        <v>265</v>
      </c>
      <c r="W2351">
        <v>75000</v>
      </c>
      <c r="X2351">
        <v>66880</v>
      </c>
      <c r="Y2351">
        <v>8120</v>
      </c>
      <c r="Z2351">
        <v>0</v>
      </c>
      <c r="AA2351">
        <v>75000</v>
      </c>
      <c r="AB2351">
        <v>66880</v>
      </c>
      <c r="AC2351">
        <v>8120</v>
      </c>
      <c r="AD2351">
        <v>0</v>
      </c>
      <c r="AE2351">
        <v>75000</v>
      </c>
      <c r="AF2351" t="s">
        <v>143</v>
      </c>
      <c r="AG2351" t="s">
        <v>143</v>
      </c>
      <c r="AH2351" t="s">
        <v>254</v>
      </c>
      <c r="AI2351" t="s">
        <v>266</v>
      </c>
      <c r="AJ2351" t="s">
        <v>128</v>
      </c>
      <c r="AK2351" t="s">
        <v>172</v>
      </c>
      <c r="AL2351" t="s">
        <v>267</v>
      </c>
      <c r="AM2351" t="s">
        <v>268</v>
      </c>
      <c r="AN2351" t="s">
        <v>269</v>
      </c>
      <c r="AO2351" t="s">
        <v>270</v>
      </c>
      <c r="AP2351" t="s">
        <v>271</v>
      </c>
      <c r="BO2351">
        <v>75000</v>
      </c>
      <c r="BP2351">
        <v>75000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0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0</v>
      </c>
      <c r="DF2351">
        <v>0</v>
      </c>
      <c r="DG2351">
        <v>0</v>
      </c>
      <c r="DH2351">
        <v>0</v>
      </c>
      <c r="DI2351">
        <v>0</v>
      </c>
      <c r="DJ2351">
        <v>0</v>
      </c>
      <c r="DK2351">
        <v>0</v>
      </c>
      <c r="DL2351">
        <v>0</v>
      </c>
    </row>
    <row r="2352" spans="1:116" x14ac:dyDescent="0.15">
      <c r="A2352" t="s">
        <v>116</v>
      </c>
      <c r="B2352">
        <v>194873</v>
      </c>
      <c r="C2352" t="s">
        <v>117</v>
      </c>
      <c r="D2352" t="s">
        <v>136</v>
      </c>
      <c r="E2352" t="s">
        <v>118</v>
      </c>
      <c r="F2352" t="s">
        <v>137</v>
      </c>
      <c r="G2352" s="1">
        <v>42871</v>
      </c>
      <c r="H2352" t="s">
        <v>138</v>
      </c>
      <c r="I2352" s="1">
        <v>42873</v>
      </c>
      <c r="J2352" t="s">
        <v>6689</v>
      </c>
      <c r="K2352" t="s">
        <v>2433</v>
      </c>
      <c r="L2352" t="s">
        <v>120</v>
      </c>
      <c r="M2352" t="s">
        <v>139</v>
      </c>
      <c r="P2352" t="s">
        <v>145</v>
      </c>
      <c r="Q2352" t="s">
        <v>214</v>
      </c>
      <c r="R2352" t="s">
        <v>126</v>
      </c>
      <c r="S2352" t="s">
        <v>571</v>
      </c>
      <c r="T2352" t="s">
        <v>13992</v>
      </c>
      <c r="W2352">
        <v>0</v>
      </c>
      <c r="X2352">
        <v>0</v>
      </c>
      <c r="Y2352">
        <v>0</v>
      </c>
      <c r="Z2352">
        <v>0</v>
      </c>
      <c r="AA2352">
        <v>50000</v>
      </c>
      <c r="AB2352">
        <v>30883</v>
      </c>
      <c r="AC2352">
        <v>19117</v>
      </c>
      <c r="AD2352">
        <v>0</v>
      </c>
      <c r="AE2352">
        <v>50000</v>
      </c>
      <c r="AH2352" t="s">
        <v>254</v>
      </c>
      <c r="AI2352" t="s">
        <v>229</v>
      </c>
      <c r="AK2352" t="s">
        <v>955</v>
      </c>
      <c r="AL2352" t="s">
        <v>184</v>
      </c>
      <c r="AN2352" t="s">
        <v>13993</v>
      </c>
      <c r="AO2352" t="s">
        <v>572</v>
      </c>
      <c r="AP2352" t="s">
        <v>573</v>
      </c>
      <c r="BO2352">
        <v>0</v>
      </c>
      <c r="BP2352">
        <v>50000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0</v>
      </c>
      <c r="DL2352">
        <v>0</v>
      </c>
    </row>
    <row r="2353" spans="1:116" x14ac:dyDescent="0.15">
      <c r="A2353" t="s">
        <v>116</v>
      </c>
      <c r="B2353">
        <v>194889</v>
      </c>
      <c r="C2353" t="s">
        <v>117</v>
      </c>
      <c r="D2353" t="s">
        <v>136</v>
      </c>
      <c r="E2353" t="s">
        <v>118</v>
      </c>
      <c r="F2353" t="s">
        <v>137</v>
      </c>
      <c r="G2353" s="1">
        <v>42864</v>
      </c>
      <c r="H2353" t="s">
        <v>138</v>
      </c>
      <c r="I2353" s="1">
        <v>42941</v>
      </c>
      <c r="J2353" t="s">
        <v>119</v>
      </c>
      <c r="K2353" t="s">
        <v>1425</v>
      </c>
      <c r="L2353" t="s">
        <v>197</v>
      </c>
      <c r="M2353" t="s">
        <v>139</v>
      </c>
      <c r="N2353" t="s">
        <v>213</v>
      </c>
      <c r="O2353" t="s">
        <v>123</v>
      </c>
      <c r="P2353" t="s">
        <v>317</v>
      </c>
      <c r="Q2353" t="s">
        <v>563</v>
      </c>
      <c r="R2353" t="s">
        <v>126</v>
      </c>
      <c r="S2353" t="s">
        <v>758</v>
      </c>
      <c r="T2353" t="s">
        <v>13994</v>
      </c>
      <c r="W2353">
        <v>24723</v>
      </c>
      <c r="X2353">
        <v>24723</v>
      </c>
      <c r="Y2353">
        <v>0</v>
      </c>
      <c r="Z2353">
        <v>0</v>
      </c>
      <c r="AA2353">
        <v>24723</v>
      </c>
      <c r="AB2353">
        <v>24723</v>
      </c>
      <c r="AC2353">
        <v>0</v>
      </c>
      <c r="AD2353">
        <v>0</v>
      </c>
      <c r="AE2353">
        <v>24723</v>
      </c>
      <c r="AF2353" t="s">
        <v>143</v>
      </c>
      <c r="AG2353" t="s">
        <v>171</v>
      </c>
      <c r="AH2353" t="s">
        <v>284</v>
      </c>
      <c r="AI2353" t="s">
        <v>526</v>
      </c>
      <c r="AJ2353" t="s">
        <v>128</v>
      </c>
      <c r="AK2353" t="s">
        <v>1334</v>
      </c>
      <c r="AL2353" t="s">
        <v>564</v>
      </c>
      <c r="AM2353" t="s">
        <v>13995</v>
      </c>
      <c r="AN2353" t="s">
        <v>13996</v>
      </c>
      <c r="AO2353" t="s">
        <v>4097</v>
      </c>
      <c r="AP2353" t="s">
        <v>3591</v>
      </c>
      <c r="BO2353">
        <v>24723</v>
      </c>
      <c r="BP2353">
        <v>24723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0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0</v>
      </c>
      <c r="DL2353">
        <v>0</v>
      </c>
    </row>
    <row r="2354" spans="1:116" x14ac:dyDescent="0.15">
      <c r="A2354" t="s">
        <v>116</v>
      </c>
      <c r="B2354">
        <v>194898</v>
      </c>
      <c r="C2354" t="s">
        <v>117</v>
      </c>
      <c r="D2354" t="s">
        <v>136</v>
      </c>
      <c r="E2354" t="s">
        <v>118</v>
      </c>
      <c r="F2354" t="s">
        <v>137</v>
      </c>
      <c r="G2354" s="1">
        <v>42870</v>
      </c>
      <c r="H2354" t="s">
        <v>138</v>
      </c>
      <c r="I2354" s="1">
        <v>43255</v>
      </c>
      <c r="J2354" t="s">
        <v>119</v>
      </c>
      <c r="K2354" t="s">
        <v>4454</v>
      </c>
      <c r="L2354" t="s">
        <v>197</v>
      </c>
      <c r="M2354" t="s">
        <v>139</v>
      </c>
      <c r="N2354" t="s">
        <v>3160</v>
      </c>
      <c r="O2354" t="s">
        <v>197</v>
      </c>
      <c r="P2354" t="s">
        <v>299</v>
      </c>
      <c r="Q2354" t="s">
        <v>501</v>
      </c>
      <c r="R2354" t="s">
        <v>126</v>
      </c>
      <c r="S2354" t="s">
        <v>251</v>
      </c>
      <c r="T2354" t="s">
        <v>13997</v>
      </c>
      <c r="W2354">
        <v>68415</v>
      </c>
      <c r="X2354">
        <v>65156</v>
      </c>
      <c r="Y2354">
        <v>3259</v>
      </c>
      <c r="Z2354">
        <v>0</v>
      </c>
      <c r="AA2354">
        <v>33425</v>
      </c>
      <c r="AB2354">
        <v>31833</v>
      </c>
      <c r="AC2354">
        <v>1592</v>
      </c>
      <c r="AD2354">
        <v>0</v>
      </c>
      <c r="AE2354">
        <v>68415</v>
      </c>
      <c r="AF2354" t="s">
        <v>171</v>
      </c>
      <c r="AG2354" t="s">
        <v>143</v>
      </c>
      <c r="AH2354" t="s">
        <v>302</v>
      </c>
      <c r="AI2354" t="s">
        <v>212</v>
      </c>
      <c r="AJ2354" t="s">
        <v>128</v>
      </c>
      <c r="AK2354" t="s">
        <v>737</v>
      </c>
      <c r="AL2354" t="s">
        <v>502</v>
      </c>
      <c r="AM2354" t="s">
        <v>13998</v>
      </c>
      <c r="AN2354" t="s">
        <v>11388</v>
      </c>
      <c r="AO2354" t="s">
        <v>3165</v>
      </c>
      <c r="AP2354" t="s">
        <v>3166</v>
      </c>
      <c r="BO2354">
        <v>68415</v>
      </c>
      <c r="BP2354">
        <v>33425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0</v>
      </c>
      <c r="CO2354">
        <v>0</v>
      </c>
      <c r="CP2354">
        <v>0</v>
      </c>
      <c r="CQ2354">
        <v>0</v>
      </c>
      <c r="CR2354">
        <v>0</v>
      </c>
      <c r="CS2354">
        <v>0</v>
      </c>
      <c r="CT2354">
        <v>0</v>
      </c>
      <c r="CU2354">
        <v>0</v>
      </c>
      <c r="CV2354">
        <v>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0</v>
      </c>
      <c r="DC2354">
        <v>0</v>
      </c>
      <c r="DD2354">
        <v>0</v>
      </c>
      <c r="DE2354">
        <v>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0</v>
      </c>
      <c r="DL2354">
        <v>0</v>
      </c>
    </row>
    <row r="2355" spans="1:116" x14ac:dyDescent="0.15">
      <c r="A2355" t="s">
        <v>116</v>
      </c>
      <c r="B2355">
        <v>194904</v>
      </c>
      <c r="C2355" t="s">
        <v>117</v>
      </c>
      <c r="D2355" t="s">
        <v>136</v>
      </c>
      <c r="E2355" t="s">
        <v>118</v>
      </c>
      <c r="F2355" t="s">
        <v>137</v>
      </c>
      <c r="G2355" s="1">
        <v>42865</v>
      </c>
      <c r="H2355" t="s">
        <v>138</v>
      </c>
      <c r="I2355" s="1">
        <v>43213</v>
      </c>
      <c r="J2355" t="s">
        <v>119</v>
      </c>
      <c r="K2355" t="s">
        <v>213</v>
      </c>
      <c r="L2355" t="s">
        <v>123</v>
      </c>
      <c r="M2355" t="s">
        <v>139</v>
      </c>
      <c r="P2355" t="s">
        <v>124</v>
      </c>
      <c r="Q2355" t="s">
        <v>154</v>
      </c>
      <c r="R2355" t="s">
        <v>126</v>
      </c>
      <c r="S2355" t="s">
        <v>215</v>
      </c>
      <c r="T2355" t="s">
        <v>13999</v>
      </c>
      <c r="W2355">
        <v>534124</v>
      </c>
      <c r="X2355">
        <v>364304</v>
      </c>
      <c r="Y2355">
        <v>169820</v>
      </c>
      <c r="Z2355">
        <v>0</v>
      </c>
      <c r="AA2355">
        <v>181295</v>
      </c>
      <c r="AB2355">
        <v>125915</v>
      </c>
      <c r="AC2355">
        <v>55380</v>
      </c>
      <c r="AD2355">
        <v>0</v>
      </c>
      <c r="AE2355">
        <v>534124</v>
      </c>
      <c r="AF2355" t="s">
        <v>171</v>
      </c>
      <c r="AG2355" t="s">
        <v>143</v>
      </c>
      <c r="AH2355" t="s">
        <v>3331</v>
      </c>
      <c r="AI2355" t="s">
        <v>1637</v>
      </c>
      <c r="AJ2355" t="s">
        <v>128</v>
      </c>
      <c r="AK2355" t="s">
        <v>313</v>
      </c>
      <c r="AL2355" t="s">
        <v>161</v>
      </c>
      <c r="AM2355" t="s">
        <v>14000</v>
      </c>
      <c r="AN2355" t="s">
        <v>14001</v>
      </c>
      <c r="AO2355" t="s">
        <v>4808</v>
      </c>
      <c r="AP2355" t="s">
        <v>4809</v>
      </c>
      <c r="AQ2355" t="s">
        <v>14002</v>
      </c>
      <c r="BO2355">
        <v>267062</v>
      </c>
      <c r="BP2355">
        <v>90647.5</v>
      </c>
      <c r="BQ2355">
        <v>267062</v>
      </c>
      <c r="BR2355">
        <v>90647.5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0</v>
      </c>
      <c r="CJ2355">
        <v>0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0</v>
      </c>
      <c r="CQ2355">
        <v>0</v>
      </c>
      <c r="CR2355">
        <v>0</v>
      </c>
      <c r="CS2355">
        <v>0</v>
      </c>
      <c r="CT2355">
        <v>0</v>
      </c>
      <c r="CU2355">
        <v>0</v>
      </c>
      <c r="CV2355">
        <v>0</v>
      </c>
      <c r="CW2355">
        <v>0</v>
      </c>
      <c r="CX2355">
        <v>0</v>
      </c>
      <c r="CY2355">
        <v>0</v>
      </c>
      <c r="CZ2355">
        <v>0</v>
      </c>
      <c r="DA2355">
        <v>0</v>
      </c>
      <c r="DB2355">
        <v>0</v>
      </c>
      <c r="DC2355">
        <v>0</v>
      </c>
      <c r="DD2355">
        <v>0</v>
      </c>
      <c r="DE2355">
        <v>0</v>
      </c>
      <c r="DF2355">
        <v>0</v>
      </c>
      <c r="DG2355">
        <v>0</v>
      </c>
      <c r="DH2355">
        <v>0</v>
      </c>
      <c r="DI2355">
        <v>0</v>
      </c>
      <c r="DJ2355">
        <v>0</v>
      </c>
      <c r="DK2355">
        <v>0</v>
      </c>
      <c r="DL2355">
        <v>0</v>
      </c>
    </row>
    <row r="2356" spans="1:116" x14ac:dyDescent="0.15">
      <c r="A2356" t="s">
        <v>116</v>
      </c>
      <c r="B2356">
        <v>194905</v>
      </c>
      <c r="C2356" t="s">
        <v>117</v>
      </c>
      <c r="D2356" t="s">
        <v>136</v>
      </c>
      <c r="E2356" t="s">
        <v>118</v>
      </c>
      <c r="F2356" t="s">
        <v>137</v>
      </c>
      <c r="G2356" s="1">
        <v>42811</v>
      </c>
      <c r="H2356" t="s">
        <v>138</v>
      </c>
      <c r="I2356" s="1">
        <v>43124</v>
      </c>
      <c r="J2356" t="s">
        <v>119</v>
      </c>
      <c r="K2356" t="s">
        <v>122</v>
      </c>
      <c r="L2356" t="s">
        <v>123</v>
      </c>
      <c r="M2356" t="s">
        <v>139</v>
      </c>
      <c r="P2356" t="s">
        <v>317</v>
      </c>
      <c r="Q2356" t="s">
        <v>1007</v>
      </c>
      <c r="R2356" t="s">
        <v>126</v>
      </c>
      <c r="S2356" t="s">
        <v>215</v>
      </c>
      <c r="T2356" t="s">
        <v>14003</v>
      </c>
      <c r="W2356">
        <v>4117663</v>
      </c>
      <c r="X2356">
        <v>2985631</v>
      </c>
      <c r="Y2356">
        <v>1132032</v>
      </c>
      <c r="Z2356">
        <v>0</v>
      </c>
      <c r="AA2356">
        <v>668217</v>
      </c>
      <c r="AB2356">
        <v>668217</v>
      </c>
      <c r="AC2356">
        <v>0</v>
      </c>
      <c r="AD2356">
        <v>0</v>
      </c>
      <c r="AE2356">
        <v>4117663</v>
      </c>
      <c r="AF2356" t="s">
        <v>143</v>
      </c>
      <c r="AG2356" t="s">
        <v>171</v>
      </c>
      <c r="AH2356" t="s">
        <v>361</v>
      </c>
      <c r="AI2356" t="s">
        <v>362</v>
      </c>
      <c r="AJ2356" t="s">
        <v>128</v>
      </c>
      <c r="AK2356" t="s">
        <v>429</v>
      </c>
      <c r="AL2356" t="s">
        <v>1011</v>
      </c>
      <c r="AM2356" t="s">
        <v>14004</v>
      </c>
      <c r="AN2356" t="s">
        <v>14005</v>
      </c>
      <c r="AO2356" t="s">
        <v>4399</v>
      </c>
      <c r="AP2356" t="s">
        <v>4400</v>
      </c>
      <c r="AQ2356" t="s">
        <v>4859</v>
      </c>
      <c r="BO2356">
        <v>3911779.85</v>
      </c>
      <c r="BP2356">
        <v>634806.15</v>
      </c>
      <c r="BQ2356">
        <v>205883.15000000002</v>
      </c>
      <c r="BR2356">
        <v>33410.85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0</v>
      </c>
      <c r="CH2356">
        <v>0</v>
      </c>
      <c r="CI2356">
        <v>0</v>
      </c>
      <c r="CJ2356">
        <v>0</v>
      </c>
      <c r="CK2356">
        <v>0</v>
      </c>
      <c r="CL2356">
        <v>0</v>
      </c>
      <c r="CM2356">
        <v>0</v>
      </c>
      <c r="CN2356">
        <v>0</v>
      </c>
      <c r="CO2356">
        <v>0</v>
      </c>
      <c r="CP2356">
        <v>0</v>
      </c>
      <c r="CQ2356">
        <v>0</v>
      </c>
      <c r="CR2356">
        <v>0</v>
      </c>
      <c r="CS2356">
        <v>0</v>
      </c>
      <c r="CT2356">
        <v>0</v>
      </c>
      <c r="CU2356">
        <v>0</v>
      </c>
      <c r="CV2356">
        <v>0</v>
      </c>
      <c r="CW2356">
        <v>0</v>
      </c>
      <c r="CX2356">
        <v>0</v>
      </c>
      <c r="CY2356">
        <v>0</v>
      </c>
      <c r="CZ2356">
        <v>0</v>
      </c>
      <c r="DA2356">
        <v>0</v>
      </c>
      <c r="DB2356">
        <v>0</v>
      </c>
      <c r="DC2356">
        <v>0</v>
      </c>
      <c r="DD2356">
        <v>0</v>
      </c>
      <c r="DE2356">
        <v>0</v>
      </c>
      <c r="DF2356">
        <v>0</v>
      </c>
      <c r="DG2356">
        <v>0</v>
      </c>
      <c r="DH2356">
        <v>0</v>
      </c>
      <c r="DI2356">
        <v>0</v>
      </c>
      <c r="DJ2356">
        <v>0</v>
      </c>
      <c r="DK2356">
        <v>0</v>
      </c>
      <c r="DL2356">
        <v>0</v>
      </c>
    </row>
    <row r="2357" spans="1:116" x14ac:dyDescent="0.15">
      <c r="A2357" t="s">
        <v>116</v>
      </c>
      <c r="B2357">
        <v>194910</v>
      </c>
      <c r="C2357" t="s">
        <v>117</v>
      </c>
      <c r="D2357" t="s">
        <v>136</v>
      </c>
      <c r="E2357" t="s">
        <v>118</v>
      </c>
      <c r="F2357" t="s">
        <v>137</v>
      </c>
      <c r="G2357" s="1">
        <v>42870</v>
      </c>
      <c r="H2357" t="s">
        <v>138</v>
      </c>
      <c r="I2357" s="1">
        <v>42922</v>
      </c>
      <c r="J2357" t="s">
        <v>119</v>
      </c>
      <c r="K2357" t="s">
        <v>1432</v>
      </c>
      <c r="L2357" t="s">
        <v>123</v>
      </c>
      <c r="M2357" t="s">
        <v>139</v>
      </c>
      <c r="P2357" t="s">
        <v>199</v>
      </c>
      <c r="Q2357" t="s">
        <v>717</v>
      </c>
      <c r="R2357" t="s">
        <v>126</v>
      </c>
      <c r="S2357" t="s">
        <v>657</v>
      </c>
      <c r="T2357" t="s">
        <v>14006</v>
      </c>
      <c r="W2357">
        <v>104000</v>
      </c>
      <c r="X2357">
        <v>88397</v>
      </c>
      <c r="Y2357">
        <v>15603</v>
      </c>
      <c r="Z2357">
        <v>0</v>
      </c>
      <c r="AA2357">
        <v>104000</v>
      </c>
      <c r="AB2357">
        <v>88397</v>
      </c>
      <c r="AC2357">
        <v>15603</v>
      </c>
      <c r="AD2357">
        <v>0</v>
      </c>
      <c r="AE2357">
        <v>104000</v>
      </c>
      <c r="AF2357" t="s">
        <v>143</v>
      </c>
      <c r="AG2357" t="s">
        <v>143</v>
      </c>
      <c r="AH2357" t="s">
        <v>284</v>
      </c>
      <c r="AI2357" t="s">
        <v>342</v>
      </c>
      <c r="AJ2357" t="s">
        <v>128</v>
      </c>
      <c r="AK2357" t="s">
        <v>512</v>
      </c>
      <c r="AL2357" t="s">
        <v>718</v>
      </c>
      <c r="AM2357" t="s">
        <v>14007</v>
      </c>
      <c r="AN2357" t="s">
        <v>14008</v>
      </c>
      <c r="AO2357" t="s">
        <v>5309</v>
      </c>
      <c r="AP2357" t="s">
        <v>5310</v>
      </c>
      <c r="AQ2357" t="s">
        <v>843</v>
      </c>
      <c r="AR2357" t="s">
        <v>4028</v>
      </c>
      <c r="BO2357">
        <v>35360</v>
      </c>
      <c r="BP2357">
        <v>35360</v>
      </c>
      <c r="BQ2357">
        <v>34320</v>
      </c>
      <c r="BR2357">
        <v>34320</v>
      </c>
      <c r="BS2357">
        <v>34320</v>
      </c>
      <c r="BT2357">
        <v>34320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0</v>
      </c>
      <c r="CR2357">
        <v>0</v>
      </c>
      <c r="CS2357">
        <v>0</v>
      </c>
      <c r="CT2357">
        <v>0</v>
      </c>
      <c r="CU2357">
        <v>0</v>
      </c>
      <c r="CV2357">
        <v>0</v>
      </c>
      <c r="CW2357">
        <v>0</v>
      </c>
      <c r="CX2357">
        <v>0</v>
      </c>
      <c r="CY2357">
        <v>0</v>
      </c>
      <c r="CZ2357">
        <v>0</v>
      </c>
      <c r="DA2357">
        <v>0</v>
      </c>
      <c r="DB2357">
        <v>0</v>
      </c>
      <c r="DC2357">
        <v>0</v>
      </c>
      <c r="DD2357">
        <v>0</v>
      </c>
      <c r="DE2357">
        <v>0</v>
      </c>
      <c r="DF2357">
        <v>0</v>
      </c>
      <c r="DG2357">
        <v>0</v>
      </c>
      <c r="DH2357">
        <v>0</v>
      </c>
      <c r="DI2357">
        <v>0</v>
      </c>
      <c r="DJ2357">
        <v>0</v>
      </c>
      <c r="DK2357">
        <v>0</v>
      </c>
      <c r="DL2357">
        <v>0</v>
      </c>
    </row>
    <row r="2358" spans="1:116" x14ac:dyDescent="0.15">
      <c r="A2358" t="s">
        <v>116</v>
      </c>
      <c r="B2358">
        <v>194915</v>
      </c>
      <c r="C2358" t="s">
        <v>117</v>
      </c>
      <c r="D2358" t="s">
        <v>136</v>
      </c>
      <c r="E2358" t="s">
        <v>118</v>
      </c>
      <c r="F2358" t="s">
        <v>137</v>
      </c>
      <c r="G2358" s="1">
        <v>42886</v>
      </c>
      <c r="H2358" t="s">
        <v>138</v>
      </c>
      <c r="I2358" s="1">
        <v>42986</v>
      </c>
      <c r="J2358" t="s">
        <v>119</v>
      </c>
      <c r="K2358" t="s">
        <v>2951</v>
      </c>
      <c r="L2358" t="s">
        <v>227</v>
      </c>
      <c r="M2358" t="s">
        <v>139</v>
      </c>
      <c r="P2358" t="s">
        <v>317</v>
      </c>
      <c r="Q2358" t="s">
        <v>318</v>
      </c>
      <c r="R2358" t="s">
        <v>126</v>
      </c>
      <c r="S2358" t="s">
        <v>215</v>
      </c>
      <c r="T2358" t="s">
        <v>3720</v>
      </c>
      <c r="W2358">
        <v>120000</v>
      </c>
      <c r="X2358">
        <v>100000</v>
      </c>
      <c r="Y2358">
        <v>20000</v>
      </c>
      <c r="Z2358">
        <v>0</v>
      </c>
      <c r="AA2358">
        <v>120000</v>
      </c>
      <c r="AB2358">
        <v>100000</v>
      </c>
      <c r="AC2358">
        <v>20000</v>
      </c>
      <c r="AD2358">
        <v>0</v>
      </c>
      <c r="AE2358">
        <v>2413081</v>
      </c>
      <c r="AF2358" t="s">
        <v>143</v>
      </c>
      <c r="AG2358" t="s">
        <v>171</v>
      </c>
      <c r="AH2358" t="s">
        <v>11112</v>
      </c>
      <c r="AI2358" t="s">
        <v>526</v>
      </c>
      <c r="AJ2358" t="s">
        <v>128</v>
      </c>
      <c r="AK2358" t="s">
        <v>3721</v>
      </c>
      <c r="AL2358" t="s">
        <v>322</v>
      </c>
      <c r="AM2358" t="s">
        <v>14009</v>
      </c>
      <c r="AN2358" t="s">
        <v>14010</v>
      </c>
      <c r="AO2358" t="s">
        <v>4496</v>
      </c>
      <c r="AP2358" t="s">
        <v>4497</v>
      </c>
      <c r="BO2358">
        <v>120000</v>
      </c>
      <c r="BP2358">
        <v>120000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0</v>
      </c>
      <c r="CR2358">
        <v>0</v>
      </c>
      <c r="CS2358">
        <v>0</v>
      </c>
      <c r="CT2358">
        <v>0</v>
      </c>
      <c r="CU2358">
        <v>0</v>
      </c>
      <c r="CV2358">
        <v>0</v>
      </c>
      <c r="CW2358">
        <v>0</v>
      </c>
      <c r="CX2358">
        <v>0</v>
      </c>
      <c r="CY2358">
        <v>0</v>
      </c>
      <c r="CZ2358">
        <v>0</v>
      </c>
      <c r="DA2358">
        <v>0</v>
      </c>
      <c r="DB2358">
        <v>0</v>
      </c>
      <c r="DC2358">
        <v>0</v>
      </c>
      <c r="DD2358">
        <v>0</v>
      </c>
      <c r="DE2358">
        <v>0</v>
      </c>
      <c r="DF2358">
        <v>0</v>
      </c>
      <c r="DG2358">
        <v>0</v>
      </c>
      <c r="DH2358">
        <v>0</v>
      </c>
      <c r="DI2358">
        <v>0</v>
      </c>
      <c r="DJ2358">
        <v>0</v>
      </c>
      <c r="DK2358">
        <v>0</v>
      </c>
      <c r="DL2358">
        <v>0</v>
      </c>
    </row>
    <row r="2359" spans="1:116" x14ac:dyDescent="0.15">
      <c r="A2359" t="s">
        <v>116</v>
      </c>
      <c r="B2359">
        <v>194918</v>
      </c>
      <c r="C2359" t="s">
        <v>117</v>
      </c>
      <c r="D2359" t="s">
        <v>136</v>
      </c>
      <c r="E2359" t="s">
        <v>118</v>
      </c>
      <c r="F2359" t="s">
        <v>137</v>
      </c>
      <c r="G2359" s="1">
        <v>42874</v>
      </c>
      <c r="H2359" t="s">
        <v>138</v>
      </c>
      <c r="I2359" s="1">
        <v>42901</v>
      </c>
      <c r="J2359" t="s">
        <v>6689</v>
      </c>
      <c r="K2359" t="s">
        <v>9192</v>
      </c>
      <c r="L2359" t="s">
        <v>600</v>
      </c>
      <c r="M2359" t="s">
        <v>139</v>
      </c>
      <c r="N2359" t="s">
        <v>386</v>
      </c>
      <c r="O2359" t="s">
        <v>123</v>
      </c>
      <c r="P2359" t="s">
        <v>124</v>
      </c>
      <c r="Q2359" t="s">
        <v>125</v>
      </c>
      <c r="R2359" t="s">
        <v>126</v>
      </c>
      <c r="S2359" t="s">
        <v>540</v>
      </c>
      <c r="T2359" t="s">
        <v>14011</v>
      </c>
      <c r="W2359">
        <v>10498</v>
      </c>
      <c r="X2359">
        <v>6691</v>
      </c>
      <c r="Y2359">
        <v>3807</v>
      </c>
      <c r="Z2359">
        <v>0</v>
      </c>
      <c r="AA2359">
        <v>10498</v>
      </c>
      <c r="AB2359">
        <v>6691</v>
      </c>
      <c r="AC2359">
        <v>3807</v>
      </c>
      <c r="AD2359">
        <v>0</v>
      </c>
      <c r="AE2359">
        <v>10498</v>
      </c>
      <c r="AF2359" t="s">
        <v>143</v>
      </c>
      <c r="AG2359" t="s">
        <v>143</v>
      </c>
      <c r="AH2359" t="s">
        <v>12672</v>
      </c>
      <c r="AI2359" t="s">
        <v>526</v>
      </c>
      <c r="AJ2359" t="s">
        <v>128</v>
      </c>
      <c r="AK2359" t="s">
        <v>407</v>
      </c>
      <c r="AL2359" t="s">
        <v>528</v>
      </c>
      <c r="AM2359" t="s">
        <v>14012</v>
      </c>
      <c r="AN2359" t="s">
        <v>14013</v>
      </c>
      <c r="AO2359" t="s">
        <v>702</v>
      </c>
      <c r="AP2359" t="s">
        <v>703</v>
      </c>
      <c r="BO2359">
        <v>10498</v>
      </c>
      <c r="BP2359">
        <v>10498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0</v>
      </c>
      <c r="CR2359">
        <v>0</v>
      </c>
      <c r="CS2359">
        <v>0</v>
      </c>
      <c r="CT2359">
        <v>0</v>
      </c>
      <c r="CU2359">
        <v>0</v>
      </c>
      <c r="CV2359">
        <v>0</v>
      </c>
      <c r="CW2359">
        <v>0</v>
      </c>
      <c r="CX2359">
        <v>0</v>
      </c>
      <c r="CY2359">
        <v>0</v>
      </c>
      <c r="CZ2359">
        <v>0</v>
      </c>
      <c r="DA2359">
        <v>0</v>
      </c>
      <c r="DB2359">
        <v>0</v>
      </c>
      <c r="DC2359">
        <v>0</v>
      </c>
      <c r="DD2359">
        <v>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0</v>
      </c>
      <c r="DL2359">
        <v>0</v>
      </c>
    </row>
    <row r="2360" spans="1:116" x14ac:dyDescent="0.15">
      <c r="A2360" t="s">
        <v>116</v>
      </c>
      <c r="B2360">
        <v>194921</v>
      </c>
      <c r="C2360" t="s">
        <v>117</v>
      </c>
      <c r="D2360" t="s">
        <v>136</v>
      </c>
      <c r="E2360" t="s">
        <v>118</v>
      </c>
      <c r="F2360" t="s">
        <v>137</v>
      </c>
      <c r="G2360" s="1">
        <v>42881</v>
      </c>
      <c r="H2360" t="s">
        <v>138</v>
      </c>
      <c r="I2360" s="1">
        <v>42898</v>
      </c>
      <c r="J2360" t="s">
        <v>6689</v>
      </c>
      <c r="K2360" t="s">
        <v>1969</v>
      </c>
      <c r="L2360" t="s">
        <v>197</v>
      </c>
      <c r="M2360" t="s">
        <v>139</v>
      </c>
      <c r="N2360" t="s">
        <v>122</v>
      </c>
      <c r="O2360" t="s">
        <v>123</v>
      </c>
      <c r="P2360" t="s">
        <v>317</v>
      </c>
      <c r="Q2360" t="s">
        <v>1007</v>
      </c>
      <c r="R2360" t="s">
        <v>126</v>
      </c>
      <c r="S2360" t="s">
        <v>215</v>
      </c>
      <c r="T2360" t="s">
        <v>14014</v>
      </c>
      <c r="W2360">
        <v>23000</v>
      </c>
      <c r="X2360">
        <v>14658</v>
      </c>
      <c r="Y2360">
        <v>8342</v>
      </c>
      <c r="Z2360">
        <v>0</v>
      </c>
      <c r="AA2360">
        <v>23000</v>
      </c>
      <c r="AB2360">
        <v>14658</v>
      </c>
      <c r="AC2360">
        <v>8342</v>
      </c>
      <c r="AD2360">
        <v>0</v>
      </c>
      <c r="AE2360">
        <v>23000</v>
      </c>
      <c r="AF2360" t="s">
        <v>143</v>
      </c>
      <c r="AG2360" t="s">
        <v>143</v>
      </c>
      <c r="AH2360" t="s">
        <v>14015</v>
      </c>
      <c r="AI2360" t="s">
        <v>14016</v>
      </c>
      <c r="AJ2360" t="s">
        <v>128</v>
      </c>
      <c r="AK2360" t="s">
        <v>955</v>
      </c>
      <c r="AL2360" t="s">
        <v>1011</v>
      </c>
      <c r="AM2360" t="s">
        <v>14017</v>
      </c>
      <c r="AN2360" t="s">
        <v>14018</v>
      </c>
      <c r="AO2360" t="s">
        <v>2276</v>
      </c>
      <c r="AP2360" t="s">
        <v>2277</v>
      </c>
      <c r="BO2360">
        <v>23000</v>
      </c>
      <c r="BP2360">
        <v>23000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0</v>
      </c>
      <c r="CR2360">
        <v>0</v>
      </c>
      <c r="CS2360">
        <v>0</v>
      </c>
      <c r="CT2360">
        <v>0</v>
      </c>
      <c r="CU2360">
        <v>0</v>
      </c>
      <c r="CV2360">
        <v>0</v>
      </c>
      <c r="CW2360">
        <v>0</v>
      </c>
      <c r="CX2360">
        <v>0</v>
      </c>
      <c r="CY2360">
        <v>0</v>
      </c>
      <c r="CZ2360">
        <v>0</v>
      </c>
      <c r="DA2360">
        <v>0</v>
      </c>
      <c r="DB2360">
        <v>0</v>
      </c>
      <c r="DC2360">
        <v>0</v>
      </c>
      <c r="DD2360">
        <v>0</v>
      </c>
      <c r="DE2360">
        <v>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0</v>
      </c>
      <c r="DL2360">
        <v>0</v>
      </c>
    </row>
    <row r="2361" spans="1:116" x14ac:dyDescent="0.15">
      <c r="A2361" t="s">
        <v>116</v>
      </c>
      <c r="B2361">
        <v>194931</v>
      </c>
      <c r="C2361" t="s">
        <v>117</v>
      </c>
      <c r="D2361" t="s">
        <v>136</v>
      </c>
      <c r="E2361" t="s">
        <v>425</v>
      </c>
      <c r="F2361" t="s">
        <v>137</v>
      </c>
      <c r="G2361" s="1">
        <v>42886</v>
      </c>
      <c r="H2361" t="s">
        <v>138</v>
      </c>
      <c r="I2361" s="1">
        <v>42954</v>
      </c>
      <c r="J2361" t="s">
        <v>119</v>
      </c>
      <c r="K2361" t="s">
        <v>4299</v>
      </c>
      <c r="L2361" t="s">
        <v>123</v>
      </c>
      <c r="M2361" t="s">
        <v>139</v>
      </c>
      <c r="P2361" t="s">
        <v>199</v>
      </c>
      <c r="Q2361" t="s">
        <v>656</v>
      </c>
      <c r="R2361" t="s">
        <v>126</v>
      </c>
      <c r="S2361" t="s">
        <v>215</v>
      </c>
      <c r="T2361" t="s">
        <v>14019</v>
      </c>
      <c r="W2361">
        <v>170570</v>
      </c>
      <c r="X2361">
        <v>170570</v>
      </c>
      <c r="Y2361">
        <v>0</v>
      </c>
      <c r="Z2361">
        <v>0</v>
      </c>
      <c r="AA2361">
        <v>170570</v>
      </c>
      <c r="AB2361">
        <v>170570</v>
      </c>
      <c r="AC2361">
        <v>0</v>
      </c>
      <c r="AD2361">
        <v>0</v>
      </c>
      <c r="AE2361">
        <v>170570</v>
      </c>
      <c r="AF2361" t="s">
        <v>143</v>
      </c>
      <c r="AG2361" t="s">
        <v>143</v>
      </c>
      <c r="AH2361" t="s">
        <v>284</v>
      </c>
      <c r="AI2361" t="s">
        <v>1066</v>
      </c>
      <c r="AJ2361" t="s">
        <v>128</v>
      </c>
      <c r="AK2361" t="s">
        <v>659</v>
      </c>
      <c r="AL2361" t="s">
        <v>744</v>
      </c>
      <c r="AM2361" t="s">
        <v>14020</v>
      </c>
      <c r="AN2361" t="s">
        <v>14021</v>
      </c>
      <c r="AO2361" t="s">
        <v>5421</v>
      </c>
      <c r="AP2361" t="s">
        <v>5422</v>
      </c>
      <c r="AQ2361" t="s">
        <v>6027</v>
      </c>
      <c r="AR2361" t="s">
        <v>7221</v>
      </c>
      <c r="AS2361" t="s">
        <v>4207</v>
      </c>
      <c r="AT2361" t="s">
        <v>7222</v>
      </c>
      <c r="AU2361" t="s">
        <v>14022</v>
      </c>
      <c r="BO2361">
        <v>17057</v>
      </c>
      <c r="BP2361">
        <v>17057</v>
      </c>
      <c r="BQ2361">
        <v>27291.200000000001</v>
      </c>
      <c r="BR2361">
        <v>27291.200000000001</v>
      </c>
      <c r="BS2361">
        <v>34114</v>
      </c>
      <c r="BT2361">
        <v>34114</v>
      </c>
      <c r="BU2361">
        <v>30702.600000000002</v>
      </c>
      <c r="BV2361">
        <v>30702.600000000002</v>
      </c>
      <c r="BW2361">
        <v>30702.600000000002</v>
      </c>
      <c r="BX2361">
        <v>30702.600000000002</v>
      </c>
      <c r="BY2361">
        <v>30702.600000000002</v>
      </c>
      <c r="BZ2361">
        <v>30702.600000000002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0</v>
      </c>
      <c r="CR2361">
        <v>0</v>
      </c>
      <c r="CS2361">
        <v>0</v>
      </c>
      <c r="CT2361">
        <v>0</v>
      </c>
      <c r="CU2361">
        <v>0</v>
      </c>
      <c r="CV2361">
        <v>0</v>
      </c>
      <c r="CW2361">
        <v>0</v>
      </c>
      <c r="CX2361">
        <v>0</v>
      </c>
      <c r="CY2361">
        <v>0</v>
      </c>
      <c r="CZ2361">
        <v>0</v>
      </c>
      <c r="DA2361">
        <v>0</v>
      </c>
      <c r="DB2361">
        <v>0</v>
      </c>
      <c r="DC2361">
        <v>0</v>
      </c>
      <c r="DD2361">
        <v>0</v>
      </c>
      <c r="DE2361">
        <v>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0</v>
      </c>
      <c r="DL2361">
        <v>0</v>
      </c>
    </row>
    <row r="2362" spans="1:116" x14ac:dyDescent="0.15">
      <c r="A2362" t="s">
        <v>116</v>
      </c>
      <c r="B2362">
        <v>194933</v>
      </c>
      <c r="C2362" t="s">
        <v>117</v>
      </c>
      <c r="D2362" t="s">
        <v>136</v>
      </c>
      <c r="E2362" t="s">
        <v>118</v>
      </c>
      <c r="F2362" t="s">
        <v>137</v>
      </c>
      <c r="G2362" s="1">
        <v>42867</v>
      </c>
      <c r="H2362" t="s">
        <v>138</v>
      </c>
      <c r="I2362" s="1">
        <v>42916</v>
      </c>
      <c r="J2362" t="s">
        <v>6689</v>
      </c>
      <c r="K2362" t="s">
        <v>3706</v>
      </c>
      <c r="L2362" t="s">
        <v>600</v>
      </c>
      <c r="M2362" t="s">
        <v>139</v>
      </c>
      <c r="N2362" t="s">
        <v>386</v>
      </c>
      <c r="O2362" t="s">
        <v>123</v>
      </c>
      <c r="P2362" t="s">
        <v>317</v>
      </c>
      <c r="Q2362" t="s">
        <v>609</v>
      </c>
      <c r="R2362" t="s">
        <v>126</v>
      </c>
      <c r="S2362" t="s">
        <v>540</v>
      </c>
      <c r="T2362" t="s">
        <v>14023</v>
      </c>
      <c r="W2362">
        <v>20000</v>
      </c>
      <c r="X2362">
        <v>15873</v>
      </c>
      <c r="Y2362">
        <v>4127</v>
      </c>
      <c r="Z2362">
        <v>0</v>
      </c>
      <c r="AA2362">
        <v>20000</v>
      </c>
      <c r="AB2362">
        <v>15873</v>
      </c>
      <c r="AC2362">
        <v>4127</v>
      </c>
      <c r="AD2362">
        <v>0</v>
      </c>
      <c r="AE2362">
        <v>20000</v>
      </c>
      <c r="AF2362" t="s">
        <v>143</v>
      </c>
      <c r="AG2362" t="s">
        <v>143</v>
      </c>
      <c r="AH2362" t="s">
        <v>2308</v>
      </c>
      <c r="AI2362" t="s">
        <v>183</v>
      </c>
      <c r="AJ2362" t="s">
        <v>128</v>
      </c>
      <c r="AK2362" t="s">
        <v>160</v>
      </c>
      <c r="AL2362" t="s">
        <v>610</v>
      </c>
      <c r="AM2362" t="s">
        <v>14024</v>
      </c>
      <c r="AN2362" t="s">
        <v>11073</v>
      </c>
      <c r="AO2362" t="s">
        <v>5307</v>
      </c>
      <c r="AP2362" t="s">
        <v>5308</v>
      </c>
      <c r="BO2362">
        <v>20000</v>
      </c>
      <c r="BP2362">
        <v>20000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0</v>
      </c>
      <c r="CW2362">
        <v>0</v>
      </c>
      <c r="CX2362">
        <v>0</v>
      </c>
      <c r="CY2362">
        <v>0</v>
      </c>
      <c r="CZ2362">
        <v>0</v>
      </c>
      <c r="DA2362">
        <v>0</v>
      </c>
      <c r="DB2362">
        <v>0</v>
      </c>
      <c r="DC2362">
        <v>0</v>
      </c>
      <c r="DD2362">
        <v>0</v>
      </c>
      <c r="DE2362">
        <v>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</row>
    <row r="2363" spans="1:116" x14ac:dyDescent="0.15">
      <c r="A2363" t="s">
        <v>116</v>
      </c>
      <c r="B2363">
        <v>194938</v>
      </c>
      <c r="C2363" t="s">
        <v>117</v>
      </c>
      <c r="D2363" t="s">
        <v>136</v>
      </c>
      <c r="E2363" t="s">
        <v>118</v>
      </c>
      <c r="F2363" t="s">
        <v>137</v>
      </c>
      <c r="G2363" s="1">
        <v>42870</v>
      </c>
      <c r="H2363" t="s">
        <v>138</v>
      </c>
      <c r="I2363" s="1">
        <v>42914</v>
      </c>
      <c r="J2363" t="s">
        <v>6689</v>
      </c>
      <c r="K2363" t="s">
        <v>14025</v>
      </c>
      <c r="L2363" t="s">
        <v>169</v>
      </c>
      <c r="M2363" t="s">
        <v>139</v>
      </c>
      <c r="P2363" t="s">
        <v>299</v>
      </c>
      <c r="Q2363" t="s">
        <v>501</v>
      </c>
      <c r="R2363" t="s">
        <v>126</v>
      </c>
      <c r="S2363" t="s">
        <v>170</v>
      </c>
      <c r="T2363" t="s">
        <v>14026</v>
      </c>
      <c r="U2363" t="s">
        <v>14027</v>
      </c>
      <c r="W2363">
        <v>4997</v>
      </c>
      <c r="X2363">
        <v>4997</v>
      </c>
      <c r="Y2363">
        <v>0</v>
      </c>
      <c r="Z2363">
        <v>0</v>
      </c>
      <c r="AA2363">
        <v>2000</v>
      </c>
      <c r="AB2363">
        <v>2000</v>
      </c>
      <c r="AC2363">
        <v>0</v>
      </c>
      <c r="AD2363">
        <v>0</v>
      </c>
      <c r="AE2363">
        <v>2000</v>
      </c>
      <c r="AF2363" t="s">
        <v>143</v>
      </c>
      <c r="AG2363" t="s">
        <v>143</v>
      </c>
      <c r="AH2363" t="s">
        <v>158</v>
      </c>
      <c r="AI2363" t="s">
        <v>8117</v>
      </c>
      <c r="AJ2363" t="s">
        <v>128</v>
      </c>
      <c r="AK2363" t="s">
        <v>1334</v>
      </c>
      <c r="AL2363" t="s">
        <v>502</v>
      </c>
      <c r="AM2363" t="s">
        <v>14028</v>
      </c>
      <c r="AN2363" t="s">
        <v>14029</v>
      </c>
      <c r="AO2363" t="s">
        <v>4237</v>
      </c>
      <c r="AP2363" t="s">
        <v>4238</v>
      </c>
      <c r="BO2363">
        <v>4997</v>
      </c>
      <c r="BP2363">
        <v>2000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0</v>
      </c>
      <c r="CR2363">
        <v>0</v>
      </c>
      <c r="CS2363">
        <v>0</v>
      </c>
      <c r="CT2363">
        <v>0</v>
      </c>
      <c r="CU2363">
        <v>0</v>
      </c>
      <c r="CV2363">
        <v>0</v>
      </c>
      <c r="CW2363">
        <v>0</v>
      </c>
      <c r="CX2363">
        <v>0</v>
      </c>
      <c r="CY2363">
        <v>0</v>
      </c>
      <c r="CZ2363">
        <v>0</v>
      </c>
      <c r="DA2363">
        <v>0</v>
      </c>
      <c r="DB2363">
        <v>0</v>
      </c>
      <c r="DC2363">
        <v>0</v>
      </c>
      <c r="DD2363">
        <v>0</v>
      </c>
      <c r="DE2363">
        <v>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</row>
    <row r="2364" spans="1:116" x14ac:dyDescent="0.15">
      <c r="A2364" t="s">
        <v>116</v>
      </c>
      <c r="B2364">
        <v>194955</v>
      </c>
      <c r="C2364" t="s">
        <v>117</v>
      </c>
      <c r="D2364" t="s">
        <v>136</v>
      </c>
      <c r="E2364" t="s">
        <v>118</v>
      </c>
      <c r="F2364" t="s">
        <v>137</v>
      </c>
      <c r="G2364" s="1">
        <v>42872</v>
      </c>
      <c r="H2364" t="s">
        <v>138</v>
      </c>
      <c r="I2364" s="1">
        <v>43013</v>
      </c>
      <c r="J2364" t="s">
        <v>119</v>
      </c>
      <c r="K2364" t="s">
        <v>2916</v>
      </c>
      <c r="L2364" t="s">
        <v>197</v>
      </c>
      <c r="M2364" t="s">
        <v>139</v>
      </c>
      <c r="N2364" t="s">
        <v>198</v>
      </c>
      <c r="O2364" t="s">
        <v>123</v>
      </c>
      <c r="P2364" t="s">
        <v>199</v>
      </c>
      <c r="Q2364" t="s">
        <v>5502</v>
      </c>
      <c r="R2364" t="s">
        <v>126</v>
      </c>
      <c r="S2364" t="s">
        <v>251</v>
      </c>
      <c r="T2364" t="s">
        <v>14030</v>
      </c>
      <c r="W2364">
        <v>44408</v>
      </c>
      <c r="X2364">
        <v>39968</v>
      </c>
      <c r="Y2364">
        <v>4440</v>
      </c>
      <c r="Z2364">
        <v>0</v>
      </c>
      <c r="AA2364">
        <v>44417</v>
      </c>
      <c r="AB2364">
        <v>39976</v>
      </c>
      <c r="AC2364">
        <v>4441</v>
      </c>
      <c r="AD2364">
        <v>0</v>
      </c>
      <c r="AE2364">
        <v>44417</v>
      </c>
      <c r="AF2364" t="s">
        <v>171</v>
      </c>
      <c r="AG2364" t="s">
        <v>143</v>
      </c>
      <c r="AH2364" t="s">
        <v>174</v>
      </c>
      <c r="AI2364" t="s">
        <v>212</v>
      </c>
      <c r="AJ2364" t="s">
        <v>128</v>
      </c>
      <c r="AK2364" t="s">
        <v>172</v>
      </c>
      <c r="AL2364" t="s">
        <v>7192</v>
      </c>
      <c r="AM2364" t="s">
        <v>14031</v>
      </c>
      <c r="AN2364" t="s">
        <v>14032</v>
      </c>
      <c r="AO2364" t="s">
        <v>5503</v>
      </c>
      <c r="AP2364" t="s">
        <v>4691</v>
      </c>
      <c r="BO2364">
        <v>44408</v>
      </c>
      <c r="BP2364">
        <v>44417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v>0</v>
      </c>
      <c r="CR2364">
        <v>0</v>
      </c>
      <c r="CS2364">
        <v>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0</v>
      </c>
      <c r="DE2364">
        <v>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</row>
    <row r="2365" spans="1:116" x14ac:dyDescent="0.15">
      <c r="A2365" t="s">
        <v>116</v>
      </c>
      <c r="B2365">
        <v>194961</v>
      </c>
      <c r="C2365" t="s">
        <v>117</v>
      </c>
      <c r="D2365" t="s">
        <v>136</v>
      </c>
      <c r="E2365" t="s">
        <v>118</v>
      </c>
      <c r="F2365" t="s">
        <v>137</v>
      </c>
      <c r="G2365" s="1">
        <v>42870</v>
      </c>
      <c r="H2365" t="s">
        <v>138</v>
      </c>
      <c r="I2365" s="1">
        <v>42935</v>
      </c>
      <c r="J2365" t="s">
        <v>119</v>
      </c>
      <c r="K2365" t="s">
        <v>1432</v>
      </c>
      <c r="L2365" t="s">
        <v>123</v>
      </c>
      <c r="M2365" t="s">
        <v>139</v>
      </c>
      <c r="P2365" t="s">
        <v>199</v>
      </c>
      <c r="Q2365" t="s">
        <v>717</v>
      </c>
      <c r="R2365" t="s">
        <v>126</v>
      </c>
      <c r="S2365" t="s">
        <v>657</v>
      </c>
      <c r="T2365" t="s">
        <v>14033</v>
      </c>
      <c r="W2365">
        <v>93000</v>
      </c>
      <c r="X2365">
        <v>79050</v>
      </c>
      <c r="Y2365">
        <v>13950</v>
      </c>
      <c r="Z2365">
        <v>0</v>
      </c>
      <c r="AA2365">
        <v>93000</v>
      </c>
      <c r="AB2365">
        <v>79050</v>
      </c>
      <c r="AC2365">
        <v>13950</v>
      </c>
      <c r="AD2365">
        <v>0</v>
      </c>
      <c r="AE2365">
        <v>93000</v>
      </c>
      <c r="AF2365" t="s">
        <v>143</v>
      </c>
      <c r="AG2365" t="s">
        <v>143</v>
      </c>
      <c r="AH2365" t="s">
        <v>284</v>
      </c>
      <c r="AI2365" t="s">
        <v>342</v>
      </c>
      <c r="AJ2365" t="s">
        <v>128</v>
      </c>
      <c r="AK2365" t="s">
        <v>512</v>
      </c>
      <c r="AL2365" t="s">
        <v>718</v>
      </c>
      <c r="AM2365" t="s">
        <v>14034</v>
      </c>
      <c r="AN2365" t="s">
        <v>14035</v>
      </c>
      <c r="AO2365" t="s">
        <v>5571</v>
      </c>
      <c r="AP2365" t="s">
        <v>843</v>
      </c>
      <c r="AQ2365" t="s">
        <v>14036</v>
      </c>
      <c r="BO2365">
        <v>55800</v>
      </c>
      <c r="BP2365">
        <v>55800</v>
      </c>
      <c r="BQ2365">
        <v>37200</v>
      </c>
      <c r="BR2365">
        <v>37200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0</v>
      </c>
      <c r="CR2365">
        <v>0</v>
      </c>
      <c r="CS2365">
        <v>0</v>
      </c>
      <c r="CT2365">
        <v>0</v>
      </c>
      <c r="CU2365">
        <v>0</v>
      </c>
      <c r="CV2365">
        <v>0</v>
      </c>
      <c r="CW2365">
        <v>0</v>
      </c>
      <c r="CX2365">
        <v>0</v>
      </c>
      <c r="CY2365">
        <v>0</v>
      </c>
      <c r="CZ2365">
        <v>0</v>
      </c>
      <c r="DA2365">
        <v>0</v>
      </c>
      <c r="DB2365">
        <v>0</v>
      </c>
      <c r="DC2365">
        <v>0</v>
      </c>
      <c r="DD2365">
        <v>0</v>
      </c>
      <c r="DE2365">
        <v>0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</row>
    <row r="2366" spans="1:116" x14ac:dyDescent="0.15">
      <c r="A2366" t="s">
        <v>116</v>
      </c>
      <c r="B2366">
        <v>194969</v>
      </c>
      <c r="C2366" t="s">
        <v>117</v>
      </c>
      <c r="D2366" t="s">
        <v>136</v>
      </c>
      <c r="E2366" t="s">
        <v>118</v>
      </c>
      <c r="F2366" t="s">
        <v>137</v>
      </c>
      <c r="G2366" s="1">
        <v>42902</v>
      </c>
      <c r="H2366" t="s">
        <v>138</v>
      </c>
      <c r="I2366" s="1">
        <v>43130</v>
      </c>
      <c r="J2366" t="s">
        <v>119</v>
      </c>
      <c r="K2366" t="s">
        <v>5499</v>
      </c>
      <c r="L2366" t="s">
        <v>169</v>
      </c>
      <c r="M2366" t="s">
        <v>139</v>
      </c>
      <c r="P2366" t="s">
        <v>124</v>
      </c>
      <c r="Q2366" t="s">
        <v>2380</v>
      </c>
      <c r="R2366" t="s">
        <v>126</v>
      </c>
      <c r="S2366" t="s">
        <v>215</v>
      </c>
      <c r="T2366" t="s">
        <v>14037</v>
      </c>
      <c r="W2366">
        <v>50000</v>
      </c>
      <c r="X2366">
        <v>50000</v>
      </c>
      <c r="Y2366">
        <v>0</v>
      </c>
      <c r="Z2366">
        <v>0</v>
      </c>
      <c r="AA2366">
        <v>50000</v>
      </c>
      <c r="AB2366">
        <v>50000</v>
      </c>
      <c r="AC2366">
        <v>0</v>
      </c>
      <c r="AD2366">
        <v>0</v>
      </c>
      <c r="AE2366">
        <v>50000</v>
      </c>
      <c r="AF2366" t="s">
        <v>143</v>
      </c>
      <c r="AG2366" t="s">
        <v>171</v>
      </c>
      <c r="AH2366" t="s">
        <v>361</v>
      </c>
      <c r="AI2366" t="s">
        <v>341</v>
      </c>
      <c r="AJ2366" t="s">
        <v>128</v>
      </c>
      <c r="AK2366" t="s">
        <v>1181</v>
      </c>
      <c r="AL2366" t="s">
        <v>2381</v>
      </c>
      <c r="AM2366" t="s">
        <v>14038</v>
      </c>
      <c r="AN2366" t="s">
        <v>14039</v>
      </c>
      <c r="AO2366" t="s">
        <v>4939</v>
      </c>
      <c r="AP2366" t="s">
        <v>3788</v>
      </c>
      <c r="AQ2366" t="s">
        <v>14040</v>
      </c>
      <c r="AR2366" t="s">
        <v>3000</v>
      </c>
      <c r="BO2366">
        <v>40000</v>
      </c>
      <c r="BP2366">
        <v>40000</v>
      </c>
      <c r="BQ2366">
        <v>5000</v>
      </c>
      <c r="BR2366">
        <v>5000</v>
      </c>
      <c r="BS2366">
        <v>5000</v>
      </c>
      <c r="BT2366">
        <v>5000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0</v>
      </c>
      <c r="CR2366">
        <v>0</v>
      </c>
      <c r="CS2366">
        <v>0</v>
      </c>
      <c r="CT2366">
        <v>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0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</row>
    <row r="2367" spans="1:116" x14ac:dyDescent="0.15">
      <c r="A2367" t="s">
        <v>116</v>
      </c>
      <c r="B2367">
        <v>194980</v>
      </c>
      <c r="C2367" t="s">
        <v>117</v>
      </c>
      <c r="D2367" t="s">
        <v>136</v>
      </c>
      <c r="E2367" t="s">
        <v>118</v>
      </c>
      <c r="F2367" t="s">
        <v>137</v>
      </c>
      <c r="G2367" s="1">
        <v>42886</v>
      </c>
      <c r="H2367" t="s">
        <v>138</v>
      </c>
      <c r="I2367" s="1">
        <v>42927</v>
      </c>
      <c r="J2367" t="s">
        <v>119</v>
      </c>
      <c r="K2367" t="s">
        <v>1258</v>
      </c>
      <c r="L2367" t="s">
        <v>227</v>
      </c>
      <c r="M2367" t="s">
        <v>139</v>
      </c>
      <c r="P2367" t="s">
        <v>124</v>
      </c>
      <c r="Q2367" t="s">
        <v>899</v>
      </c>
      <c r="R2367" t="s">
        <v>126</v>
      </c>
      <c r="S2367" t="s">
        <v>441</v>
      </c>
      <c r="T2367" t="s">
        <v>471</v>
      </c>
      <c r="U2367" t="s">
        <v>14041</v>
      </c>
      <c r="W2367">
        <v>195714</v>
      </c>
      <c r="X2367">
        <v>131000</v>
      </c>
      <c r="Y2367">
        <v>64714</v>
      </c>
      <c r="Z2367">
        <v>0</v>
      </c>
      <c r="AA2367">
        <v>195714</v>
      </c>
      <c r="AB2367">
        <v>131000</v>
      </c>
      <c r="AC2367">
        <v>64714</v>
      </c>
      <c r="AD2367">
        <v>0</v>
      </c>
      <c r="AE2367">
        <v>195714</v>
      </c>
      <c r="AF2367" t="s">
        <v>143</v>
      </c>
      <c r="AG2367" t="s">
        <v>143</v>
      </c>
      <c r="AH2367" t="s">
        <v>247</v>
      </c>
      <c r="AI2367" t="s">
        <v>342</v>
      </c>
      <c r="AJ2367" t="s">
        <v>128</v>
      </c>
      <c r="AK2367" t="s">
        <v>429</v>
      </c>
      <c r="AL2367" t="s">
        <v>900</v>
      </c>
      <c r="AM2367" t="s">
        <v>14042</v>
      </c>
      <c r="AN2367" t="s">
        <v>14043</v>
      </c>
      <c r="AO2367" t="s">
        <v>2081</v>
      </c>
      <c r="AP2367" t="s">
        <v>2082</v>
      </c>
      <c r="AQ2367" t="s">
        <v>1935</v>
      </c>
      <c r="AR2367" t="s">
        <v>2083</v>
      </c>
      <c r="AS2367" t="s">
        <v>7599</v>
      </c>
      <c r="AT2367" t="s">
        <v>14044</v>
      </c>
      <c r="AU2367" t="s">
        <v>2084</v>
      </c>
      <c r="BO2367">
        <v>156571.20000000001</v>
      </c>
      <c r="BP2367">
        <v>156571.20000000001</v>
      </c>
      <c r="BQ2367">
        <v>9785.7000000000007</v>
      </c>
      <c r="BR2367">
        <v>9785.7000000000007</v>
      </c>
      <c r="BS2367">
        <v>9785.7000000000007</v>
      </c>
      <c r="BT2367">
        <v>9785.7000000000007</v>
      </c>
      <c r="BU2367">
        <v>9785.7000000000007</v>
      </c>
      <c r="BV2367">
        <v>9785.7000000000007</v>
      </c>
      <c r="BW2367">
        <v>0</v>
      </c>
      <c r="BX2367">
        <v>0</v>
      </c>
      <c r="BY2367">
        <v>9785.7000000000007</v>
      </c>
      <c r="BZ2367">
        <v>9785.7000000000007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0</v>
      </c>
      <c r="CR2367">
        <v>0</v>
      </c>
      <c r="CS2367">
        <v>0</v>
      </c>
      <c r="CT2367">
        <v>0</v>
      </c>
      <c r="CU2367">
        <v>0</v>
      </c>
      <c r="CV2367">
        <v>0</v>
      </c>
      <c r="CW2367">
        <v>0</v>
      </c>
      <c r="CX2367">
        <v>0</v>
      </c>
      <c r="CY2367">
        <v>0</v>
      </c>
      <c r="CZ2367">
        <v>0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</row>
    <row r="2368" spans="1:116" x14ac:dyDescent="0.15">
      <c r="A2368" t="s">
        <v>116</v>
      </c>
      <c r="B2368">
        <v>194984</v>
      </c>
      <c r="C2368" t="s">
        <v>14045</v>
      </c>
      <c r="D2368" t="s">
        <v>136</v>
      </c>
      <c r="E2368" t="s">
        <v>118</v>
      </c>
      <c r="F2368" t="s">
        <v>137</v>
      </c>
      <c r="G2368" s="1">
        <v>42874</v>
      </c>
      <c r="H2368" t="s">
        <v>138</v>
      </c>
      <c r="I2368" s="1">
        <v>43019</v>
      </c>
      <c r="J2368" t="s">
        <v>119</v>
      </c>
      <c r="K2368" t="s">
        <v>1258</v>
      </c>
      <c r="L2368" t="s">
        <v>227</v>
      </c>
      <c r="M2368" t="s">
        <v>139</v>
      </c>
      <c r="N2368" t="s">
        <v>1259</v>
      </c>
      <c r="O2368" t="s">
        <v>123</v>
      </c>
      <c r="P2368" t="s">
        <v>232</v>
      </c>
      <c r="Q2368" t="s">
        <v>825</v>
      </c>
      <c r="R2368" t="s">
        <v>126</v>
      </c>
      <c r="S2368" t="s">
        <v>441</v>
      </c>
      <c r="T2368" t="s">
        <v>471</v>
      </c>
      <c r="U2368" t="s">
        <v>14046</v>
      </c>
      <c r="W2368">
        <v>98500</v>
      </c>
      <c r="X2368">
        <v>62224</v>
      </c>
      <c r="Y2368">
        <v>36276</v>
      </c>
      <c r="Z2368">
        <v>0</v>
      </c>
      <c r="AA2368">
        <v>98500</v>
      </c>
      <c r="AB2368">
        <v>62224</v>
      </c>
      <c r="AC2368">
        <v>36276</v>
      </c>
      <c r="AD2368">
        <v>0</v>
      </c>
      <c r="AE2368">
        <v>98500</v>
      </c>
      <c r="AF2368" t="s">
        <v>171</v>
      </c>
      <c r="AG2368" t="s">
        <v>143</v>
      </c>
      <c r="AH2368" t="s">
        <v>4122</v>
      </c>
      <c r="AI2368" t="s">
        <v>650</v>
      </c>
      <c r="AJ2368" t="s">
        <v>128</v>
      </c>
      <c r="AK2368" t="s">
        <v>236</v>
      </c>
      <c r="AL2368" t="s">
        <v>827</v>
      </c>
      <c r="AM2368" t="s">
        <v>14047</v>
      </c>
      <c r="AN2368" t="s">
        <v>11708</v>
      </c>
      <c r="AO2368" t="s">
        <v>830</v>
      </c>
      <c r="AP2368" t="s">
        <v>831</v>
      </c>
      <c r="BO2368">
        <v>98500</v>
      </c>
      <c r="BP2368">
        <v>98500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</row>
    <row r="2369" spans="1:116" x14ac:dyDescent="0.15">
      <c r="A2369" t="s">
        <v>116</v>
      </c>
      <c r="B2369">
        <v>194995</v>
      </c>
      <c r="C2369" t="s">
        <v>117</v>
      </c>
      <c r="D2369" t="s">
        <v>136</v>
      </c>
      <c r="E2369" t="s">
        <v>118</v>
      </c>
      <c r="F2369" t="s">
        <v>137</v>
      </c>
      <c r="G2369" s="1">
        <v>42872</v>
      </c>
      <c r="H2369" t="s">
        <v>138</v>
      </c>
      <c r="I2369" s="1">
        <v>43221</v>
      </c>
      <c r="J2369" t="s">
        <v>119</v>
      </c>
      <c r="K2369" t="s">
        <v>958</v>
      </c>
      <c r="L2369" t="s">
        <v>123</v>
      </c>
      <c r="M2369" t="s">
        <v>139</v>
      </c>
      <c r="P2369" t="s">
        <v>317</v>
      </c>
      <c r="Q2369" t="s">
        <v>563</v>
      </c>
      <c r="R2369" t="s">
        <v>126</v>
      </c>
      <c r="S2369" t="s">
        <v>215</v>
      </c>
      <c r="T2369" t="s">
        <v>14048</v>
      </c>
      <c r="W2369">
        <v>2071010</v>
      </c>
      <c r="X2369">
        <v>1379265</v>
      </c>
      <c r="Y2369">
        <v>691745</v>
      </c>
      <c r="Z2369">
        <v>0</v>
      </c>
      <c r="AA2369">
        <v>375160</v>
      </c>
      <c r="AB2369">
        <v>375160</v>
      </c>
      <c r="AC2369">
        <v>0</v>
      </c>
      <c r="AD2369">
        <v>0</v>
      </c>
      <c r="AE2369">
        <v>1877315</v>
      </c>
      <c r="AF2369" t="s">
        <v>143</v>
      </c>
      <c r="AG2369" t="s">
        <v>143</v>
      </c>
      <c r="AH2369" t="s">
        <v>553</v>
      </c>
      <c r="AI2369" t="s">
        <v>554</v>
      </c>
      <c r="AJ2369" t="s">
        <v>128</v>
      </c>
      <c r="AK2369" t="s">
        <v>604</v>
      </c>
      <c r="AL2369" t="s">
        <v>564</v>
      </c>
      <c r="AM2369" t="s">
        <v>14049</v>
      </c>
      <c r="AN2369" t="s">
        <v>14050</v>
      </c>
      <c r="AO2369" t="s">
        <v>1559</v>
      </c>
      <c r="AP2369" t="s">
        <v>1560</v>
      </c>
      <c r="BO2369">
        <v>2071010</v>
      </c>
      <c r="BP2369">
        <v>375160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0</v>
      </c>
      <c r="CR2369">
        <v>0</v>
      </c>
      <c r="CS2369">
        <v>0</v>
      </c>
      <c r="CT2369">
        <v>0</v>
      </c>
      <c r="CU2369">
        <v>0</v>
      </c>
      <c r="CV2369">
        <v>0</v>
      </c>
      <c r="CW2369">
        <v>0</v>
      </c>
      <c r="CX2369">
        <v>0</v>
      </c>
      <c r="CY2369">
        <v>0</v>
      </c>
      <c r="CZ2369">
        <v>0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</row>
    <row r="2370" spans="1:116" x14ac:dyDescent="0.15">
      <c r="A2370" t="s">
        <v>116</v>
      </c>
      <c r="B2370">
        <v>194996</v>
      </c>
      <c r="C2370" t="s">
        <v>117</v>
      </c>
      <c r="D2370" t="s">
        <v>136</v>
      </c>
      <c r="E2370" t="s">
        <v>118</v>
      </c>
      <c r="F2370" t="s">
        <v>137</v>
      </c>
      <c r="G2370" s="1">
        <v>42873</v>
      </c>
      <c r="H2370" t="s">
        <v>138</v>
      </c>
      <c r="I2370" s="1">
        <v>42877</v>
      </c>
      <c r="J2370" t="s">
        <v>6689</v>
      </c>
      <c r="K2370" t="s">
        <v>188</v>
      </c>
      <c r="L2370" t="s">
        <v>120</v>
      </c>
      <c r="M2370" t="s">
        <v>139</v>
      </c>
      <c r="P2370" t="s">
        <v>177</v>
      </c>
      <c r="Q2370" t="s">
        <v>178</v>
      </c>
      <c r="R2370" t="s">
        <v>126</v>
      </c>
      <c r="S2370" t="s">
        <v>179</v>
      </c>
      <c r="T2370" t="s">
        <v>14051</v>
      </c>
      <c r="W2370">
        <v>2000</v>
      </c>
      <c r="X2370">
        <v>1700</v>
      </c>
      <c r="Y2370">
        <v>300</v>
      </c>
      <c r="Z2370">
        <v>0</v>
      </c>
      <c r="AA2370">
        <v>2000</v>
      </c>
      <c r="AB2370">
        <v>1700</v>
      </c>
      <c r="AC2370">
        <v>300</v>
      </c>
      <c r="AD2370">
        <v>0</v>
      </c>
      <c r="AE2370">
        <v>2000</v>
      </c>
      <c r="AF2370" t="s">
        <v>143</v>
      </c>
      <c r="AG2370" t="s">
        <v>143</v>
      </c>
      <c r="AH2370" t="s">
        <v>14052</v>
      </c>
      <c r="AI2370" t="s">
        <v>5097</v>
      </c>
      <c r="AJ2370" t="s">
        <v>128</v>
      </c>
      <c r="AK2370" t="s">
        <v>543</v>
      </c>
      <c r="AL2370" t="s">
        <v>184</v>
      </c>
      <c r="AN2370" t="s">
        <v>14053</v>
      </c>
      <c r="AO2370" t="s">
        <v>186</v>
      </c>
      <c r="AP2370" t="s">
        <v>187</v>
      </c>
      <c r="BO2370">
        <v>2000</v>
      </c>
      <c r="BP2370">
        <v>2000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</row>
    <row r="2371" spans="1:116" x14ac:dyDescent="0.15">
      <c r="A2371" t="s">
        <v>116</v>
      </c>
      <c r="B2371">
        <v>194997</v>
      </c>
      <c r="C2371" t="s">
        <v>117</v>
      </c>
      <c r="D2371" t="s">
        <v>136</v>
      </c>
      <c r="E2371" t="s">
        <v>118</v>
      </c>
      <c r="F2371" t="s">
        <v>137</v>
      </c>
      <c r="G2371" s="1">
        <v>42873</v>
      </c>
      <c r="H2371" t="s">
        <v>138</v>
      </c>
      <c r="I2371" s="1">
        <v>42877</v>
      </c>
      <c r="J2371" t="s">
        <v>6689</v>
      </c>
      <c r="K2371" t="s">
        <v>176</v>
      </c>
      <c r="L2371" t="s">
        <v>120</v>
      </c>
      <c r="M2371" t="s">
        <v>139</v>
      </c>
      <c r="P2371" t="s">
        <v>177</v>
      </c>
      <c r="Q2371" t="s">
        <v>178</v>
      </c>
      <c r="R2371" t="s">
        <v>126</v>
      </c>
      <c r="S2371" t="s">
        <v>179</v>
      </c>
      <c r="T2371" t="s">
        <v>14054</v>
      </c>
      <c r="W2371">
        <v>6000</v>
      </c>
      <c r="X2371">
        <v>5100</v>
      </c>
      <c r="Y2371">
        <v>900</v>
      </c>
      <c r="Z2371">
        <v>0</v>
      </c>
      <c r="AA2371">
        <v>6000</v>
      </c>
      <c r="AB2371">
        <v>5100</v>
      </c>
      <c r="AC2371">
        <v>900</v>
      </c>
      <c r="AD2371">
        <v>0</v>
      </c>
      <c r="AE2371">
        <v>6000</v>
      </c>
      <c r="AF2371" t="s">
        <v>143</v>
      </c>
      <c r="AG2371" t="s">
        <v>143</v>
      </c>
      <c r="AH2371" t="s">
        <v>11205</v>
      </c>
      <c r="AI2371" t="s">
        <v>4739</v>
      </c>
      <c r="AJ2371" t="s">
        <v>128</v>
      </c>
      <c r="AK2371" t="s">
        <v>543</v>
      </c>
      <c r="AL2371" t="s">
        <v>184</v>
      </c>
      <c r="AN2371" t="s">
        <v>14055</v>
      </c>
      <c r="AO2371" t="s">
        <v>186</v>
      </c>
      <c r="AP2371" t="s">
        <v>187</v>
      </c>
      <c r="BO2371">
        <v>6000</v>
      </c>
      <c r="BP2371">
        <v>6000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0</v>
      </c>
      <c r="CR2371">
        <v>0</v>
      </c>
      <c r="CS2371">
        <v>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0</v>
      </c>
      <c r="CZ2371">
        <v>0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</row>
    <row r="2372" spans="1:116" x14ac:dyDescent="0.15">
      <c r="A2372" t="s">
        <v>116</v>
      </c>
      <c r="B2372">
        <v>195006</v>
      </c>
      <c r="C2372" t="s">
        <v>117</v>
      </c>
      <c r="D2372" t="s">
        <v>136</v>
      </c>
      <c r="E2372" t="s">
        <v>118</v>
      </c>
      <c r="F2372" t="s">
        <v>137</v>
      </c>
      <c r="G2372" s="1">
        <v>42888</v>
      </c>
      <c r="H2372" t="s">
        <v>138</v>
      </c>
      <c r="I2372" s="1">
        <v>43172</v>
      </c>
      <c r="J2372" t="s">
        <v>119</v>
      </c>
      <c r="K2372" t="s">
        <v>1392</v>
      </c>
      <c r="L2372" t="s">
        <v>123</v>
      </c>
      <c r="M2372" t="s">
        <v>139</v>
      </c>
      <c r="P2372" t="s">
        <v>124</v>
      </c>
      <c r="Q2372" t="s">
        <v>470</v>
      </c>
      <c r="R2372" t="s">
        <v>126</v>
      </c>
      <c r="S2372" t="s">
        <v>215</v>
      </c>
      <c r="T2372" t="s">
        <v>14056</v>
      </c>
      <c r="W2372">
        <v>228324</v>
      </c>
      <c r="X2372">
        <v>208910</v>
      </c>
      <c r="Y2372">
        <v>19414</v>
      </c>
      <c r="Z2372">
        <v>0</v>
      </c>
      <c r="AA2372">
        <v>228324</v>
      </c>
      <c r="AB2372">
        <v>208910</v>
      </c>
      <c r="AC2372">
        <v>19414</v>
      </c>
      <c r="AD2372">
        <v>0</v>
      </c>
      <c r="AE2372">
        <v>228324</v>
      </c>
      <c r="AF2372" t="s">
        <v>143</v>
      </c>
      <c r="AG2372" t="s">
        <v>143</v>
      </c>
      <c r="AH2372" t="s">
        <v>8975</v>
      </c>
      <c r="AI2372" t="s">
        <v>2785</v>
      </c>
      <c r="AJ2372" t="s">
        <v>128</v>
      </c>
      <c r="AK2372" t="s">
        <v>429</v>
      </c>
      <c r="AN2372" t="s">
        <v>14057</v>
      </c>
      <c r="AO2372" t="s">
        <v>14058</v>
      </c>
      <c r="AP2372" t="s">
        <v>2918</v>
      </c>
      <c r="BO2372">
        <v>228324</v>
      </c>
      <c r="BP2372">
        <v>228324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0</v>
      </c>
      <c r="CR2372">
        <v>0</v>
      </c>
      <c r="CS2372">
        <v>0</v>
      </c>
      <c r="CT2372">
        <v>0</v>
      </c>
      <c r="CU2372">
        <v>0</v>
      </c>
      <c r="CV2372">
        <v>0</v>
      </c>
      <c r="CW2372">
        <v>0</v>
      </c>
      <c r="CX2372">
        <v>0</v>
      </c>
      <c r="CY2372">
        <v>0</v>
      </c>
      <c r="CZ2372">
        <v>0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</row>
    <row r="2373" spans="1:116" x14ac:dyDescent="0.15">
      <c r="A2373" t="s">
        <v>116</v>
      </c>
      <c r="B2373">
        <v>195027</v>
      </c>
      <c r="C2373" t="s">
        <v>117</v>
      </c>
      <c r="D2373" t="s">
        <v>136</v>
      </c>
      <c r="E2373" t="s">
        <v>118</v>
      </c>
      <c r="F2373" t="s">
        <v>137</v>
      </c>
      <c r="G2373" s="1">
        <v>42885</v>
      </c>
      <c r="H2373" t="s">
        <v>138</v>
      </c>
      <c r="I2373" s="1">
        <v>42901</v>
      </c>
      <c r="J2373" t="s">
        <v>6689</v>
      </c>
      <c r="K2373" t="s">
        <v>1727</v>
      </c>
      <c r="L2373" t="s">
        <v>197</v>
      </c>
      <c r="M2373" t="s">
        <v>139</v>
      </c>
      <c r="P2373" t="s">
        <v>145</v>
      </c>
      <c r="Q2373" t="s">
        <v>578</v>
      </c>
      <c r="R2373" t="s">
        <v>126</v>
      </c>
      <c r="S2373" t="s">
        <v>571</v>
      </c>
      <c r="T2373" t="s">
        <v>1728</v>
      </c>
      <c r="W2373">
        <v>0</v>
      </c>
      <c r="X2373">
        <v>0</v>
      </c>
      <c r="Y2373">
        <v>0</v>
      </c>
      <c r="Z2373">
        <v>0</v>
      </c>
      <c r="AA2373">
        <v>50000</v>
      </c>
      <c r="AB2373">
        <v>31867</v>
      </c>
      <c r="AC2373">
        <v>18133</v>
      </c>
      <c r="AD2373">
        <v>0</v>
      </c>
      <c r="AE2373">
        <v>50000</v>
      </c>
      <c r="AH2373" t="s">
        <v>13427</v>
      </c>
      <c r="AI2373" t="s">
        <v>3699</v>
      </c>
      <c r="AK2373" t="s">
        <v>1181</v>
      </c>
      <c r="AL2373" t="s">
        <v>184</v>
      </c>
      <c r="AN2373" t="s">
        <v>1729</v>
      </c>
      <c r="AO2373" t="s">
        <v>802</v>
      </c>
      <c r="AP2373" t="s">
        <v>803</v>
      </c>
      <c r="BO2373">
        <v>0</v>
      </c>
      <c r="BP2373">
        <v>50000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0</v>
      </c>
      <c r="DL2373">
        <v>0</v>
      </c>
    </row>
    <row r="2374" spans="1:116" x14ac:dyDescent="0.15">
      <c r="A2374" t="s">
        <v>116</v>
      </c>
      <c r="B2374">
        <v>195035</v>
      </c>
      <c r="C2374" t="s">
        <v>117</v>
      </c>
      <c r="D2374" t="s">
        <v>136</v>
      </c>
      <c r="E2374" t="s">
        <v>118</v>
      </c>
      <c r="F2374" t="s">
        <v>137</v>
      </c>
      <c r="G2374" s="1">
        <v>42892</v>
      </c>
      <c r="H2374" t="s">
        <v>138</v>
      </c>
      <c r="I2374" s="1">
        <v>42956</v>
      </c>
      <c r="J2374" t="s">
        <v>119</v>
      </c>
      <c r="K2374" t="s">
        <v>14059</v>
      </c>
      <c r="L2374" t="s">
        <v>120</v>
      </c>
      <c r="M2374" t="s">
        <v>139</v>
      </c>
      <c r="N2374" t="s">
        <v>386</v>
      </c>
      <c r="O2374" t="s">
        <v>123</v>
      </c>
      <c r="P2374" t="s">
        <v>124</v>
      </c>
      <c r="Q2374" t="s">
        <v>709</v>
      </c>
      <c r="R2374" t="s">
        <v>126</v>
      </c>
      <c r="S2374" t="s">
        <v>540</v>
      </c>
      <c r="T2374" t="s">
        <v>14060</v>
      </c>
      <c r="W2374">
        <v>30968</v>
      </c>
      <c r="X2374">
        <v>19737</v>
      </c>
      <c r="Y2374">
        <v>11231</v>
      </c>
      <c r="Z2374">
        <v>0</v>
      </c>
      <c r="AA2374">
        <v>30968</v>
      </c>
      <c r="AB2374">
        <v>19737</v>
      </c>
      <c r="AC2374">
        <v>11231</v>
      </c>
      <c r="AD2374">
        <v>0</v>
      </c>
      <c r="AE2374">
        <v>30968</v>
      </c>
      <c r="AF2374" t="s">
        <v>143</v>
      </c>
      <c r="AG2374" t="s">
        <v>143</v>
      </c>
      <c r="AH2374" t="s">
        <v>1293</v>
      </c>
      <c r="AI2374" t="s">
        <v>183</v>
      </c>
      <c r="AJ2374" t="s">
        <v>128</v>
      </c>
      <c r="AK2374" t="s">
        <v>390</v>
      </c>
      <c r="AL2374" t="s">
        <v>710</v>
      </c>
      <c r="AM2374" t="s">
        <v>14061</v>
      </c>
      <c r="AN2374" t="s">
        <v>14062</v>
      </c>
      <c r="AO2374" t="s">
        <v>4369</v>
      </c>
      <c r="AP2374" t="s">
        <v>2348</v>
      </c>
      <c r="AQ2374" t="s">
        <v>1908</v>
      </c>
      <c r="BO2374">
        <v>15484</v>
      </c>
      <c r="BP2374">
        <v>15484</v>
      </c>
      <c r="BQ2374">
        <v>15484</v>
      </c>
      <c r="BR2374">
        <v>15484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</row>
    <row r="2375" spans="1:116" x14ac:dyDescent="0.15">
      <c r="A2375" t="s">
        <v>116</v>
      </c>
      <c r="B2375">
        <v>195036</v>
      </c>
      <c r="C2375" t="s">
        <v>117</v>
      </c>
      <c r="D2375" t="s">
        <v>136</v>
      </c>
      <c r="E2375" t="s">
        <v>118</v>
      </c>
      <c r="F2375" t="s">
        <v>137</v>
      </c>
      <c r="G2375" s="1">
        <v>42891</v>
      </c>
      <c r="H2375" t="s">
        <v>138</v>
      </c>
      <c r="I2375" s="1">
        <v>42940</v>
      </c>
      <c r="J2375" t="s">
        <v>119</v>
      </c>
      <c r="K2375" t="s">
        <v>1258</v>
      </c>
      <c r="L2375" t="s">
        <v>227</v>
      </c>
      <c r="M2375" t="s">
        <v>139</v>
      </c>
      <c r="N2375" t="s">
        <v>386</v>
      </c>
      <c r="O2375" t="s">
        <v>123</v>
      </c>
      <c r="P2375" t="s">
        <v>124</v>
      </c>
      <c r="Q2375" t="s">
        <v>899</v>
      </c>
      <c r="R2375" t="s">
        <v>126</v>
      </c>
      <c r="S2375" t="s">
        <v>441</v>
      </c>
      <c r="T2375" t="s">
        <v>471</v>
      </c>
      <c r="U2375" t="s">
        <v>14063</v>
      </c>
      <c r="W2375">
        <v>129660</v>
      </c>
      <c r="X2375">
        <v>81908</v>
      </c>
      <c r="Y2375">
        <v>47752</v>
      </c>
      <c r="Z2375">
        <v>0</v>
      </c>
      <c r="AA2375">
        <v>129660</v>
      </c>
      <c r="AB2375">
        <v>81908</v>
      </c>
      <c r="AC2375">
        <v>47752</v>
      </c>
      <c r="AD2375">
        <v>0</v>
      </c>
      <c r="AE2375">
        <v>129660</v>
      </c>
      <c r="AF2375" t="s">
        <v>143</v>
      </c>
      <c r="AG2375" t="s">
        <v>143</v>
      </c>
      <c r="AH2375" t="s">
        <v>1409</v>
      </c>
      <c r="AI2375" t="s">
        <v>342</v>
      </c>
      <c r="AJ2375" t="s">
        <v>128</v>
      </c>
      <c r="AK2375" t="s">
        <v>429</v>
      </c>
      <c r="AL2375" t="s">
        <v>900</v>
      </c>
      <c r="AM2375" t="s">
        <v>14064</v>
      </c>
      <c r="AN2375" t="s">
        <v>14065</v>
      </c>
      <c r="AO2375" t="s">
        <v>1933</v>
      </c>
      <c r="AP2375" t="s">
        <v>1934</v>
      </c>
      <c r="AQ2375" t="s">
        <v>1935</v>
      </c>
      <c r="AR2375" t="s">
        <v>14044</v>
      </c>
      <c r="AS2375" t="s">
        <v>2083</v>
      </c>
      <c r="BO2375">
        <v>32415</v>
      </c>
      <c r="BP2375">
        <v>32415</v>
      </c>
      <c r="BQ2375">
        <v>32415</v>
      </c>
      <c r="BR2375">
        <v>32415</v>
      </c>
      <c r="BS2375">
        <v>32415</v>
      </c>
      <c r="BT2375">
        <v>32415</v>
      </c>
      <c r="BU2375">
        <v>32415</v>
      </c>
      <c r="BV2375">
        <v>32415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</row>
    <row r="2376" spans="1:116" x14ac:dyDescent="0.15">
      <c r="A2376" t="s">
        <v>116</v>
      </c>
      <c r="B2376">
        <v>195038</v>
      </c>
      <c r="C2376" t="s">
        <v>117</v>
      </c>
      <c r="D2376" t="s">
        <v>136</v>
      </c>
      <c r="E2376" t="s">
        <v>118</v>
      </c>
      <c r="F2376" t="s">
        <v>137</v>
      </c>
      <c r="G2376" s="1">
        <v>42886</v>
      </c>
      <c r="H2376" t="s">
        <v>138</v>
      </c>
      <c r="I2376" s="1">
        <v>42944</v>
      </c>
      <c r="J2376" t="s">
        <v>119</v>
      </c>
      <c r="K2376" t="s">
        <v>14066</v>
      </c>
      <c r="L2376" t="s">
        <v>120</v>
      </c>
      <c r="M2376" t="s">
        <v>139</v>
      </c>
      <c r="N2376" t="s">
        <v>14067</v>
      </c>
      <c r="O2376" t="s">
        <v>197</v>
      </c>
      <c r="P2376" t="s">
        <v>124</v>
      </c>
      <c r="Q2376" t="s">
        <v>154</v>
      </c>
      <c r="R2376" t="s">
        <v>126</v>
      </c>
      <c r="S2376" t="s">
        <v>397</v>
      </c>
      <c r="T2376" t="s">
        <v>14068</v>
      </c>
      <c r="W2376">
        <v>36781</v>
      </c>
      <c r="X2376">
        <v>36781</v>
      </c>
      <c r="Y2376">
        <v>0</v>
      </c>
      <c r="Z2376">
        <v>0</v>
      </c>
      <c r="AA2376">
        <v>36781</v>
      </c>
      <c r="AB2376">
        <v>36781</v>
      </c>
      <c r="AC2376">
        <v>0</v>
      </c>
      <c r="AD2376">
        <v>0</v>
      </c>
      <c r="AE2376">
        <v>36781</v>
      </c>
      <c r="AF2376" t="s">
        <v>143</v>
      </c>
      <c r="AG2376" t="s">
        <v>143</v>
      </c>
      <c r="AH2376" t="s">
        <v>254</v>
      </c>
      <c r="AI2376" t="s">
        <v>285</v>
      </c>
      <c r="AJ2376" t="s">
        <v>128</v>
      </c>
      <c r="AK2376" t="s">
        <v>160</v>
      </c>
      <c r="AL2376" t="s">
        <v>161</v>
      </c>
      <c r="AM2376" t="s">
        <v>14069</v>
      </c>
      <c r="AN2376" t="s">
        <v>14070</v>
      </c>
      <c r="AO2376" t="s">
        <v>1389</v>
      </c>
      <c r="AP2376" t="s">
        <v>1390</v>
      </c>
      <c r="BO2376">
        <v>36781</v>
      </c>
      <c r="BP2376">
        <v>36781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</row>
    <row r="2377" spans="1:116" x14ac:dyDescent="0.15">
      <c r="A2377" t="s">
        <v>116</v>
      </c>
      <c r="B2377">
        <v>195057</v>
      </c>
      <c r="C2377" t="s">
        <v>117</v>
      </c>
      <c r="D2377" t="s">
        <v>136</v>
      </c>
      <c r="E2377" t="s">
        <v>118</v>
      </c>
      <c r="F2377" t="s">
        <v>137</v>
      </c>
      <c r="G2377" s="1">
        <v>42886</v>
      </c>
      <c r="H2377" t="s">
        <v>138</v>
      </c>
      <c r="I2377" s="1">
        <v>42894</v>
      </c>
      <c r="J2377" t="s">
        <v>6689</v>
      </c>
      <c r="K2377" t="s">
        <v>14071</v>
      </c>
      <c r="L2377" t="s">
        <v>120</v>
      </c>
      <c r="M2377" t="s">
        <v>139</v>
      </c>
      <c r="P2377" t="s">
        <v>177</v>
      </c>
      <c r="Q2377" t="s">
        <v>178</v>
      </c>
      <c r="R2377" t="s">
        <v>126</v>
      </c>
      <c r="S2377" t="s">
        <v>179</v>
      </c>
      <c r="T2377" t="s">
        <v>14072</v>
      </c>
      <c r="U2377" t="s">
        <v>14073</v>
      </c>
      <c r="W2377">
        <v>1500</v>
      </c>
      <c r="X2377">
        <v>1275</v>
      </c>
      <c r="Y2377">
        <v>225</v>
      </c>
      <c r="Z2377">
        <v>0</v>
      </c>
      <c r="AA2377">
        <v>1500</v>
      </c>
      <c r="AB2377">
        <v>1275</v>
      </c>
      <c r="AC2377">
        <v>225</v>
      </c>
      <c r="AD2377">
        <v>0</v>
      </c>
      <c r="AE2377">
        <v>1500</v>
      </c>
      <c r="AF2377" t="s">
        <v>143</v>
      </c>
      <c r="AG2377" t="s">
        <v>143</v>
      </c>
      <c r="AH2377" t="s">
        <v>14074</v>
      </c>
      <c r="AI2377" t="s">
        <v>5164</v>
      </c>
      <c r="AJ2377" t="s">
        <v>128</v>
      </c>
      <c r="AK2377" t="s">
        <v>160</v>
      </c>
      <c r="AL2377" t="s">
        <v>184</v>
      </c>
      <c r="AN2377" t="s">
        <v>14075</v>
      </c>
      <c r="AO2377" t="s">
        <v>186</v>
      </c>
      <c r="AP2377" t="s">
        <v>187</v>
      </c>
      <c r="BO2377">
        <v>1500</v>
      </c>
      <c r="BP2377">
        <v>1500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0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</row>
    <row r="2378" spans="1:116" x14ac:dyDescent="0.15">
      <c r="A2378" t="s">
        <v>116</v>
      </c>
      <c r="B2378">
        <v>195058</v>
      </c>
      <c r="C2378" t="s">
        <v>117</v>
      </c>
      <c r="D2378" t="s">
        <v>136</v>
      </c>
      <c r="E2378" t="s">
        <v>118</v>
      </c>
      <c r="F2378" t="s">
        <v>137</v>
      </c>
      <c r="G2378" s="1">
        <v>42886</v>
      </c>
      <c r="H2378" t="s">
        <v>138</v>
      </c>
      <c r="I2378" s="1">
        <v>42895</v>
      </c>
      <c r="J2378" t="s">
        <v>6689</v>
      </c>
      <c r="K2378" t="s">
        <v>188</v>
      </c>
      <c r="L2378" t="s">
        <v>120</v>
      </c>
      <c r="M2378" t="s">
        <v>139</v>
      </c>
      <c r="P2378" t="s">
        <v>177</v>
      </c>
      <c r="Q2378" t="s">
        <v>178</v>
      </c>
      <c r="R2378" t="s">
        <v>126</v>
      </c>
      <c r="S2378" t="s">
        <v>179</v>
      </c>
      <c r="T2378" t="s">
        <v>14076</v>
      </c>
      <c r="U2378" t="s">
        <v>2521</v>
      </c>
      <c r="W2378">
        <v>2350</v>
      </c>
      <c r="X2378">
        <v>1997</v>
      </c>
      <c r="Y2378">
        <v>353</v>
      </c>
      <c r="Z2378">
        <v>0</v>
      </c>
      <c r="AA2378">
        <v>2350</v>
      </c>
      <c r="AB2378">
        <v>1997</v>
      </c>
      <c r="AC2378">
        <v>353</v>
      </c>
      <c r="AD2378">
        <v>0</v>
      </c>
      <c r="AE2378">
        <v>2350</v>
      </c>
      <c r="AF2378" t="s">
        <v>143</v>
      </c>
      <c r="AG2378" t="s">
        <v>143</v>
      </c>
      <c r="AH2378" t="s">
        <v>331</v>
      </c>
      <c r="AI2378" t="s">
        <v>14077</v>
      </c>
      <c r="AJ2378" t="s">
        <v>128</v>
      </c>
      <c r="AK2378" t="s">
        <v>160</v>
      </c>
      <c r="AL2378" t="s">
        <v>184</v>
      </c>
      <c r="AN2378" t="s">
        <v>14053</v>
      </c>
      <c r="AO2378" t="s">
        <v>186</v>
      </c>
      <c r="AP2378" t="s">
        <v>187</v>
      </c>
      <c r="BO2378">
        <v>2350</v>
      </c>
      <c r="BP2378">
        <v>2350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0</v>
      </c>
    </row>
    <row r="2379" spans="1:116" x14ac:dyDescent="0.15">
      <c r="A2379" t="s">
        <v>116</v>
      </c>
      <c r="B2379">
        <v>195079</v>
      </c>
      <c r="C2379" t="s">
        <v>117</v>
      </c>
      <c r="D2379" t="s">
        <v>136</v>
      </c>
      <c r="E2379" t="s">
        <v>425</v>
      </c>
      <c r="F2379" t="s">
        <v>137</v>
      </c>
      <c r="G2379" s="1">
        <v>42892</v>
      </c>
      <c r="H2379" t="s">
        <v>138</v>
      </c>
      <c r="I2379" s="1">
        <v>43018</v>
      </c>
      <c r="J2379" t="s">
        <v>119</v>
      </c>
      <c r="K2379" t="s">
        <v>198</v>
      </c>
      <c r="L2379" t="s">
        <v>123</v>
      </c>
      <c r="M2379" t="s">
        <v>139</v>
      </c>
      <c r="P2379" t="s">
        <v>199</v>
      </c>
      <c r="Q2379" t="s">
        <v>2562</v>
      </c>
      <c r="R2379" t="s">
        <v>126</v>
      </c>
      <c r="S2379" t="s">
        <v>215</v>
      </c>
      <c r="T2379" t="s">
        <v>14078</v>
      </c>
      <c r="W2379">
        <v>55000</v>
      </c>
      <c r="X2379">
        <v>46064</v>
      </c>
      <c r="Y2379">
        <v>8936</v>
      </c>
      <c r="Z2379">
        <v>0</v>
      </c>
      <c r="AA2379">
        <v>55000</v>
      </c>
      <c r="AB2379">
        <v>46064</v>
      </c>
      <c r="AC2379">
        <v>8936</v>
      </c>
      <c r="AD2379">
        <v>0</v>
      </c>
      <c r="AE2379">
        <v>55000</v>
      </c>
      <c r="AF2379" t="s">
        <v>171</v>
      </c>
      <c r="AG2379" t="s">
        <v>143</v>
      </c>
      <c r="AH2379" t="s">
        <v>132</v>
      </c>
      <c r="AI2379" t="s">
        <v>133</v>
      </c>
      <c r="AJ2379" t="s">
        <v>128</v>
      </c>
      <c r="AK2379" t="s">
        <v>407</v>
      </c>
      <c r="AL2379" t="s">
        <v>2563</v>
      </c>
      <c r="AM2379" t="s">
        <v>14079</v>
      </c>
      <c r="AN2379" t="s">
        <v>14080</v>
      </c>
      <c r="AO2379" t="s">
        <v>5438</v>
      </c>
      <c r="AP2379" t="s">
        <v>452</v>
      </c>
      <c r="AQ2379" t="s">
        <v>4353</v>
      </c>
      <c r="AR2379" t="s">
        <v>2304</v>
      </c>
      <c r="AS2379" t="s">
        <v>4101</v>
      </c>
      <c r="BO2379">
        <v>13750</v>
      </c>
      <c r="BP2379">
        <v>13750</v>
      </c>
      <c r="BQ2379">
        <v>13750</v>
      </c>
      <c r="BR2379">
        <v>13750</v>
      </c>
      <c r="BS2379">
        <v>13750</v>
      </c>
      <c r="BT2379">
        <v>13750</v>
      </c>
      <c r="BU2379">
        <v>13750</v>
      </c>
      <c r="BV2379">
        <v>13750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0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</row>
    <row r="2380" spans="1:116" x14ac:dyDescent="0.15">
      <c r="A2380" t="s">
        <v>116</v>
      </c>
      <c r="B2380">
        <v>195080</v>
      </c>
      <c r="C2380" t="s">
        <v>117</v>
      </c>
      <c r="D2380" t="s">
        <v>136</v>
      </c>
      <c r="E2380" t="s">
        <v>425</v>
      </c>
      <c r="F2380" t="s">
        <v>137</v>
      </c>
      <c r="G2380" s="1">
        <v>42896</v>
      </c>
      <c r="H2380" t="s">
        <v>138</v>
      </c>
      <c r="I2380" s="1">
        <v>43000</v>
      </c>
      <c r="J2380" t="s">
        <v>119</v>
      </c>
      <c r="K2380" t="s">
        <v>4299</v>
      </c>
      <c r="L2380" t="s">
        <v>123</v>
      </c>
      <c r="M2380" t="s">
        <v>139</v>
      </c>
      <c r="P2380" t="s">
        <v>199</v>
      </c>
      <c r="Q2380" t="s">
        <v>656</v>
      </c>
      <c r="R2380" t="s">
        <v>126</v>
      </c>
      <c r="S2380" t="s">
        <v>215</v>
      </c>
      <c r="T2380" t="s">
        <v>14081</v>
      </c>
      <c r="W2380">
        <v>399667</v>
      </c>
      <c r="X2380">
        <v>399667</v>
      </c>
      <c r="Y2380">
        <v>0</v>
      </c>
      <c r="Z2380">
        <v>0</v>
      </c>
      <c r="AA2380">
        <v>399667</v>
      </c>
      <c r="AB2380">
        <v>399667</v>
      </c>
      <c r="AC2380">
        <v>0</v>
      </c>
      <c r="AD2380">
        <v>0</v>
      </c>
      <c r="AE2380">
        <v>399667</v>
      </c>
      <c r="AF2380" t="s">
        <v>143</v>
      </c>
      <c r="AG2380" t="s">
        <v>143</v>
      </c>
      <c r="AH2380" t="s">
        <v>284</v>
      </c>
      <c r="AI2380" t="s">
        <v>370</v>
      </c>
      <c r="AJ2380" t="s">
        <v>128</v>
      </c>
      <c r="AK2380" t="s">
        <v>659</v>
      </c>
      <c r="AL2380" t="s">
        <v>1773</v>
      </c>
      <c r="AM2380" t="s">
        <v>14082</v>
      </c>
      <c r="AN2380" t="s">
        <v>14083</v>
      </c>
      <c r="AO2380" t="s">
        <v>8688</v>
      </c>
      <c r="AP2380" t="s">
        <v>8689</v>
      </c>
      <c r="AQ2380" t="s">
        <v>8694</v>
      </c>
      <c r="AR2380" t="s">
        <v>3811</v>
      </c>
      <c r="AS2380" t="s">
        <v>8695</v>
      </c>
      <c r="AT2380" t="s">
        <v>8698</v>
      </c>
      <c r="AU2380" t="s">
        <v>2264</v>
      </c>
      <c r="AV2380" t="s">
        <v>4079</v>
      </c>
      <c r="AW2380" t="s">
        <v>7222</v>
      </c>
      <c r="AX2380" t="s">
        <v>4080</v>
      </c>
      <c r="AY2380" t="s">
        <v>3615</v>
      </c>
      <c r="AZ2380" t="s">
        <v>8696</v>
      </c>
      <c r="BA2380" t="s">
        <v>8697</v>
      </c>
      <c r="BB2380" t="s">
        <v>7221</v>
      </c>
      <c r="BC2380" t="s">
        <v>3613</v>
      </c>
      <c r="BD2380" t="s">
        <v>14022</v>
      </c>
      <c r="BE2380" t="s">
        <v>2730</v>
      </c>
      <c r="BF2380" t="s">
        <v>14084</v>
      </c>
      <c r="BG2380" t="s">
        <v>1927</v>
      </c>
      <c r="BH2380" t="s">
        <v>3614</v>
      </c>
      <c r="BI2380" t="s">
        <v>11067</v>
      </c>
      <c r="BJ2380" t="s">
        <v>5360</v>
      </c>
      <c r="BK2380" t="s">
        <v>1926</v>
      </c>
      <c r="BL2380" t="s">
        <v>2729</v>
      </c>
      <c r="BO2380">
        <v>39966.700000000004</v>
      </c>
      <c r="BP2380">
        <v>39966.700000000004</v>
      </c>
      <c r="BQ2380">
        <v>43963.37</v>
      </c>
      <c r="BR2380">
        <v>43963.37</v>
      </c>
      <c r="BS2380">
        <v>43963.37</v>
      </c>
      <c r="BT2380">
        <v>43963.37</v>
      </c>
      <c r="BU2380">
        <v>43963.37</v>
      </c>
      <c r="BV2380">
        <v>43963.37</v>
      </c>
      <c r="BW2380">
        <v>27976.690000000002</v>
      </c>
      <c r="BX2380">
        <v>27976.690000000002</v>
      </c>
      <c r="BY2380">
        <v>7993.34</v>
      </c>
      <c r="BZ2380">
        <v>7993.34</v>
      </c>
      <c r="CA2380">
        <v>11990.01</v>
      </c>
      <c r="CB2380">
        <v>11990.01</v>
      </c>
      <c r="CC2380">
        <v>15986.68</v>
      </c>
      <c r="CD2380">
        <v>15986.68</v>
      </c>
      <c r="CE2380">
        <v>11990.01</v>
      </c>
      <c r="CF2380">
        <v>11990.01</v>
      </c>
      <c r="CG2380">
        <v>11990.01</v>
      </c>
      <c r="CH2380">
        <v>11990.01</v>
      </c>
      <c r="CI2380">
        <v>15986.68</v>
      </c>
      <c r="CJ2380">
        <v>15986.68</v>
      </c>
      <c r="CK2380">
        <v>11990.01</v>
      </c>
      <c r="CL2380">
        <v>11990.01</v>
      </c>
      <c r="CM2380">
        <v>11990.01</v>
      </c>
      <c r="CN2380">
        <v>11990.01</v>
      </c>
      <c r="CO2380">
        <v>15986.68</v>
      </c>
      <c r="CP2380">
        <v>15986.68</v>
      </c>
      <c r="CQ2380">
        <v>11990.01</v>
      </c>
      <c r="CR2380">
        <v>11990.01</v>
      </c>
      <c r="CS2380">
        <v>7993.34</v>
      </c>
      <c r="CT2380">
        <v>7993.34</v>
      </c>
      <c r="CU2380">
        <v>15986.68</v>
      </c>
      <c r="CV2380">
        <v>15986.68</v>
      </c>
      <c r="CW2380">
        <v>15986.68</v>
      </c>
      <c r="CX2380">
        <v>15986.68</v>
      </c>
      <c r="CY2380">
        <v>11990.01</v>
      </c>
      <c r="CZ2380">
        <v>11990.01</v>
      </c>
      <c r="DA2380">
        <v>7993.34</v>
      </c>
      <c r="DB2380">
        <v>7993.34</v>
      </c>
      <c r="DC2380">
        <v>3996.67</v>
      </c>
      <c r="DD2380">
        <v>3996.67</v>
      </c>
      <c r="DE2380">
        <v>3996.67</v>
      </c>
      <c r="DF2380">
        <v>3996.67</v>
      </c>
      <c r="DG2380">
        <v>3996.67</v>
      </c>
      <c r="DH2380">
        <v>3996.67</v>
      </c>
      <c r="DI2380">
        <v>0</v>
      </c>
      <c r="DJ2380">
        <v>0</v>
      </c>
      <c r="DK2380">
        <v>0</v>
      </c>
      <c r="DL2380">
        <v>0</v>
      </c>
    </row>
    <row r="2381" spans="1:116" x14ac:dyDescent="0.15">
      <c r="A2381" t="s">
        <v>116</v>
      </c>
      <c r="B2381">
        <v>195082</v>
      </c>
      <c r="C2381" t="s">
        <v>117</v>
      </c>
      <c r="D2381" t="s">
        <v>136</v>
      </c>
      <c r="E2381" t="s">
        <v>118</v>
      </c>
      <c r="F2381" t="s">
        <v>137</v>
      </c>
      <c r="G2381" s="1">
        <v>42881</v>
      </c>
      <c r="H2381" t="s">
        <v>138</v>
      </c>
      <c r="I2381" s="1">
        <v>42929</v>
      </c>
      <c r="J2381" t="s">
        <v>119</v>
      </c>
      <c r="K2381" t="s">
        <v>469</v>
      </c>
      <c r="L2381" t="s">
        <v>227</v>
      </c>
      <c r="M2381" t="s">
        <v>139</v>
      </c>
      <c r="P2381" t="s">
        <v>124</v>
      </c>
      <c r="Q2381" t="s">
        <v>470</v>
      </c>
      <c r="R2381" t="s">
        <v>126</v>
      </c>
      <c r="S2381" t="s">
        <v>1250</v>
      </c>
      <c r="T2381" t="s">
        <v>471</v>
      </c>
      <c r="U2381" t="s">
        <v>14085</v>
      </c>
      <c r="V2381" t="s">
        <v>14086</v>
      </c>
      <c r="W2381">
        <v>30000</v>
      </c>
      <c r="X2381">
        <v>19120</v>
      </c>
      <c r="Y2381">
        <v>10880</v>
      </c>
      <c r="Z2381">
        <v>0</v>
      </c>
      <c r="AA2381">
        <v>30000</v>
      </c>
      <c r="AB2381">
        <v>19120</v>
      </c>
      <c r="AC2381">
        <v>10880</v>
      </c>
      <c r="AD2381">
        <v>0</v>
      </c>
      <c r="AE2381">
        <v>30000</v>
      </c>
      <c r="AF2381" t="s">
        <v>143</v>
      </c>
      <c r="AG2381" t="s">
        <v>143</v>
      </c>
      <c r="AH2381" t="s">
        <v>252</v>
      </c>
      <c r="AI2381" t="s">
        <v>183</v>
      </c>
      <c r="AJ2381" t="s">
        <v>128</v>
      </c>
      <c r="AK2381" t="s">
        <v>429</v>
      </c>
      <c r="AL2381" t="s">
        <v>474</v>
      </c>
      <c r="AM2381" t="s">
        <v>14087</v>
      </c>
      <c r="AN2381" t="s">
        <v>14088</v>
      </c>
      <c r="AO2381" t="s">
        <v>1985</v>
      </c>
      <c r="AP2381" t="s">
        <v>1986</v>
      </c>
      <c r="BO2381">
        <v>30000</v>
      </c>
      <c r="BP2381">
        <v>30000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</row>
    <row r="2382" spans="1:116" x14ac:dyDescent="0.15">
      <c r="A2382" t="s">
        <v>116</v>
      </c>
      <c r="B2382">
        <v>195088</v>
      </c>
      <c r="C2382" t="s">
        <v>117</v>
      </c>
      <c r="D2382" t="s">
        <v>136</v>
      </c>
      <c r="E2382" t="s">
        <v>118</v>
      </c>
      <c r="F2382" t="s">
        <v>137</v>
      </c>
      <c r="G2382" s="1">
        <v>42874</v>
      </c>
      <c r="H2382" t="s">
        <v>138</v>
      </c>
      <c r="I2382" s="1">
        <v>42963</v>
      </c>
      <c r="J2382" t="s">
        <v>119</v>
      </c>
      <c r="K2382" t="s">
        <v>12238</v>
      </c>
      <c r="L2382" t="s">
        <v>120</v>
      </c>
      <c r="M2382" t="s">
        <v>139</v>
      </c>
      <c r="P2382" t="s">
        <v>124</v>
      </c>
      <c r="Q2382" t="s">
        <v>470</v>
      </c>
      <c r="R2382" t="s">
        <v>126</v>
      </c>
      <c r="S2382" t="s">
        <v>633</v>
      </c>
      <c r="T2382" t="s">
        <v>14089</v>
      </c>
      <c r="W2382">
        <v>5000</v>
      </c>
      <c r="X2382">
        <v>4250</v>
      </c>
      <c r="Y2382">
        <v>750</v>
      </c>
      <c r="Z2382">
        <v>0</v>
      </c>
      <c r="AA2382">
        <v>5000</v>
      </c>
      <c r="AB2382">
        <v>4250</v>
      </c>
      <c r="AC2382">
        <v>750</v>
      </c>
      <c r="AD2382">
        <v>0</v>
      </c>
      <c r="AE2382">
        <v>0</v>
      </c>
      <c r="AF2382" t="s">
        <v>171</v>
      </c>
      <c r="AG2382" t="s">
        <v>143</v>
      </c>
      <c r="AH2382" t="s">
        <v>174</v>
      </c>
      <c r="AI2382" t="s">
        <v>235</v>
      </c>
      <c r="AJ2382" t="s">
        <v>128</v>
      </c>
      <c r="AK2382" t="s">
        <v>429</v>
      </c>
      <c r="AL2382" t="s">
        <v>184</v>
      </c>
      <c r="AN2382" t="s">
        <v>14090</v>
      </c>
      <c r="AO2382" t="s">
        <v>507</v>
      </c>
      <c r="AP2382" t="s">
        <v>508</v>
      </c>
      <c r="BO2382">
        <v>5000</v>
      </c>
      <c r="BP2382">
        <v>5000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0</v>
      </c>
      <c r="DF2382">
        <v>0</v>
      </c>
      <c r="DG2382">
        <v>0</v>
      </c>
      <c r="DH2382">
        <v>0</v>
      </c>
      <c r="DI2382">
        <v>0</v>
      </c>
      <c r="DJ2382">
        <v>0</v>
      </c>
      <c r="DK2382">
        <v>0</v>
      </c>
      <c r="DL2382">
        <v>0</v>
      </c>
    </row>
    <row r="2383" spans="1:116" x14ac:dyDescent="0.15">
      <c r="A2383" t="s">
        <v>116</v>
      </c>
      <c r="B2383">
        <v>195103</v>
      </c>
      <c r="C2383" t="s">
        <v>117</v>
      </c>
      <c r="D2383" t="s">
        <v>136</v>
      </c>
      <c r="E2383" t="s">
        <v>118</v>
      </c>
      <c r="F2383" t="s">
        <v>137</v>
      </c>
      <c r="G2383" s="1">
        <v>42898</v>
      </c>
      <c r="H2383" t="s">
        <v>138</v>
      </c>
      <c r="I2383" s="1">
        <v>42941</v>
      </c>
      <c r="J2383" t="s">
        <v>119</v>
      </c>
      <c r="K2383" t="s">
        <v>14091</v>
      </c>
      <c r="L2383" t="s">
        <v>120</v>
      </c>
      <c r="M2383" t="s">
        <v>139</v>
      </c>
      <c r="N2383" t="s">
        <v>152</v>
      </c>
      <c r="O2383" t="s">
        <v>153</v>
      </c>
      <c r="P2383" t="s">
        <v>124</v>
      </c>
      <c r="Q2383" t="s">
        <v>125</v>
      </c>
      <c r="R2383" t="s">
        <v>126</v>
      </c>
      <c r="S2383" t="s">
        <v>441</v>
      </c>
      <c r="T2383" t="s">
        <v>14092</v>
      </c>
      <c r="W2383">
        <v>45256</v>
      </c>
      <c r="X2383">
        <v>28845</v>
      </c>
      <c r="Y2383">
        <v>16411</v>
      </c>
      <c r="Z2383">
        <v>0</v>
      </c>
      <c r="AA2383">
        <v>45256</v>
      </c>
      <c r="AB2383">
        <v>28845</v>
      </c>
      <c r="AC2383">
        <v>16411</v>
      </c>
      <c r="AD2383">
        <v>0</v>
      </c>
      <c r="AE2383">
        <v>45256</v>
      </c>
      <c r="AF2383" t="s">
        <v>143</v>
      </c>
      <c r="AG2383" t="s">
        <v>143</v>
      </c>
      <c r="AH2383" t="s">
        <v>755</v>
      </c>
      <c r="AI2383" t="s">
        <v>183</v>
      </c>
      <c r="AJ2383" t="s">
        <v>128</v>
      </c>
      <c r="AK2383" t="s">
        <v>1032</v>
      </c>
      <c r="AL2383" t="s">
        <v>528</v>
      </c>
      <c r="AM2383" t="s">
        <v>14093</v>
      </c>
      <c r="AN2383" t="s">
        <v>14094</v>
      </c>
      <c r="AO2383" t="s">
        <v>129</v>
      </c>
      <c r="AP2383" t="s">
        <v>130</v>
      </c>
      <c r="AQ2383" t="s">
        <v>782</v>
      </c>
      <c r="BO2383">
        <v>42540.639999999999</v>
      </c>
      <c r="BP2383">
        <v>42540.639999999999</v>
      </c>
      <c r="BQ2383">
        <v>2715.36</v>
      </c>
      <c r="BR2383">
        <v>2715.36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0</v>
      </c>
      <c r="DK2383">
        <v>0</v>
      </c>
      <c r="DL2383">
        <v>0</v>
      </c>
    </row>
    <row r="2384" spans="1:116" x14ac:dyDescent="0.15">
      <c r="A2384" t="s">
        <v>116</v>
      </c>
      <c r="B2384">
        <v>195115</v>
      </c>
      <c r="C2384" t="s">
        <v>117</v>
      </c>
      <c r="D2384" t="s">
        <v>136</v>
      </c>
      <c r="E2384" t="s">
        <v>118</v>
      </c>
      <c r="F2384" t="s">
        <v>137</v>
      </c>
      <c r="G2384" s="1">
        <v>42765</v>
      </c>
      <c r="H2384" t="s">
        <v>138</v>
      </c>
      <c r="I2384" s="1">
        <v>42900</v>
      </c>
      <c r="J2384" t="s">
        <v>6689</v>
      </c>
      <c r="K2384" t="s">
        <v>213</v>
      </c>
      <c r="L2384" t="s">
        <v>123</v>
      </c>
      <c r="M2384" t="s">
        <v>139</v>
      </c>
      <c r="P2384" t="s">
        <v>317</v>
      </c>
      <c r="Q2384" t="s">
        <v>1007</v>
      </c>
      <c r="R2384" t="s">
        <v>126</v>
      </c>
      <c r="S2384" t="s">
        <v>215</v>
      </c>
      <c r="T2384" t="s">
        <v>14095</v>
      </c>
      <c r="W2384">
        <v>30000</v>
      </c>
      <c r="X2384">
        <v>30000</v>
      </c>
      <c r="Y2384">
        <v>0</v>
      </c>
      <c r="Z2384">
        <v>0</v>
      </c>
      <c r="AA2384">
        <v>30000</v>
      </c>
      <c r="AB2384">
        <v>30000</v>
      </c>
      <c r="AC2384">
        <v>0</v>
      </c>
      <c r="AD2384">
        <v>0</v>
      </c>
      <c r="AE2384">
        <v>30000</v>
      </c>
      <c r="AF2384" t="s">
        <v>143</v>
      </c>
      <c r="AG2384" t="s">
        <v>143</v>
      </c>
      <c r="AH2384" t="s">
        <v>254</v>
      </c>
      <c r="AI2384" t="s">
        <v>255</v>
      </c>
      <c r="AJ2384" t="s">
        <v>128</v>
      </c>
      <c r="AK2384" t="s">
        <v>321</v>
      </c>
      <c r="AL2384" t="s">
        <v>1011</v>
      </c>
      <c r="AM2384" t="s">
        <v>14096</v>
      </c>
      <c r="AN2384" t="s">
        <v>13500</v>
      </c>
      <c r="AO2384" t="s">
        <v>5459</v>
      </c>
      <c r="AP2384" t="s">
        <v>4062</v>
      </c>
      <c r="BO2384">
        <v>30000</v>
      </c>
      <c r="BP2384">
        <v>30000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0</v>
      </c>
      <c r="DK2384">
        <v>0</v>
      </c>
      <c r="DL2384">
        <v>0</v>
      </c>
    </row>
    <row r="2385" spans="1:116" x14ac:dyDescent="0.15">
      <c r="A2385" t="s">
        <v>116</v>
      </c>
      <c r="B2385">
        <v>195126</v>
      </c>
      <c r="C2385" t="s">
        <v>117</v>
      </c>
      <c r="D2385" t="s">
        <v>136</v>
      </c>
      <c r="E2385" t="s">
        <v>118</v>
      </c>
      <c r="F2385" t="s">
        <v>137</v>
      </c>
      <c r="G2385" s="1">
        <v>42931</v>
      </c>
      <c r="H2385" t="s">
        <v>138</v>
      </c>
      <c r="I2385" s="1">
        <v>42986</v>
      </c>
      <c r="J2385" t="s">
        <v>119</v>
      </c>
      <c r="K2385" t="s">
        <v>286</v>
      </c>
      <c r="L2385" t="s">
        <v>250</v>
      </c>
      <c r="M2385" t="s">
        <v>139</v>
      </c>
      <c r="N2385" t="s">
        <v>287</v>
      </c>
      <c r="O2385" t="s">
        <v>123</v>
      </c>
      <c r="P2385" t="s">
        <v>177</v>
      </c>
      <c r="Q2385" t="s">
        <v>288</v>
      </c>
      <c r="R2385" t="s">
        <v>126</v>
      </c>
      <c r="S2385" t="s">
        <v>251</v>
      </c>
      <c r="T2385" t="s">
        <v>289</v>
      </c>
      <c r="W2385">
        <v>0</v>
      </c>
      <c r="X2385">
        <v>0</v>
      </c>
      <c r="Y2385">
        <v>0</v>
      </c>
      <c r="Z2385">
        <v>0</v>
      </c>
      <c r="AA2385">
        <v>65000</v>
      </c>
      <c r="AB2385">
        <v>65000</v>
      </c>
      <c r="AC2385">
        <v>0</v>
      </c>
      <c r="AD2385">
        <v>0</v>
      </c>
      <c r="AE2385">
        <v>369669</v>
      </c>
      <c r="AH2385" t="s">
        <v>6158</v>
      </c>
      <c r="AI2385" t="s">
        <v>218</v>
      </c>
      <c r="AK2385" t="s">
        <v>290</v>
      </c>
      <c r="AL2385" t="s">
        <v>291</v>
      </c>
      <c r="AM2385" t="s">
        <v>292</v>
      </c>
      <c r="AN2385" t="s">
        <v>293</v>
      </c>
      <c r="AO2385" t="s">
        <v>294</v>
      </c>
      <c r="AP2385" t="s">
        <v>295</v>
      </c>
      <c r="BO2385">
        <v>0</v>
      </c>
      <c r="BP2385">
        <v>65000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0</v>
      </c>
      <c r="CR2385">
        <v>0</v>
      </c>
      <c r="CS2385">
        <v>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0</v>
      </c>
      <c r="DF2385">
        <v>0</v>
      </c>
      <c r="DG2385">
        <v>0</v>
      </c>
      <c r="DH2385">
        <v>0</v>
      </c>
      <c r="DI2385">
        <v>0</v>
      </c>
      <c r="DJ2385">
        <v>0</v>
      </c>
      <c r="DK2385">
        <v>0</v>
      </c>
      <c r="DL2385">
        <v>0</v>
      </c>
    </row>
    <row r="2386" spans="1:116" x14ac:dyDescent="0.15">
      <c r="A2386" t="s">
        <v>116</v>
      </c>
      <c r="B2386">
        <v>195130</v>
      </c>
      <c r="C2386" t="s">
        <v>117</v>
      </c>
      <c r="D2386" t="s">
        <v>136</v>
      </c>
      <c r="E2386" t="s">
        <v>118</v>
      </c>
      <c r="F2386" t="s">
        <v>137</v>
      </c>
      <c r="G2386" s="1">
        <v>42881</v>
      </c>
      <c r="H2386" t="s">
        <v>138</v>
      </c>
      <c r="I2386" s="1">
        <v>43005</v>
      </c>
      <c r="J2386" t="s">
        <v>119</v>
      </c>
      <c r="K2386" t="s">
        <v>287</v>
      </c>
      <c r="L2386" t="s">
        <v>123</v>
      </c>
      <c r="M2386" t="s">
        <v>139</v>
      </c>
      <c r="P2386" t="s">
        <v>199</v>
      </c>
      <c r="Q2386" t="s">
        <v>944</v>
      </c>
      <c r="R2386" t="s">
        <v>126</v>
      </c>
      <c r="S2386" t="s">
        <v>657</v>
      </c>
      <c r="T2386" t="s">
        <v>14097</v>
      </c>
      <c r="W2386">
        <v>7776</v>
      </c>
      <c r="X2386">
        <v>7776</v>
      </c>
      <c r="Y2386">
        <v>0</v>
      </c>
      <c r="Z2386">
        <v>0</v>
      </c>
      <c r="AA2386">
        <v>7776</v>
      </c>
      <c r="AB2386">
        <v>7776</v>
      </c>
      <c r="AC2386">
        <v>0</v>
      </c>
      <c r="AD2386">
        <v>0</v>
      </c>
      <c r="AE2386">
        <v>7776</v>
      </c>
      <c r="AF2386" t="s">
        <v>143</v>
      </c>
      <c r="AG2386" t="s">
        <v>143</v>
      </c>
      <c r="AH2386" t="s">
        <v>541</v>
      </c>
      <c r="AI2386" t="s">
        <v>359</v>
      </c>
      <c r="AJ2386" t="s">
        <v>128</v>
      </c>
      <c r="AK2386" t="s">
        <v>737</v>
      </c>
      <c r="AL2386" t="s">
        <v>2490</v>
      </c>
      <c r="AM2386" t="s">
        <v>14098</v>
      </c>
      <c r="AN2386" t="s">
        <v>14099</v>
      </c>
      <c r="AO2386" t="s">
        <v>1628</v>
      </c>
      <c r="AP2386" t="s">
        <v>1629</v>
      </c>
      <c r="BO2386">
        <v>7776</v>
      </c>
      <c r="BP2386">
        <v>7776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0</v>
      </c>
      <c r="CR2386">
        <v>0</v>
      </c>
      <c r="CS2386">
        <v>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0</v>
      </c>
      <c r="DL2386">
        <v>0</v>
      </c>
    </row>
    <row r="2387" spans="1:116" x14ac:dyDescent="0.15">
      <c r="A2387" t="s">
        <v>116</v>
      </c>
      <c r="B2387">
        <v>195132</v>
      </c>
      <c r="C2387" t="s">
        <v>117</v>
      </c>
      <c r="D2387" t="s">
        <v>136</v>
      </c>
      <c r="E2387" t="s">
        <v>118</v>
      </c>
      <c r="F2387" t="s">
        <v>137</v>
      </c>
      <c r="G2387" s="1">
        <v>42783</v>
      </c>
      <c r="H2387" t="s">
        <v>138</v>
      </c>
      <c r="I2387" s="1">
        <v>43012</v>
      </c>
      <c r="J2387" t="s">
        <v>119</v>
      </c>
      <c r="K2387" t="s">
        <v>14100</v>
      </c>
      <c r="L2387" t="s">
        <v>169</v>
      </c>
      <c r="M2387" t="s">
        <v>139</v>
      </c>
      <c r="P2387" t="s">
        <v>199</v>
      </c>
      <c r="Q2387" t="s">
        <v>641</v>
      </c>
      <c r="R2387" t="s">
        <v>126</v>
      </c>
      <c r="S2387" t="s">
        <v>215</v>
      </c>
      <c r="T2387" t="s">
        <v>14101</v>
      </c>
      <c r="U2387" t="s">
        <v>14102</v>
      </c>
      <c r="W2387">
        <v>4500</v>
      </c>
      <c r="X2387">
        <v>4500</v>
      </c>
      <c r="Y2387">
        <v>0</v>
      </c>
      <c r="Z2387">
        <v>0</v>
      </c>
      <c r="AA2387">
        <v>4500</v>
      </c>
      <c r="AB2387">
        <v>4500</v>
      </c>
      <c r="AC2387">
        <v>0</v>
      </c>
      <c r="AD2387">
        <v>0</v>
      </c>
      <c r="AE2387">
        <v>4500</v>
      </c>
      <c r="AF2387" t="s">
        <v>171</v>
      </c>
      <c r="AG2387" t="s">
        <v>143</v>
      </c>
      <c r="AH2387" t="s">
        <v>174</v>
      </c>
      <c r="AI2387" t="s">
        <v>261</v>
      </c>
      <c r="AJ2387" t="s">
        <v>128</v>
      </c>
      <c r="AK2387" t="s">
        <v>290</v>
      </c>
      <c r="AL2387" t="s">
        <v>642</v>
      </c>
      <c r="AM2387" t="s">
        <v>14103</v>
      </c>
      <c r="AN2387" t="s">
        <v>14104</v>
      </c>
      <c r="AO2387" t="s">
        <v>14105</v>
      </c>
      <c r="AP2387" t="s">
        <v>4390</v>
      </c>
      <c r="AQ2387" t="s">
        <v>11695</v>
      </c>
      <c r="BO2387">
        <v>2250</v>
      </c>
      <c r="BP2387">
        <v>2250</v>
      </c>
      <c r="BQ2387">
        <v>2250</v>
      </c>
      <c r="BR2387">
        <v>2250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0</v>
      </c>
      <c r="CJ2387"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0</v>
      </c>
      <c r="CR2387">
        <v>0</v>
      </c>
      <c r="CS2387">
        <v>0</v>
      </c>
      <c r="CT2387">
        <v>0</v>
      </c>
      <c r="CU2387">
        <v>0</v>
      </c>
      <c r="CV2387">
        <v>0</v>
      </c>
      <c r="CW2387">
        <v>0</v>
      </c>
      <c r="CX2387">
        <v>0</v>
      </c>
      <c r="CY2387">
        <v>0</v>
      </c>
      <c r="CZ2387">
        <v>0</v>
      </c>
      <c r="DA2387">
        <v>0</v>
      </c>
      <c r="DB2387">
        <v>0</v>
      </c>
      <c r="DC2387">
        <v>0</v>
      </c>
      <c r="DD2387">
        <v>0</v>
      </c>
      <c r="DE2387">
        <v>0</v>
      </c>
      <c r="DF2387">
        <v>0</v>
      </c>
      <c r="DG2387">
        <v>0</v>
      </c>
      <c r="DH2387">
        <v>0</v>
      </c>
      <c r="DI2387">
        <v>0</v>
      </c>
      <c r="DJ2387">
        <v>0</v>
      </c>
      <c r="DK2387">
        <v>0</v>
      </c>
      <c r="DL2387">
        <v>0</v>
      </c>
    </row>
    <row r="2388" spans="1:116" x14ac:dyDescent="0.15">
      <c r="A2388" t="s">
        <v>116</v>
      </c>
      <c r="B2388">
        <v>195139</v>
      </c>
      <c r="C2388" t="s">
        <v>117</v>
      </c>
      <c r="D2388" t="s">
        <v>136</v>
      </c>
      <c r="E2388" t="s">
        <v>118</v>
      </c>
      <c r="F2388" t="s">
        <v>137</v>
      </c>
      <c r="G2388" s="1">
        <v>42881</v>
      </c>
      <c r="H2388" t="s">
        <v>138</v>
      </c>
      <c r="I2388" s="1">
        <v>42979</v>
      </c>
      <c r="J2388" t="s">
        <v>119</v>
      </c>
      <c r="K2388" t="s">
        <v>386</v>
      </c>
      <c r="L2388" t="s">
        <v>123</v>
      </c>
      <c r="M2388" t="s">
        <v>139</v>
      </c>
      <c r="P2388" t="s">
        <v>145</v>
      </c>
      <c r="Q2388" t="s">
        <v>578</v>
      </c>
      <c r="R2388" t="s">
        <v>126</v>
      </c>
      <c r="S2388" t="s">
        <v>215</v>
      </c>
      <c r="T2388" t="s">
        <v>11128</v>
      </c>
      <c r="W2388">
        <v>250000</v>
      </c>
      <c r="X2388">
        <v>214448</v>
      </c>
      <c r="Y2388">
        <v>35552</v>
      </c>
      <c r="Z2388">
        <v>0</v>
      </c>
      <c r="AA2388">
        <v>250000</v>
      </c>
      <c r="AB2388">
        <v>250000</v>
      </c>
      <c r="AC2388">
        <v>0</v>
      </c>
      <c r="AD2388">
        <v>0</v>
      </c>
      <c r="AE2388">
        <v>32600000</v>
      </c>
      <c r="AF2388" t="s">
        <v>143</v>
      </c>
      <c r="AG2388" t="s">
        <v>143</v>
      </c>
      <c r="AH2388" t="s">
        <v>3486</v>
      </c>
      <c r="AI2388" t="s">
        <v>218</v>
      </c>
      <c r="AJ2388" t="s">
        <v>128</v>
      </c>
      <c r="AK2388" t="s">
        <v>290</v>
      </c>
      <c r="AL2388" t="s">
        <v>579</v>
      </c>
      <c r="AM2388" t="s">
        <v>14106</v>
      </c>
      <c r="AN2388" t="s">
        <v>4469</v>
      </c>
      <c r="AO2388" t="s">
        <v>4185</v>
      </c>
      <c r="AP2388" t="s">
        <v>3816</v>
      </c>
      <c r="BO2388">
        <v>250000</v>
      </c>
      <c r="BP2388">
        <v>250000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0</v>
      </c>
      <c r="CJ2388">
        <v>0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v>0</v>
      </c>
      <c r="CR2388">
        <v>0</v>
      </c>
      <c r="CS2388">
        <v>0</v>
      </c>
      <c r="CT2388">
        <v>0</v>
      </c>
      <c r="CU2388">
        <v>0</v>
      </c>
      <c r="CV2388">
        <v>0</v>
      </c>
      <c r="CW2388">
        <v>0</v>
      </c>
      <c r="CX2388">
        <v>0</v>
      </c>
      <c r="CY2388">
        <v>0</v>
      </c>
      <c r="CZ2388">
        <v>0</v>
      </c>
      <c r="DA2388">
        <v>0</v>
      </c>
      <c r="DB2388">
        <v>0</v>
      </c>
      <c r="DC2388">
        <v>0</v>
      </c>
      <c r="DD2388">
        <v>0</v>
      </c>
      <c r="DE2388">
        <v>0</v>
      </c>
      <c r="DF2388">
        <v>0</v>
      </c>
      <c r="DG2388">
        <v>0</v>
      </c>
      <c r="DH2388">
        <v>0</v>
      </c>
      <c r="DI2388">
        <v>0</v>
      </c>
      <c r="DJ2388">
        <v>0</v>
      </c>
      <c r="DK2388">
        <v>0</v>
      </c>
      <c r="DL2388">
        <v>0</v>
      </c>
    </row>
    <row r="2389" spans="1:116" x14ac:dyDescent="0.15">
      <c r="A2389" t="s">
        <v>116</v>
      </c>
      <c r="B2389">
        <v>195165</v>
      </c>
      <c r="C2389" t="s">
        <v>117</v>
      </c>
      <c r="D2389" t="s">
        <v>136</v>
      </c>
      <c r="E2389" t="s">
        <v>118</v>
      </c>
      <c r="F2389" t="s">
        <v>137</v>
      </c>
      <c r="G2389" s="1">
        <v>42880</v>
      </c>
      <c r="H2389" t="s">
        <v>138</v>
      </c>
      <c r="I2389" s="1">
        <v>43284</v>
      </c>
      <c r="J2389" t="s">
        <v>13516</v>
      </c>
      <c r="K2389" t="s">
        <v>958</v>
      </c>
      <c r="L2389" t="s">
        <v>123</v>
      </c>
      <c r="M2389" t="s">
        <v>139</v>
      </c>
      <c r="P2389" t="s">
        <v>317</v>
      </c>
      <c r="Q2389" t="s">
        <v>318</v>
      </c>
      <c r="R2389" t="s">
        <v>126</v>
      </c>
      <c r="S2389" t="s">
        <v>215</v>
      </c>
      <c r="T2389" t="s">
        <v>14107</v>
      </c>
      <c r="W2389">
        <v>1633098</v>
      </c>
      <c r="X2389">
        <v>1566198</v>
      </c>
      <c r="Y2389">
        <v>66900</v>
      </c>
      <c r="Z2389">
        <v>0</v>
      </c>
      <c r="AA2389">
        <v>268446</v>
      </c>
      <c r="AB2389">
        <v>268446</v>
      </c>
      <c r="AC2389">
        <v>0</v>
      </c>
      <c r="AD2389">
        <v>0</v>
      </c>
      <c r="AE2389">
        <v>2088035</v>
      </c>
      <c r="AF2389" t="s">
        <v>143</v>
      </c>
      <c r="AG2389" t="s">
        <v>143</v>
      </c>
      <c r="AH2389" t="s">
        <v>5924</v>
      </c>
      <c r="AI2389" t="s">
        <v>277</v>
      </c>
      <c r="AJ2389" t="s">
        <v>128</v>
      </c>
      <c r="AK2389" t="s">
        <v>604</v>
      </c>
      <c r="AL2389" t="s">
        <v>14108</v>
      </c>
      <c r="AN2389" t="s">
        <v>14109</v>
      </c>
      <c r="AO2389" t="s">
        <v>4496</v>
      </c>
      <c r="AP2389" t="s">
        <v>4497</v>
      </c>
      <c r="AQ2389" t="s">
        <v>4868</v>
      </c>
      <c r="AR2389" t="s">
        <v>2567</v>
      </c>
      <c r="AS2389" t="s">
        <v>1531</v>
      </c>
      <c r="AT2389" t="s">
        <v>6065</v>
      </c>
      <c r="AU2389" t="s">
        <v>14110</v>
      </c>
      <c r="AV2389" t="s">
        <v>3597</v>
      </c>
      <c r="AW2389" t="s">
        <v>665</v>
      </c>
      <c r="AX2389" t="s">
        <v>684</v>
      </c>
      <c r="AY2389" t="s">
        <v>4414</v>
      </c>
      <c r="AZ2389" t="s">
        <v>2725</v>
      </c>
      <c r="BA2389" t="s">
        <v>2145</v>
      </c>
      <c r="BB2389" t="s">
        <v>8405</v>
      </c>
      <c r="BC2389" t="s">
        <v>1893</v>
      </c>
      <c r="BD2389" t="s">
        <v>1918</v>
      </c>
      <c r="BE2389" t="s">
        <v>522</v>
      </c>
      <c r="BF2389" t="s">
        <v>3176</v>
      </c>
      <c r="BG2389" t="s">
        <v>324</v>
      </c>
      <c r="BH2389" t="s">
        <v>1519</v>
      </c>
      <c r="BI2389" t="s">
        <v>615</v>
      </c>
      <c r="BJ2389" t="s">
        <v>4413</v>
      </c>
      <c r="BK2389" t="s">
        <v>2645</v>
      </c>
      <c r="BL2389" t="s">
        <v>483</v>
      </c>
      <c r="BM2389" t="s">
        <v>1249</v>
      </c>
      <c r="BN2389" t="s">
        <v>2569</v>
      </c>
      <c r="BO2389">
        <v>326619.60000000003</v>
      </c>
      <c r="BP2389">
        <v>53689.200000000004</v>
      </c>
      <c r="BQ2389">
        <v>326619.60000000003</v>
      </c>
      <c r="BR2389">
        <v>53689.200000000004</v>
      </c>
      <c r="BS2389">
        <v>326619.60000000003</v>
      </c>
      <c r="BT2389">
        <v>53689.200000000004</v>
      </c>
      <c r="BU2389">
        <v>163309.80000000002</v>
      </c>
      <c r="BV2389">
        <v>26844.600000000002</v>
      </c>
      <c r="BW2389">
        <v>163309.80000000002</v>
      </c>
      <c r="BX2389">
        <v>26844.600000000002</v>
      </c>
      <c r="BY2389">
        <v>163309.80000000002</v>
      </c>
      <c r="BZ2389">
        <v>26844.600000000002</v>
      </c>
      <c r="CA2389">
        <v>163309.80000000002</v>
      </c>
      <c r="CB2389">
        <v>26844.600000000002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0</v>
      </c>
      <c r="CJ2389">
        <v>0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0</v>
      </c>
      <c r="CQ2389">
        <v>0</v>
      </c>
      <c r="CR2389">
        <v>0</v>
      </c>
      <c r="CS2389">
        <v>0</v>
      </c>
      <c r="CT2389">
        <v>0</v>
      </c>
      <c r="CU2389">
        <v>0</v>
      </c>
      <c r="CV2389">
        <v>0</v>
      </c>
      <c r="CW2389">
        <v>0</v>
      </c>
      <c r="CX2389">
        <v>0</v>
      </c>
      <c r="CY2389">
        <v>0</v>
      </c>
      <c r="CZ2389">
        <v>0</v>
      </c>
      <c r="DA2389">
        <v>0</v>
      </c>
      <c r="DB2389">
        <v>0</v>
      </c>
      <c r="DC2389">
        <v>0</v>
      </c>
      <c r="DD2389">
        <v>0</v>
      </c>
      <c r="DE2389">
        <v>0</v>
      </c>
      <c r="DF2389">
        <v>0</v>
      </c>
      <c r="DG2389">
        <v>0</v>
      </c>
      <c r="DH2389">
        <v>0</v>
      </c>
      <c r="DI2389">
        <v>0</v>
      </c>
      <c r="DJ2389">
        <v>0</v>
      </c>
      <c r="DK2389">
        <v>0</v>
      </c>
      <c r="DL2389">
        <v>0</v>
      </c>
    </row>
    <row r="2390" spans="1:116" x14ac:dyDescent="0.15">
      <c r="A2390" t="s">
        <v>116</v>
      </c>
      <c r="B2390">
        <v>195176</v>
      </c>
      <c r="C2390" t="s">
        <v>117</v>
      </c>
      <c r="D2390" t="s">
        <v>136</v>
      </c>
      <c r="E2390" t="s">
        <v>118</v>
      </c>
      <c r="F2390" t="s">
        <v>137</v>
      </c>
      <c r="G2390" s="1">
        <v>42880</v>
      </c>
      <c r="H2390" t="s">
        <v>138</v>
      </c>
      <c r="I2390" s="1">
        <v>43147</v>
      </c>
      <c r="J2390" t="s">
        <v>119</v>
      </c>
      <c r="K2390" t="s">
        <v>122</v>
      </c>
      <c r="L2390" t="s">
        <v>123</v>
      </c>
      <c r="M2390" t="s">
        <v>139</v>
      </c>
      <c r="P2390" t="s">
        <v>317</v>
      </c>
      <c r="Q2390" t="s">
        <v>1007</v>
      </c>
      <c r="R2390" t="s">
        <v>126</v>
      </c>
      <c r="S2390" t="s">
        <v>215</v>
      </c>
      <c r="T2390" t="s">
        <v>14111</v>
      </c>
      <c r="W2390">
        <v>427449</v>
      </c>
      <c r="X2390">
        <v>283387</v>
      </c>
      <c r="Y2390">
        <v>144062</v>
      </c>
      <c r="Z2390">
        <v>0</v>
      </c>
      <c r="AA2390">
        <v>50000</v>
      </c>
      <c r="AB2390">
        <v>21550</v>
      </c>
      <c r="AC2390">
        <v>28450</v>
      </c>
      <c r="AD2390">
        <v>0</v>
      </c>
      <c r="AE2390">
        <v>427449</v>
      </c>
      <c r="AF2390" t="s">
        <v>143</v>
      </c>
      <c r="AG2390" t="s">
        <v>171</v>
      </c>
      <c r="AH2390" t="s">
        <v>13168</v>
      </c>
      <c r="AI2390" t="s">
        <v>14112</v>
      </c>
      <c r="AJ2390" t="s">
        <v>128</v>
      </c>
      <c r="AK2390" t="s">
        <v>518</v>
      </c>
      <c r="AL2390" t="s">
        <v>1011</v>
      </c>
      <c r="AM2390" t="s">
        <v>14113</v>
      </c>
      <c r="AN2390" t="s">
        <v>14114</v>
      </c>
      <c r="AO2390" t="s">
        <v>3327</v>
      </c>
      <c r="AP2390" t="s">
        <v>3328</v>
      </c>
      <c r="BO2390">
        <v>427449</v>
      </c>
      <c r="BP2390">
        <v>50000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  <c r="CI2390">
        <v>0</v>
      </c>
      <c r="CJ2390">
        <v>0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v>0</v>
      </c>
      <c r="CR2390">
        <v>0</v>
      </c>
      <c r="CS2390">
        <v>0</v>
      </c>
      <c r="CT2390">
        <v>0</v>
      </c>
      <c r="CU2390">
        <v>0</v>
      </c>
      <c r="CV2390">
        <v>0</v>
      </c>
      <c r="CW2390">
        <v>0</v>
      </c>
      <c r="CX2390">
        <v>0</v>
      </c>
      <c r="CY2390">
        <v>0</v>
      </c>
      <c r="CZ2390">
        <v>0</v>
      </c>
      <c r="DA2390">
        <v>0</v>
      </c>
      <c r="DB2390">
        <v>0</v>
      </c>
      <c r="DC2390">
        <v>0</v>
      </c>
      <c r="DD2390">
        <v>0</v>
      </c>
      <c r="DE2390">
        <v>0</v>
      </c>
      <c r="DF2390">
        <v>0</v>
      </c>
      <c r="DG2390">
        <v>0</v>
      </c>
      <c r="DH2390">
        <v>0</v>
      </c>
      <c r="DI2390">
        <v>0</v>
      </c>
      <c r="DJ2390">
        <v>0</v>
      </c>
      <c r="DK2390">
        <v>0</v>
      </c>
      <c r="DL2390">
        <v>0</v>
      </c>
    </row>
    <row r="2391" spans="1:116" x14ac:dyDescent="0.15">
      <c r="A2391" t="s">
        <v>116</v>
      </c>
      <c r="B2391">
        <v>195186</v>
      </c>
      <c r="C2391" t="s">
        <v>117</v>
      </c>
      <c r="D2391" t="s">
        <v>136</v>
      </c>
      <c r="E2391" t="s">
        <v>118</v>
      </c>
      <c r="F2391" t="s">
        <v>137</v>
      </c>
      <c r="G2391" s="1">
        <v>42886</v>
      </c>
      <c r="H2391" t="s">
        <v>138</v>
      </c>
      <c r="I2391" s="1">
        <v>42941</v>
      </c>
      <c r="J2391" t="s">
        <v>119</v>
      </c>
      <c r="K2391" t="s">
        <v>14115</v>
      </c>
      <c r="L2391" t="s">
        <v>227</v>
      </c>
      <c r="M2391" t="s">
        <v>139</v>
      </c>
      <c r="P2391" t="s">
        <v>124</v>
      </c>
      <c r="Q2391" t="s">
        <v>4722</v>
      </c>
      <c r="R2391" t="s">
        <v>126</v>
      </c>
      <c r="S2391" t="s">
        <v>1875</v>
      </c>
      <c r="T2391" t="s">
        <v>14116</v>
      </c>
      <c r="W2391">
        <v>238911</v>
      </c>
      <c r="X2391">
        <v>238911</v>
      </c>
      <c r="Y2391">
        <v>0</v>
      </c>
      <c r="Z2391">
        <v>0</v>
      </c>
      <c r="AA2391">
        <v>238911</v>
      </c>
      <c r="AB2391">
        <v>238911</v>
      </c>
      <c r="AC2391">
        <v>0</v>
      </c>
      <c r="AD2391">
        <v>0</v>
      </c>
      <c r="AE2391">
        <v>580744</v>
      </c>
      <c r="AF2391" t="s">
        <v>143</v>
      </c>
      <c r="AG2391" t="s">
        <v>143</v>
      </c>
      <c r="AH2391" t="s">
        <v>284</v>
      </c>
      <c r="AI2391" t="s">
        <v>175</v>
      </c>
      <c r="AJ2391" t="s">
        <v>128</v>
      </c>
      <c r="AK2391" t="s">
        <v>518</v>
      </c>
      <c r="AL2391" t="s">
        <v>5250</v>
      </c>
      <c r="AM2391" t="s">
        <v>14117</v>
      </c>
      <c r="AN2391" t="s">
        <v>14118</v>
      </c>
      <c r="AO2391" t="s">
        <v>4723</v>
      </c>
      <c r="AP2391" t="s">
        <v>4724</v>
      </c>
      <c r="BO2391">
        <v>238911</v>
      </c>
      <c r="BP2391">
        <v>238911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0</v>
      </c>
      <c r="CW2391">
        <v>0</v>
      </c>
      <c r="CX2391">
        <v>0</v>
      </c>
      <c r="CY2391">
        <v>0</v>
      </c>
      <c r="CZ2391">
        <v>0</v>
      </c>
      <c r="DA2391">
        <v>0</v>
      </c>
      <c r="DB2391">
        <v>0</v>
      </c>
      <c r="DC2391">
        <v>0</v>
      </c>
      <c r="DD2391">
        <v>0</v>
      </c>
      <c r="DE2391">
        <v>0</v>
      </c>
      <c r="DF2391">
        <v>0</v>
      </c>
      <c r="DG2391">
        <v>0</v>
      </c>
      <c r="DH2391">
        <v>0</v>
      </c>
      <c r="DI2391">
        <v>0</v>
      </c>
      <c r="DJ2391">
        <v>0</v>
      </c>
      <c r="DK2391">
        <v>0</v>
      </c>
      <c r="DL2391">
        <v>0</v>
      </c>
    </row>
    <row r="2392" spans="1:116" x14ac:dyDescent="0.15">
      <c r="A2392" t="s">
        <v>116</v>
      </c>
      <c r="B2392">
        <v>195188</v>
      </c>
      <c r="C2392" t="s">
        <v>117</v>
      </c>
      <c r="D2392" t="s">
        <v>136</v>
      </c>
      <c r="E2392" t="s">
        <v>118</v>
      </c>
      <c r="F2392" t="s">
        <v>137</v>
      </c>
      <c r="G2392" s="1">
        <v>42886</v>
      </c>
      <c r="H2392" t="s">
        <v>138</v>
      </c>
      <c r="I2392" s="1">
        <v>42984</v>
      </c>
      <c r="J2392" t="s">
        <v>119</v>
      </c>
      <c r="K2392" t="s">
        <v>1116</v>
      </c>
      <c r="L2392" t="s">
        <v>227</v>
      </c>
      <c r="M2392" t="s">
        <v>139</v>
      </c>
      <c r="P2392" t="s">
        <v>124</v>
      </c>
      <c r="Q2392" t="s">
        <v>4722</v>
      </c>
      <c r="R2392" t="s">
        <v>126</v>
      </c>
      <c r="S2392" t="s">
        <v>140</v>
      </c>
      <c r="T2392" t="s">
        <v>6672</v>
      </c>
      <c r="W2392">
        <v>2309865</v>
      </c>
      <c r="X2392">
        <v>2309865</v>
      </c>
      <c r="Y2392">
        <v>0</v>
      </c>
      <c r="Z2392">
        <v>0</v>
      </c>
      <c r="AA2392">
        <v>2309865</v>
      </c>
      <c r="AB2392">
        <v>2309865</v>
      </c>
      <c r="AC2392">
        <v>0</v>
      </c>
      <c r="AD2392">
        <v>0</v>
      </c>
      <c r="AE2392">
        <v>4000522</v>
      </c>
      <c r="AF2392" t="s">
        <v>143</v>
      </c>
      <c r="AG2392" t="s">
        <v>143</v>
      </c>
      <c r="AH2392" t="s">
        <v>6267</v>
      </c>
      <c r="AI2392" t="s">
        <v>230</v>
      </c>
      <c r="AJ2392" t="s">
        <v>128</v>
      </c>
      <c r="AK2392" t="s">
        <v>518</v>
      </c>
      <c r="AL2392" t="s">
        <v>5250</v>
      </c>
      <c r="AM2392" t="s">
        <v>6673</v>
      </c>
      <c r="AN2392" t="s">
        <v>14119</v>
      </c>
      <c r="AO2392" t="s">
        <v>4723</v>
      </c>
      <c r="AP2392" t="s">
        <v>4724</v>
      </c>
      <c r="BO2392">
        <v>2309865</v>
      </c>
      <c r="BP2392">
        <v>2309865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0</v>
      </c>
      <c r="CR2392">
        <v>0</v>
      </c>
      <c r="CS2392">
        <v>0</v>
      </c>
      <c r="CT2392">
        <v>0</v>
      </c>
      <c r="CU2392">
        <v>0</v>
      </c>
      <c r="CV2392">
        <v>0</v>
      </c>
      <c r="CW2392">
        <v>0</v>
      </c>
      <c r="CX2392">
        <v>0</v>
      </c>
      <c r="CY2392">
        <v>0</v>
      </c>
      <c r="CZ2392">
        <v>0</v>
      </c>
      <c r="DA2392">
        <v>0</v>
      </c>
      <c r="DB2392">
        <v>0</v>
      </c>
      <c r="DC2392">
        <v>0</v>
      </c>
      <c r="DD2392">
        <v>0</v>
      </c>
      <c r="DE2392">
        <v>0</v>
      </c>
      <c r="DF2392">
        <v>0</v>
      </c>
      <c r="DG2392">
        <v>0</v>
      </c>
      <c r="DH2392">
        <v>0</v>
      </c>
      <c r="DI2392">
        <v>0</v>
      </c>
      <c r="DJ2392">
        <v>0</v>
      </c>
      <c r="DK2392">
        <v>0</v>
      </c>
      <c r="DL2392">
        <v>0</v>
      </c>
    </row>
    <row r="2393" spans="1:116" x14ac:dyDescent="0.15">
      <c r="A2393" t="s">
        <v>116</v>
      </c>
      <c r="B2393">
        <v>195195</v>
      </c>
      <c r="C2393" t="s">
        <v>117</v>
      </c>
      <c r="D2393" t="s">
        <v>136</v>
      </c>
      <c r="E2393" t="s">
        <v>118</v>
      </c>
      <c r="F2393" t="s">
        <v>137</v>
      </c>
      <c r="G2393" s="1">
        <v>42885</v>
      </c>
      <c r="H2393" t="s">
        <v>138</v>
      </c>
      <c r="I2393" s="1">
        <v>43020</v>
      </c>
      <c r="J2393" t="s">
        <v>119</v>
      </c>
      <c r="K2393" t="s">
        <v>765</v>
      </c>
      <c r="L2393" t="s">
        <v>123</v>
      </c>
      <c r="M2393" t="s">
        <v>139</v>
      </c>
      <c r="P2393" t="s">
        <v>199</v>
      </c>
      <c r="Q2393" t="s">
        <v>616</v>
      </c>
      <c r="R2393" t="s">
        <v>126</v>
      </c>
      <c r="S2393" t="s">
        <v>215</v>
      </c>
      <c r="T2393" t="s">
        <v>14120</v>
      </c>
      <c r="W2393">
        <v>209553</v>
      </c>
      <c r="X2393">
        <v>133558</v>
      </c>
      <c r="Y2393">
        <v>75995</v>
      </c>
      <c r="Z2393">
        <v>0</v>
      </c>
      <c r="AA2393">
        <v>109846</v>
      </c>
      <c r="AB2393">
        <v>109846</v>
      </c>
      <c r="AC2393">
        <v>0</v>
      </c>
      <c r="AD2393">
        <v>0</v>
      </c>
      <c r="AE2393">
        <v>209553</v>
      </c>
      <c r="AF2393" t="s">
        <v>143</v>
      </c>
      <c r="AG2393" t="s">
        <v>143</v>
      </c>
      <c r="AH2393" t="s">
        <v>132</v>
      </c>
      <c r="AI2393" t="s">
        <v>418</v>
      </c>
      <c r="AJ2393" t="s">
        <v>128</v>
      </c>
      <c r="AK2393" t="s">
        <v>659</v>
      </c>
      <c r="AL2393" t="s">
        <v>617</v>
      </c>
      <c r="AM2393" t="s">
        <v>14121</v>
      </c>
      <c r="AN2393" t="s">
        <v>14122</v>
      </c>
      <c r="AO2393" t="s">
        <v>2210</v>
      </c>
      <c r="AP2393" t="s">
        <v>2211</v>
      </c>
      <c r="BO2393">
        <v>209553</v>
      </c>
      <c r="BP2393">
        <v>109846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0</v>
      </c>
      <c r="CR2393">
        <v>0</v>
      </c>
      <c r="CS2393">
        <v>0</v>
      </c>
      <c r="CT2393">
        <v>0</v>
      </c>
      <c r="CU2393">
        <v>0</v>
      </c>
      <c r="CV2393">
        <v>0</v>
      </c>
      <c r="CW2393">
        <v>0</v>
      </c>
      <c r="CX2393">
        <v>0</v>
      </c>
      <c r="CY2393">
        <v>0</v>
      </c>
      <c r="CZ2393">
        <v>0</v>
      </c>
      <c r="DA2393">
        <v>0</v>
      </c>
      <c r="DB2393">
        <v>0</v>
      </c>
      <c r="DC2393">
        <v>0</v>
      </c>
      <c r="DD2393">
        <v>0</v>
      </c>
      <c r="DE2393">
        <v>0</v>
      </c>
      <c r="DF2393">
        <v>0</v>
      </c>
      <c r="DG2393">
        <v>0</v>
      </c>
      <c r="DH2393">
        <v>0</v>
      </c>
      <c r="DI2393">
        <v>0</v>
      </c>
      <c r="DJ2393">
        <v>0</v>
      </c>
      <c r="DK2393">
        <v>0</v>
      </c>
      <c r="DL2393">
        <v>0</v>
      </c>
    </row>
    <row r="2394" spans="1:116" x14ac:dyDescent="0.15">
      <c r="A2394" t="s">
        <v>116</v>
      </c>
      <c r="B2394">
        <v>195203</v>
      </c>
      <c r="C2394" t="s">
        <v>117</v>
      </c>
      <c r="D2394" t="s">
        <v>136</v>
      </c>
      <c r="E2394" t="s">
        <v>118</v>
      </c>
      <c r="F2394" t="s">
        <v>137</v>
      </c>
      <c r="G2394" s="1">
        <v>42887</v>
      </c>
      <c r="H2394" t="s">
        <v>138</v>
      </c>
      <c r="I2394" s="1">
        <v>42888</v>
      </c>
      <c r="J2394" t="s">
        <v>6689</v>
      </c>
      <c r="K2394" t="s">
        <v>2129</v>
      </c>
      <c r="L2394" t="s">
        <v>197</v>
      </c>
      <c r="M2394" t="s">
        <v>139</v>
      </c>
      <c r="P2394" t="s">
        <v>145</v>
      </c>
      <c r="Q2394" t="s">
        <v>214</v>
      </c>
      <c r="R2394" t="s">
        <v>126</v>
      </c>
      <c r="S2394" t="s">
        <v>571</v>
      </c>
      <c r="T2394" t="s">
        <v>14123</v>
      </c>
      <c r="W2394">
        <v>0</v>
      </c>
      <c r="X2394">
        <v>0</v>
      </c>
      <c r="Y2394">
        <v>0</v>
      </c>
      <c r="Z2394">
        <v>0</v>
      </c>
      <c r="AA2394">
        <v>5000</v>
      </c>
      <c r="AB2394">
        <v>3187</v>
      </c>
      <c r="AC2394">
        <v>1813</v>
      </c>
      <c r="AD2394">
        <v>0</v>
      </c>
      <c r="AE2394">
        <v>5000</v>
      </c>
      <c r="AH2394" t="s">
        <v>755</v>
      </c>
      <c r="AI2394" t="s">
        <v>517</v>
      </c>
      <c r="AK2394" t="s">
        <v>390</v>
      </c>
      <c r="AL2394" t="s">
        <v>184</v>
      </c>
      <c r="AN2394" t="s">
        <v>14124</v>
      </c>
      <c r="AO2394" t="s">
        <v>572</v>
      </c>
      <c r="AP2394" t="s">
        <v>573</v>
      </c>
      <c r="BO2394">
        <v>0</v>
      </c>
      <c r="BP2394">
        <v>5000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0</v>
      </c>
      <c r="CT2394">
        <v>0</v>
      </c>
      <c r="CU2394">
        <v>0</v>
      </c>
      <c r="CV2394">
        <v>0</v>
      </c>
      <c r="CW2394">
        <v>0</v>
      </c>
      <c r="CX2394">
        <v>0</v>
      </c>
      <c r="CY2394">
        <v>0</v>
      </c>
      <c r="CZ2394">
        <v>0</v>
      </c>
      <c r="DA2394">
        <v>0</v>
      </c>
      <c r="DB2394">
        <v>0</v>
      </c>
      <c r="DC2394">
        <v>0</v>
      </c>
      <c r="DD2394">
        <v>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0</v>
      </c>
      <c r="DL2394">
        <v>0</v>
      </c>
    </row>
    <row r="2395" spans="1:116" x14ac:dyDescent="0.15">
      <c r="A2395" t="s">
        <v>116</v>
      </c>
      <c r="B2395">
        <v>195209</v>
      </c>
      <c r="C2395" t="s">
        <v>117</v>
      </c>
      <c r="D2395" t="s">
        <v>136</v>
      </c>
      <c r="E2395" t="s">
        <v>118</v>
      </c>
      <c r="F2395" t="s">
        <v>137</v>
      </c>
      <c r="G2395" s="1">
        <v>42881</v>
      </c>
      <c r="H2395" t="s">
        <v>138</v>
      </c>
      <c r="I2395" s="1">
        <v>42978</v>
      </c>
      <c r="J2395" t="s">
        <v>119</v>
      </c>
      <c r="K2395" t="s">
        <v>766</v>
      </c>
      <c r="L2395" t="s">
        <v>123</v>
      </c>
      <c r="M2395" t="s">
        <v>139</v>
      </c>
      <c r="P2395" t="s">
        <v>232</v>
      </c>
      <c r="Q2395" t="s">
        <v>1063</v>
      </c>
      <c r="R2395" t="s">
        <v>126</v>
      </c>
      <c r="S2395" t="s">
        <v>215</v>
      </c>
      <c r="T2395" t="s">
        <v>14125</v>
      </c>
      <c r="W2395">
        <v>60000</v>
      </c>
      <c r="X2395">
        <v>39282</v>
      </c>
      <c r="Y2395">
        <v>20718</v>
      </c>
      <c r="Z2395">
        <v>0</v>
      </c>
      <c r="AA2395">
        <v>60000</v>
      </c>
      <c r="AB2395">
        <v>39282</v>
      </c>
      <c r="AC2395">
        <v>20718</v>
      </c>
      <c r="AD2395">
        <v>0</v>
      </c>
      <c r="AE2395">
        <v>60000</v>
      </c>
      <c r="AF2395" t="s">
        <v>171</v>
      </c>
      <c r="AG2395" t="s">
        <v>143</v>
      </c>
      <c r="AH2395" t="s">
        <v>132</v>
      </c>
      <c r="AI2395" t="s">
        <v>255</v>
      </c>
      <c r="AJ2395" t="s">
        <v>128</v>
      </c>
      <c r="AK2395" t="s">
        <v>236</v>
      </c>
      <c r="AL2395" t="s">
        <v>1065</v>
      </c>
      <c r="AM2395" t="s">
        <v>14126</v>
      </c>
      <c r="AN2395" t="s">
        <v>14127</v>
      </c>
      <c r="AO2395" t="s">
        <v>2356</v>
      </c>
      <c r="AP2395" t="s">
        <v>2357</v>
      </c>
      <c r="BO2395">
        <v>60000</v>
      </c>
      <c r="BP2395">
        <v>60000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0</v>
      </c>
      <c r="CU2395">
        <v>0</v>
      </c>
      <c r="CV2395">
        <v>0</v>
      </c>
      <c r="CW2395">
        <v>0</v>
      </c>
      <c r="CX2395">
        <v>0</v>
      </c>
      <c r="CY2395">
        <v>0</v>
      </c>
      <c r="CZ2395">
        <v>0</v>
      </c>
      <c r="DA2395">
        <v>0</v>
      </c>
      <c r="DB2395">
        <v>0</v>
      </c>
      <c r="DC2395">
        <v>0</v>
      </c>
      <c r="DD2395">
        <v>0</v>
      </c>
      <c r="DE2395">
        <v>0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0</v>
      </c>
      <c r="DL2395">
        <v>0</v>
      </c>
    </row>
    <row r="2396" spans="1:116" x14ac:dyDescent="0.15">
      <c r="A2396" t="s">
        <v>116</v>
      </c>
      <c r="B2396">
        <v>195240</v>
      </c>
      <c r="C2396" t="s">
        <v>117</v>
      </c>
      <c r="D2396" t="s">
        <v>136</v>
      </c>
      <c r="E2396" t="s">
        <v>118</v>
      </c>
      <c r="F2396" t="s">
        <v>137</v>
      </c>
      <c r="G2396" s="1">
        <v>43071</v>
      </c>
      <c r="H2396" t="s">
        <v>138</v>
      </c>
      <c r="I2396" s="1">
        <v>43263</v>
      </c>
      <c r="J2396" t="s">
        <v>119</v>
      </c>
      <c r="K2396" t="s">
        <v>298</v>
      </c>
      <c r="L2396" t="s">
        <v>120</v>
      </c>
      <c r="M2396" t="s">
        <v>139</v>
      </c>
      <c r="P2396" t="s">
        <v>299</v>
      </c>
      <c r="Q2396" t="s">
        <v>300</v>
      </c>
      <c r="R2396" t="s">
        <v>126</v>
      </c>
      <c r="S2396" t="s">
        <v>140</v>
      </c>
      <c r="T2396" t="s">
        <v>301</v>
      </c>
      <c r="W2396">
        <v>267603</v>
      </c>
      <c r="X2396">
        <v>163871</v>
      </c>
      <c r="Y2396">
        <v>103732</v>
      </c>
      <c r="Z2396">
        <v>0</v>
      </c>
      <c r="AA2396">
        <v>267603</v>
      </c>
      <c r="AB2396">
        <v>163871</v>
      </c>
      <c r="AC2396">
        <v>103732</v>
      </c>
      <c r="AD2396">
        <v>0</v>
      </c>
      <c r="AE2396">
        <v>267603</v>
      </c>
      <c r="AF2396" t="s">
        <v>171</v>
      </c>
      <c r="AG2396" t="s">
        <v>171</v>
      </c>
      <c r="AH2396" t="s">
        <v>302</v>
      </c>
      <c r="AI2396" t="s">
        <v>212</v>
      </c>
      <c r="AJ2396" t="s">
        <v>128</v>
      </c>
      <c r="AK2396" t="s">
        <v>303</v>
      </c>
      <c r="AL2396" t="s">
        <v>304</v>
      </c>
      <c r="AM2396" t="s">
        <v>305</v>
      </c>
      <c r="AN2396" t="s">
        <v>306</v>
      </c>
      <c r="AO2396" t="s">
        <v>307</v>
      </c>
      <c r="AP2396" t="s">
        <v>308</v>
      </c>
      <c r="BO2396">
        <v>267603</v>
      </c>
      <c r="BP2396">
        <v>267603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0</v>
      </c>
      <c r="CZ2396">
        <v>0</v>
      </c>
      <c r="DA2396">
        <v>0</v>
      </c>
      <c r="DB2396">
        <v>0</v>
      </c>
      <c r="DC2396">
        <v>0</v>
      </c>
      <c r="DD2396">
        <v>0</v>
      </c>
      <c r="DE2396">
        <v>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</row>
    <row r="2397" spans="1:116" x14ac:dyDescent="0.15">
      <c r="A2397" t="s">
        <v>116</v>
      </c>
      <c r="B2397">
        <v>195247</v>
      </c>
      <c r="C2397" t="s">
        <v>117</v>
      </c>
      <c r="D2397" t="s">
        <v>136</v>
      </c>
      <c r="E2397" t="s">
        <v>118</v>
      </c>
      <c r="F2397" t="s">
        <v>137</v>
      </c>
      <c r="G2397" s="1">
        <v>42887</v>
      </c>
      <c r="H2397" t="s">
        <v>138</v>
      </c>
      <c r="I2397" s="1">
        <v>42971</v>
      </c>
      <c r="J2397" t="s">
        <v>119</v>
      </c>
      <c r="K2397" t="s">
        <v>213</v>
      </c>
      <c r="L2397" t="s">
        <v>123</v>
      </c>
      <c r="M2397" t="s">
        <v>139</v>
      </c>
      <c r="P2397" t="s">
        <v>124</v>
      </c>
      <c r="Q2397" t="s">
        <v>864</v>
      </c>
      <c r="R2397" t="s">
        <v>126</v>
      </c>
      <c r="S2397" t="s">
        <v>215</v>
      </c>
      <c r="T2397" t="s">
        <v>14128</v>
      </c>
      <c r="W2397">
        <v>500000</v>
      </c>
      <c r="X2397">
        <v>375184</v>
      </c>
      <c r="Y2397">
        <v>124816</v>
      </c>
      <c r="Z2397">
        <v>0</v>
      </c>
      <c r="AA2397">
        <v>500000</v>
      </c>
      <c r="AB2397">
        <v>375685</v>
      </c>
      <c r="AC2397">
        <v>124315</v>
      </c>
      <c r="AD2397">
        <v>0</v>
      </c>
      <c r="AE2397">
        <v>500000</v>
      </c>
      <c r="AF2397" t="s">
        <v>143</v>
      </c>
      <c r="AG2397" t="s">
        <v>171</v>
      </c>
      <c r="AH2397" t="s">
        <v>361</v>
      </c>
      <c r="AI2397" t="s">
        <v>466</v>
      </c>
      <c r="AJ2397" t="s">
        <v>128</v>
      </c>
      <c r="AK2397" t="s">
        <v>313</v>
      </c>
      <c r="AL2397" t="s">
        <v>865</v>
      </c>
      <c r="AM2397" t="s">
        <v>14129</v>
      </c>
      <c r="AN2397" t="s">
        <v>14130</v>
      </c>
      <c r="AO2397" t="s">
        <v>4570</v>
      </c>
      <c r="AP2397" t="s">
        <v>4571</v>
      </c>
      <c r="AQ2397" t="s">
        <v>2661</v>
      </c>
      <c r="BO2397">
        <v>325000</v>
      </c>
      <c r="BP2397">
        <v>325000</v>
      </c>
      <c r="BQ2397">
        <v>175000</v>
      </c>
      <c r="BR2397">
        <v>175000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0</v>
      </c>
      <c r="CR2397">
        <v>0</v>
      </c>
      <c r="CS2397">
        <v>0</v>
      </c>
      <c r="CT2397">
        <v>0</v>
      </c>
      <c r="CU2397">
        <v>0</v>
      </c>
      <c r="CV2397">
        <v>0</v>
      </c>
      <c r="CW2397">
        <v>0</v>
      </c>
      <c r="CX2397">
        <v>0</v>
      </c>
      <c r="CY2397">
        <v>0</v>
      </c>
      <c r="CZ2397">
        <v>0</v>
      </c>
      <c r="DA2397">
        <v>0</v>
      </c>
      <c r="DB2397">
        <v>0</v>
      </c>
      <c r="DC2397">
        <v>0</v>
      </c>
      <c r="DD2397">
        <v>0</v>
      </c>
      <c r="DE2397">
        <v>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0</v>
      </c>
      <c r="DL2397">
        <v>0</v>
      </c>
    </row>
    <row r="2398" spans="1:116" x14ac:dyDescent="0.15">
      <c r="A2398" t="s">
        <v>116</v>
      </c>
      <c r="B2398">
        <v>195250</v>
      </c>
      <c r="C2398" t="s">
        <v>117</v>
      </c>
      <c r="D2398" t="s">
        <v>136</v>
      </c>
      <c r="E2398" t="s">
        <v>118</v>
      </c>
      <c r="F2398" t="s">
        <v>137</v>
      </c>
      <c r="G2398" s="1">
        <v>42891</v>
      </c>
      <c r="H2398" t="s">
        <v>138</v>
      </c>
      <c r="I2398" s="1">
        <v>43061</v>
      </c>
      <c r="J2398" t="s">
        <v>119</v>
      </c>
      <c r="K2398" t="s">
        <v>1321</v>
      </c>
      <c r="L2398" t="s">
        <v>197</v>
      </c>
      <c r="M2398" t="s">
        <v>139</v>
      </c>
      <c r="N2398" t="s">
        <v>640</v>
      </c>
      <c r="O2398" t="s">
        <v>123</v>
      </c>
      <c r="P2398" t="s">
        <v>317</v>
      </c>
      <c r="Q2398" t="s">
        <v>1168</v>
      </c>
      <c r="R2398" t="s">
        <v>126</v>
      </c>
      <c r="S2398" t="s">
        <v>251</v>
      </c>
      <c r="T2398" t="s">
        <v>14131</v>
      </c>
      <c r="V2398" t="s">
        <v>14132</v>
      </c>
      <c r="W2398">
        <v>43822</v>
      </c>
      <c r="X2398">
        <v>30935</v>
      </c>
      <c r="Y2398">
        <v>12887</v>
      </c>
      <c r="Z2398">
        <v>0</v>
      </c>
      <c r="AA2398">
        <v>43822</v>
      </c>
      <c r="AB2398">
        <v>30935</v>
      </c>
      <c r="AC2398">
        <v>12887</v>
      </c>
      <c r="AD2398">
        <v>0</v>
      </c>
      <c r="AE2398">
        <v>43822</v>
      </c>
      <c r="AF2398" t="s">
        <v>143</v>
      </c>
      <c r="AG2398" t="s">
        <v>143</v>
      </c>
      <c r="AH2398" t="s">
        <v>284</v>
      </c>
      <c r="AI2398" t="s">
        <v>342</v>
      </c>
      <c r="AJ2398" t="s">
        <v>128</v>
      </c>
      <c r="AK2398" t="s">
        <v>543</v>
      </c>
      <c r="AL2398" t="s">
        <v>1169</v>
      </c>
      <c r="AM2398" t="s">
        <v>14133</v>
      </c>
      <c r="AN2398" t="s">
        <v>14134</v>
      </c>
      <c r="AO2398" t="s">
        <v>14135</v>
      </c>
      <c r="AP2398" t="s">
        <v>8407</v>
      </c>
      <c r="AQ2398" t="s">
        <v>8405</v>
      </c>
      <c r="BO2398">
        <v>43822</v>
      </c>
      <c r="BP2398">
        <v>43822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0</v>
      </c>
      <c r="CW2398">
        <v>0</v>
      </c>
      <c r="CX2398">
        <v>0</v>
      </c>
      <c r="CY2398">
        <v>0</v>
      </c>
      <c r="CZ2398">
        <v>0</v>
      </c>
      <c r="DA2398">
        <v>0</v>
      </c>
      <c r="DB2398">
        <v>0</v>
      </c>
      <c r="DC2398">
        <v>0</v>
      </c>
      <c r="DD2398">
        <v>0</v>
      </c>
      <c r="DE2398">
        <v>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</row>
    <row r="2399" spans="1:116" x14ac:dyDescent="0.15">
      <c r="A2399" t="s">
        <v>116</v>
      </c>
      <c r="B2399">
        <v>195258</v>
      </c>
      <c r="C2399" t="s">
        <v>117</v>
      </c>
      <c r="D2399" t="s">
        <v>136</v>
      </c>
      <c r="E2399" t="s">
        <v>118</v>
      </c>
      <c r="F2399" t="s">
        <v>137</v>
      </c>
      <c r="G2399" s="1">
        <v>42901</v>
      </c>
      <c r="H2399" t="s">
        <v>138</v>
      </c>
      <c r="I2399" s="1">
        <v>42892</v>
      </c>
      <c r="J2399" t="s">
        <v>6689</v>
      </c>
      <c r="K2399" t="s">
        <v>287</v>
      </c>
      <c r="L2399" t="s">
        <v>123</v>
      </c>
      <c r="M2399" t="s">
        <v>139</v>
      </c>
      <c r="P2399" t="s">
        <v>199</v>
      </c>
      <c r="Q2399" t="s">
        <v>2984</v>
      </c>
      <c r="R2399" t="s">
        <v>126</v>
      </c>
      <c r="S2399" t="s">
        <v>657</v>
      </c>
      <c r="T2399" t="s">
        <v>2985</v>
      </c>
      <c r="W2399">
        <v>0</v>
      </c>
      <c r="X2399">
        <v>0</v>
      </c>
      <c r="Y2399">
        <v>0</v>
      </c>
      <c r="Z2399">
        <v>0</v>
      </c>
      <c r="AA2399">
        <v>181320</v>
      </c>
      <c r="AB2399">
        <v>181320</v>
      </c>
      <c r="AC2399">
        <v>0</v>
      </c>
      <c r="AD2399">
        <v>0</v>
      </c>
      <c r="AE2399">
        <v>181320</v>
      </c>
      <c r="AH2399" t="s">
        <v>284</v>
      </c>
      <c r="AI2399" t="s">
        <v>342</v>
      </c>
      <c r="AK2399" t="s">
        <v>290</v>
      </c>
      <c r="AL2399" t="s">
        <v>1860</v>
      </c>
      <c r="AM2399" t="s">
        <v>2986</v>
      </c>
      <c r="AN2399" t="s">
        <v>2987</v>
      </c>
      <c r="AO2399" t="s">
        <v>1863</v>
      </c>
      <c r="AP2399" t="s">
        <v>1864</v>
      </c>
      <c r="BO2399">
        <v>0</v>
      </c>
      <c r="BP2399">
        <v>181320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0</v>
      </c>
      <c r="CR2399">
        <v>0</v>
      </c>
      <c r="CS2399">
        <v>0</v>
      </c>
      <c r="CT2399">
        <v>0</v>
      </c>
      <c r="CU2399">
        <v>0</v>
      </c>
      <c r="CV2399">
        <v>0</v>
      </c>
      <c r="CW2399">
        <v>0</v>
      </c>
      <c r="CX2399">
        <v>0</v>
      </c>
      <c r="CY2399">
        <v>0</v>
      </c>
      <c r="CZ2399">
        <v>0</v>
      </c>
      <c r="DA2399">
        <v>0</v>
      </c>
      <c r="DB2399">
        <v>0</v>
      </c>
      <c r="DC2399">
        <v>0</v>
      </c>
      <c r="DD2399">
        <v>0</v>
      </c>
      <c r="DE2399">
        <v>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0</v>
      </c>
    </row>
    <row r="2400" spans="1:116" x14ac:dyDescent="0.15">
      <c r="A2400" t="s">
        <v>116</v>
      </c>
      <c r="B2400">
        <v>195261</v>
      </c>
      <c r="C2400" t="s">
        <v>117</v>
      </c>
      <c r="D2400" t="s">
        <v>136</v>
      </c>
      <c r="E2400" t="s">
        <v>118</v>
      </c>
      <c r="F2400" t="s">
        <v>137</v>
      </c>
      <c r="G2400" s="1">
        <v>42908</v>
      </c>
      <c r="H2400" t="s">
        <v>138</v>
      </c>
      <c r="I2400" s="1">
        <v>43046</v>
      </c>
      <c r="J2400" t="s">
        <v>119</v>
      </c>
      <c r="K2400" t="s">
        <v>1670</v>
      </c>
      <c r="L2400" t="s">
        <v>197</v>
      </c>
      <c r="M2400" t="s">
        <v>139</v>
      </c>
      <c r="P2400" t="s">
        <v>317</v>
      </c>
      <c r="Q2400" t="s">
        <v>1007</v>
      </c>
      <c r="R2400" t="s">
        <v>126</v>
      </c>
      <c r="S2400" t="s">
        <v>215</v>
      </c>
      <c r="T2400" t="s">
        <v>14136</v>
      </c>
      <c r="W2400">
        <v>46017</v>
      </c>
      <c r="X2400">
        <v>29070</v>
      </c>
      <c r="Y2400">
        <v>16947</v>
      </c>
      <c r="Z2400">
        <v>0</v>
      </c>
      <c r="AA2400">
        <v>46017</v>
      </c>
      <c r="AB2400">
        <v>29070</v>
      </c>
      <c r="AC2400">
        <v>16947</v>
      </c>
      <c r="AD2400">
        <v>0</v>
      </c>
      <c r="AE2400">
        <v>46017</v>
      </c>
      <c r="AF2400" t="s">
        <v>171</v>
      </c>
      <c r="AG2400" t="s">
        <v>143</v>
      </c>
      <c r="AH2400" t="s">
        <v>302</v>
      </c>
      <c r="AI2400" t="s">
        <v>1359</v>
      </c>
      <c r="AJ2400" t="s">
        <v>128</v>
      </c>
      <c r="AK2400" t="s">
        <v>429</v>
      </c>
      <c r="AL2400" t="s">
        <v>1011</v>
      </c>
      <c r="AM2400" t="s">
        <v>14137</v>
      </c>
      <c r="AN2400" t="s">
        <v>14138</v>
      </c>
      <c r="AO2400" t="s">
        <v>2276</v>
      </c>
      <c r="AP2400" t="s">
        <v>2277</v>
      </c>
      <c r="BO2400">
        <v>46017</v>
      </c>
      <c r="BP2400">
        <v>46017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0</v>
      </c>
      <c r="CZ2400">
        <v>0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0</v>
      </c>
    </row>
    <row r="2401" spans="1:116" x14ac:dyDescent="0.15">
      <c r="A2401" t="s">
        <v>116</v>
      </c>
      <c r="B2401">
        <v>195263</v>
      </c>
      <c r="C2401" t="s">
        <v>117</v>
      </c>
      <c r="D2401" t="s">
        <v>136</v>
      </c>
      <c r="E2401" t="s">
        <v>118</v>
      </c>
      <c r="F2401" t="s">
        <v>137</v>
      </c>
      <c r="G2401" s="1">
        <v>42887</v>
      </c>
      <c r="H2401" t="s">
        <v>138</v>
      </c>
      <c r="I2401" s="1">
        <v>43081</v>
      </c>
      <c r="J2401" t="s">
        <v>119</v>
      </c>
      <c r="K2401" t="s">
        <v>4646</v>
      </c>
      <c r="L2401" t="s">
        <v>120</v>
      </c>
      <c r="M2401" t="s">
        <v>139</v>
      </c>
      <c r="P2401" t="s">
        <v>232</v>
      </c>
      <c r="Q2401" t="s">
        <v>1063</v>
      </c>
      <c r="R2401" t="s">
        <v>126</v>
      </c>
      <c r="S2401" t="s">
        <v>215</v>
      </c>
      <c r="T2401" t="s">
        <v>14139</v>
      </c>
      <c r="W2401">
        <v>487020</v>
      </c>
      <c r="X2401">
        <v>420444</v>
      </c>
      <c r="Y2401">
        <v>66576</v>
      </c>
      <c r="Z2401">
        <v>0</v>
      </c>
      <c r="AA2401">
        <v>487020</v>
      </c>
      <c r="AB2401">
        <v>420444</v>
      </c>
      <c r="AC2401">
        <v>66576</v>
      </c>
      <c r="AD2401">
        <v>0</v>
      </c>
      <c r="AE2401">
        <v>487020</v>
      </c>
      <c r="AF2401" t="s">
        <v>143</v>
      </c>
      <c r="AG2401" t="s">
        <v>143</v>
      </c>
      <c r="AH2401" t="s">
        <v>1009</v>
      </c>
      <c r="AI2401" t="s">
        <v>14140</v>
      </c>
      <c r="AJ2401" t="s">
        <v>128</v>
      </c>
      <c r="AK2401" t="s">
        <v>236</v>
      </c>
      <c r="AL2401" t="s">
        <v>1065</v>
      </c>
      <c r="AM2401" t="s">
        <v>14141</v>
      </c>
      <c r="AN2401" t="s">
        <v>14142</v>
      </c>
      <c r="AO2401" t="s">
        <v>14143</v>
      </c>
      <c r="AP2401" t="s">
        <v>14144</v>
      </c>
      <c r="BO2401">
        <v>487020</v>
      </c>
      <c r="BP2401">
        <v>487020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0</v>
      </c>
    </row>
    <row r="2402" spans="1:116" x14ac:dyDescent="0.15">
      <c r="A2402" t="s">
        <v>116</v>
      </c>
      <c r="B2402">
        <v>195269</v>
      </c>
      <c r="C2402" t="s">
        <v>117</v>
      </c>
      <c r="D2402" t="s">
        <v>136</v>
      </c>
      <c r="E2402" t="s">
        <v>118</v>
      </c>
      <c r="F2402" t="s">
        <v>137</v>
      </c>
      <c r="G2402" s="1">
        <v>42895</v>
      </c>
      <c r="H2402" t="s">
        <v>138</v>
      </c>
      <c r="I2402" s="1">
        <v>42948</v>
      </c>
      <c r="J2402" t="s">
        <v>119</v>
      </c>
      <c r="K2402" t="s">
        <v>5437</v>
      </c>
      <c r="L2402" t="s">
        <v>120</v>
      </c>
      <c r="M2402" t="s">
        <v>139</v>
      </c>
      <c r="N2402" t="s">
        <v>587</v>
      </c>
      <c r="O2402" t="s">
        <v>123</v>
      </c>
      <c r="P2402" t="s">
        <v>124</v>
      </c>
      <c r="Q2402" t="s">
        <v>154</v>
      </c>
      <c r="R2402" t="s">
        <v>126</v>
      </c>
      <c r="S2402" t="s">
        <v>441</v>
      </c>
      <c r="T2402" t="s">
        <v>14145</v>
      </c>
      <c r="W2402">
        <v>19948</v>
      </c>
      <c r="X2402">
        <v>12714</v>
      </c>
      <c r="Y2402">
        <v>7234</v>
      </c>
      <c r="Z2402">
        <v>0</v>
      </c>
      <c r="AA2402">
        <v>19948</v>
      </c>
      <c r="AB2402">
        <v>12714</v>
      </c>
      <c r="AC2402">
        <v>7234</v>
      </c>
      <c r="AD2402">
        <v>0</v>
      </c>
      <c r="AE2402">
        <v>19948</v>
      </c>
      <c r="AF2402" t="s">
        <v>143</v>
      </c>
      <c r="AG2402" t="s">
        <v>143</v>
      </c>
      <c r="AH2402" t="s">
        <v>755</v>
      </c>
      <c r="AI2402" t="s">
        <v>174</v>
      </c>
      <c r="AJ2402" t="s">
        <v>128</v>
      </c>
      <c r="AK2402" t="s">
        <v>160</v>
      </c>
      <c r="AL2402" t="s">
        <v>161</v>
      </c>
      <c r="AM2402" t="s">
        <v>14146</v>
      </c>
      <c r="AN2402" t="s">
        <v>14147</v>
      </c>
      <c r="AO2402" t="s">
        <v>10862</v>
      </c>
      <c r="AP2402" t="s">
        <v>10863</v>
      </c>
      <c r="BO2402">
        <v>19948</v>
      </c>
      <c r="BP2402">
        <v>19948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0</v>
      </c>
      <c r="CZ2402">
        <v>0</v>
      </c>
      <c r="DA2402">
        <v>0</v>
      </c>
      <c r="DB2402">
        <v>0</v>
      </c>
      <c r="DC2402">
        <v>0</v>
      </c>
      <c r="DD2402">
        <v>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</row>
    <row r="2403" spans="1:116" x14ac:dyDescent="0.15">
      <c r="A2403" t="s">
        <v>116</v>
      </c>
      <c r="B2403">
        <v>195279</v>
      </c>
      <c r="C2403" t="s">
        <v>117</v>
      </c>
      <c r="D2403" t="s">
        <v>136</v>
      </c>
      <c r="E2403" t="s">
        <v>118</v>
      </c>
      <c r="F2403" t="s">
        <v>137</v>
      </c>
      <c r="G2403" s="1">
        <v>42893</v>
      </c>
      <c r="H2403" t="s">
        <v>138</v>
      </c>
      <c r="I2403" s="1">
        <v>43033</v>
      </c>
      <c r="J2403" t="s">
        <v>119</v>
      </c>
      <c r="K2403" t="s">
        <v>2129</v>
      </c>
      <c r="L2403" t="s">
        <v>197</v>
      </c>
      <c r="M2403" t="s">
        <v>139</v>
      </c>
      <c r="N2403" t="s">
        <v>231</v>
      </c>
      <c r="O2403" t="s">
        <v>123</v>
      </c>
      <c r="P2403" t="s">
        <v>232</v>
      </c>
      <c r="Q2403" t="s">
        <v>233</v>
      </c>
      <c r="R2403" t="s">
        <v>126</v>
      </c>
      <c r="S2403" t="s">
        <v>251</v>
      </c>
      <c r="T2403" t="s">
        <v>14148</v>
      </c>
      <c r="W2403">
        <v>99500</v>
      </c>
      <c r="X2403">
        <v>63416</v>
      </c>
      <c r="Y2403">
        <v>36084</v>
      </c>
      <c r="Z2403">
        <v>0</v>
      </c>
      <c r="AA2403">
        <v>99500</v>
      </c>
      <c r="AB2403">
        <v>63416</v>
      </c>
      <c r="AC2403">
        <v>36084</v>
      </c>
      <c r="AD2403">
        <v>0</v>
      </c>
      <c r="AE2403">
        <v>99500</v>
      </c>
      <c r="AF2403" t="s">
        <v>143</v>
      </c>
      <c r="AG2403" t="s">
        <v>143</v>
      </c>
      <c r="AH2403" t="s">
        <v>284</v>
      </c>
      <c r="AI2403" t="s">
        <v>342</v>
      </c>
      <c r="AJ2403" t="s">
        <v>128</v>
      </c>
      <c r="AK2403" t="s">
        <v>731</v>
      </c>
      <c r="AL2403" t="s">
        <v>237</v>
      </c>
      <c r="AM2403" t="s">
        <v>14149</v>
      </c>
      <c r="AN2403" t="s">
        <v>5182</v>
      </c>
      <c r="AO2403" t="s">
        <v>2396</v>
      </c>
      <c r="AP2403" t="s">
        <v>2293</v>
      </c>
      <c r="BO2403">
        <v>99500</v>
      </c>
      <c r="BP2403">
        <v>99500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0</v>
      </c>
      <c r="CR2403">
        <v>0</v>
      </c>
      <c r="CS2403">
        <v>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0</v>
      </c>
      <c r="CZ2403">
        <v>0</v>
      </c>
      <c r="DA2403">
        <v>0</v>
      </c>
      <c r="DB2403">
        <v>0</v>
      </c>
      <c r="DC2403">
        <v>0</v>
      </c>
      <c r="DD2403">
        <v>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</row>
    <row r="2404" spans="1:116" x14ac:dyDescent="0.15">
      <c r="A2404" t="s">
        <v>116</v>
      </c>
      <c r="B2404">
        <v>195280</v>
      </c>
      <c r="C2404" t="s">
        <v>117</v>
      </c>
      <c r="D2404" t="s">
        <v>136</v>
      </c>
      <c r="E2404" t="s">
        <v>118</v>
      </c>
      <c r="F2404" t="s">
        <v>137</v>
      </c>
      <c r="G2404" s="1">
        <v>42886</v>
      </c>
      <c r="H2404" t="s">
        <v>138</v>
      </c>
      <c r="I2404" s="1">
        <v>43140</v>
      </c>
      <c r="J2404" t="s">
        <v>119</v>
      </c>
      <c r="K2404" t="s">
        <v>14150</v>
      </c>
      <c r="L2404" t="s">
        <v>197</v>
      </c>
      <c r="M2404" t="s">
        <v>5370</v>
      </c>
      <c r="P2404" t="s">
        <v>317</v>
      </c>
      <c r="Q2404" t="s">
        <v>318</v>
      </c>
      <c r="R2404" t="s">
        <v>126</v>
      </c>
      <c r="S2404" t="s">
        <v>571</v>
      </c>
      <c r="T2404" t="s">
        <v>14151</v>
      </c>
      <c r="W2404">
        <v>1554</v>
      </c>
      <c r="X2404">
        <v>991</v>
      </c>
      <c r="Y2404">
        <v>563</v>
      </c>
      <c r="Z2404">
        <v>0</v>
      </c>
      <c r="AA2404">
        <v>1554</v>
      </c>
      <c r="AB2404">
        <v>991</v>
      </c>
      <c r="AC2404">
        <v>563</v>
      </c>
      <c r="AD2404">
        <v>0</v>
      </c>
      <c r="AE2404">
        <v>1554</v>
      </c>
      <c r="AF2404" t="s">
        <v>143</v>
      </c>
      <c r="AG2404" t="s">
        <v>143</v>
      </c>
      <c r="AH2404" t="s">
        <v>1630</v>
      </c>
      <c r="AI2404" t="s">
        <v>14152</v>
      </c>
      <c r="AJ2404" t="s">
        <v>128</v>
      </c>
      <c r="AK2404" t="s">
        <v>543</v>
      </c>
      <c r="AL2404" t="s">
        <v>322</v>
      </c>
      <c r="AM2404" t="s">
        <v>14153</v>
      </c>
      <c r="AN2404" t="s">
        <v>14154</v>
      </c>
      <c r="AO2404" t="s">
        <v>677</v>
      </c>
      <c r="AP2404" t="s">
        <v>678</v>
      </c>
      <c r="BO2404">
        <v>1554</v>
      </c>
      <c r="BP2404">
        <v>1554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0</v>
      </c>
      <c r="CR2404">
        <v>0</v>
      </c>
      <c r="CS2404">
        <v>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</row>
    <row r="2405" spans="1:116" x14ac:dyDescent="0.15">
      <c r="A2405" t="s">
        <v>116</v>
      </c>
      <c r="B2405">
        <v>195294</v>
      </c>
      <c r="C2405" t="s">
        <v>117</v>
      </c>
      <c r="D2405" t="s">
        <v>136</v>
      </c>
      <c r="E2405" t="s">
        <v>118</v>
      </c>
      <c r="F2405" t="s">
        <v>137</v>
      </c>
      <c r="G2405" s="1">
        <v>42886</v>
      </c>
      <c r="H2405" t="s">
        <v>138</v>
      </c>
      <c r="I2405" s="1">
        <v>42906</v>
      </c>
      <c r="J2405" t="s">
        <v>6689</v>
      </c>
      <c r="K2405" t="s">
        <v>14155</v>
      </c>
      <c r="L2405" t="s">
        <v>120</v>
      </c>
      <c r="M2405" t="s">
        <v>139</v>
      </c>
      <c r="P2405" t="s">
        <v>317</v>
      </c>
      <c r="Q2405" t="s">
        <v>552</v>
      </c>
      <c r="R2405" t="s">
        <v>126</v>
      </c>
      <c r="S2405" t="s">
        <v>571</v>
      </c>
      <c r="T2405" t="s">
        <v>14156</v>
      </c>
      <c r="W2405">
        <v>34566</v>
      </c>
      <c r="X2405">
        <v>21350</v>
      </c>
      <c r="Y2405">
        <v>13216</v>
      </c>
      <c r="Z2405">
        <v>0</v>
      </c>
      <c r="AA2405">
        <v>34566</v>
      </c>
      <c r="AB2405">
        <v>21350</v>
      </c>
      <c r="AC2405">
        <v>13216</v>
      </c>
      <c r="AD2405">
        <v>0</v>
      </c>
      <c r="AE2405">
        <v>34566</v>
      </c>
      <c r="AF2405" t="s">
        <v>143</v>
      </c>
      <c r="AG2405" t="s">
        <v>143</v>
      </c>
      <c r="AH2405" t="s">
        <v>1552</v>
      </c>
      <c r="AI2405" t="s">
        <v>3245</v>
      </c>
      <c r="AJ2405" t="s">
        <v>128</v>
      </c>
      <c r="AK2405" t="s">
        <v>429</v>
      </c>
      <c r="AL2405" t="s">
        <v>555</v>
      </c>
      <c r="AM2405" t="s">
        <v>14157</v>
      </c>
      <c r="AN2405" t="s">
        <v>14158</v>
      </c>
      <c r="AO2405" t="s">
        <v>1917</v>
      </c>
      <c r="AP2405" t="s">
        <v>1918</v>
      </c>
      <c r="BO2405">
        <v>34566</v>
      </c>
      <c r="BP2405">
        <v>34566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0</v>
      </c>
      <c r="CR2405">
        <v>0</v>
      </c>
      <c r="CS2405">
        <v>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0</v>
      </c>
      <c r="CZ2405">
        <v>0</v>
      </c>
      <c r="DA2405">
        <v>0</v>
      </c>
      <c r="DB2405">
        <v>0</v>
      </c>
      <c r="DC2405">
        <v>0</v>
      </c>
      <c r="DD2405">
        <v>0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</row>
    <row r="2406" spans="1:116" x14ac:dyDescent="0.15">
      <c r="A2406" t="s">
        <v>116</v>
      </c>
      <c r="B2406">
        <v>195306</v>
      </c>
      <c r="C2406" t="s">
        <v>117</v>
      </c>
      <c r="D2406" t="s">
        <v>136</v>
      </c>
      <c r="E2406" t="s">
        <v>118</v>
      </c>
      <c r="F2406" t="s">
        <v>137</v>
      </c>
      <c r="G2406" s="1">
        <v>42895</v>
      </c>
      <c r="H2406" t="s">
        <v>138</v>
      </c>
      <c r="I2406" s="1">
        <v>43227</v>
      </c>
      <c r="J2406" t="s">
        <v>119</v>
      </c>
      <c r="K2406" t="s">
        <v>14159</v>
      </c>
      <c r="L2406" t="s">
        <v>169</v>
      </c>
      <c r="M2406" t="s">
        <v>139</v>
      </c>
      <c r="P2406" t="s">
        <v>317</v>
      </c>
      <c r="Q2406" t="s">
        <v>318</v>
      </c>
      <c r="R2406" t="s">
        <v>126</v>
      </c>
      <c r="S2406" t="s">
        <v>571</v>
      </c>
      <c r="T2406" t="s">
        <v>14160</v>
      </c>
      <c r="U2406" t="s">
        <v>14161</v>
      </c>
      <c r="V2406" t="s">
        <v>14162</v>
      </c>
      <c r="W2406">
        <v>22017</v>
      </c>
      <c r="X2406">
        <v>14034</v>
      </c>
      <c r="Y2406">
        <v>7983</v>
      </c>
      <c r="Z2406">
        <v>0</v>
      </c>
      <c r="AA2406">
        <v>22000</v>
      </c>
      <c r="AB2406">
        <v>22000</v>
      </c>
      <c r="AC2406">
        <v>0</v>
      </c>
      <c r="AD2406">
        <v>0</v>
      </c>
      <c r="AE2406">
        <v>22000</v>
      </c>
      <c r="AF2406" t="s">
        <v>143</v>
      </c>
      <c r="AG2406" t="s">
        <v>143</v>
      </c>
      <c r="AH2406" t="s">
        <v>1174</v>
      </c>
      <c r="AI2406" t="s">
        <v>341</v>
      </c>
      <c r="AJ2406" t="s">
        <v>128</v>
      </c>
      <c r="AK2406" t="s">
        <v>543</v>
      </c>
      <c r="AL2406" t="s">
        <v>322</v>
      </c>
      <c r="AM2406" t="s">
        <v>14163</v>
      </c>
      <c r="AN2406" t="s">
        <v>14164</v>
      </c>
      <c r="AO2406" t="s">
        <v>677</v>
      </c>
      <c r="AP2406" t="s">
        <v>678</v>
      </c>
      <c r="BO2406">
        <v>22017</v>
      </c>
      <c r="BP2406">
        <v>22000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0</v>
      </c>
      <c r="CR2406">
        <v>0</v>
      </c>
      <c r="CS2406">
        <v>0</v>
      </c>
      <c r="CT2406">
        <v>0</v>
      </c>
      <c r="CU2406">
        <v>0</v>
      </c>
      <c r="CV2406">
        <v>0</v>
      </c>
      <c r="CW2406">
        <v>0</v>
      </c>
      <c r="CX2406">
        <v>0</v>
      </c>
      <c r="CY2406">
        <v>0</v>
      </c>
      <c r="CZ2406">
        <v>0</v>
      </c>
      <c r="DA2406">
        <v>0</v>
      </c>
      <c r="DB2406">
        <v>0</v>
      </c>
      <c r="DC2406">
        <v>0</v>
      </c>
      <c r="DD2406">
        <v>0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</row>
    <row r="2407" spans="1:116" x14ac:dyDescent="0.15">
      <c r="A2407" t="s">
        <v>116</v>
      </c>
      <c r="B2407">
        <v>195315</v>
      </c>
      <c r="C2407" t="s">
        <v>117</v>
      </c>
      <c r="D2407" t="s">
        <v>136</v>
      </c>
      <c r="E2407" t="s">
        <v>118</v>
      </c>
      <c r="F2407" t="s">
        <v>137</v>
      </c>
      <c r="G2407" s="1">
        <v>42901</v>
      </c>
      <c r="H2407" t="s">
        <v>138</v>
      </c>
      <c r="I2407" s="1">
        <v>43238</v>
      </c>
      <c r="J2407" t="s">
        <v>119</v>
      </c>
      <c r="K2407" t="s">
        <v>4938</v>
      </c>
      <c r="L2407" t="s">
        <v>123</v>
      </c>
      <c r="M2407" t="s">
        <v>139</v>
      </c>
      <c r="P2407" t="s">
        <v>124</v>
      </c>
      <c r="Q2407" t="s">
        <v>558</v>
      </c>
      <c r="R2407" t="s">
        <v>126</v>
      </c>
      <c r="S2407" t="s">
        <v>215</v>
      </c>
      <c r="T2407" t="s">
        <v>14165</v>
      </c>
      <c r="W2407">
        <v>562979</v>
      </c>
      <c r="X2407">
        <v>400000</v>
      </c>
      <c r="Y2407">
        <v>162979</v>
      </c>
      <c r="Z2407">
        <v>0</v>
      </c>
      <c r="AA2407">
        <v>176546</v>
      </c>
      <c r="AB2407">
        <v>176546</v>
      </c>
      <c r="AC2407">
        <v>0</v>
      </c>
      <c r="AD2407">
        <v>0</v>
      </c>
      <c r="AE2407">
        <v>567000</v>
      </c>
      <c r="AF2407" t="s">
        <v>143</v>
      </c>
      <c r="AG2407" t="s">
        <v>143</v>
      </c>
      <c r="AH2407" t="s">
        <v>229</v>
      </c>
      <c r="AI2407" t="s">
        <v>521</v>
      </c>
      <c r="AJ2407" t="s">
        <v>128</v>
      </c>
      <c r="AK2407" t="s">
        <v>513</v>
      </c>
      <c r="AL2407" t="s">
        <v>559</v>
      </c>
      <c r="AM2407" t="s">
        <v>14166</v>
      </c>
      <c r="AN2407" t="s">
        <v>14167</v>
      </c>
      <c r="AO2407" t="s">
        <v>2140</v>
      </c>
      <c r="AP2407" t="s">
        <v>2141</v>
      </c>
      <c r="AQ2407" t="s">
        <v>2826</v>
      </c>
      <c r="BO2407">
        <v>534830.05000000005</v>
      </c>
      <c r="BP2407">
        <v>167718.70000000001</v>
      </c>
      <c r="BQ2407">
        <v>28148.95</v>
      </c>
      <c r="BR2407">
        <v>8827.3000000000011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</row>
    <row r="2408" spans="1:116" x14ac:dyDescent="0.15">
      <c r="A2408" t="s">
        <v>116</v>
      </c>
      <c r="B2408">
        <v>195316</v>
      </c>
      <c r="C2408" t="s">
        <v>117</v>
      </c>
      <c r="D2408" t="s">
        <v>136</v>
      </c>
      <c r="E2408" t="s">
        <v>118</v>
      </c>
      <c r="F2408" t="s">
        <v>137</v>
      </c>
      <c r="G2408" s="1">
        <v>42905</v>
      </c>
      <c r="H2408" t="s">
        <v>138</v>
      </c>
      <c r="I2408" s="1">
        <v>43189</v>
      </c>
      <c r="J2408" t="s">
        <v>119</v>
      </c>
      <c r="K2408" t="s">
        <v>1543</v>
      </c>
      <c r="L2408" t="s">
        <v>197</v>
      </c>
      <c r="M2408" t="s">
        <v>139</v>
      </c>
      <c r="N2408" t="s">
        <v>2212</v>
      </c>
      <c r="O2408" t="s">
        <v>120</v>
      </c>
      <c r="P2408" t="s">
        <v>124</v>
      </c>
      <c r="Q2408" t="s">
        <v>1030</v>
      </c>
      <c r="R2408" t="s">
        <v>126</v>
      </c>
      <c r="S2408" t="s">
        <v>251</v>
      </c>
      <c r="T2408" t="s">
        <v>14168</v>
      </c>
      <c r="W2408">
        <v>1375000</v>
      </c>
      <c r="X2408">
        <v>947617</v>
      </c>
      <c r="Y2408">
        <v>427383</v>
      </c>
      <c r="Z2408">
        <v>0</v>
      </c>
      <c r="AA2408">
        <v>275000</v>
      </c>
      <c r="AB2408">
        <v>188452</v>
      </c>
      <c r="AC2408">
        <v>86548</v>
      </c>
      <c r="AD2408">
        <v>0</v>
      </c>
      <c r="AE2408">
        <v>1375000</v>
      </c>
      <c r="AF2408" t="s">
        <v>143</v>
      </c>
      <c r="AG2408" t="s">
        <v>171</v>
      </c>
      <c r="AH2408" t="s">
        <v>361</v>
      </c>
      <c r="AI2408" t="s">
        <v>341</v>
      </c>
      <c r="AJ2408" t="s">
        <v>128</v>
      </c>
      <c r="AK2408" t="s">
        <v>1032</v>
      </c>
      <c r="AL2408" t="s">
        <v>1033</v>
      </c>
      <c r="AM2408" t="s">
        <v>14169</v>
      </c>
      <c r="AN2408" t="s">
        <v>14170</v>
      </c>
      <c r="AO2408" t="s">
        <v>3409</v>
      </c>
      <c r="AP2408" t="s">
        <v>3410</v>
      </c>
      <c r="BO2408">
        <v>1375000</v>
      </c>
      <c r="BP2408">
        <v>275000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0</v>
      </c>
      <c r="CW2408">
        <v>0</v>
      </c>
      <c r="CX2408">
        <v>0</v>
      </c>
      <c r="CY2408">
        <v>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</row>
    <row r="2409" spans="1:116" x14ac:dyDescent="0.15">
      <c r="A2409" t="s">
        <v>116</v>
      </c>
      <c r="B2409">
        <v>195317</v>
      </c>
      <c r="C2409" t="s">
        <v>117</v>
      </c>
      <c r="D2409" t="s">
        <v>136</v>
      </c>
      <c r="E2409" t="s">
        <v>425</v>
      </c>
      <c r="F2409" t="s">
        <v>137</v>
      </c>
      <c r="G2409" s="1">
        <v>42888</v>
      </c>
      <c r="H2409" t="s">
        <v>138</v>
      </c>
      <c r="I2409" s="1">
        <v>43105</v>
      </c>
      <c r="J2409" t="s">
        <v>119</v>
      </c>
      <c r="K2409" t="s">
        <v>1251</v>
      </c>
      <c r="L2409" t="s">
        <v>227</v>
      </c>
      <c r="M2409" t="s">
        <v>139</v>
      </c>
      <c r="P2409" t="s">
        <v>177</v>
      </c>
      <c r="Q2409" t="s">
        <v>2704</v>
      </c>
      <c r="R2409" t="s">
        <v>126</v>
      </c>
      <c r="S2409" t="s">
        <v>215</v>
      </c>
      <c r="T2409" t="s">
        <v>13733</v>
      </c>
      <c r="W2409">
        <v>238000</v>
      </c>
      <c r="X2409">
        <v>238000</v>
      </c>
      <c r="Y2409">
        <v>0</v>
      </c>
      <c r="Z2409">
        <v>0</v>
      </c>
      <c r="AA2409">
        <v>238000</v>
      </c>
      <c r="AB2409">
        <v>238000</v>
      </c>
      <c r="AC2409">
        <v>0</v>
      </c>
      <c r="AD2409">
        <v>0</v>
      </c>
      <c r="AE2409">
        <v>780300</v>
      </c>
      <c r="AF2409" t="s">
        <v>143</v>
      </c>
      <c r="AG2409" t="s">
        <v>143</v>
      </c>
      <c r="AH2409" t="s">
        <v>284</v>
      </c>
      <c r="AI2409" t="s">
        <v>342</v>
      </c>
      <c r="AJ2409" t="s">
        <v>128</v>
      </c>
      <c r="AK2409" t="s">
        <v>737</v>
      </c>
      <c r="AL2409" t="s">
        <v>3802</v>
      </c>
      <c r="AM2409" t="s">
        <v>13734</v>
      </c>
      <c r="AN2409" t="s">
        <v>14171</v>
      </c>
      <c r="AO2409" t="s">
        <v>3805</v>
      </c>
      <c r="AP2409" t="s">
        <v>3806</v>
      </c>
      <c r="BO2409">
        <v>238000</v>
      </c>
      <c r="BP2409">
        <v>238000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</row>
    <row r="2410" spans="1:116" x14ac:dyDescent="0.15">
      <c r="A2410" t="s">
        <v>116</v>
      </c>
      <c r="B2410">
        <v>195318</v>
      </c>
      <c r="C2410" t="s">
        <v>117</v>
      </c>
      <c r="D2410" t="s">
        <v>136</v>
      </c>
      <c r="E2410" t="s">
        <v>118</v>
      </c>
      <c r="F2410" t="s">
        <v>137</v>
      </c>
      <c r="G2410" s="1">
        <v>42891</v>
      </c>
      <c r="H2410" t="s">
        <v>138</v>
      </c>
      <c r="I2410" s="1">
        <v>43221</v>
      </c>
      <c r="J2410" t="s">
        <v>119</v>
      </c>
      <c r="K2410" t="s">
        <v>958</v>
      </c>
      <c r="L2410" t="s">
        <v>123</v>
      </c>
      <c r="M2410" t="s">
        <v>139</v>
      </c>
      <c r="P2410" t="s">
        <v>317</v>
      </c>
      <c r="Q2410" t="s">
        <v>552</v>
      </c>
      <c r="R2410" t="s">
        <v>126</v>
      </c>
      <c r="S2410" t="s">
        <v>215</v>
      </c>
      <c r="T2410" t="s">
        <v>14172</v>
      </c>
      <c r="W2410">
        <v>1943246</v>
      </c>
      <c r="X2410">
        <v>1250000</v>
      </c>
      <c r="Y2410">
        <v>693246</v>
      </c>
      <c r="Z2410">
        <v>0</v>
      </c>
      <c r="AA2410">
        <v>314433</v>
      </c>
      <c r="AB2410">
        <v>314433</v>
      </c>
      <c r="AC2410">
        <v>0</v>
      </c>
      <c r="AD2410">
        <v>0</v>
      </c>
      <c r="AE2410">
        <v>1571164</v>
      </c>
      <c r="AF2410" t="s">
        <v>143</v>
      </c>
      <c r="AG2410" t="s">
        <v>143</v>
      </c>
      <c r="AH2410" t="s">
        <v>553</v>
      </c>
      <c r="AI2410" t="s">
        <v>554</v>
      </c>
      <c r="AJ2410" t="s">
        <v>128</v>
      </c>
      <c r="AK2410" t="s">
        <v>513</v>
      </c>
      <c r="AL2410" t="s">
        <v>555</v>
      </c>
      <c r="AM2410" t="s">
        <v>14173</v>
      </c>
      <c r="AN2410" t="s">
        <v>14174</v>
      </c>
      <c r="AO2410" t="s">
        <v>14175</v>
      </c>
      <c r="AP2410" t="s">
        <v>14176</v>
      </c>
      <c r="BO2410">
        <v>1943246</v>
      </c>
      <c r="BP2410">
        <v>314433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</row>
    <row r="2411" spans="1:116" x14ac:dyDescent="0.15">
      <c r="A2411" t="s">
        <v>116</v>
      </c>
      <c r="B2411">
        <v>195323</v>
      </c>
      <c r="C2411" t="s">
        <v>117</v>
      </c>
      <c r="D2411" t="s">
        <v>136</v>
      </c>
      <c r="E2411" t="s">
        <v>118</v>
      </c>
      <c r="F2411" t="s">
        <v>137</v>
      </c>
      <c r="G2411" s="1">
        <v>42895</v>
      </c>
      <c r="H2411" t="s">
        <v>138</v>
      </c>
      <c r="I2411" s="1">
        <v>42936</v>
      </c>
      <c r="J2411" t="s">
        <v>119</v>
      </c>
      <c r="K2411" t="s">
        <v>464</v>
      </c>
      <c r="L2411" t="s">
        <v>120</v>
      </c>
      <c r="M2411" t="s">
        <v>139</v>
      </c>
      <c r="P2411" t="s">
        <v>145</v>
      </c>
      <c r="Q2411" t="s">
        <v>214</v>
      </c>
      <c r="R2411" t="s">
        <v>126</v>
      </c>
      <c r="S2411" t="s">
        <v>5000</v>
      </c>
      <c r="T2411" t="s">
        <v>13358</v>
      </c>
      <c r="U2411" t="s">
        <v>14177</v>
      </c>
      <c r="W2411">
        <v>75000</v>
      </c>
      <c r="X2411">
        <v>46324</v>
      </c>
      <c r="Y2411">
        <v>28676</v>
      </c>
      <c r="Z2411">
        <v>0</v>
      </c>
      <c r="AA2411">
        <v>75000</v>
      </c>
      <c r="AB2411">
        <v>75000</v>
      </c>
      <c r="AC2411">
        <v>0</v>
      </c>
      <c r="AD2411">
        <v>0</v>
      </c>
      <c r="AE2411">
        <v>75000</v>
      </c>
      <c r="AF2411" t="s">
        <v>143</v>
      </c>
      <c r="AG2411" t="s">
        <v>171</v>
      </c>
      <c r="AH2411" t="s">
        <v>284</v>
      </c>
      <c r="AI2411" t="s">
        <v>510</v>
      </c>
      <c r="AJ2411" t="s">
        <v>128</v>
      </c>
      <c r="AK2411" t="s">
        <v>390</v>
      </c>
      <c r="AL2411" t="s">
        <v>220</v>
      </c>
      <c r="AM2411" t="s">
        <v>14178</v>
      </c>
      <c r="AN2411" t="s">
        <v>14179</v>
      </c>
      <c r="AO2411" t="s">
        <v>3447</v>
      </c>
      <c r="AP2411" t="s">
        <v>3448</v>
      </c>
      <c r="BO2411">
        <v>75000</v>
      </c>
      <c r="BP2411">
        <v>75000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</row>
    <row r="2412" spans="1:116" x14ac:dyDescent="0.15">
      <c r="A2412" t="s">
        <v>116</v>
      </c>
      <c r="B2412">
        <v>195326</v>
      </c>
      <c r="C2412" t="s">
        <v>117</v>
      </c>
      <c r="D2412" t="s">
        <v>136</v>
      </c>
      <c r="E2412" t="s">
        <v>118</v>
      </c>
      <c r="F2412" t="s">
        <v>137</v>
      </c>
      <c r="G2412" s="1">
        <v>42888</v>
      </c>
      <c r="H2412" t="s">
        <v>138</v>
      </c>
      <c r="I2412" s="1">
        <v>43181</v>
      </c>
      <c r="J2412" t="s">
        <v>119</v>
      </c>
      <c r="K2412" t="s">
        <v>4089</v>
      </c>
      <c r="L2412" t="s">
        <v>123</v>
      </c>
      <c r="M2412" t="s">
        <v>139</v>
      </c>
      <c r="P2412" t="s">
        <v>299</v>
      </c>
      <c r="Q2412" t="s">
        <v>300</v>
      </c>
      <c r="R2412" t="s">
        <v>126</v>
      </c>
      <c r="S2412" t="s">
        <v>215</v>
      </c>
      <c r="T2412" t="s">
        <v>14180</v>
      </c>
      <c r="W2412">
        <v>2833838</v>
      </c>
      <c r="X2412">
        <v>1956864</v>
      </c>
      <c r="Y2412">
        <v>876974</v>
      </c>
      <c r="Z2412">
        <v>0</v>
      </c>
      <c r="AA2412">
        <v>522360</v>
      </c>
      <c r="AB2412">
        <v>522360</v>
      </c>
      <c r="AC2412">
        <v>0</v>
      </c>
      <c r="AD2412">
        <v>0</v>
      </c>
      <c r="AE2412">
        <v>2520262</v>
      </c>
      <c r="AF2412" t="s">
        <v>143</v>
      </c>
      <c r="AG2412" t="s">
        <v>143</v>
      </c>
      <c r="AH2412" t="s">
        <v>319</v>
      </c>
      <c r="AI2412" t="s">
        <v>888</v>
      </c>
      <c r="AJ2412" t="s">
        <v>128</v>
      </c>
      <c r="AK2412" t="s">
        <v>604</v>
      </c>
      <c r="AL2412" t="s">
        <v>304</v>
      </c>
      <c r="AM2412" t="s">
        <v>14181</v>
      </c>
      <c r="AN2412" t="s">
        <v>14182</v>
      </c>
      <c r="AO2412" t="s">
        <v>11276</v>
      </c>
      <c r="AP2412" t="s">
        <v>2289</v>
      </c>
      <c r="AQ2412" t="s">
        <v>1186</v>
      </c>
      <c r="AR2412" t="s">
        <v>2290</v>
      </c>
      <c r="BO2412">
        <v>1048520.06</v>
      </c>
      <c r="BP2412">
        <v>193273.2</v>
      </c>
      <c r="BQ2412">
        <v>736797.88</v>
      </c>
      <c r="BR2412">
        <v>135813.6</v>
      </c>
      <c r="BS2412">
        <v>1048520.06</v>
      </c>
      <c r="BT2412">
        <v>193273.2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</row>
    <row r="2413" spans="1:116" x14ac:dyDescent="0.15">
      <c r="A2413" t="s">
        <v>116</v>
      </c>
      <c r="B2413">
        <v>195328</v>
      </c>
      <c r="C2413" t="s">
        <v>117</v>
      </c>
      <c r="D2413" t="s">
        <v>136</v>
      </c>
      <c r="E2413" t="s">
        <v>118</v>
      </c>
      <c r="F2413" t="s">
        <v>137</v>
      </c>
      <c r="G2413" s="1">
        <v>42901</v>
      </c>
      <c r="H2413" t="s">
        <v>138</v>
      </c>
      <c r="I2413" s="1">
        <v>43216</v>
      </c>
      <c r="J2413" t="s">
        <v>119</v>
      </c>
      <c r="K2413" t="s">
        <v>4500</v>
      </c>
      <c r="L2413" t="s">
        <v>197</v>
      </c>
      <c r="M2413" t="s">
        <v>139</v>
      </c>
      <c r="N2413" t="s">
        <v>122</v>
      </c>
      <c r="O2413" t="s">
        <v>123</v>
      </c>
      <c r="P2413" t="s">
        <v>317</v>
      </c>
      <c r="Q2413" t="s">
        <v>1007</v>
      </c>
      <c r="R2413" t="s">
        <v>126</v>
      </c>
      <c r="S2413" t="s">
        <v>251</v>
      </c>
      <c r="T2413" t="s">
        <v>14183</v>
      </c>
      <c r="W2413">
        <v>104800</v>
      </c>
      <c r="X2413">
        <v>85648</v>
      </c>
      <c r="Y2413">
        <v>19152</v>
      </c>
      <c r="Z2413">
        <v>0</v>
      </c>
      <c r="AA2413">
        <v>31824</v>
      </c>
      <c r="AB2413">
        <v>31824</v>
      </c>
      <c r="AC2413">
        <v>0</v>
      </c>
      <c r="AD2413">
        <v>0</v>
      </c>
      <c r="AE2413">
        <v>104800</v>
      </c>
      <c r="AF2413" t="s">
        <v>143</v>
      </c>
      <c r="AG2413" t="s">
        <v>171</v>
      </c>
      <c r="AH2413" t="s">
        <v>4687</v>
      </c>
      <c r="AI2413" t="s">
        <v>14184</v>
      </c>
      <c r="AJ2413" t="s">
        <v>128</v>
      </c>
      <c r="AK2413" t="s">
        <v>429</v>
      </c>
      <c r="AL2413" t="s">
        <v>1011</v>
      </c>
      <c r="AM2413" t="s">
        <v>14185</v>
      </c>
      <c r="AN2413" t="s">
        <v>14186</v>
      </c>
      <c r="AO2413" t="s">
        <v>2550</v>
      </c>
      <c r="AP2413" t="s">
        <v>2551</v>
      </c>
      <c r="BO2413">
        <v>104800</v>
      </c>
      <c r="BP2413">
        <v>31824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</row>
    <row r="2414" spans="1:116" x14ac:dyDescent="0.15">
      <c r="A2414" t="s">
        <v>116</v>
      </c>
      <c r="B2414">
        <v>195330</v>
      </c>
      <c r="C2414" t="s">
        <v>117</v>
      </c>
      <c r="D2414" t="s">
        <v>136</v>
      </c>
      <c r="E2414" t="s">
        <v>118</v>
      </c>
      <c r="F2414" t="s">
        <v>137</v>
      </c>
      <c r="G2414" s="1">
        <v>42901</v>
      </c>
      <c r="H2414" t="s">
        <v>138</v>
      </c>
      <c r="I2414" s="1">
        <v>42985</v>
      </c>
      <c r="J2414" t="s">
        <v>119</v>
      </c>
      <c r="K2414" t="s">
        <v>515</v>
      </c>
      <c r="L2414" t="s">
        <v>197</v>
      </c>
      <c r="M2414" t="s">
        <v>139</v>
      </c>
      <c r="P2414" t="s">
        <v>145</v>
      </c>
      <c r="Q2414" t="s">
        <v>578</v>
      </c>
      <c r="R2414" t="s">
        <v>126</v>
      </c>
      <c r="S2414" t="s">
        <v>571</v>
      </c>
      <c r="T2414" t="s">
        <v>14187</v>
      </c>
      <c r="W2414">
        <v>0</v>
      </c>
      <c r="X2414">
        <v>0</v>
      </c>
      <c r="Y2414">
        <v>0</v>
      </c>
      <c r="Z2414">
        <v>0</v>
      </c>
      <c r="AA2414">
        <v>6639</v>
      </c>
      <c r="AB2414">
        <v>4231</v>
      </c>
      <c r="AC2414">
        <v>2408</v>
      </c>
      <c r="AD2414">
        <v>0</v>
      </c>
      <c r="AE2414">
        <v>6639</v>
      </c>
      <c r="AH2414" t="s">
        <v>254</v>
      </c>
      <c r="AI2414" t="s">
        <v>3858</v>
      </c>
      <c r="AK2414" t="s">
        <v>172</v>
      </c>
      <c r="AL2414" t="s">
        <v>184</v>
      </c>
      <c r="AN2414" t="s">
        <v>14188</v>
      </c>
      <c r="AO2414" t="s">
        <v>802</v>
      </c>
      <c r="AP2414" t="s">
        <v>803</v>
      </c>
      <c r="BO2414">
        <v>0</v>
      </c>
      <c r="BP2414">
        <v>6639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</row>
    <row r="2415" spans="1:116" x14ac:dyDescent="0.15">
      <c r="A2415" t="s">
        <v>116</v>
      </c>
      <c r="B2415">
        <v>195336</v>
      </c>
      <c r="C2415" t="s">
        <v>117</v>
      </c>
      <c r="D2415" t="s">
        <v>136</v>
      </c>
      <c r="E2415" t="s">
        <v>118</v>
      </c>
      <c r="F2415" t="s">
        <v>137</v>
      </c>
      <c r="G2415" s="1">
        <v>42888</v>
      </c>
      <c r="H2415" t="s">
        <v>138</v>
      </c>
      <c r="I2415" s="1">
        <v>42906</v>
      </c>
      <c r="J2415" t="s">
        <v>6689</v>
      </c>
      <c r="K2415" t="s">
        <v>386</v>
      </c>
      <c r="L2415" t="s">
        <v>123</v>
      </c>
      <c r="M2415" t="s">
        <v>139</v>
      </c>
      <c r="P2415" t="s">
        <v>232</v>
      </c>
      <c r="Q2415" t="s">
        <v>1063</v>
      </c>
      <c r="R2415" t="s">
        <v>126</v>
      </c>
      <c r="S2415" t="s">
        <v>140</v>
      </c>
      <c r="T2415" t="s">
        <v>5475</v>
      </c>
      <c r="W2415">
        <v>110000</v>
      </c>
      <c r="X2415">
        <v>70111</v>
      </c>
      <c r="Y2415">
        <v>39889</v>
      </c>
      <c r="Z2415">
        <v>0</v>
      </c>
      <c r="AA2415">
        <v>110000</v>
      </c>
      <c r="AB2415">
        <v>70111</v>
      </c>
      <c r="AC2415">
        <v>39889</v>
      </c>
      <c r="AD2415">
        <v>0</v>
      </c>
      <c r="AE2415">
        <v>456568</v>
      </c>
      <c r="AF2415" t="s">
        <v>143</v>
      </c>
      <c r="AG2415" t="s">
        <v>143</v>
      </c>
      <c r="AH2415" t="s">
        <v>6842</v>
      </c>
      <c r="AI2415" t="s">
        <v>229</v>
      </c>
      <c r="AJ2415" t="s">
        <v>128</v>
      </c>
      <c r="AK2415" t="s">
        <v>236</v>
      </c>
      <c r="AL2415" t="s">
        <v>1065</v>
      </c>
      <c r="AM2415" t="s">
        <v>14189</v>
      </c>
      <c r="AN2415" t="s">
        <v>14190</v>
      </c>
      <c r="AO2415" t="s">
        <v>3533</v>
      </c>
      <c r="AP2415" t="s">
        <v>3534</v>
      </c>
      <c r="BO2415">
        <v>110000</v>
      </c>
      <c r="BP2415">
        <v>110000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</row>
    <row r="2416" spans="1:116" x14ac:dyDescent="0.15">
      <c r="A2416" t="s">
        <v>116</v>
      </c>
      <c r="B2416">
        <v>195337</v>
      </c>
      <c r="C2416" t="s">
        <v>117</v>
      </c>
      <c r="D2416" t="s">
        <v>136</v>
      </c>
      <c r="E2416" t="s">
        <v>118</v>
      </c>
      <c r="F2416" t="s">
        <v>137</v>
      </c>
      <c r="G2416" s="1">
        <v>42894</v>
      </c>
      <c r="H2416" t="s">
        <v>138</v>
      </c>
      <c r="I2416" s="1">
        <v>42895</v>
      </c>
      <c r="J2416" t="s">
        <v>6689</v>
      </c>
      <c r="K2416" t="s">
        <v>3987</v>
      </c>
      <c r="L2416" t="s">
        <v>120</v>
      </c>
      <c r="M2416" t="s">
        <v>139</v>
      </c>
      <c r="P2416" t="s">
        <v>145</v>
      </c>
      <c r="Q2416" t="s">
        <v>214</v>
      </c>
      <c r="R2416" t="s">
        <v>126</v>
      </c>
      <c r="S2416" t="s">
        <v>571</v>
      </c>
      <c r="T2416" t="s">
        <v>3988</v>
      </c>
      <c r="W2416">
        <v>0</v>
      </c>
      <c r="X2416">
        <v>0</v>
      </c>
      <c r="Y2416">
        <v>0</v>
      </c>
      <c r="Z2416">
        <v>0</v>
      </c>
      <c r="AA2416">
        <v>20000</v>
      </c>
      <c r="AB2416">
        <v>12353</v>
      </c>
      <c r="AC2416">
        <v>7647</v>
      </c>
      <c r="AD2416">
        <v>0</v>
      </c>
      <c r="AE2416">
        <v>20000</v>
      </c>
      <c r="AH2416" t="s">
        <v>254</v>
      </c>
      <c r="AI2416" t="s">
        <v>526</v>
      </c>
      <c r="AK2416" t="s">
        <v>1181</v>
      </c>
      <c r="AL2416" t="s">
        <v>184</v>
      </c>
      <c r="AN2416" t="s">
        <v>3989</v>
      </c>
      <c r="AO2416" t="s">
        <v>572</v>
      </c>
      <c r="AP2416" t="s">
        <v>573</v>
      </c>
      <c r="BO2416">
        <v>0</v>
      </c>
      <c r="BP2416">
        <v>20000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</row>
    <row r="2417" spans="1:116" x14ac:dyDescent="0.15">
      <c r="A2417" t="s">
        <v>116</v>
      </c>
      <c r="B2417">
        <v>195340</v>
      </c>
      <c r="C2417" t="s">
        <v>117</v>
      </c>
      <c r="D2417" t="s">
        <v>136</v>
      </c>
      <c r="E2417" t="s">
        <v>118</v>
      </c>
      <c r="F2417" t="s">
        <v>137</v>
      </c>
      <c r="G2417" s="1">
        <v>42913</v>
      </c>
      <c r="H2417" t="s">
        <v>138</v>
      </c>
      <c r="I2417" s="1">
        <v>42972</v>
      </c>
      <c r="J2417" t="s">
        <v>119</v>
      </c>
      <c r="K2417" t="s">
        <v>198</v>
      </c>
      <c r="L2417" t="s">
        <v>123</v>
      </c>
      <c r="M2417" t="s">
        <v>139</v>
      </c>
      <c r="P2417" t="s">
        <v>199</v>
      </c>
      <c r="Q2417" t="s">
        <v>623</v>
      </c>
      <c r="R2417" t="s">
        <v>126</v>
      </c>
      <c r="S2417" t="s">
        <v>215</v>
      </c>
      <c r="T2417" t="s">
        <v>14191</v>
      </c>
      <c r="W2417">
        <v>474880</v>
      </c>
      <c r="X2417">
        <v>474880</v>
      </c>
      <c r="Y2417">
        <v>0</v>
      </c>
      <c r="Z2417">
        <v>0</v>
      </c>
      <c r="AA2417">
        <v>474880</v>
      </c>
      <c r="AB2417">
        <v>474880</v>
      </c>
      <c r="AC2417">
        <v>0</v>
      </c>
      <c r="AD2417">
        <v>0</v>
      </c>
      <c r="AE2417">
        <v>474880</v>
      </c>
      <c r="AF2417" t="s">
        <v>143</v>
      </c>
      <c r="AG2417" t="s">
        <v>143</v>
      </c>
      <c r="AH2417" t="s">
        <v>132</v>
      </c>
      <c r="AI2417" t="s">
        <v>133</v>
      </c>
      <c r="AJ2417" t="s">
        <v>128</v>
      </c>
      <c r="AK2417" t="s">
        <v>236</v>
      </c>
      <c r="AL2417" t="s">
        <v>1130</v>
      </c>
      <c r="AM2417" t="s">
        <v>14192</v>
      </c>
      <c r="AN2417" t="s">
        <v>14193</v>
      </c>
      <c r="AO2417" t="s">
        <v>628</v>
      </c>
      <c r="AP2417" t="s">
        <v>629</v>
      </c>
      <c r="BO2417">
        <v>474880</v>
      </c>
      <c r="BP2417">
        <v>474880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0</v>
      </c>
      <c r="DK2417">
        <v>0</v>
      </c>
      <c r="DL2417">
        <v>0</v>
      </c>
    </row>
    <row r="2418" spans="1:116" x14ac:dyDescent="0.15">
      <c r="A2418" t="s">
        <v>116</v>
      </c>
      <c r="B2418">
        <v>195347</v>
      </c>
      <c r="C2418" t="s">
        <v>117</v>
      </c>
      <c r="D2418" t="s">
        <v>136</v>
      </c>
      <c r="E2418" t="s">
        <v>425</v>
      </c>
      <c r="F2418" t="s">
        <v>137</v>
      </c>
      <c r="G2418" s="1">
        <v>42906</v>
      </c>
      <c r="H2418" t="s">
        <v>138</v>
      </c>
      <c r="I2418" s="1">
        <v>43042</v>
      </c>
      <c r="J2418" t="s">
        <v>119</v>
      </c>
      <c r="K2418" t="s">
        <v>4233</v>
      </c>
      <c r="L2418" t="s">
        <v>227</v>
      </c>
      <c r="M2418" t="s">
        <v>139</v>
      </c>
      <c r="P2418" t="s">
        <v>199</v>
      </c>
      <c r="Q2418" t="s">
        <v>1570</v>
      </c>
      <c r="R2418" t="s">
        <v>126</v>
      </c>
      <c r="S2418" t="s">
        <v>215</v>
      </c>
      <c r="T2418" t="s">
        <v>14194</v>
      </c>
      <c r="W2418">
        <v>2475</v>
      </c>
      <c r="X2418">
        <v>2475</v>
      </c>
      <c r="Y2418">
        <v>0</v>
      </c>
      <c r="Z2418">
        <v>0</v>
      </c>
      <c r="AA2418">
        <v>2475</v>
      </c>
      <c r="AB2418">
        <v>2475</v>
      </c>
      <c r="AC2418">
        <v>0</v>
      </c>
      <c r="AD2418">
        <v>0</v>
      </c>
      <c r="AE2418">
        <v>2475</v>
      </c>
      <c r="AF2418" t="s">
        <v>143</v>
      </c>
      <c r="AG2418" t="s">
        <v>143</v>
      </c>
      <c r="AH2418" t="s">
        <v>132</v>
      </c>
      <c r="AI2418" t="s">
        <v>418</v>
      </c>
      <c r="AJ2418" t="s">
        <v>128</v>
      </c>
      <c r="AK2418" t="s">
        <v>737</v>
      </c>
      <c r="AL2418" t="s">
        <v>7192</v>
      </c>
      <c r="AM2418" t="s">
        <v>14195</v>
      </c>
      <c r="AN2418" t="s">
        <v>14196</v>
      </c>
      <c r="AO2418" t="s">
        <v>1575</v>
      </c>
      <c r="AP2418" t="s">
        <v>1576</v>
      </c>
      <c r="BO2418">
        <v>2475</v>
      </c>
      <c r="BP2418">
        <v>2475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0</v>
      </c>
      <c r="DK2418">
        <v>0</v>
      </c>
      <c r="DL2418">
        <v>0</v>
      </c>
    </row>
    <row r="2419" spans="1:116" x14ac:dyDescent="0.15">
      <c r="A2419" t="s">
        <v>116</v>
      </c>
      <c r="B2419">
        <v>195355</v>
      </c>
      <c r="C2419" t="s">
        <v>117</v>
      </c>
      <c r="D2419" t="s">
        <v>136</v>
      </c>
      <c r="E2419" t="s">
        <v>118</v>
      </c>
      <c r="F2419" t="s">
        <v>137</v>
      </c>
      <c r="G2419" s="1">
        <v>42892</v>
      </c>
      <c r="H2419" t="s">
        <v>138</v>
      </c>
      <c r="I2419" s="1">
        <v>42944</v>
      </c>
      <c r="J2419" t="s">
        <v>119</v>
      </c>
      <c r="K2419" t="s">
        <v>1366</v>
      </c>
      <c r="L2419" t="s">
        <v>123</v>
      </c>
      <c r="M2419" t="s">
        <v>139</v>
      </c>
      <c r="P2419" t="s">
        <v>199</v>
      </c>
      <c r="Q2419" t="s">
        <v>656</v>
      </c>
      <c r="R2419" t="s">
        <v>126</v>
      </c>
      <c r="S2419" t="s">
        <v>657</v>
      </c>
      <c r="T2419" t="s">
        <v>1368</v>
      </c>
      <c r="U2419" t="s">
        <v>14197</v>
      </c>
      <c r="V2419" t="s">
        <v>14198</v>
      </c>
      <c r="W2419">
        <v>43681</v>
      </c>
      <c r="X2419">
        <v>37175</v>
      </c>
      <c r="Y2419">
        <v>6506</v>
      </c>
      <c r="Z2419">
        <v>0</v>
      </c>
      <c r="AA2419">
        <v>43681</v>
      </c>
      <c r="AB2419">
        <v>43681</v>
      </c>
      <c r="AC2419">
        <v>0</v>
      </c>
      <c r="AD2419">
        <v>0</v>
      </c>
      <c r="AE2419">
        <v>43681</v>
      </c>
      <c r="AF2419" t="s">
        <v>143</v>
      </c>
      <c r="AG2419" t="s">
        <v>143</v>
      </c>
      <c r="AH2419" t="s">
        <v>2287</v>
      </c>
      <c r="AI2419" t="s">
        <v>1066</v>
      </c>
      <c r="AJ2419" t="s">
        <v>128</v>
      </c>
      <c r="AK2419" t="s">
        <v>659</v>
      </c>
      <c r="AL2419" t="s">
        <v>744</v>
      </c>
      <c r="AM2419" t="s">
        <v>14199</v>
      </c>
      <c r="AN2419" t="s">
        <v>14200</v>
      </c>
      <c r="AO2419" t="s">
        <v>6026</v>
      </c>
      <c r="AP2419" t="s">
        <v>6027</v>
      </c>
      <c r="AQ2419" t="s">
        <v>2423</v>
      </c>
      <c r="BO2419">
        <v>21840.5</v>
      </c>
      <c r="BP2419">
        <v>21840.5</v>
      </c>
      <c r="BQ2419">
        <v>21840.5</v>
      </c>
      <c r="BR2419">
        <v>21840.5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0</v>
      </c>
      <c r="CR2419">
        <v>0</v>
      </c>
      <c r="CS2419">
        <v>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0</v>
      </c>
      <c r="DF2419">
        <v>0</v>
      </c>
      <c r="DG2419">
        <v>0</v>
      </c>
      <c r="DH2419">
        <v>0</v>
      </c>
      <c r="DI2419">
        <v>0</v>
      </c>
      <c r="DJ2419">
        <v>0</v>
      </c>
      <c r="DK2419">
        <v>0</v>
      </c>
      <c r="DL2419">
        <v>0</v>
      </c>
    </row>
    <row r="2420" spans="1:116" x14ac:dyDescent="0.15">
      <c r="A2420" t="s">
        <v>116</v>
      </c>
      <c r="B2420">
        <v>195367</v>
      </c>
      <c r="C2420" t="s">
        <v>117</v>
      </c>
      <c r="D2420" t="s">
        <v>136</v>
      </c>
      <c r="E2420" t="s">
        <v>118</v>
      </c>
      <c r="F2420" t="s">
        <v>137</v>
      </c>
      <c r="G2420" s="1">
        <v>42888</v>
      </c>
      <c r="H2420" t="s">
        <v>138</v>
      </c>
      <c r="I2420" s="1">
        <v>42997</v>
      </c>
      <c r="J2420" t="s">
        <v>119</v>
      </c>
      <c r="K2420" t="s">
        <v>14201</v>
      </c>
      <c r="L2420" t="s">
        <v>120</v>
      </c>
      <c r="M2420" t="s">
        <v>272</v>
      </c>
      <c r="P2420" t="s">
        <v>145</v>
      </c>
      <c r="Q2420" t="s">
        <v>214</v>
      </c>
      <c r="R2420" t="s">
        <v>126</v>
      </c>
      <c r="S2420" t="s">
        <v>397</v>
      </c>
      <c r="T2420" t="s">
        <v>14202</v>
      </c>
      <c r="W2420">
        <v>10000</v>
      </c>
      <c r="X2420">
        <v>6178</v>
      </c>
      <c r="Y2420">
        <v>3822</v>
      </c>
      <c r="Z2420">
        <v>0</v>
      </c>
      <c r="AA2420">
        <v>10000</v>
      </c>
      <c r="AB2420">
        <v>6178</v>
      </c>
      <c r="AC2420">
        <v>3822</v>
      </c>
      <c r="AD2420">
        <v>0</v>
      </c>
      <c r="AE2420">
        <v>10000</v>
      </c>
      <c r="AF2420" t="s">
        <v>143</v>
      </c>
      <c r="AG2420" t="s">
        <v>143</v>
      </c>
      <c r="AH2420" t="s">
        <v>2399</v>
      </c>
      <c r="AI2420" t="s">
        <v>3421</v>
      </c>
      <c r="AJ2420" t="s">
        <v>128</v>
      </c>
      <c r="AK2420" t="s">
        <v>1181</v>
      </c>
      <c r="AL2420" t="s">
        <v>220</v>
      </c>
      <c r="AM2420" t="s">
        <v>14203</v>
      </c>
      <c r="AN2420" t="s">
        <v>14204</v>
      </c>
      <c r="AO2420" t="s">
        <v>223</v>
      </c>
      <c r="AP2420" t="s">
        <v>224</v>
      </c>
      <c r="BO2420">
        <v>10000</v>
      </c>
      <c r="BP2420">
        <v>10000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0</v>
      </c>
      <c r="CR2420">
        <v>0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0</v>
      </c>
      <c r="DF2420">
        <v>0</v>
      </c>
      <c r="DG2420">
        <v>0</v>
      </c>
      <c r="DH2420">
        <v>0</v>
      </c>
      <c r="DI2420">
        <v>0</v>
      </c>
      <c r="DJ2420">
        <v>0</v>
      </c>
      <c r="DK2420">
        <v>0</v>
      </c>
      <c r="DL2420">
        <v>0</v>
      </c>
    </row>
    <row r="2421" spans="1:116" x14ac:dyDescent="0.15">
      <c r="A2421" t="s">
        <v>116</v>
      </c>
      <c r="B2421">
        <v>195375</v>
      </c>
      <c r="C2421" t="s">
        <v>117</v>
      </c>
      <c r="D2421" t="s">
        <v>136</v>
      </c>
      <c r="E2421" t="s">
        <v>118</v>
      </c>
      <c r="F2421" t="s">
        <v>137</v>
      </c>
      <c r="G2421" s="1">
        <v>42893</v>
      </c>
      <c r="H2421" t="s">
        <v>138</v>
      </c>
      <c r="I2421" s="1">
        <v>43005</v>
      </c>
      <c r="J2421" t="s">
        <v>119</v>
      </c>
      <c r="K2421" t="s">
        <v>14205</v>
      </c>
      <c r="L2421" t="s">
        <v>169</v>
      </c>
      <c r="M2421" t="s">
        <v>139</v>
      </c>
      <c r="N2421" t="s">
        <v>2421</v>
      </c>
      <c r="O2421" t="s">
        <v>123</v>
      </c>
      <c r="P2421" t="s">
        <v>199</v>
      </c>
      <c r="Q2421" t="s">
        <v>200</v>
      </c>
      <c r="R2421" t="s">
        <v>126</v>
      </c>
      <c r="S2421" t="s">
        <v>397</v>
      </c>
      <c r="T2421" t="s">
        <v>14206</v>
      </c>
      <c r="W2421">
        <v>4000</v>
      </c>
      <c r="X2421">
        <v>4000</v>
      </c>
      <c r="Y2421">
        <v>0</v>
      </c>
      <c r="Z2421">
        <v>0</v>
      </c>
      <c r="AA2421">
        <v>4000</v>
      </c>
      <c r="AB2421">
        <v>4000</v>
      </c>
      <c r="AC2421">
        <v>0</v>
      </c>
      <c r="AD2421">
        <v>0</v>
      </c>
      <c r="AE2421">
        <v>4000</v>
      </c>
      <c r="AF2421" t="s">
        <v>143</v>
      </c>
      <c r="AG2421" t="s">
        <v>143</v>
      </c>
      <c r="AH2421" t="s">
        <v>2955</v>
      </c>
      <c r="AI2421" t="s">
        <v>218</v>
      </c>
      <c r="AJ2421" t="s">
        <v>128</v>
      </c>
      <c r="AK2421" t="s">
        <v>512</v>
      </c>
      <c r="AL2421" t="s">
        <v>203</v>
      </c>
      <c r="AM2421" t="s">
        <v>14207</v>
      </c>
      <c r="AN2421" t="s">
        <v>14208</v>
      </c>
      <c r="AO2421" t="s">
        <v>2285</v>
      </c>
      <c r="AP2421" t="s">
        <v>2286</v>
      </c>
      <c r="BO2421">
        <v>4000</v>
      </c>
      <c r="BP2421">
        <v>4000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0</v>
      </c>
      <c r="CR2421">
        <v>0</v>
      </c>
      <c r="CS2421">
        <v>0</v>
      </c>
      <c r="CT2421">
        <v>0</v>
      </c>
      <c r="CU2421">
        <v>0</v>
      </c>
      <c r="CV2421">
        <v>0</v>
      </c>
      <c r="CW2421">
        <v>0</v>
      </c>
      <c r="CX2421">
        <v>0</v>
      </c>
      <c r="CY2421">
        <v>0</v>
      </c>
      <c r="CZ2421">
        <v>0</v>
      </c>
      <c r="DA2421">
        <v>0</v>
      </c>
      <c r="DB2421">
        <v>0</v>
      </c>
      <c r="DC2421">
        <v>0</v>
      </c>
      <c r="DD2421">
        <v>0</v>
      </c>
      <c r="DE2421">
        <v>0</v>
      </c>
      <c r="DF2421">
        <v>0</v>
      </c>
      <c r="DG2421">
        <v>0</v>
      </c>
      <c r="DH2421">
        <v>0</v>
      </c>
      <c r="DI2421">
        <v>0</v>
      </c>
      <c r="DJ2421">
        <v>0</v>
      </c>
      <c r="DK2421">
        <v>0</v>
      </c>
      <c r="DL2421">
        <v>0</v>
      </c>
    </row>
    <row r="2422" spans="1:116" x14ac:dyDescent="0.15">
      <c r="A2422" t="s">
        <v>116</v>
      </c>
      <c r="B2422">
        <v>195391</v>
      </c>
      <c r="C2422" t="s">
        <v>117</v>
      </c>
      <c r="D2422" t="s">
        <v>136</v>
      </c>
      <c r="E2422" t="s">
        <v>118</v>
      </c>
      <c r="F2422" t="s">
        <v>137</v>
      </c>
      <c r="G2422" s="1">
        <v>42894</v>
      </c>
      <c r="H2422" t="s">
        <v>138</v>
      </c>
      <c r="I2422" s="1">
        <v>42899</v>
      </c>
      <c r="J2422" t="s">
        <v>6689</v>
      </c>
      <c r="K2422" t="s">
        <v>2937</v>
      </c>
      <c r="L2422" t="s">
        <v>169</v>
      </c>
      <c r="M2422" t="s">
        <v>139</v>
      </c>
      <c r="P2422" t="s">
        <v>299</v>
      </c>
      <c r="Q2422" t="s">
        <v>300</v>
      </c>
      <c r="R2422" t="s">
        <v>126</v>
      </c>
      <c r="S2422" t="s">
        <v>215</v>
      </c>
      <c r="T2422" t="s">
        <v>14209</v>
      </c>
      <c r="W2422">
        <v>19984</v>
      </c>
      <c r="X2422">
        <v>19984</v>
      </c>
      <c r="Y2422">
        <v>0</v>
      </c>
      <c r="Z2422">
        <v>0</v>
      </c>
      <c r="AA2422">
        <v>19984</v>
      </c>
      <c r="AB2422">
        <v>19984</v>
      </c>
      <c r="AC2422">
        <v>0</v>
      </c>
      <c r="AD2422">
        <v>0</v>
      </c>
      <c r="AE2422">
        <v>19984</v>
      </c>
      <c r="AF2422" t="s">
        <v>143</v>
      </c>
      <c r="AG2422" t="s">
        <v>143</v>
      </c>
      <c r="AH2422" t="s">
        <v>1311</v>
      </c>
      <c r="AI2422" t="s">
        <v>5590</v>
      </c>
      <c r="AJ2422" t="s">
        <v>128</v>
      </c>
      <c r="AK2422" t="s">
        <v>303</v>
      </c>
      <c r="AL2422" t="s">
        <v>304</v>
      </c>
      <c r="AM2422" t="s">
        <v>14210</v>
      </c>
      <c r="AN2422" t="s">
        <v>14211</v>
      </c>
      <c r="AO2422" t="s">
        <v>14212</v>
      </c>
      <c r="AP2422" t="s">
        <v>14213</v>
      </c>
      <c r="BO2422">
        <v>19984</v>
      </c>
      <c r="BP2422">
        <v>19984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v>0</v>
      </c>
      <c r="CR2422">
        <v>0</v>
      </c>
      <c r="CS2422">
        <v>0</v>
      </c>
      <c r="CT2422">
        <v>0</v>
      </c>
      <c r="CU2422">
        <v>0</v>
      </c>
      <c r="CV2422">
        <v>0</v>
      </c>
      <c r="CW2422">
        <v>0</v>
      </c>
      <c r="CX2422">
        <v>0</v>
      </c>
      <c r="CY2422">
        <v>0</v>
      </c>
      <c r="CZ2422">
        <v>0</v>
      </c>
      <c r="DA2422">
        <v>0</v>
      </c>
      <c r="DB2422">
        <v>0</v>
      </c>
      <c r="DC2422">
        <v>0</v>
      </c>
      <c r="DD2422">
        <v>0</v>
      </c>
      <c r="DE2422">
        <v>0</v>
      </c>
      <c r="DF2422">
        <v>0</v>
      </c>
      <c r="DG2422">
        <v>0</v>
      </c>
      <c r="DH2422">
        <v>0</v>
      </c>
      <c r="DI2422">
        <v>0</v>
      </c>
      <c r="DJ2422">
        <v>0</v>
      </c>
      <c r="DK2422">
        <v>0</v>
      </c>
      <c r="DL2422">
        <v>0</v>
      </c>
    </row>
    <row r="2423" spans="1:116" x14ac:dyDescent="0.15">
      <c r="A2423" t="s">
        <v>116</v>
      </c>
      <c r="B2423">
        <v>195399</v>
      </c>
      <c r="C2423" t="s">
        <v>117</v>
      </c>
      <c r="D2423" t="s">
        <v>136</v>
      </c>
      <c r="E2423" t="s">
        <v>118</v>
      </c>
      <c r="F2423" t="s">
        <v>137</v>
      </c>
      <c r="G2423" s="1">
        <v>42907</v>
      </c>
      <c r="H2423" t="s">
        <v>138</v>
      </c>
      <c r="I2423" s="1">
        <v>43181</v>
      </c>
      <c r="J2423" t="s">
        <v>119</v>
      </c>
      <c r="K2423" t="s">
        <v>690</v>
      </c>
      <c r="L2423" t="s">
        <v>123</v>
      </c>
      <c r="M2423" t="s">
        <v>139</v>
      </c>
      <c r="P2423" t="s">
        <v>177</v>
      </c>
      <c r="Q2423" t="s">
        <v>691</v>
      </c>
      <c r="R2423" t="s">
        <v>126</v>
      </c>
      <c r="S2423" t="s">
        <v>215</v>
      </c>
      <c r="T2423" t="s">
        <v>14214</v>
      </c>
      <c r="W2423">
        <v>960474</v>
      </c>
      <c r="X2423">
        <v>669550</v>
      </c>
      <c r="Y2423">
        <v>290924</v>
      </c>
      <c r="Z2423">
        <v>0</v>
      </c>
      <c r="AA2423">
        <v>106737</v>
      </c>
      <c r="AB2423">
        <v>106737</v>
      </c>
      <c r="AC2423">
        <v>0</v>
      </c>
      <c r="AD2423">
        <v>0</v>
      </c>
      <c r="AE2423">
        <v>213474</v>
      </c>
      <c r="AF2423" t="s">
        <v>143</v>
      </c>
      <c r="AG2423" t="s">
        <v>143</v>
      </c>
      <c r="AH2423" t="s">
        <v>14215</v>
      </c>
      <c r="AI2423" t="s">
        <v>723</v>
      </c>
      <c r="AJ2423" t="s">
        <v>128</v>
      </c>
      <c r="AK2423" t="s">
        <v>604</v>
      </c>
      <c r="AL2423" t="s">
        <v>694</v>
      </c>
      <c r="AM2423" t="s">
        <v>14216</v>
      </c>
      <c r="AN2423" t="s">
        <v>14217</v>
      </c>
      <c r="AO2423" t="s">
        <v>14218</v>
      </c>
      <c r="AP2423" t="s">
        <v>697</v>
      </c>
      <c r="AQ2423" t="s">
        <v>696</v>
      </c>
      <c r="AR2423" t="s">
        <v>134</v>
      </c>
      <c r="BO2423">
        <v>960474</v>
      </c>
      <c r="BP2423">
        <v>106737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v>0</v>
      </c>
      <c r="CR2423">
        <v>0</v>
      </c>
      <c r="CS2423">
        <v>0</v>
      </c>
      <c r="CT2423">
        <v>0</v>
      </c>
      <c r="CU2423">
        <v>0</v>
      </c>
      <c r="CV2423">
        <v>0</v>
      </c>
      <c r="CW2423">
        <v>0</v>
      </c>
      <c r="CX2423">
        <v>0</v>
      </c>
      <c r="CY2423">
        <v>0</v>
      </c>
      <c r="CZ2423">
        <v>0</v>
      </c>
      <c r="DA2423">
        <v>0</v>
      </c>
      <c r="DB2423">
        <v>0</v>
      </c>
      <c r="DC2423">
        <v>0</v>
      </c>
      <c r="DD2423">
        <v>0</v>
      </c>
      <c r="DE2423">
        <v>0</v>
      </c>
      <c r="DF2423">
        <v>0</v>
      </c>
      <c r="DG2423">
        <v>0</v>
      </c>
      <c r="DH2423">
        <v>0</v>
      </c>
      <c r="DI2423">
        <v>0</v>
      </c>
      <c r="DJ2423">
        <v>0</v>
      </c>
      <c r="DK2423">
        <v>0</v>
      </c>
      <c r="DL2423">
        <v>0</v>
      </c>
    </row>
    <row r="2424" spans="1:116" x14ac:dyDescent="0.15">
      <c r="A2424" t="s">
        <v>116</v>
      </c>
      <c r="B2424">
        <v>195415</v>
      </c>
      <c r="C2424" t="s">
        <v>117</v>
      </c>
      <c r="D2424" t="s">
        <v>136</v>
      </c>
      <c r="E2424" t="s">
        <v>118</v>
      </c>
      <c r="F2424" t="s">
        <v>137</v>
      </c>
      <c r="G2424" s="1">
        <v>42895</v>
      </c>
      <c r="H2424" t="s">
        <v>138</v>
      </c>
      <c r="I2424" s="1">
        <v>43146</v>
      </c>
      <c r="J2424" t="s">
        <v>119</v>
      </c>
      <c r="K2424" t="s">
        <v>4323</v>
      </c>
      <c r="L2424" t="s">
        <v>120</v>
      </c>
      <c r="M2424" t="s">
        <v>139</v>
      </c>
      <c r="N2424" t="s">
        <v>278</v>
      </c>
      <c r="O2424" t="s">
        <v>123</v>
      </c>
      <c r="P2424" t="s">
        <v>124</v>
      </c>
      <c r="Q2424" t="s">
        <v>125</v>
      </c>
      <c r="R2424" t="s">
        <v>126</v>
      </c>
      <c r="S2424" t="s">
        <v>540</v>
      </c>
      <c r="T2424" t="s">
        <v>14219</v>
      </c>
      <c r="V2424" t="s">
        <v>14220</v>
      </c>
      <c r="W2424">
        <v>100637</v>
      </c>
      <c r="X2424">
        <v>68887</v>
      </c>
      <c r="Y2424">
        <v>31750</v>
      </c>
      <c r="Z2424">
        <v>0</v>
      </c>
      <c r="AA2424">
        <v>70637</v>
      </c>
      <c r="AB2424">
        <v>70637</v>
      </c>
      <c r="AC2424">
        <v>0</v>
      </c>
      <c r="AD2424">
        <v>0</v>
      </c>
      <c r="AE2424">
        <v>100637</v>
      </c>
      <c r="AF2424" t="s">
        <v>143</v>
      </c>
      <c r="AG2424" t="s">
        <v>143</v>
      </c>
      <c r="AH2424" t="s">
        <v>2091</v>
      </c>
      <c r="AI2424" t="s">
        <v>14221</v>
      </c>
      <c r="AJ2424" t="s">
        <v>128</v>
      </c>
      <c r="AK2424" t="s">
        <v>1032</v>
      </c>
      <c r="AL2424" t="s">
        <v>528</v>
      </c>
      <c r="AM2424" t="s">
        <v>14222</v>
      </c>
      <c r="AN2424" t="s">
        <v>14223</v>
      </c>
      <c r="AO2424" t="s">
        <v>1812</v>
      </c>
      <c r="AP2424" t="s">
        <v>1813</v>
      </c>
      <c r="BO2424">
        <v>100637</v>
      </c>
      <c r="BP2424">
        <v>70637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0</v>
      </c>
      <c r="CK2424">
        <v>0</v>
      </c>
      <c r="CL2424">
        <v>0</v>
      </c>
      <c r="CM2424">
        <v>0</v>
      </c>
      <c r="CN2424">
        <v>0</v>
      </c>
      <c r="CO2424">
        <v>0</v>
      </c>
      <c r="CP2424">
        <v>0</v>
      </c>
      <c r="CQ2424">
        <v>0</v>
      </c>
      <c r="CR2424">
        <v>0</v>
      </c>
      <c r="CS2424">
        <v>0</v>
      </c>
      <c r="CT2424">
        <v>0</v>
      </c>
      <c r="CU2424">
        <v>0</v>
      </c>
      <c r="CV2424">
        <v>0</v>
      </c>
      <c r="CW2424">
        <v>0</v>
      </c>
      <c r="CX2424">
        <v>0</v>
      </c>
      <c r="CY2424">
        <v>0</v>
      </c>
      <c r="CZ2424">
        <v>0</v>
      </c>
      <c r="DA2424">
        <v>0</v>
      </c>
      <c r="DB2424">
        <v>0</v>
      </c>
      <c r="DC2424">
        <v>0</v>
      </c>
      <c r="DD2424">
        <v>0</v>
      </c>
      <c r="DE2424">
        <v>0</v>
      </c>
      <c r="DF2424">
        <v>0</v>
      </c>
      <c r="DG2424">
        <v>0</v>
      </c>
      <c r="DH2424">
        <v>0</v>
      </c>
      <c r="DI2424">
        <v>0</v>
      </c>
      <c r="DJ2424">
        <v>0</v>
      </c>
      <c r="DK2424">
        <v>0</v>
      </c>
      <c r="DL2424">
        <v>0</v>
      </c>
    </row>
    <row r="2425" spans="1:116" x14ac:dyDescent="0.15">
      <c r="A2425" t="s">
        <v>116</v>
      </c>
      <c r="B2425">
        <v>195427</v>
      </c>
      <c r="C2425" t="s">
        <v>117</v>
      </c>
      <c r="D2425" t="s">
        <v>136</v>
      </c>
      <c r="E2425" t="s">
        <v>118</v>
      </c>
      <c r="F2425" t="s">
        <v>137</v>
      </c>
      <c r="G2425" s="1">
        <v>42905</v>
      </c>
      <c r="H2425" t="s">
        <v>138</v>
      </c>
      <c r="I2425" s="1">
        <v>43221</v>
      </c>
      <c r="J2425" t="s">
        <v>119</v>
      </c>
      <c r="K2425" t="s">
        <v>198</v>
      </c>
      <c r="L2425" t="s">
        <v>123</v>
      </c>
      <c r="M2425" t="s">
        <v>139</v>
      </c>
      <c r="N2425" t="s">
        <v>577</v>
      </c>
      <c r="O2425" t="s">
        <v>123</v>
      </c>
      <c r="P2425" t="s">
        <v>199</v>
      </c>
      <c r="Q2425" t="s">
        <v>717</v>
      </c>
      <c r="R2425" t="s">
        <v>126</v>
      </c>
      <c r="S2425" t="s">
        <v>215</v>
      </c>
      <c r="T2425" t="s">
        <v>14224</v>
      </c>
      <c r="W2425">
        <v>95000</v>
      </c>
      <c r="X2425">
        <v>95000</v>
      </c>
      <c r="Y2425">
        <v>0</v>
      </c>
      <c r="Z2425">
        <v>0</v>
      </c>
      <c r="AA2425">
        <v>95000</v>
      </c>
      <c r="AB2425">
        <v>95000</v>
      </c>
      <c r="AC2425">
        <v>0</v>
      </c>
      <c r="AD2425">
        <v>0</v>
      </c>
      <c r="AE2425">
        <v>95000</v>
      </c>
      <c r="AF2425" t="s">
        <v>143</v>
      </c>
      <c r="AG2425" t="s">
        <v>171</v>
      </c>
      <c r="AH2425" t="s">
        <v>465</v>
      </c>
      <c r="AI2425" t="s">
        <v>10948</v>
      </c>
      <c r="AJ2425" t="s">
        <v>128</v>
      </c>
      <c r="AK2425" t="s">
        <v>512</v>
      </c>
      <c r="AL2425" t="s">
        <v>718</v>
      </c>
      <c r="AM2425" t="s">
        <v>14225</v>
      </c>
      <c r="AN2425" t="s">
        <v>13932</v>
      </c>
      <c r="AO2425" t="s">
        <v>1736</v>
      </c>
      <c r="AP2425" t="s">
        <v>842</v>
      </c>
      <c r="AQ2425" t="s">
        <v>13933</v>
      </c>
      <c r="BO2425">
        <v>4750</v>
      </c>
      <c r="BP2425">
        <v>4750</v>
      </c>
      <c r="BQ2425">
        <v>90250</v>
      </c>
      <c r="BR2425">
        <v>90250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0</v>
      </c>
      <c r="CR2425">
        <v>0</v>
      </c>
      <c r="CS2425">
        <v>0</v>
      </c>
      <c r="CT2425">
        <v>0</v>
      </c>
      <c r="CU2425">
        <v>0</v>
      </c>
      <c r="CV2425">
        <v>0</v>
      </c>
      <c r="CW2425">
        <v>0</v>
      </c>
      <c r="CX2425">
        <v>0</v>
      </c>
      <c r="CY2425">
        <v>0</v>
      </c>
      <c r="CZ2425">
        <v>0</v>
      </c>
      <c r="DA2425">
        <v>0</v>
      </c>
      <c r="DB2425">
        <v>0</v>
      </c>
      <c r="DC2425">
        <v>0</v>
      </c>
      <c r="DD2425">
        <v>0</v>
      </c>
      <c r="DE2425">
        <v>0</v>
      </c>
      <c r="DF2425">
        <v>0</v>
      </c>
      <c r="DG2425">
        <v>0</v>
      </c>
      <c r="DH2425">
        <v>0</v>
      </c>
      <c r="DI2425">
        <v>0</v>
      </c>
      <c r="DJ2425">
        <v>0</v>
      </c>
      <c r="DK2425">
        <v>0</v>
      </c>
      <c r="DL2425">
        <v>0</v>
      </c>
    </row>
    <row r="2426" spans="1:116" x14ac:dyDescent="0.15">
      <c r="A2426" t="s">
        <v>116</v>
      </c>
      <c r="B2426">
        <v>195429</v>
      </c>
      <c r="C2426" t="s">
        <v>117</v>
      </c>
      <c r="D2426" t="s">
        <v>136</v>
      </c>
      <c r="E2426" t="s">
        <v>118</v>
      </c>
      <c r="F2426" t="s">
        <v>137</v>
      </c>
      <c r="G2426" s="1">
        <v>42902</v>
      </c>
      <c r="H2426" t="s">
        <v>138</v>
      </c>
      <c r="I2426" s="1">
        <v>43173</v>
      </c>
      <c r="J2426" t="s">
        <v>119</v>
      </c>
      <c r="K2426" t="s">
        <v>198</v>
      </c>
      <c r="L2426" t="s">
        <v>123</v>
      </c>
      <c r="M2426" t="s">
        <v>139</v>
      </c>
      <c r="N2426" t="s">
        <v>577</v>
      </c>
      <c r="O2426" t="s">
        <v>123</v>
      </c>
      <c r="P2426" t="s">
        <v>199</v>
      </c>
      <c r="Q2426" t="s">
        <v>717</v>
      </c>
      <c r="R2426" t="s">
        <v>126</v>
      </c>
      <c r="S2426" t="s">
        <v>215</v>
      </c>
      <c r="T2426" t="s">
        <v>14226</v>
      </c>
      <c r="W2426">
        <v>165000</v>
      </c>
      <c r="X2426">
        <v>165000</v>
      </c>
      <c r="Y2426">
        <v>0</v>
      </c>
      <c r="Z2426">
        <v>0</v>
      </c>
      <c r="AA2426">
        <v>165000</v>
      </c>
      <c r="AB2426">
        <v>165000</v>
      </c>
      <c r="AC2426">
        <v>0</v>
      </c>
      <c r="AD2426">
        <v>0</v>
      </c>
      <c r="AE2426">
        <v>165000</v>
      </c>
      <c r="AF2426" t="s">
        <v>143</v>
      </c>
      <c r="AG2426" t="s">
        <v>171</v>
      </c>
      <c r="AH2426" t="s">
        <v>3481</v>
      </c>
      <c r="AI2426" t="s">
        <v>11453</v>
      </c>
      <c r="AJ2426" t="s">
        <v>128</v>
      </c>
      <c r="AK2426" t="s">
        <v>512</v>
      </c>
      <c r="AL2426" t="s">
        <v>718</v>
      </c>
      <c r="AM2426" t="s">
        <v>14227</v>
      </c>
      <c r="AN2426" t="s">
        <v>14228</v>
      </c>
      <c r="AO2426" t="s">
        <v>2275</v>
      </c>
      <c r="AP2426" t="s">
        <v>488</v>
      </c>
      <c r="AQ2426" t="s">
        <v>5045</v>
      </c>
      <c r="BO2426">
        <v>165000</v>
      </c>
      <c r="BP2426">
        <v>165000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0</v>
      </c>
      <c r="CR2426">
        <v>0</v>
      </c>
      <c r="CS2426">
        <v>0</v>
      </c>
      <c r="CT2426">
        <v>0</v>
      </c>
      <c r="CU2426">
        <v>0</v>
      </c>
      <c r="CV2426">
        <v>0</v>
      </c>
      <c r="CW2426">
        <v>0</v>
      </c>
      <c r="CX2426">
        <v>0</v>
      </c>
      <c r="CY2426">
        <v>0</v>
      </c>
      <c r="CZ2426">
        <v>0</v>
      </c>
      <c r="DA2426">
        <v>0</v>
      </c>
      <c r="DB2426">
        <v>0</v>
      </c>
      <c r="DC2426">
        <v>0</v>
      </c>
      <c r="DD2426">
        <v>0</v>
      </c>
      <c r="DE2426">
        <v>0</v>
      </c>
      <c r="DF2426">
        <v>0</v>
      </c>
      <c r="DG2426">
        <v>0</v>
      </c>
      <c r="DH2426">
        <v>0</v>
      </c>
      <c r="DI2426">
        <v>0</v>
      </c>
      <c r="DJ2426">
        <v>0</v>
      </c>
      <c r="DK2426">
        <v>0</v>
      </c>
      <c r="DL2426">
        <v>0</v>
      </c>
    </row>
    <row r="2427" spans="1:116" x14ac:dyDescent="0.15">
      <c r="A2427" t="s">
        <v>116</v>
      </c>
      <c r="B2427">
        <v>195435</v>
      </c>
      <c r="C2427" t="s">
        <v>117</v>
      </c>
      <c r="D2427" t="s">
        <v>136</v>
      </c>
      <c r="E2427" t="s">
        <v>425</v>
      </c>
      <c r="F2427" t="s">
        <v>137</v>
      </c>
      <c r="G2427" s="1">
        <v>42552</v>
      </c>
      <c r="H2427" t="s">
        <v>138</v>
      </c>
      <c r="I2427" s="1">
        <v>42991</v>
      </c>
      <c r="J2427" t="s">
        <v>119</v>
      </c>
      <c r="K2427" t="s">
        <v>14229</v>
      </c>
      <c r="L2427" t="s">
        <v>511</v>
      </c>
      <c r="M2427" t="s">
        <v>139</v>
      </c>
      <c r="P2427" t="s">
        <v>199</v>
      </c>
      <c r="Q2427" t="s">
        <v>776</v>
      </c>
      <c r="R2427" t="s">
        <v>126</v>
      </c>
      <c r="S2427" t="s">
        <v>874</v>
      </c>
      <c r="T2427" t="s">
        <v>14230</v>
      </c>
      <c r="W2427">
        <v>15000</v>
      </c>
      <c r="X2427">
        <v>15000</v>
      </c>
      <c r="Y2427">
        <v>0</v>
      </c>
      <c r="Z2427">
        <v>0</v>
      </c>
      <c r="AA2427">
        <v>15000</v>
      </c>
      <c r="AB2427">
        <v>15000</v>
      </c>
      <c r="AC2427">
        <v>0</v>
      </c>
      <c r="AD2427">
        <v>0</v>
      </c>
      <c r="AE2427">
        <v>15000</v>
      </c>
      <c r="AF2427" t="s">
        <v>143</v>
      </c>
      <c r="AG2427" t="s">
        <v>143</v>
      </c>
      <c r="AH2427" t="s">
        <v>141</v>
      </c>
      <c r="AI2427" t="s">
        <v>1066</v>
      </c>
      <c r="AJ2427" t="s">
        <v>128</v>
      </c>
      <c r="AK2427" t="s">
        <v>737</v>
      </c>
      <c r="AL2427" t="s">
        <v>738</v>
      </c>
      <c r="AM2427" t="s">
        <v>14231</v>
      </c>
      <c r="AN2427" t="s">
        <v>14232</v>
      </c>
      <c r="AO2427" t="s">
        <v>1415</v>
      </c>
      <c r="AP2427" t="s">
        <v>1416</v>
      </c>
      <c r="BO2427">
        <v>15000</v>
      </c>
      <c r="BP2427">
        <v>15000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0</v>
      </c>
      <c r="CR2427">
        <v>0</v>
      </c>
      <c r="CS2427">
        <v>0</v>
      </c>
      <c r="CT2427">
        <v>0</v>
      </c>
      <c r="CU2427">
        <v>0</v>
      </c>
      <c r="CV2427">
        <v>0</v>
      </c>
      <c r="CW2427">
        <v>0</v>
      </c>
      <c r="CX2427">
        <v>0</v>
      </c>
      <c r="CY2427">
        <v>0</v>
      </c>
      <c r="CZ2427">
        <v>0</v>
      </c>
      <c r="DA2427">
        <v>0</v>
      </c>
      <c r="DB2427">
        <v>0</v>
      </c>
      <c r="DC2427">
        <v>0</v>
      </c>
      <c r="DD2427">
        <v>0</v>
      </c>
      <c r="DE2427">
        <v>0</v>
      </c>
      <c r="DF2427">
        <v>0</v>
      </c>
      <c r="DG2427">
        <v>0</v>
      </c>
      <c r="DH2427">
        <v>0</v>
      </c>
      <c r="DI2427">
        <v>0</v>
      </c>
      <c r="DJ2427">
        <v>0</v>
      </c>
      <c r="DK2427">
        <v>0</v>
      </c>
      <c r="DL2427">
        <v>0</v>
      </c>
    </row>
    <row r="2428" spans="1:116" x14ac:dyDescent="0.15">
      <c r="A2428" t="s">
        <v>116</v>
      </c>
      <c r="B2428">
        <v>195441</v>
      </c>
      <c r="C2428" t="s">
        <v>117</v>
      </c>
      <c r="D2428" t="s">
        <v>136</v>
      </c>
      <c r="E2428" t="s">
        <v>118</v>
      </c>
      <c r="F2428" t="s">
        <v>137</v>
      </c>
      <c r="G2428" s="1">
        <v>42899</v>
      </c>
      <c r="H2428" t="s">
        <v>138</v>
      </c>
      <c r="I2428" s="1">
        <v>42933</v>
      </c>
      <c r="J2428" t="s">
        <v>119</v>
      </c>
      <c r="K2428" t="s">
        <v>4052</v>
      </c>
      <c r="L2428" t="s">
        <v>600</v>
      </c>
      <c r="M2428" t="s">
        <v>139</v>
      </c>
      <c r="P2428" t="s">
        <v>124</v>
      </c>
      <c r="Q2428" t="s">
        <v>125</v>
      </c>
      <c r="R2428" t="s">
        <v>126</v>
      </c>
      <c r="S2428" t="s">
        <v>140</v>
      </c>
      <c r="T2428" t="s">
        <v>14233</v>
      </c>
      <c r="W2428">
        <v>30000</v>
      </c>
      <c r="X2428">
        <v>20185</v>
      </c>
      <c r="Y2428">
        <v>9815</v>
      </c>
      <c r="Z2428">
        <v>0</v>
      </c>
      <c r="AA2428">
        <v>30000</v>
      </c>
      <c r="AB2428">
        <v>30000</v>
      </c>
      <c r="AC2428">
        <v>0</v>
      </c>
      <c r="AD2428">
        <v>0</v>
      </c>
      <c r="AE2428">
        <v>30000</v>
      </c>
      <c r="AF2428" t="s">
        <v>143</v>
      </c>
      <c r="AG2428" t="s">
        <v>143</v>
      </c>
      <c r="AH2428" t="s">
        <v>1175</v>
      </c>
      <c r="AI2428" t="s">
        <v>526</v>
      </c>
      <c r="AJ2428" t="s">
        <v>128</v>
      </c>
      <c r="AK2428" t="s">
        <v>527</v>
      </c>
      <c r="AL2428" t="s">
        <v>528</v>
      </c>
      <c r="AM2428" t="s">
        <v>14234</v>
      </c>
      <c r="AN2428" t="s">
        <v>14235</v>
      </c>
      <c r="AO2428" t="s">
        <v>1965</v>
      </c>
      <c r="AP2428" t="s">
        <v>1966</v>
      </c>
      <c r="BO2428">
        <v>30000</v>
      </c>
      <c r="BP2428">
        <v>30000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0</v>
      </c>
      <c r="CR2428">
        <v>0</v>
      </c>
      <c r="CS2428">
        <v>0</v>
      </c>
      <c r="CT2428">
        <v>0</v>
      </c>
      <c r="CU2428">
        <v>0</v>
      </c>
      <c r="CV2428">
        <v>0</v>
      </c>
      <c r="CW2428">
        <v>0</v>
      </c>
      <c r="CX2428">
        <v>0</v>
      </c>
      <c r="CY2428">
        <v>0</v>
      </c>
      <c r="CZ2428">
        <v>0</v>
      </c>
      <c r="DA2428">
        <v>0</v>
      </c>
      <c r="DB2428">
        <v>0</v>
      </c>
      <c r="DC2428">
        <v>0</v>
      </c>
      <c r="DD2428">
        <v>0</v>
      </c>
      <c r="DE2428">
        <v>0</v>
      </c>
      <c r="DF2428">
        <v>0</v>
      </c>
      <c r="DG2428">
        <v>0</v>
      </c>
      <c r="DH2428">
        <v>0</v>
      </c>
      <c r="DI2428">
        <v>0</v>
      </c>
      <c r="DJ2428">
        <v>0</v>
      </c>
      <c r="DK2428">
        <v>0</v>
      </c>
      <c r="DL2428">
        <v>0</v>
      </c>
    </row>
    <row r="2429" spans="1:116" x14ac:dyDescent="0.15">
      <c r="A2429" t="s">
        <v>116</v>
      </c>
      <c r="B2429">
        <v>195445</v>
      </c>
      <c r="C2429" t="s">
        <v>117</v>
      </c>
      <c r="D2429" t="s">
        <v>136</v>
      </c>
      <c r="E2429" t="s">
        <v>118</v>
      </c>
      <c r="F2429" t="s">
        <v>137</v>
      </c>
      <c r="G2429" s="1">
        <v>42907</v>
      </c>
      <c r="H2429" t="s">
        <v>138</v>
      </c>
      <c r="I2429" s="1">
        <v>43108</v>
      </c>
      <c r="J2429" t="s">
        <v>119</v>
      </c>
      <c r="K2429" t="s">
        <v>213</v>
      </c>
      <c r="L2429" t="s">
        <v>123</v>
      </c>
      <c r="M2429" t="s">
        <v>139</v>
      </c>
      <c r="P2429" t="s">
        <v>124</v>
      </c>
      <c r="Q2429" t="s">
        <v>704</v>
      </c>
      <c r="R2429" t="s">
        <v>126</v>
      </c>
      <c r="S2429" t="s">
        <v>215</v>
      </c>
      <c r="T2429" t="s">
        <v>14236</v>
      </c>
      <c r="W2429">
        <v>15000</v>
      </c>
      <c r="X2429">
        <v>9560</v>
      </c>
      <c r="Y2429">
        <v>5440</v>
      </c>
      <c r="Z2429">
        <v>0</v>
      </c>
      <c r="AA2429">
        <v>15000</v>
      </c>
      <c r="AB2429">
        <v>9560</v>
      </c>
      <c r="AC2429">
        <v>5440</v>
      </c>
      <c r="AD2429">
        <v>0</v>
      </c>
      <c r="AE2429">
        <v>15000</v>
      </c>
      <c r="AF2429" t="s">
        <v>171</v>
      </c>
      <c r="AG2429" t="s">
        <v>143</v>
      </c>
      <c r="AH2429" t="s">
        <v>361</v>
      </c>
      <c r="AI2429" t="s">
        <v>341</v>
      </c>
      <c r="AJ2429" t="s">
        <v>128</v>
      </c>
      <c r="AK2429" t="s">
        <v>313</v>
      </c>
      <c r="AL2429" t="s">
        <v>705</v>
      </c>
      <c r="AM2429" t="s">
        <v>14237</v>
      </c>
      <c r="AN2429" t="s">
        <v>14238</v>
      </c>
      <c r="AO2429" t="s">
        <v>3008</v>
      </c>
      <c r="AP2429" t="s">
        <v>3009</v>
      </c>
      <c r="AQ2429" t="s">
        <v>3148</v>
      </c>
      <c r="AR2429" t="s">
        <v>1578</v>
      </c>
      <c r="AS2429" t="s">
        <v>2962</v>
      </c>
      <c r="AT2429" t="s">
        <v>344</v>
      </c>
      <c r="BO2429">
        <v>15000</v>
      </c>
      <c r="BP2429">
        <v>15000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0</v>
      </c>
      <c r="CR2429">
        <v>0</v>
      </c>
      <c r="CS2429">
        <v>0</v>
      </c>
      <c r="CT2429">
        <v>0</v>
      </c>
      <c r="CU2429">
        <v>0</v>
      </c>
      <c r="CV2429">
        <v>0</v>
      </c>
      <c r="CW2429">
        <v>0</v>
      </c>
      <c r="CX2429">
        <v>0</v>
      </c>
      <c r="CY2429">
        <v>0</v>
      </c>
      <c r="CZ2429">
        <v>0</v>
      </c>
      <c r="DA2429">
        <v>0</v>
      </c>
      <c r="DB2429">
        <v>0</v>
      </c>
      <c r="DC2429">
        <v>0</v>
      </c>
      <c r="DD2429">
        <v>0</v>
      </c>
      <c r="DE2429">
        <v>0</v>
      </c>
      <c r="DF2429">
        <v>0</v>
      </c>
      <c r="DG2429">
        <v>0</v>
      </c>
      <c r="DH2429">
        <v>0</v>
      </c>
      <c r="DI2429">
        <v>0</v>
      </c>
      <c r="DJ2429">
        <v>0</v>
      </c>
      <c r="DK2429">
        <v>0</v>
      </c>
      <c r="DL2429">
        <v>0</v>
      </c>
    </row>
    <row r="2430" spans="1:116" x14ac:dyDescent="0.15">
      <c r="A2430" t="s">
        <v>116</v>
      </c>
      <c r="B2430">
        <v>195447</v>
      </c>
      <c r="C2430" t="s">
        <v>117</v>
      </c>
      <c r="D2430" t="s">
        <v>136</v>
      </c>
      <c r="E2430" t="s">
        <v>118</v>
      </c>
      <c r="F2430" t="s">
        <v>137</v>
      </c>
      <c r="G2430" s="1">
        <v>42907</v>
      </c>
      <c r="H2430" t="s">
        <v>138</v>
      </c>
      <c r="I2430" s="1">
        <v>43222</v>
      </c>
      <c r="J2430" t="s">
        <v>119</v>
      </c>
      <c r="K2430" t="s">
        <v>198</v>
      </c>
      <c r="L2430" t="s">
        <v>123</v>
      </c>
      <c r="M2430" t="s">
        <v>139</v>
      </c>
      <c r="P2430" t="s">
        <v>199</v>
      </c>
      <c r="Q2430" t="s">
        <v>717</v>
      </c>
      <c r="R2430" t="s">
        <v>126</v>
      </c>
      <c r="S2430" t="s">
        <v>215</v>
      </c>
      <c r="T2430" t="s">
        <v>14239</v>
      </c>
      <c r="W2430">
        <v>95000</v>
      </c>
      <c r="X2430">
        <v>95000</v>
      </c>
      <c r="Y2430">
        <v>0</v>
      </c>
      <c r="Z2430">
        <v>0</v>
      </c>
      <c r="AA2430">
        <v>95000</v>
      </c>
      <c r="AB2430">
        <v>95000</v>
      </c>
      <c r="AC2430">
        <v>0</v>
      </c>
      <c r="AD2430">
        <v>0</v>
      </c>
      <c r="AE2430">
        <v>95000</v>
      </c>
      <c r="AF2430" t="s">
        <v>143</v>
      </c>
      <c r="AG2430" t="s">
        <v>171</v>
      </c>
      <c r="AH2430" t="s">
        <v>465</v>
      </c>
      <c r="AI2430" t="s">
        <v>10948</v>
      </c>
      <c r="AJ2430" t="s">
        <v>128</v>
      </c>
      <c r="AK2430" t="s">
        <v>512</v>
      </c>
      <c r="AL2430" t="s">
        <v>718</v>
      </c>
      <c r="AM2430" t="s">
        <v>14240</v>
      </c>
      <c r="AN2430" t="s">
        <v>14241</v>
      </c>
      <c r="AO2430" t="s">
        <v>1804</v>
      </c>
      <c r="AP2430" t="s">
        <v>1805</v>
      </c>
      <c r="AQ2430" t="s">
        <v>14242</v>
      </c>
      <c r="BO2430">
        <v>95000</v>
      </c>
      <c r="BP2430">
        <v>95000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0</v>
      </c>
      <c r="CU2430">
        <v>0</v>
      </c>
      <c r="CV2430">
        <v>0</v>
      </c>
      <c r="CW2430">
        <v>0</v>
      </c>
      <c r="CX2430">
        <v>0</v>
      </c>
      <c r="CY2430">
        <v>0</v>
      </c>
      <c r="CZ2430">
        <v>0</v>
      </c>
      <c r="DA2430">
        <v>0</v>
      </c>
      <c r="DB2430">
        <v>0</v>
      </c>
      <c r="DC2430">
        <v>0</v>
      </c>
      <c r="DD2430">
        <v>0</v>
      </c>
      <c r="DE2430">
        <v>0</v>
      </c>
      <c r="DF2430">
        <v>0</v>
      </c>
      <c r="DG2430">
        <v>0</v>
      </c>
      <c r="DH2430">
        <v>0</v>
      </c>
      <c r="DI2430">
        <v>0</v>
      </c>
      <c r="DJ2430">
        <v>0</v>
      </c>
      <c r="DK2430">
        <v>0</v>
      </c>
      <c r="DL2430">
        <v>0</v>
      </c>
    </row>
    <row r="2431" spans="1:116" x14ac:dyDescent="0.15">
      <c r="A2431" t="s">
        <v>116</v>
      </c>
      <c r="B2431">
        <v>195458</v>
      </c>
      <c r="C2431" t="s">
        <v>117</v>
      </c>
      <c r="D2431" t="s">
        <v>136</v>
      </c>
      <c r="E2431" t="s">
        <v>118</v>
      </c>
      <c r="F2431" t="s">
        <v>137</v>
      </c>
      <c r="G2431" s="1">
        <v>42907</v>
      </c>
      <c r="H2431" t="s">
        <v>138</v>
      </c>
      <c r="I2431" s="1">
        <v>43174</v>
      </c>
      <c r="J2431" t="s">
        <v>119</v>
      </c>
      <c r="K2431" t="s">
        <v>198</v>
      </c>
      <c r="L2431" t="s">
        <v>123</v>
      </c>
      <c r="M2431" t="s">
        <v>139</v>
      </c>
      <c r="N2431" t="s">
        <v>577</v>
      </c>
      <c r="O2431" t="s">
        <v>123</v>
      </c>
      <c r="P2431" t="s">
        <v>199</v>
      </c>
      <c r="Q2431" t="s">
        <v>717</v>
      </c>
      <c r="R2431" t="s">
        <v>126</v>
      </c>
      <c r="S2431" t="s">
        <v>215</v>
      </c>
      <c r="T2431" t="s">
        <v>14243</v>
      </c>
      <c r="W2431">
        <v>165000</v>
      </c>
      <c r="X2431">
        <v>165000</v>
      </c>
      <c r="Y2431">
        <v>0</v>
      </c>
      <c r="Z2431">
        <v>0</v>
      </c>
      <c r="AA2431">
        <v>165000</v>
      </c>
      <c r="AB2431">
        <v>165000</v>
      </c>
      <c r="AC2431">
        <v>0</v>
      </c>
      <c r="AD2431">
        <v>0</v>
      </c>
      <c r="AE2431">
        <v>165000</v>
      </c>
      <c r="AF2431" t="s">
        <v>143</v>
      </c>
      <c r="AG2431" t="s">
        <v>171</v>
      </c>
      <c r="AH2431" t="s">
        <v>3481</v>
      </c>
      <c r="AI2431" t="s">
        <v>11453</v>
      </c>
      <c r="AJ2431" t="s">
        <v>128</v>
      </c>
      <c r="AK2431" t="s">
        <v>512</v>
      </c>
      <c r="AL2431" t="s">
        <v>718</v>
      </c>
      <c r="AM2431" t="s">
        <v>14244</v>
      </c>
      <c r="AN2431" t="s">
        <v>14245</v>
      </c>
      <c r="AO2431" t="s">
        <v>3428</v>
      </c>
      <c r="AP2431" t="s">
        <v>3429</v>
      </c>
      <c r="AQ2431" t="s">
        <v>4037</v>
      </c>
      <c r="AR2431" t="s">
        <v>4870</v>
      </c>
      <c r="BO2431">
        <v>33000</v>
      </c>
      <c r="BP2431">
        <v>33000</v>
      </c>
      <c r="BQ2431">
        <v>33000</v>
      </c>
      <c r="BR2431">
        <v>33000</v>
      </c>
      <c r="BS2431">
        <v>99000</v>
      </c>
      <c r="BT2431">
        <v>99000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0</v>
      </c>
      <c r="CR2431">
        <v>0</v>
      </c>
      <c r="CS2431">
        <v>0</v>
      </c>
      <c r="CT2431">
        <v>0</v>
      </c>
      <c r="CU2431">
        <v>0</v>
      </c>
      <c r="CV2431">
        <v>0</v>
      </c>
      <c r="CW2431">
        <v>0</v>
      </c>
      <c r="CX2431">
        <v>0</v>
      </c>
      <c r="CY2431">
        <v>0</v>
      </c>
      <c r="CZ2431">
        <v>0</v>
      </c>
      <c r="DA2431">
        <v>0</v>
      </c>
      <c r="DB2431">
        <v>0</v>
      </c>
      <c r="DC2431">
        <v>0</v>
      </c>
      <c r="DD2431">
        <v>0</v>
      </c>
      <c r="DE2431">
        <v>0</v>
      </c>
      <c r="DF2431">
        <v>0</v>
      </c>
      <c r="DG2431">
        <v>0</v>
      </c>
      <c r="DH2431">
        <v>0</v>
      </c>
      <c r="DI2431">
        <v>0</v>
      </c>
      <c r="DJ2431">
        <v>0</v>
      </c>
      <c r="DK2431">
        <v>0</v>
      </c>
      <c r="DL2431">
        <v>0</v>
      </c>
    </row>
    <row r="2432" spans="1:116" x14ac:dyDescent="0.15">
      <c r="A2432" t="s">
        <v>116</v>
      </c>
      <c r="B2432">
        <v>195462</v>
      </c>
      <c r="C2432" t="s">
        <v>117</v>
      </c>
      <c r="D2432" t="s">
        <v>136</v>
      </c>
      <c r="E2432" t="s">
        <v>118</v>
      </c>
      <c r="F2432" t="s">
        <v>137</v>
      </c>
      <c r="G2432" s="1">
        <v>42894</v>
      </c>
      <c r="H2432" t="s">
        <v>138</v>
      </c>
      <c r="I2432" s="1">
        <v>43004</v>
      </c>
      <c r="J2432" t="s">
        <v>119</v>
      </c>
      <c r="K2432" t="s">
        <v>10004</v>
      </c>
      <c r="L2432" t="s">
        <v>600</v>
      </c>
      <c r="M2432" t="s">
        <v>139</v>
      </c>
      <c r="N2432" t="s">
        <v>386</v>
      </c>
      <c r="O2432" t="s">
        <v>123</v>
      </c>
      <c r="P2432" t="s">
        <v>124</v>
      </c>
      <c r="Q2432" t="s">
        <v>125</v>
      </c>
      <c r="R2432" t="s">
        <v>126</v>
      </c>
      <c r="S2432" t="s">
        <v>540</v>
      </c>
      <c r="T2432" t="s">
        <v>14246</v>
      </c>
      <c r="W2432">
        <v>389550</v>
      </c>
      <c r="X2432">
        <v>268098</v>
      </c>
      <c r="Y2432">
        <v>121452</v>
      </c>
      <c r="Z2432">
        <v>0</v>
      </c>
      <c r="AA2432">
        <v>65973</v>
      </c>
      <c r="AB2432">
        <v>43110</v>
      </c>
      <c r="AC2432">
        <v>22863</v>
      </c>
      <c r="AD2432">
        <v>0</v>
      </c>
      <c r="AE2432">
        <v>389550</v>
      </c>
      <c r="AF2432" t="s">
        <v>143</v>
      </c>
      <c r="AG2432" t="s">
        <v>143</v>
      </c>
      <c r="AH2432" t="s">
        <v>1328</v>
      </c>
      <c r="AI2432" t="s">
        <v>183</v>
      </c>
      <c r="AJ2432" t="s">
        <v>128</v>
      </c>
      <c r="AK2432" t="s">
        <v>1032</v>
      </c>
      <c r="AL2432" t="s">
        <v>408</v>
      </c>
      <c r="AM2432" t="s">
        <v>14247</v>
      </c>
      <c r="AN2432" t="s">
        <v>14248</v>
      </c>
      <c r="AO2432" t="s">
        <v>1931</v>
      </c>
      <c r="AP2432" t="s">
        <v>1932</v>
      </c>
      <c r="BO2432">
        <v>389550</v>
      </c>
      <c r="BP2432">
        <v>65973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v>0</v>
      </c>
      <c r="CR2432">
        <v>0</v>
      </c>
      <c r="CS2432">
        <v>0</v>
      </c>
      <c r="CT2432">
        <v>0</v>
      </c>
      <c r="CU2432">
        <v>0</v>
      </c>
      <c r="CV2432">
        <v>0</v>
      </c>
      <c r="CW2432">
        <v>0</v>
      </c>
      <c r="CX2432">
        <v>0</v>
      </c>
      <c r="CY2432">
        <v>0</v>
      </c>
      <c r="CZ2432">
        <v>0</v>
      </c>
      <c r="DA2432">
        <v>0</v>
      </c>
      <c r="DB2432">
        <v>0</v>
      </c>
      <c r="DC2432">
        <v>0</v>
      </c>
      <c r="DD2432">
        <v>0</v>
      </c>
      <c r="DE2432">
        <v>0</v>
      </c>
      <c r="DF2432">
        <v>0</v>
      </c>
      <c r="DG2432">
        <v>0</v>
      </c>
      <c r="DH2432">
        <v>0</v>
      </c>
      <c r="DI2432">
        <v>0</v>
      </c>
      <c r="DJ2432">
        <v>0</v>
      </c>
      <c r="DK2432">
        <v>0</v>
      </c>
      <c r="DL2432">
        <v>0</v>
      </c>
    </row>
    <row r="2433" spans="1:116" x14ac:dyDescent="0.15">
      <c r="A2433" t="s">
        <v>116</v>
      </c>
      <c r="B2433">
        <v>195470</v>
      </c>
      <c r="C2433" t="s">
        <v>117</v>
      </c>
      <c r="D2433" t="s">
        <v>136</v>
      </c>
      <c r="E2433" t="s">
        <v>118</v>
      </c>
      <c r="F2433" t="s">
        <v>137</v>
      </c>
      <c r="G2433" s="1">
        <v>42894</v>
      </c>
      <c r="H2433" t="s">
        <v>138</v>
      </c>
      <c r="I2433" s="1">
        <v>43084</v>
      </c>
      <c r="J2433" t="s">
        <v>119</v>
      </c>
      <c r="K2433" t="s">
        <v>4598</v>
      </c>
      <c r="L2433" t="s">
        <v>120</v>
      </c>
      <c r="M2433" t="s">
        <v>139</v>
      </c>
      <c r="N2433" t="s">
        <v>1455</v>
      </c>
      <c r="O2433" t="s">
        <v>123</v>
      </c>
      <c r="P2433" t="s">
        <v>124</v>
      </c>
      <c r="Q2433" t="s">
        <v>125</v>
      </c>
      <c r="R2433" t="s">
        <v>126</v>
      </c>
      <c r="S2433" t="s">
        <v>540</v>
      </c>
      <c r="T2433" t="s">
        <v>14249</v>
      </c>
      <c r="W2433">
        <v>49339</v>
      </c>
      <c r="X2433">
        <v>31446</v>
      </c>
      <c r="Y2433">
        <v>17893</v>
      </c>
      <c r="Z2433">
        <v>0</v>
      </c>
      <c r="AA2433">
        <v>49340</v>
      </c>
      <c r="AB2433">
        <v>49340</v>
      </c>
      <c r="AC2433">
        <v>0</v>
      </c>
      <c r="AD2433">
        <v>0</v>
      </c>
      <c r="AE2433">
        <v>49340</v>
      </c>
      <c r="AF2433" t="s">
        <v>171</v>
      </c>
      <c r="AG2433" t="s">
        <v>143</v>
      </c>
      <c r="AH2433" t="s">
        <v>14250</v>
      </c>
      <c r="AI2433" t="s">
        <v>14251</v>
      </c>
      <c r="AJ2433" t="s">
        <v>128</v>
      </c>
      <c r="AK2433" t="s">
        <v>527</v>
      </c>
      <c r="AL2433" t="s">
        <v>528</v>
      </c>
      <c r="AM2433" t="s">
        <v>14252</v>
      </c>
      <c r="AN2433" t="s">
        <v>14253</v>
      </c>
      <c r="AO2433" t="s">
        <v>2123</v>
      </c>
      <c r="AP2433" t="s">
        <v>2124</v>
      </c>
      <c r="BO2433">
        <v>49339</v>
      </c>
      <c r="BP2433">
        <v>49340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0</v>
      </c>
      <c r="CT2433">
        <v>0</v>
      </c>
      <c r="CU2433">
        <v>0</v>
      </c>
      <c r="CV2433">
        <v>0</v>
      </c>
      <c r="CW2433">
        <v>0</v>
      </c>
      <c r="CX2433">
        <v>0</v>
      </c>
      <c r="CY2433">
        <v>0</v>
      </c>
      <c r="CZ2433">
        <v>0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0</v>
      </c>
      <c r="DH2433">
        <v>0</v>
      </c>
      <c r="DI2433">
        <v>0</v>
      </c>
      <c r="DJ2433">
        <v>0</v>
      </c>
      <c r="DK2433">
        <v>0</v>
      </c>
      <c r="DL2433">
        <v>0</v>
      </c>
    </row>
    <row r="2434" spans="1:116" x14ac:dyDescent="0.15">
      <c r="A2434" t="s">
        <v>116</v>
      </c>
      <c r="B2434">
        <v>195473</v>
      </c>
      <c r="C2434" t="s">
        <v>117</v>
      </c>
      <c r="D2434" t="s">
        <v>136</v>
      </c>
      <c r="E2434" t="s">
        <v>425</v>
      </c>
      <c r="F2434" t="s">
        <v>137</v>
      </c>
      <c r="G2434" s="1">
        <v>42893</v>
      </c>
      <c r="H2434" t="s">
        <v>138</v>
      </c>
      <c r="I2434" s="1">
        <v>42906</v>
      </c>
      <c r="J2434" t="s">
        <v>6689</v>
      </c>
      <c r="K2434" t="s">
        <v>4532</v>
      </c>
      <c r="L2434" t="s">
        <v>169</v>
      </c>
      <c r="M2434" t="s">
        <v>139</v>
      </c>
      <c r="P2434" t="s">
        <v>199</v>
      </c>
      <c r="Q2434" t="s">
        <v>623</v>
      </c>
      <c r="R2434" t="s">
        <v>126</v>
      </c>
      <c r="S2434" t="s">
        <v>140</v>
      </c>
      <c r="T2434" t="s">
        <v>4533</v>
      </c>
      <c r="W2434">
        <v>10000</v>
      </c>
      <c r="X2434">
        <v>8258</v>
      </c>
      <c r="Y2434">
        <v>1742</v>
      </c>
      <c r="Z2434">
        <v>0</v>
      </c>
      <c r="AA2434">
        <v>10000</v>
      </c>
      <c r="AB2434">
        <v>8258</v>
      </c>
      <c r="AC2434">
        <v>1742</v>
      </c>
      <c r="AD2434">
        <v>0</v>
      </c>
      <c r="AE2434">
        <v>134990</v>
      </c>
      <c r="AF2434" t="s">
        <v>171</v>
      </c>
      <c r="AG2434" t="s">
        <v>171</v>
      </c>
      <c r="AH2434" t="s">
        <v>1174</v>
      </c>
      <c r="AI2434" t="s">
        <v>255</v>
      </c>
      <c r="AJ2434" t="s">
        <v>128</v>
      </c>
      <c r="AK2434" t="s">
        <v>236</v>
      </c>
      <c r="AL2434" t="s">
        <v>1707</v>
      </c>
      <c r="AM2434" t="s">
        <v>4534</v>
      </c>
      <c r="AN2434" t="s">
        <v>4535</v>
      </c>
      <c r="AO2434" t="s">
        <v>1617</v>
      </c>
      <c r="AP2434" t="s">
        <v>1618</v>
      </c>
      <c r="BO2434">
        <v>10000</v>
      </c>
      <c r="BP2434">
        <v>10000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0</v>
      </c>
    </row>
    <row r="2435" spans="1:116" x14ac:dyDescent="0.15">
      <c r="A2435" t="s">
        <v>116</v>
      </c>
      <c r="B2435">
        <v>195475</v>
      </c>
      <c r="C2435" t="s">
        <v>117</v>
      </c>
      <c r="D2435" t="s">
        <v>136</v>
      </c>
      <c r="E2435" t="s">
        <v>118</v>
      </c>
      <c r="F2435" t="s">
        <v>137</v>
      </c>
      <c r="G2435" s="1">
        <v>42914</v>
      </c>
      <c r="H2435" t="s">
        <v>138</v>
      </c>
      <c r="I2435" s="1">
        <v>42999</v>
      </c>
      <c r="J2435" t="s">
        <v>119</v>
      </c>
      <c r="K2435" t="s">
        <v>1432</v>
      </c>
      <c r="L2435" t="s">
        <v>123</v>
      </c>
      <c r="M2435" t="s">
        <v>139</v>
      </c>
      <c r="P2435" t="s">
        <v>199</v>
      </c>
      <c r="Q2435" t="s">
        <v>717</v>
      </c>
      <c r="R2435" t="s">
        <v>126</v>
      </c>
      <c r="S2435" t="s">
        <v>657</v>
      </c>
      <c r="T2435" t="s">
        <v>14254</v>
      </c>
      <c r="W2435">
        <v>83603</v>
      </c>
      <c r="X2435">
        <v>76003</v>
      </c>
      <c r="Y2435">
        <v>7600</v>
      </c>
      <c r="Z2435">
        <v>0</v>
      </c>
      <c r="AA2435">
        <v>83603</v>
      </c>
      <c r="AB2435">
        <v>76002</v>
      </c>
      <c r="AC2435">
        <v>7601</v>
      </c>
      <c r="AD2435">
        <v>0</v>
      </c>
      <c r="AE2435">
        <v>83603</v>
      </c>
      <c r="AF2435" t="s">
        <v>143</v>
      </c>
      <c r="AG2435" t="s">
        <v>143</v>
      </c>
      <c r="AH2435" t="s">
        <v>132</v>
      </c>
      <c r="AI2435" t="s">
        <v>418</v>
      </c>
      <c r="AJ2435" t="s">
        <v>128</v>
      </c>
      <c r="AK2435" t="s">
        <v>512</v>
      </c>
      <c r="AL2435" t="s">
        <v>718</v>
      </c>
      <c r="AM2435" t="s">
        <v>14255</v>
      </c>
      <c r="AN2435" t="s">
        <v>14256</v>
      </c>
      <c r="AO2435" t="s">
        <v>1736</v>
      </c>
      <c r="AP2435" t="s">
        <v>842</v>
      </c>
      <c r="BO2435">
        <v>83603</v>
      </c>
      <c r="BP2435">
        <v>83603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</row>
    <row r="2436" spans="1:116" x14ac:dyDescent="0.15">
      <c r="A2436" t="s">
        <v>116</v>
      </c>
      <c r="B2436">
        <v>195526</v>
      </c>
      <c r="C2436" t="s">
        <v>117</v>
      </c>
      <c r="D2436" t="s">
        <v>136</v>
      </c>
      <c r="E2436" t="s">
        <v>425</v>
      </c>
      <c r="F2436" t="s">
        <v>137</v>
      </c>
      <c r="G2436" s="1">
        <v>42895</v>
      </c>
      <c r="H2436" t="s">
        <v>138</v>
      </c>
      <c r="I2436" s="1">
        <v>43032</v>
      </c>
      <c r="J2436" t="s">
        <v>119</v>
      </c>
      <c r="K2436" t="s">
        <v>1555</v>
      </c>
      <c r="L2436" t="s">
        <v>227</v>
      </c>
      <c r="M2436" t="s">
        <v>139</v>
      </c>
      <c r="N2436" t="s">
        <v>577</v>
      </c>
      <c r="O2436" t="s">
        <v>123</v>
      </c>
      <c r="P2436" t="s">
        <v>177</v>
      </c>
      <c r="Q2436" t="s">
        <v>11226</v>
      </c>
      <c r="R2436" t="s">
        <v>126</v>
      </c>
      <c r="S2436" t="s">
        <v>215</v>
      </c>
      <c r="T2436" t="s">
        <v>11227</v>
      </c>
      <c r="V2436" t="s">
        <v>14257</v>
      </c>
      <c r="W2436">
        <v>22573086</v>
      </c>
      <c r="X2436">
        <v>21836842</v>
      </c>
      <c r="Y2436">
        <v>736244</v>
      </c>
      <c r="Z2436">
        <v>0</v>
      </c>
      <c r="AA2436">
        <v>22579522</v>
      </c>
      <c r="AB2436">
        <v>22579522</v>
      </c>
      <c r="AC2436">
        <v>0</v>
      </c>
      <c r="AD2436">
        <v>0</v>
      </c>
      <c r="AE2436">
        <v>92660485</v>
      </c>
      <c r="AF2436" t="s">
        <v>171</v>
      </c>
      <c r="AG2436" t="s">
        <v>143</v>
      </c>
      <c r="AH2436" t="s">
        <v>6787</v>
      </c>
      <c r="AI2436" t="s">
        <v>235</v>
      </c>
      <c r="AJ2436" t="s">
        <v>128</v>
      </c>
      <c r="AK2436" t="s">
        <v>290</v>
      </c>
      <c r="AL2436" t="s">
        <v>11229</v>
      </c>
      <c r="AM2436" t="s">
        <v>14258</v>
      </c>
      <c r="AN2436" t="s">
        <v>14259</v>
      </c>
      <c r="AO2436" t="s">
        <v>11232</v>
      </c>
      <c r="AP2436" t="s">
        <v>11233</v>
      </c>
      <c r="AQ2436" t="s">
        <v>384</v>
      </c>
      <c r="AR2436" t="s">
        <v>1257</v>
      </c>
      <c r="AS2436" t="s">
        <v>1416</v>
      </c>
      <c r="AT2436" t="s">
        <v>421</v>
      </c>
      <c r="BO2436">
        <v>22573086</v>
      </c>
      <c r="BP2436">
        <v>22579522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</row>
    <row r="2437" spans="1:116" x14ac:dyDescent="0.15">
      <c r="A2437" t="s">
        <v>116</v>
      </c>
      <c r="B2437">
        <v>195529</v>
      </c>
      <c r="C2437" t="s">
        <v>117</v>
      </c>
      <c r="D2437" t="s">
        <v>136</v>
      </c>
      <c r="E2437" t="s">
        <v>118</v>
      </c>
      <c r="F2437" t="s">
        <v>137</v>
      </c>
      <c r="G2437" s="1">
        <v>42893</v>
      </c>
      <c r="H2437" t="s">
        <v>138</v>
      </c>
      <c r="I2437" s="1">
        <v>42916</v>
      </c>
      <c r="J2437" t="s">
        <v>6689</v>
      </c>
      <c r="K2437" t="s">
        <v>213</v>
      </c>
      <c r="L2437" t="s">
        <v>123</v>
      </c>
      <c r="M2437" t="s">
        <v>139</v>
      </c>
      <c r="P2437" t="s">
        <v>317</v>
      </c>
      <c r="Q2437" t="s">
        <v>387</v>
      </c>
      <c r="R2437" t="s">
        <v>126</v>
      </c>
      <c r="S2437" t="s">
        <v>657</v>
      </c>
      <c r="T2437" t="s">
        <v>3980</v>
      </c>
      <c r="W2437">
        <v>150000</v>
      </c>
      <c r="X2437">
        <v>119048</v>
      </c>
      <c r="Y2437">
        <v>30952</v>
      </c>
      <c r="Z2437">
        <v>0</v>
      </c>
      <c r="AA2437">
        <v>150000</v>
      </c>
      <c r="AB2437">
        <v>119048</v>
      </c>
      <c r="AC2437">
        <v>30952</v>
      </c>
      <c r="AD2437">
        <v>0</v>
      </c>
      <c r="AE2437">
        <v>14928000</v>
      </c>
      <c r="AF2437" t="s">
        <v>143</v>
      </c>
      <c r="AG2437" t="s">
        <v>143</v>
      </c>
      <c r="AH2437" t="s">
        <v>6807</v>
      </c>
      <c r="AI2437" t="s">
        <v>1359</v>
      </c>
      <c r="AJ2437" t="s">
        <v>128</v>
      </c>
      <c r="AK2437" t="s">
        <v>321</v>
      </c>
      <c r="AL2437" t="s">
        <v>3981</v>
      </c>
      <c r="AM2437" t="s">
        <v>14260</v>
      </c>
      <c r="AN2437" t="s">
        <v>3983</v>
      </c>
      <c r="AO2437" t="s">
        <v>3984</v>
      </c>
      <c r="AP2437" t="s">
        <v>1780</v>
      </c>
      <c r="BO2437">
        <v>150000</v>
      </c>
      <c r="BP2437">
        <v>150000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0</v>
      </c>
      <c r="DD2437">
        <v>0</v>
      </c>
      <c r="DE2437">
        <v>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</row>
    <row r="2438" spans="1:116" x14ac:dyDescent="0.15">
      <c r="A2438" t="s">
        <v>116</v>
      </c>
      <c r="B2438">
        <v>195533</v>
      </c>
      <c r="C2438" t="s">
        <v>117</v>
      </c>
      <c r="D2438" t="s">
        <v>136</v>
      </c>
      <c r="E2438" t="s">
        <v>118</v>
      </c>
      <c r="F2438" t="s">
        <v>137</v>
      </c>
      <c r="G2438" s="1">
        <v>42905</v>
      </c>
      <c r="H2438" t="s">
        <v>138</v>
      </c>
      <c r="I2438" s="1">
        <v>43041</v>
      </c>
      <c r="J2438" t="s">
        <v>119</v>
      </c>
      <c r="K2438" t="s">
        <v>1828</v>
      </c>
      <c r="L2438" t="s">
        <v>227</v>
      </c>
      <c r="M2438" t="s">
        <v>139</v>
      </c>
      <c r="N2438" t="s">
        <v>765</v>
      </c>
      <c r="O2438" t="s">
        <v>123</v>
      </c>
      <c r="P2438" t="s">
        <v>199</v>
      </c>
      <c r="Q2438" t="s">
        <v>2157</v>
      </c>
      <c r="R2438" t="s">
        <v>126</v>
      </c>
      <c r="S2438" t="s">
        <v>657</v>
      </c>
      <c r="T2438" t="s">
        <v>658</v>
      </c>
      <c r="U2438" t="s">
        <v>14261</v>
      </c>
      <c r="W2438">
        <v>748843</v>
      </c>
      <c r="X2438">
        <v>651170</v>
      </c>
      <c r="Y2438">
        <v>97673</v>
      </c>
      <c r="Z2438">
        <v>0</v>
      </c>
      <c r="AA2438">
        <v>748843</v>
      </c>
      <c r="AB2438">
        <v>748843</v>
      </c>
      <c r="AC2438">
        <v>0</v>
      </c>
      <c r="AD2438">
        <v>0</v>
      </c>
      <c r="AE2438">
        <v>748843</v>
      </c>
      <c r="AF2438" t="s">
        <v>143</v>
      </c>
      <c r="AG2438" t="s">
        <v>143</v>
      </c>
      <c r="AH2438" t="s">
        <v>3151</v>
      </c>
      <c r="AI2438" t="s">
        <v>175</v>
      </c>
      <c r="AJ2438" t="s">
        <v>128</v>
      </c>
      <c r="AK2438" t="s">
        <v>290</v>
      </c>
      <c r="AL2438" t="s">
        <v>660</v>
      </c>
      <c r="AM2438" t="s">
        <v>14262</v>
      </c>
      <c r="AN2438" t="s">
        <v>14263</v>
      </c>
      <c r="AO2438" t="s">
        <v>5068</v>
      </c>
      <c r="AP2438" t="s">
        <v>3571</v>
      </c>
      <c r="AQ2438" t="s">
        <v>3570</v>
      </c>
      <c r="BO2438">
        <v>374421.5</v>
      </c>
      <c r="BP2438">
        <v>374421.5</v>
      </c>
      <c r="BQ2438">
        <v>374421.5</v>
      </c>
      <c r="BR2438">
        <v>374421.5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0</v>
      </c>
      <c r="DE2438">
        <v>0</v>
      </c>
      <c r="DF2438">
        <v>0</v>
      </c>
      <c r="DG2438">
        <v>0</v>
      </c>
      <c r="DH2438">
        <v>0</v>
      </c>
      <c r="DI2438">
        <v>0</v>
      </c>
      <c r="DJ2438">
        <v>0</v>
      </c>
      <c r="DK2438">
        <v>0</v>
      </c>
      <c r="DL2438">
        <v>0</v>
      </c>
    </row>
    <row r="2439" spans="1:116" x14ac:dyDescent="0.15">
      <c r="A2439" t="s">
        <v>116</v>
      </c>
      <c r="B2439">
        <v>195549</v>
      </c>
      <c r="C2439" t="s">
        <v>117</v>
      </c>
      <c r="D2439" t="s">
        <v>136</v>
      </c>
      <c r="E2439" t="s">
        <v>118</v>
      </c>
      <c r="F2439" t="s">
        <v>137</v>
      </c>
      <c r="G2439" s="1">
        <v>42711</v>
      </c>
      <c r="H2439" t="s">
        <v>138</v>
      </c>
      <c r="I2439" s="1">
        <v>42919</v>
      </c>
      <c r="J2439" t="s">
        <v>119</v>
      </c>
      <c r="K2439" t="s">
        <v>5398</v>
      </c>
      <c r="L2439" t="s">
        <v>153</v>
      </c>
      <c r="M2439" t="s">
        <v>139</v>
      </c>
      <c r="P2439" t="s">
        <v>124</v>
      </c>
      <c r="Q2439" t="s">
        <v>125</v>
      </c>
      <c r="R2439" t="s">
        <v>126</v>
      </c>
      <c r="S2439" t="s">
        <v>170</v>
      </c>
      <c r="T2439" t="s">
        <v>14264</v>
      </c>
      <c r="U2439" t="s">
        <v>14265</v>
      </c>
      <c r="W2439">
        <v>5000</v>
      </c>
      <c r="X2439">
        <v>5000</v>
      </c>
      <c r="Y2439">
        <v>0</v>
      </c>
      <c r="Z2439">
        <v>0</v>
      </c>
      <c r="AA2439">
        <v>5000</v>
      </c>
      <c r="AB2439">
        <v>5000</v>
      </c>
      <c r="AC2439">
        <v>0</v>
      </c>
      <c r="AD2439">
        <v>0</v>
      </c>
      <c r="AE2439">
        <v>5000</v>
      </c>
      <c r="AF2439" t="s">
        <v>143</v>
      </c>
      <c r="AG2439" t="s">
        <v>143</v>
      </c>
      <c r="AH2439" t="s">
        <v>254</v>
      </c>
      <c r="AI2439" t="s">
        <v>255</v>
      </c>
      <c r="AJ2439" t="s">
        <v>128</v>
      </c>
      <c r="AK2439" t="s">
        <v>390</v>
      </c>
      <c r="AL2439" t="s">
        <v>528</v>
      </c>
      <c r="AM2439" t="s">
        <v>14266</v>
      </c>
      <c r="AN2439" t="s">
        <v>14267</v>
      </c>
      <c r="AO2439" t="s">
        <v>3302</v>
      </c>
      <c r="AP2439" t="s">
        <v>2142</v>
      </c>
      <c r="BO2439">
        <v>5000</v>
      </c>
      <c r="BP2439">
        <v>5000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0</v>
      </c>
      <c r="DD2439">
        <v>0</v>
      </c>
      <c r="DE2439">
        <v>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</row>
    <row r="2440" spans="1:116" x14ac:dyDescent="0.15">
      <c r="A2440" t="s">
        <v>116</v>
      </c>
      <c r="B2440">
        <v>195552</v>
      </c>
      <c r="C2440" t="s">
        <v>117</v>
      </c>
      <c r="D2440" t="s">
        <v>136</v>
      </c>
      <c r="E2440" t="s">
        <v>118</v>
      </c>
      <c r="F2440" t="s">
        <v>137</v>
      </c>
      <c r="G2440" s="1">
        <v>42907</v>
      </c>
      <c r="H2440" t="s">
        <v>138</v>
      </c>
      <c r="I2440" s="1">
        <v>43189</v>
      </c>
      <c r="J2440" t="s">
        <v>119</v>
      </c>
      <c r="K2440" t="s">
        <v>1825</v>
      </c>
      <c r="L2440" t="s">
        <v>197</v>
      </c>
      <c r="M2440" t="s">
        <v>139</v>
      </c>
      <c r="N2440" t="s">
        <v>2425</v>
      </c>
      <c r="O2440" t="s">
        <v>123</v>
      </c>
      <c r="P2440" t="s">
        <v>124</v>
      </c>
      <c r="Q2440" t="s">
        <v>1030</v>
      </c>
      <c r="R2440" t="s">
        <v>126</v>
      </c>
      <c r="S2440" t="s">
        <v>540</v>
      </c>
      <c r="T2440" t="s">
        <v>14268</v>
      </c>
      <c r="W2440">
        <v>2325000</v>
      </c>
      <c r="X2440">
        <v>1647815</v>
      </c>
      <c r="Y2440">
        <v>677185</v>
      </c>
      <c r="Z2440">
        <v>0</v>
      </c>
      <c r="AA2440">
        <v>465000</v>
      </c>
      <c r="AB2440">
        <v>328228</v>
      </c>
      <c r="AC2440">
        <v>136772</v>
      </c>
      <c r="AD2440">
        <v>0</v>
      </c>
      <c r="AE2440">
        <v>2325000</v>
      </c>
      <c r="AF2440" t="s">
        <v>143</v>
      </c>
      <c r="AG2440" t="s">
        <v>171</v>
      </c>
      <c r="AH2440" t="s">
        <v>361</v>
      </c>
      <c r="AI2440" t="s">
        <v>341</v>
      </c>
      <c r="AJ2440" t="s">
        <v>128</v>
      </c>
      <c r="AK2440" t="s">
        <v>1032</v>
      </c>
      <c r="AL2440" t="s">
        <v>1033</v>
      </c>
      <c r="AM2440" t="s">
        <v>14269</v>
      </c>
      <c r="AN2440" t="s">
        <v>14270</v>
      </c>
      <c r="AO2440" t="s">
        <v>3409</v>
      </c>
      <c r="AP2440" t="s">
        <v>3410</v>
      </c>
      <c r="AQ2440" t="s">
        <v>2545</v>
      </c>
      <c r="BO2440">
        <v>1162500</v>
      </c>
      <c r="BP2440">
        <v>232500</v>
      </c>
      <c r="BQ2440">
        <v>1162500</v>
      </c>
      <c r="BR2440">
        <v>232500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0</v>
      </c>
      <c r="DE2440">
        <v>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</row>
    <row r="2441" spans="1:116" x14ac:dyDescent="0.15">
      <c r="A2441" t="s">
        <v>116</v>
      </c>
      <c r="B2441">
        <v>195553</v>
      </c>
      <c r="C2441" t="s">
        <v>117</v>
      </c>
      <c r="D2441" t="s">
        <v>136</v>
      </c>
      <c r="E2441" t="s">
        <v>118</v>
      </c>
      <c r="F2441" t="s">
        <v>137</v>
      </c>
      <c r="G2441" s="1">
        <v>42902</v>
      </c>
      <c r="H2441" t="s">
        <v>138</v>
      </c>
      <c r="I2441" s="1">
        <v>42913</v>
      </c>
      <c r="J2441" t="s">
        <v>6689</v>
      </c>
      <c r="K2441" t="s">
        <v>5445</v>
      </c>
      <c r="L2441" t="s">
        <v>227</v>
      </c>
      <c r="M2441" t="s">
        <v>139</v>
      </c>
      <c r="P2441" t="s">
        <v>299</v>
      </c>
      <c r="Q2441" t="s">
        <v>5446</v>
      </c>
      <c r="R2441" t="s">
        <v>126</v>
      </c>
      <c r="S2441" t="s">
        <v>4258</v>
      </c>
      <c r="T2441" t="s">
        <v>14271</v>
      </c>
      <c r="W2441">
        <v>1535629</v>
      </c>
      <c r="X2441">
        <v>1535629</v>
      </c>
      <c r="Y2441">
        <v>0</v>
      </c>
      <c r="Z2441">
        <v>0</v>
      </c>
      <c r="AA2441">
        <v>1535629</v>
      </c>
      <c r="AB2441">
        <v>1535629</v>
      </c>
      <c r="AC2441">
        <v>0</v>
      </c>
      <c r="AD2441">
        <v>0</v>
      </c>
      <c r="AE2441">
        <v>1535629</v>
      </c>
      <c r="AF2441" t="s">
        <v>143</v>
      </c>
      <c r="AG2441" t="s">
        <v>143</v>
      </c>
      <c r="AH2441" t="s">
        <v>11553</v>
      </c>
      <c r="AI2441" t="s">
        <v>342</v>
      </c>
      <c r="AJ2441" t="s">
        <v>128</v>
      </c>
      <c r="AK2441" t="s">
        <v>303</v>
      </c>
      <c r="AL2441" t="s">
        <v>14272</v>
      </c>
      <c r="AM2441" t="s">
        <v>14273</v>
      </c>
      <c r="AN2441" t="s">
        <v>14274</v>
      </c>
      <c r="AO2441" t="s">
        <v>5449</v>
      </c>
      <c r="AP2441" t="s">
        <v>5450</v>
      </c>
      <c r="BO2441">
        <v>1535629</v>
      </c>
      <c r="BP2441">
        <v>1535629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>
        <v>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0</v>
      </c>
      <c r="CW2441">
        <v>0</v>
      </c>
      <c r="CX2441">
        <v>0</v>
      </c>
      <c r="CY2441">
        <v>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H2441">
        <v>0</v>
      </c>
      <c r="DI2441">
        <v>0</v>
      </c>
      <c r="DJ2441">
        <v>0</v>
      </c>
      <c r="DK2441">
        <v>0</v>
      </c>
      <c r="DL2441">
        <v>0</v>
      </c>
    </row>
    <row r="2442" spans="1:116" x14ac:dyDescent="0.15">
      <c r="A2442" t="s">
        <v>116</v>
      </c>
      <c r="B2442">
        <v>195557</v>
      </c>
      <c r="C2442" t="s">
        <v>117</v>
      </c>
      <c r="D2442" t="s">
        <v>136</v>
      </c>
      <c r="E2442" t="s">
        <v>118</v>
      </c>
      <c r="F2442" t="s">
        <v>137</v>
      </c>
      <c r="G2442" s="1">
        <v>42909</v>
      </c>
      <c r="H2442" t="s">
        <v>138</v>
      </c>
      <c r="I2442" s="1">
        <v>42926</v>
      </c>
      <c r="J2442" t="s">
        <v>119</v>
      </c>
      <c r="K2442" t="s">
        <v>14275</v>
      </c>
      <c r="L2442" t="s">
        <v>120</v>
      </c>
      <c r="M2442" t="s">
        <v>139</v>
      </c>
      <c r="N2442" t="s">
        <v>386</v>
      </c>
      <c r="O2442" t="s">
        <v>123</v>
      </c>
      <c r="P2442" t="s">
        <v>124</v>
      </c>
      <c r="Q2442" t="s">
        <v>470</v>
      </c>
      <c r="R2442" t="s">
        <v>126</v>
      </c>
      <c r="S2442" t="s">
        <v>251</v>
      </c>
      <c r="T2442" t="s">
        <v>14276</v>
      </c>
      <c r="W2442">
        <v>49500</v>
      </c>
      <c r="X2442">
        <v>31269</v>
      </c>
      <c r="Y2442">
        <v>18231</v>
      </c>
      <c r="Z2442">
        <v>0</v>
      </c>
      <c r="AA2442">
        <v>49500</v>
      </c>
      <c r="AB2442">
        <v>31269</v>
      </c>
      <c r="AC2442">
        <v>18231</v>
      </c>
      <c r="AD2442">
        <v>0</v>
      </c>
      <c r="AE2442">
        <v>49500</v>
      </c>
      <c r="AF2442" t="s">
        <v>143</v>
      </c>
      <c r="AG2442" t="s">
        <v>171</v>
      </c>
      <c r="AH2442" t="s">
        <v>284</v>
      </c>
      <c r="AI2442" t="s">
        <v>3152</v>
      </c>
      <c r="AJ2442" t="s">
        <v>128</v>
      </c>
      <c r="AK2442" t="s">
        <v>429</v>
      </c>
      <c r="AL2442" t="s">
        <v>474</v>
      </c>
      <c r="AM2442" t="s">
        <v>14277</v>
      </c>
      <c r="AN2442" t="s">
        <v>14278</v>
      </c>
      <c r="AO2442" t="s">
        <v>848</v>
      </c>
      <c r="AP2442" t="s">
        <v>849</v>
      </c>
      <c r="AQ2442" t="s">
        <v>850</v>
      </c>
      <c r="BO2442">
        <v>44550</v>
      </c>
      <c r="BP2442">
        <v>44550</v>
      </c>
      <c r="BQ2442">
        <v>4950</v>
      </c>
      <c r="BR2442">
        <v>4950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</row>
    <row r="2443" spans="1:116" x14ac:dyDescent="0.15">
      <c r="A2443" t="s">
        <v>116</v>
      </c>
      <c r="B2443">
        <v>195564</v>
      </c>
      <c r="C2443" t="s">
        <v>117</v>
      </c>
      <c r="D2443" t="s">
        <v>136</v>
      </c>
      <c r="E2443" t="s">
        <v>118</v>
      </c>
      <c r="F2443" t="s">
        <v>137</v>
      </c>
      <c r="G2443" s="1">
        <v>42900</v>
      </c>
      <c r="H2443" t="s">
        <v>138</v>
      </c>
      <c r="I2443" s="1">
        <v>42909</v>
      </c>
      <c r="J2443" t="s">
        <v>6689</v>
      </c>
      <c r="K2443" t="s">
        <v>936</v>
      </c>
      <c r="L2443" t="s">
        <v>120</v>
      </c>
      <c r="M2443" t="s">
        <v>139</v>
      </c>
      <c r="P2443" t="s">
        <v>145</v>
      </c>
      <c r="Q2443" t="s">
        <v>214</v>
      </c>
      <c r="R2443" t="s">
        <v>126</v>
      </c>
      <c r="S2443" t="s">
        <v>633</v>
      </c>
      <c r="T2443" t="s">
        <v>14279</v>
      </c>
      <c r="W2443">
        <v>87000</v>
      </c>
      <c r="X2443">
        <v>79090</v>
      </c>
      <c r="Y2443">
        <v>7910</v>
      </c>
      <c r="Z2443">
        <v>0</v>
      </c>
      <c r="AA2443">
        <v>87000</v>
      </c>
      <c r="AB2443">
        <v>79090</v>
      </c>
      <c r="AC2443">
        <v>7910</v>
      </c>
      <c r="AD2443">
        <v>0</v>
      </c>
      <c r="AE2443">
        <v>87000</v>
      </c>
      <c r="AF2443" t="s">
        <v>143</v>
      </c>
      <c r="AG2443" t="s">
        <v>143</v>
      </c>
      <c r="AH2443" t="s">
        <v>132</v>
      </c>
      <c r="AI2443" t="s">
        <v>133</v>
      </c>
      <c r="AJ2443" t="s">
        <v>128</v>
      </c>
      <c r="AK2443" t="s">
        <v>1181</v>
      </c>
      <c r="AL2443" t="s">
        <v>184</v>
      </c>
      <c r="AN2443" t="s">
        <v>1493</v>
      </c>
      <c r="AO2443" t="s">
        <v>978</v>
      </c>
      <c r="AP2443" t="s">
        <v>620</v>
      </c>
      <c r="BO2443">
        <v>87000</v>
      </c>
      <c r="BP2443">
        <v>87000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</row>
    <row r="2444" spans="1:116" x14ac:dyDescent="0.15">
      <c r="A2444" t="s">
        <v>116</v>
      </c>
      <c r="B2444">
        <v>195565</v>
      </c>
      <c r="C2444" t="s">
        <v>117</v>
      </c>
      <c r="D2444" t="s">
        <v>136</v>
      </c>
      <c r="E2444" t="s">
        <v>118</v>
      </c>
      <c r="F2444" t="s">
        <v>137</v>
      </c>
      <c r="G2444" s="1">
        <v>42901</v>
      </c>
      <c r="H2444" t="s">
        <v>138</v>
      </c>
      <c r="I2444" s="1">
        <v>43136</v>
      </c>
      <c r="J2444" t="s">
        <v>119</v>
      </c>
      <c r="K2444" t="s">
        <v>198</v>
      </c>
      <c r="L2444" t="s">
        <v>123</v>
      </c>
      <c r="M2444" t="s">
        <v>139</v>
      </c>
      <c r="P2444" t="s">
        <v>199</v>
      </c>
      <c r="Q2444" t="s">
        <v>401</v>
      </c>
      <c r="R2444" t="s">
        <v>126</v>
      </c>
      <c r="S2444" t="s">
        <v>215</v>
      </c>
      <c r="T2444" t="s">
        <v>14280</v>
      </c>
      <c r="W2444">
        <v>500000</v>
      </c>
      <c r="X2444">
        <v>349990</v>
      </c>
      <c r="Y2444">
        <v>150010</v>
      </c>
      <c r="Z2444">
        <v>0</v>
      </c>
      <c r="AA2444">
        <v>500000</v>
      </c>
      <c r="AB2444">
        <v>350000</v>
      </c>
      <c r="AC2444">
        <v>150000</v>
      </c>
      <c r="AD2444">
        <v>0</v>
      </c>
      <c r="AE2444">
        <v>500000</v>
      </c>
      <c r="AF2444" t="s">
        <v>143</v>
      </c>
      <c r="AG2444" t="s">
        <v>171</v>
      </c>
      <c r="AH2444" t="s">
        <v>520</v>
      </c>
      <c r="AI2444" t="s">
        <v>2072</v>
      </c>
      <c r="AJ2444" t="s">
        <v>128</v>
      </c>
      <c r="AK2444" t="s">
        <v>512</v>
      </c>
      <c r="AL2444" t="s">
        <v>1236</v>
      </c>
      <c r="AM2444" t="s">
        <v>14281</v>
      </c>
      <c r="AN2444" t="s">
        <v>14282</v>
      </c>
      <c r="AO2444" t="s">
        <v>5460</v>
      </c>
      <c r="AP2444" t="s">
        <v>1653</v>
      </c>
      <c r="AQ2444" t="s">
        <v>4298</v>
      </c>
      <c r="BO2444">
        <v>450000</v>
      </c>
      <c r="BP2444">
        <v>450000</v>
      </c>
      <c r="BQ2444">
        <v>50000</v>
      </c>
      <c r="BR2444">
        <v>50000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</row>
    <row r="2445" spans="1:116" x14ac:dyDescent="0.15">
      <c r="A2445" t="s">
        <v>116</v>
      </c>
      <c r="B2445">
        <v>195571</v>
      </c>
      <c r="C2445" t="s">
        <v>117</v>
      </c>
      <c r="D2445" t="s">
        <v>136</v>
      </c>
      <c r="E2445" t="s">
        <v>118</v>
      </c>
      <c r="F2445" t="s">
        <v>137</v>
      </c>
      <c r="G2445" s="1">
        <v>42891</v>
      </c>
      <c r="H2445" t="s">
        <v>138</v>
      </c>
      <c r="I2445" s="1">
        <v>42968</v>
      </c>
      <c r="J2445" t="s">
        <v>119</v>
      </c>
      <c r="K2445" t="s">
        <v>3973</v>
      </c>
      <c r="L2445" t="s">
        <v>153</v>
      </c>
      <c r="M2445" t="s">
        <v>139</v>
      </c>
      <c r="P2445" t="s">
        <v>199</v>
      </c>
      <c r="Q2445" t="s">
        <v>200</v>
      </c>
      <c r="R2445" t="s">
        <v>126</v>
      </c>
      <c r="S2445" t="s">
        <v>179</v>
      </c>
      <c r="T2445" t="s">
        <v>14283</v>
      </c>
      <c r="U2445" t="s">
        <v>14074</v>
      </c>
      <c r="W2445">
        <v>0</v>
      </c>
      <c r="X2445">
        <v>0</v>
      </c>
      <c r="Y2445">
        <v>0</v>
      </c>
      <c r="Z2445">
        <v>0</v>
      </c>
      <c r="AA2445">
        <v>1200</v>
      </c>
      <c r="AB2445">
        <v>1200</v>
      </c>
      <c r="AC2445">
        <v>0</v>
      </c>
      <c r="AD2445">
        <v>0</v>
      </c>
      <c r="AE2445">
        <v>12000</v>
      </c>
      <c r="AH2445" t="s">
        <v>11553</v>
      </c>
      <c r="AI2445" t="s">
        <v>342</v>
      </c>
      <c r="AK2445" t="s">
        <v>332</v>
      </c>
      <c r="AL2445" t="s">
        <v>184</v>
      </c>
      <c r="AN2445" t="s">
        <v>14284</v>
      </c>
      <c r="AO2445" t="s">
        <v>621</v>
      </c>
      <c r="AP2445" t="s">
        <v>622</v>
      </c>
      <c r="BO2445">
        <v>0</v>
      </c>
      <c r="BP2445">
        <v>1200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</row>
    <row r="2446" spans="1:116" x14ac:dyDescent="0.15">
      <c r="A2446" t="s">
        <v>116</v>
      </c>
      <c r="B2446">
        <v>195577</v>
      </c>
      <c r="C2446" t="s">
        <v>117</v>
      </c>
      <c r="D2446" t="s">
        <v>136</v>
      </c>
      <c r="E2446" t="s">
        <v>118</v>
      </c>
      <c r="F2446" t="s">
        <v>137</v>
      </c>
      <c r="G2446" s="1">
        <v>42900</v>
      </c>
      <c r="H2446" t="s">
        <v>138</v>
      </c>
      <c r="I2446" s="1">
        <v>43047</v>
      </c>
      <c r="J2446" t="s">
        <v>119</v>
      </c>
      <c r="K2446" t="s">
        <v>400</v>
      </c>
      <c r="L2446" t="s">
        <v>120</v>
      </c>
      <c r="M2446" t="s">
        <v>14285</v>
      </c>
      <c r="P2446" t="s">
        <v>199</v>
      </c>
      <c r="Q2446" t="s">
        <v>401</v>
      </c>
      <c r="R2446" t="s">
        <v>126</v>
      </c>
      <c r="S2446" t="s">
        <v>397</v>
      </c>
      <c r="T2446" t="s">
        <v>14286</v>
      </c>
      <c r="W2446">
        <v>331010</v>
      </c>
      <c r="X2446">
        <v>231773</v>
      </c>
      <c r="Y2446">
        <v>99237</v>
      </c>
      <c r="Z2446">
        <v>0</v>
      </c>
      <c r="AA2446">
        <v>330037</v>
      </c>
      <c r="AB2446">
        <v>330037</v>
      </c>
      <c r="AC2446">
        <v>0</v>
      </c>
      <c r="AD2446">
        <v>0</v>
      </c>
      <c r="AE2446">
        <v>330037</v>
      </c>
      <c r="AF2446" t="s">
        <v>143</v>
      </c>
      <c r="AG2446" t="s">
        <v>143</v>
      </c>
      <c r="AH2446" t="s">
        <v>217</v>
      </c>
      <c r="AI2446" t="s">
        <v>341</v>
      </c>
      <c r="AJ2446" t="s">
        <v>128</v>
      </c>
      <c r="AK2446" t="s">
        <v>512</v>
      </c>
      <c r="AL2446" t="s">
        <v>1236</v>
      </c>
      <c r="AM2446" t="s">
        <v>14287</v>
      </c>
      <c r="AN2446" t="s">
        <v>14288</v>
      </c>
      <c r="AO2446" t="s">
        <v>402</v>
      </c>
      <c r="AP2446" t="s">
        <v>403</v>
      </c>
      <c r="BO2446">
        <v>331010</v>
      </c>
      <c r="BP2446">
        <v>330037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</row>
    <row r="2447" spans="1:116" x14ac:dyDescent="0.15">
      <c r="A2447" t="s">
        <v>116</v>
      </c>
      <c r="B2447">
        <v>195597</v>
      </c>
      <c r="C2447" t="s">
        <v>117</v>
      </c>
      <c r="D2447" t="s">
        <v>136</v>
      </c>
      <c r="E2447" t="s">
        <v>118</v>
      </c>
      <c r="F2447" t="s">
        <v>137</v>
      </c>
      <c r="G2447" s="1">
        <v>42907</v>
      </c>
      <c r="H2447" t="s">
        <v>138</v>
      </c>
      <c r="I2447" s="1">
        <v>43186</v>
      </c>
      <c r="J2447" t="s">
        <v>119</v>
      </c>
      <c r="K2447" t="s">
        <v>198</v>
      </c>
      <c r="L2447" t="s">
        <v>123</v>
      </c>
      <c r="M2447" t="s">
        <v>139</v>
      </c>
      <c r="P2447" t="s">
        <v>199</v>
      </c>
      <c r="Q2447" t="s">
        <v>369</v>
      </c>
      <c r="R2447" t="s">
        <v>126</v>
      </c>
      <c r="S2447" t="s">
        <v>215</v>
      </c>
      <c r="T2447" t="s">
        <v>14289</v>
      </c>
      <c r="W2447">
        <v>94101</v>
      </c>
      <c r="X2447">
        <v>94101</v>
      </c>
      <c r="Y2447">
        <v>0</v>
      </c>
      <c r="Z2447">
        <v>0</v>
      </c>
      <c r="AA2447">
        <v>94102</v>
      </c>
      <c r="AB2447">
        <v>94102</v>
      </c>
      <c r="AC2447">
        <v>0</v>
      </c>
      <c r="AD2447">
        <v>0</v>
      </c>
      <c r="AE2447">
        <v>94102</v>
      </c>
      <c r="AF2447" t="s">
        <v>143</v>
      </c>
      <c r="AG2447" t="s">
        <v>171</v>
      </c>
      <c r="AH2447" t="s">
        <v>3481</v>
      </c>
      <c r="AI2447" t="s">
        <v>11453</v>
      </c>
      <c r="AJ2447" t="s">
        <v>128</v>
      </c>
      <c r="AK2447" t="s">
        <v>290</v>
      </c>
      <c r="AL2447" t="s">
        <v>371</v>
      </c>
      <c r="AM2447" t="s">
        <v>14290</v>
      </c>
      <c r="AN2447" t="s">
        <v>14291</v>
      </c>
      <c r="AO2447" t="s">
        <v>1921</v>
      </c>
      <c r="AP2447" t="s">
        <v>420</v>
      </c>
      <c r="AQ2447" t="s">
        <v>5105</v>
      </c>
      <c r="AR2447" t="s">
        <v>14292</v>
      </c>
      <c r="BO2447">
        <v>31053.33</v>
      </c>
      <c r="BP2447">
        <v>31053.66</v>
      </c>
      <c r="BQ2447">
        <v>31053.33</v>
      </c>
      <c r="BR2447">
        <v>31053.66</v>
      </c>
      <c r="BS2447">
        <v>31994.34</v>
      </c>
      <c r="BT2447">
        <v>31994.68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</row>
    <row r="2448" spans="1:116" x14ac:dyDescent="0.15">
      <c r="A2448" t="s">
        <v>116</v>
      </c>
      <c r="B2448">
        <v>195602</v>
      </c>
      <c r="C2448" t="s">
        <v>117</v>
      </c>
      <c r="D2448" t="s">
        <v>136</v>
      </c>
      <c r="E2448" t="s">
        <v>425</v>
      </c>
      <c r="F2448" t="s">
        <v>137</v>
      </c>
      <c r="G2448" s="1">
        <v>42902</v>
      </c>
      <c r="H2448" t="s">
        <v>138</v>
      </c>
      <c r="I2448" s="1">
        <v>42999</v>
      </c>
      <c r="J2448" t="s">
        <v>119</v>
      </c>
      <c r="K2448" t="s">
        <v>1251</v>
      </c>
      <c r="L2448" t="s">
        <v>227</v>
      </c>
      <c r="M2448" t="s">
        <v>139</v>
      </c>
      <c r="P2448" t="s">
        <v>199</v>
      </c>
      <c r="Q2448" t="s">
        <v>623</v>
      </c>
      <c r="R2448" t="s">
        <v>126</v>
      </c>
      <c r="S2448" t="s">
        <v>441</v>
      </c>
      <c r="T2448" t="s">
        <v>471</v>
      </c>
      <c r="U2448" t="s">
        <v>14293</v>
      </c>
      <c r="W2448">
        <v>85000</v>
      </c>
      <c r="X2448">
        <v>80951</v>
      </c>
      <c r="Y2448">
        <v>4049</v>
      </c>
      <c r="Z2448">
        <v>0</v>
      </c>
      <c r="AA2448">
        <v>85000</v>
      </c>
      <c r="AB2448">
        <v>80951</v>
      </c>
      <c r="AC2448">
        <v>4049</v>
      </c>
      <c r="AD2448">
        <v>0</v>
      </c>
      <c r="AE2448">
        <v>85000</v>
      </c>
      <c r="AF2448" t="s">
        <v>143</v>
      </c>
      <c r="AG2448" t="s">
        <v>143</v>
      </c>
      <c r="AH2448" t="s">
        <v>284</v>
      </c>
      <c r="AI2448" t="s">
        <v>342</v>
      </c>
      <c r="AJ2448" t="s">
        <v>128</v>
      </c>
      <c r="AK2448" t="s">
        <v>172</v>
      </c>
      <c r="AL2448" t="s">
        <v>1707</v>
      </c>
      <c r="AM2448" t="s">
        <v>14294</v>
      </c>
      <c r="AN2448" t="s">
        <v>14295</v>
      </c>
      <c r="AO2448" t="s">
        <v>14296</v>
      </c>
      <c r="AP2448" t="s">
        <v>14297</v>
      </c>
      <c r="BO2448">
        <v>85000</v>
      </c>
      <c r="BP2448">
        <v>85000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</row>
    <row r="2449" spans="1:116" x14ac:dyDescent="0.15">
      <c r="A2449" t="s">
        <v>116</v>
      </c>
      <c r="B2449">
        <v>195610</v>
      </c>
      <c r="C2449" t="s">
        <v>117</v>
      </c>
      <c r="D2449" t="s">
        <v>136</v>
      </c>
      <c r="E2449" t="s">
        <v>118</v>
      </c>
      <c r="F2449" t="s">
        <v>137</v>
      </c>
      <c r="G2449" s="1">
        <v>42907</v>
      </c>
      <c r="H2449" t="s">
        <v>138</v>
      </c>
      <c r="I2449" s="1">
        <v>43067</v>
      </c>
      <c r="J2449" t="s">
        <v>119</v>
      </c>
      <c r="K2449" t="s">
        <v>539</v>
      </c>
      <c r="L2449" t="s">
        <v>169</v>
      </c>
      <c r="M2449" t="s">
        <v>139</v>
      </c>
      <c r="P2449" t="s">
        <v>145</v>
      </c>
      <c r="Q2449" t="s">
        <v>456</v>
      </c>
      <c r="R2449" t="s">
        <v>126</v>
      </c>
      <c r="S2449" t="s">
        <v>215</v>
      </c>
      <c r="T2449" t="s">
        <v>14298</v>
      </c>
      <c r="W2449">
        <v>5550000</v>
      </c>
      <c r="X2449">
        <v>5045455</v>
      </c>
      <c r="Y2449">
        <v>504545</v>
      </c>
      <c r="Z2449">
        <v>0</v>
      </c>
      <c r="AA2449">
        <v>5549999</v>
      </c>
      <c r="AB2449">
        <v>5549999</v>
      </c>
      <c r="AC2449">
        <v>0</v>
      </c>
      <c r="AD2449">
        <v>0</v>
      </c>
      <c r="AE2449">
        <v>5549999</v>
      </c>
      <c r="AF2449" t="s">
        <v>171</v>
      </c>
      <c r="AG2449" t="s">
        <v>143</v>
      </c>
      <c r="AH2449" t="s">
        <v>3363</v>
      </c>
      <c r="AI2449" t="s">
        <v>631</v>
      </c>
      <c r="AJ2449" t="s">
        <v>128</v>
      </c>
      <c r="AK2449" t="s">
        <v>290</v>
      </c>
      <c r="AL2449" t="s">
        <v>3057</v>
      </c>
      <c r="AM2449" t="s">
        <v>14299</v>
      </c>
      <c r="AN2449" t="s">
        <v>14300</v>
      </c>
      <c r="AO2449" t="s">
        <v>480</v>
      </c>
      <c r="AP2449" t="s">
        <v>457</v>
      </c>
      <c r="BO2449">
        <v>5550000</v>
      </c>
      <c r="BP2449">
        <v>5549999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</row>
    <row r="2450" spans="1:116" x14ac:dyDescent="0.15">
      <c r="A2450" t="s">
        <v>116</v>
      </c>
      <c r="B2450">
        <v>195627</v>
      </c>
      <c r="C2450" t="s">
        <v>117</v>
      </c>
      <c r="D2450" t="s">
        <v>136</v>
      </c>
      <c r="E2450" t="s">
        <v>118</v>
      </c>
      <c r="F2450" t="s">
        <v>137</v>
      </c>
      <c r="G2450" s="1">
        <v>42906</v>
      </c>
      <c r="H2450" t="s">
        <v>138</v>
      </c>
      <c r="I2450" s="1">
        <v>43180</v>
      </c>
      <c r="J2450" t="s">
        <v>119</v>
      </c>
      <c r="K2450" t="s">
        <v>5146</v>
      </c>
      <c r="L2450" t="s">
        <v>120</v>
      </c>
      <c r="M2450" t="s">
        <v>139</v>
      </c>
      <c r="N2450" t="s">
        <v>667</v>
      </c>
      <c r="O2450" t="s">
        <v>123</v>
      </c>
      <c r="P2450" t="s">
        <v>124</v>
      </c>
      <c r="Q2450" t="s">
        <v>154</v>
      </c>
      <c r="R2450" t="s">
        <v>126</v>
      </c>
      <c r="S2450" t="s">
        <v>1524</v>
      </c>
      <c r="T2450" t="s">
        <v>14301</v>
      </c>
      <c r="W2450">
        <v>72000</v>
      </c>
      <c r="X2450">
        <v>45482</v>
      </c>
      <c r="Y2450">
        <v>26518</v>
      </c>
      <c r="Z2450">
        <v>0</v>
      </c>
      <c r="AA2450">
        <v>40000</v>
      </c>
      <c r="AB2450">
        <v>40000</v>
      </c>
      <c r="AC2450">
        <v>0</v>
      </c>
      <c r="AD2450">
        <v>0</v>
      </c>
      <c r="AE2450">
        <v>40000</v>
      </c>
      <c r="AF2450" t="s">
        <v>171</v>
      </c>
      <c r="AG2450" t="s">
        <v>143</v>
      </c>
      <c r="AH2450" t="s">
        <v>174</v>
      </c>
      <c r="AI2450" t="s">
        <v>756</v>
      </c>
      <c r="AJ2450" t="s">
        <v>128</v>
      </c>
      <c r="AK2450" t="s">
        <v>160</v>
      </c>
      <c r="AL2450" t="s">
        <v>161</v>
      </c>
      <c r="AM2450" t="s">
        <v>14302</v>
      </c>
      <c r="AN2450" t="s">
        <v>14303</v>
      </c>
      <c r="AO2450" t="s">
        <v>3329</v>
      </c>
      <c r="AP2450" t="s">
        <v>3330</v>
      </c>
      <c r="BO2450">
        <v>72000</v>
      </c>
      <c r="BP2450">
        <v>40000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</row>
    <row r="2451" spans="1:116" x14ac:dyDescent="0.15">
      <c r="A2451" t="s">
        <v>116</v>
      </c>
      <c r="B2451">
        <v>195634</v>
      </c>
      <c r="C2451" t="s">
        <v>117</v>
      </c>
      <c r="D2451" t="s">
        <v>136</v>
      </c>
      <c r="E2451" t="s">
        <v>118</v>
      </c>
      <c r="F2451" t="s">
        <v>137</v>
      </c>
      <c r="G2451" s="1">
        <v>42466</v>
      </c>
      <c r="H2451" t="s">
        <v>138</v>
      </c>
      <c r="I2451" s="1">
        <v>42929</v>
      </c>
      <c r="J2451" t="s">
        <v>119</v>
      </c>
      <c r="K2451" t="s">
        <v>1072</v>
      </c>
      <c r="L2451" t="s">
        <v>123</v>
      </c>
      <c r="M2451" t="s">
        <v>139</v>
      </c>
      <c r="P2451" t="s">
        <v>199</v>
      </c>
      <c r="Q2451" t="s">
        <v>717</v>
      </c>
      <c r="R2451" t="s">
        <v>126</v>
      </c>
      <c r="S2451" t="s">
        <v>215</v>
      </c>
      <c r="T2451" t="s">
        <v>14304</v>
      </c>
      <c r="W2451">
        <v>9353113</v>
      </c>
      <c r="X2451">
        <v>7576626</v>
      </c>
      <c r="Y2451">
        <v>1776487</v>
      </c>
      <c r="Z2451">
        <v>0</v>
      </c>
      <c r="AA2451">
        <v>1262650</v>
      </c>
      <c r="AB2451">
        <v>1262650</v>
      </c>
      <c r="AC2451">
        <v>0</v>
      </c>
      <c r="AD2451">
        <v>0</v>
      </c>
      <c r="AE2451">
        <v>23480555</v>
      </c>
      <c r="AF2451" t="s">
        <v>143</v>
      </c>
      <c r="AG2451" t="s">
        <v>143</v>
      </c>
      <c r="AH2451" t="s">
        <v>14305</v>
      </c>
      <c r="AI2451" t="s">
        <v>3726</v>
      </c>
      <c r="AJ2451" t="s">
        <v>128</v>
      </c>
      <c r="AK2451" t="s">
        <v>513</v>
      </c>
      <c r="AL2451" t="s">
        <v>718</v>
      </c>
      <c r="AM2451" t="s">
        <v>14306</v>
      </c>
      <c r="AN2451" t="s">
        <v>14307</v>
      </c>
      <c r="AO2451" t="s">
        <v>2971</v>
      </c>
      <c r="AP2451" t="s">
        <v>2703</v>
      </c>
      <c r="AQ2451" t="s">
        <v>422</v>
      </c>
      <c r="AR2451" t="s">
        <v>2029</v>
      </c>
      <c r="AS2451" t="s">
        <v>2972</v>
      </c>
      <c r="BO2451">
        <v>5611867.7999999998</v>
      </c>
      <c r="BP2451">
        <v>757590</v>
      </c>
      <c r="BQ2451">
        <v>748249.04</v>
      </c>
      <c r="BR2451">
        <v>101012</v>
      </c>
      <c r="BS2451">
        <v>748249.04</v>
      </c>
      <c r="BT2451">
        <v>101012</v>
      </c>
      <c r="BU2451">
        <v>2244747.12</v>
      </c>
      <c r="BV2451">
        <v>303036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</row>
    <row r="2452" spans="1:116" x14ac:dyDescent="0.15">
      <c r="A2452" t="s">
        <v>116</v>
      </c>
      <c r="B2452">
        <v>195641</v>
      </c>
      <c r="C2452" t="s">
        <v>117</v>
      </c>
      <c r="D2452" t="s">
        <v>136</v>
      </c>
      <c r="E2452" t="s">
        <v>118</v>
      </c>
      <c r="F2452" t="s">
        <v>137</v>
      </c>
      <c r="G2452" s="1">
        <v>42902</v>
      </c>
      <c r="H2452" t="s">
        <v>138</v>
      </c>
      <c r="I2452" s="1">
        <v>43251</v>
      </c>
      <c r="J2452" t="s">
        <v>119</v>
      </c>
      <c r="K2452" t="s">
        <v>958</v>
      </c>
      <c r="L2452" t="s">
        <v>123</v>
      </c>
      <c r="M2452" t="s">
        <v>139</v>
      </c>
      <c r="P2452" t="s">
        <v>317</v>
      </c>
      <c r="Q2452" t="s">
        <v>1168</v>
      </c>
      <c r="R2452" t="s">
        <v>126</v>
      </c>
      <c r="S2452" t="s">
        <v>215</v>
      </c>
      <c r="T2452" t="s">
        <v>14308</v>
      </c>
      <c r="W2452">
        <v>423145</v>
      </c>
      <c r="X2452">
        <v>275000</v>
      </c>
      <c r="Y2452">
        <v>148145</v>
      </c>
      <c r="Z2452">
        <v>0</v>
      </c>
      <c r="AA2452">
        <v>195274</v>
      </c>
      <c r="AB2452">
        <v>195274</v>
      </c>
      <c r="AC2452">
        <v>0</v>
      </c>
      <c r="AD2452">
        <v>0</v>
      </c>
      <c r="AE2452">
        <v>209943</v>
      </c>
      <c r="AF2452" t="s">
        <v>143</v>
      </c>
      <c r="AG2452" t="s">
        <v>143</v>
      </c>
      <c r="AH2452" t="s">
        <v>229</v>
      </c>
      <c r="AI2452" t="s">
        <v>754</v>
      </c>
      <c r="AJ2452" t="s">
        <v>128</v>
      </c>
      <c r="AK2452" t="s">
        <v>604</v>
      </c>
      <c r="AL2452" t="s">
        <v>1169</v>
      </c>
      <c r="AM2452" t="s">
        <v>14309</v>
      </c>
      <c r="AN2452" t="s">
        <v>14310</v>
      </c>
      <c r="AO2452" t="s">
        <v>3496</v>
      </c>
      <c r="AP2452" t="s">
        <v>2573</v>
      </c>
      <c r="BO2452">
        <v>423145</v>
      </c>
      <c r="BP2452">
        <v>195274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0</v>
      </c>
      <c r="CR2452">
        <v>0</v>
      </c>
      <c r="CS2452">
        <v>0</v>
      </c>
      <c r="CT2452">
        <v>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0</v>
      </c>
      <c r="DF2452">
        <v>0</v>
      </c>
      <c r="DG2452">
        <v>0</v>
      </c>
      <c r="DH2452">
        <v>0</v>
      </c>
      <c r="DI2452">
        <v>0</v>
      </c>
      <c r="DJ2452">
        <v>0</v>
      </c>
      <c r="DK2452">
        <v>0</v>
      </c>
      <c r="DL2452">
        <v>0</v>
      </c>
    </row>
    <row r="2453" spans="1:116" x14ac:dyDescent="0.15">
      <c r="A2453" t="s">
        <v>116</v>
      </c>
      <c r="B2453">
        <v>195650</v>
      </c>
      <c r="C2453" t="s">
        <v>117</v>
      </c>
      <c r="D2453" t="s">
        <v>136</v>
      </c>
      <c r="E2453" t="s">
        <v>118</v>
      </c>
      <c r="F2453" t="s">
        <v>137</v>
      </c>
      <c r="G2453" s="1">
        <v>42970</v>
      </c>
      <c r="H2453" t="s">
        <v>138</v>
      </c>
      <c r="I2453" s="1">
        <v>43143</v>
      </c>
      <c r="J2453" t="s">
        <v>119</v>
      </c>
      <c r="K2453" t="s">
        <v>386</v>
      </c>
      <c r="L2453" t="s">
        <v>123</v>
      </c>
      <c r="M2453" t="s">
        <v>139</v>
      </c>
      <c r="P2453" t="s">
        <v>317</v>
      </c>
      <c r="Q2453" t="s">
        <v>387</v>
      </c>
      <c r="R2453" t="s">
        <v>126</v>
      </c>
      <c r="S2453" t="s">
        <v>215</v>
      </c>
      <c r="T2453" t="s">
        <v>388</v>
      </c>
      <c r="W2453">
        <v>480000</v>
      </c>
      <c r="X2453">
        <v>330861</v>
      </c>
      <c r="Y2453">
        <v>149139</v>
      </c>
      <c r="Z2453">
        <v>0</v>
      </c>
      <c r="AA2453">
        <v>160000</v>
      </c>
      <c r="AB2453">
        <v>160000</v>
      </c>
      <c r="AC2453">
        <v>0</v>
      </c>
      <c r="AD2453">
        <v>0</v>
      </c>
      <c r="AE2453">
        <v>1660000</v>
      </c>
      <c r="AF2453" t="s">
        <v>143</v>
      </c>
      <c r="AG2453" t="s">
        <v>171</v>
      </c>
      <c r="AH2453" t="s">
        <v>14311</v>
      </c>
      <c r="AI2453" t="s">
        <v>859</v>
      </c>
      <c r="AJ2453" t="s">
        <v>128</v>
      </c>
      <c r="AK2453" t="s">
        <v>390</v>
      </c>
      <c r="AL2453" t="s">
        <v>391</v>
      </c>
      <c r="AM2453" t="s">
        <v>392</v>
      </c>
      <c r="AN2453" t="s">
        <v>393</v>
      </c>
      <c r="AO2453" t="s">
        <v>394</v>
      </c>
      <c r="AP2453" t="s">
        <v>395</v>
      </c>
      <c r="BO2453">
        <v>480000</v>
      </c>
      <c r="BP2453">
        <v>160000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0</v>
      </c>
      <c r="DF2453">
        <v>0</v>
      </c>
      <c r="DG2453">
        <v>0</v>
      </c>
      <c r="DH2453">
        <v>0</v>
      </c>
      <c r="DI2453">
        <v>0</v>
      </c>
      <c r="DJ2453">
        <v>0</v>
      </c>
      <c r="DK2453">
        <v>0</v>
      </c>
      <c r="DL2453">
        <v>0</v>
      </c>
    </row>
    <row r="2454" spans="1:116" x14ac:dyDescent="0.15">
      <c r="A2454" t="s">
        <v>116</v>
      </c>
      <c r="B2454">
        <v>195658</v>
      </c>
      <c r="C2454" t="s">
        <v>117</v>
      </c>
      <c r="D2454" t="s">
        <v>136</v>
      </c>
      <c r="E2454" t="s">
        <v>118</v>
      </c>
      <c r="F2454" t="s">
        <v>137</v>
      </c>
      <c r="G2454" s="1">
        <v>42906</v>
      </c>
      <c r="H2454" t="s">
        <v>138</v>
      </c>
      <c r="I2454" s="1">
        <v>43173</v>
      </c>
      <c r="J2454" t="s">
        <v>119</v>
      </c>
      <c r="K2454" t="s">
        <v>198</v>
      </c>
      <c r="L2454" t="s">
        <v>123</v>
      </c>
      <c r="M2454" t="s">
        <v>139</v>
      </c>
      <c r="N2454" t="s">
        <v>577</v>
      </c>
      <c r="O2454" t="s">
        <v>123</v>
      </c>
      <c r="P2454" t="s">
        <v>199</v>
      </c>
      <c r="Q2454" t="s">
        <v>717</v>
      </c>
      <c r="R2454" t="s">
        <v>126</v>
      </c>
      <c r="S2454" t="s">
        <v>215</v>
      </c>
      <c r="T2454" t="s">
        <v>14312</v>
      </c>
      <c r="W2454">
        <v>95000</v>
      </c>
      <c r="X2454">
        <v>95000</v>
      </c>
      <c r="Y2454">
        <v>0</v>
      </c>
      <c r="Z2454">
        <v>0</v>
      </c>
      <c r="AA2454">
        <v>95000</v>
      </c>
      <c r="AB2454">
        <v>95000</v>
      </c>
      <c r="AC2454">
        <v>0</v>
      </c>
      <c r="AD2454">
        <v>0</v>
      </c>
      <c r="AE2454">
        <v>95000</v>
      </c>
      <c r="AF2454" t="s">
        <v>143</v>
      </c>
      <c r="AG2454" t="s">
        <v>171</v>
      </c>
      <c r="AH2454" t="s">
        <v>520</v>
      </c>
      <c r="AI2454" t="s">
        <v>1887</v>
      </c>
      <c r="AJ2454" t="s">
        <v>128</v>
      </c>
      <c r="AK2454" t="s">
        <v>512</v>
      </c>
      <c r="AL2454" t="s">
        <v>718</v>
      </c>
      <c r="AM2454" t="s">
        <v>14313</v>
      </c>
      <c r="AN2454" t="s">
        <v>14314</v>
      </c>
      <c r="AO2454" t="s">
        <v>4265</v>
      </c>
      <c r="AP2454" t="s">
        <v>1501</v>
      </c>
      <c r="AQ2454" t="s">
        <v>10795</v>
      </c>
      <c r="BO2454">
        <v>19000</v>
      </c>
      <c r="BP2454">
        <v>19000</v>
      </c>
      <c r="BQ2454">
        <v>76000</v>
      </c>
      <c r="BR2454">
        <v>76000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0</v>
      </c>
      <c r="CR2454">
        <v>0</v>
      </c>
      <c r="CS2454">
        <v>0</v>
      </c>
      <c r="CT2454">
        <v>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0</v>
      </c>
      <c r="DF2454">
        <v>0</v>
      </c>
      <c r="DG2454">
        <v>0</v>
      </c>
      <c r="DH2454">
        <v>0</v>
      </c>
      <c r="DI2454">
        <v>0</v>
      </c>
      <c r="DJ2454">
        <v>0</v>
      </c>
      <c r="DK2454">
        <v>0</v>
      </c>
      <c r="DL2454">
        <v>0</v>
      </c>
    </row>
    <row r="2455" spans="1:116" x14ac:dyDescent="0.15">
      <c r="A2455" t="s">
        <v>116</v>
      </c>
      <c r="B2455">
        <v>195681</v>
      </c>
      <c r="C2455" t="s">
        <v>117</v>
      </c>
      <c r="D2455" t="s">
        <v>136</v>
      </c>
      <c r="E2455" t="s">
        <v>118</v>
      </c>
      <c r="F2455" t="s">
        <v>137</v>
      </c>
      <c r="G2455" s="1">
        <v>42902</v>
      </c>
      <c r="H2455" t="s">
        <v>138</v>
      </c>
      <c r="I2455" s="1">
        <v>42972</v>
      </c>
      <c r="J2455" t="s">
        <v>119</v>
      </c>
      <c r="K2455" t="s">
        <v>2601</v>
      </c>
      <c r="L2455" t="s">
        <v>120</v>
      </c>
      <c r="M2455" t="s">
        <v>139</v>
      </c>
      <c r="N2455" t="s">
        <v>1455</v>
      </c>
      <c r="O2455" t="s">
        <v>123</v>
      </c>
      <c r="P2455" t="s">
        <v>124</v>
      </c>
      <c r="Q2455" t="s">
        <v>2602</v>
      </c>
      <c r="R2455" t="s">
        <v>126</v>
      </c>
      <c r="S2455" t="s">
        <v>441</v>
      </c>
      <c r="T2455" t="s">
        <v>14315</v>
      </c>
      <c r="W2455">
        <v>11288</v>
      </c>
      <c r="X2455">
        <v>7130</v>
      </c>
      <c r="Y2455">
        <v>4158</v>
      </c>
      <c r="Z2455">
        <v>0</v>
      </c>
      <c r="AA2455">
        <v>11288</v>
      </c>
      <c r="AB2455">
        <v>7130</v>
      </c>
      <c r="AC2455">
        <v>4158</v>
      </c>
      <c r="AD2455">
        <v>0</v>
      </c>
      <c r="AE2455">
        <v>11288</v>
      </c>
      <c r="AF2455" t="s">
        <v>143</v>
      </c>
      <c r="AG2455" t="s">
        <v>143</v>
      </c>
      <c r="AH2455" t="s">
        <v>217</v>
      </c>
      <c r="AI2455" t="s">
        <v>192</v>
      </c>
      <c r="AJ2455" t="s">
        <v>128</v>
      </c>
      <c r="AK2455" t="s">
        <v>518</v>
      </c>
      <c r="AL2455" t="s">
        <v>2604</v>
      </c>
      <c r="AM2455" t="s">
        <v>14316</v>
      </c>
      <c r="AN2455" t="s">
        <v>14317</v>
      </c>
      <c r="AO2455" t="s">
        <v>2607</v>
      </c>
      <c r="AP2455" t="s">
        <v>2608</v>
      </c>
      <c r="AQ2455" t="s">
        <v>2609</v>
      </c>
      <c r="BO2455">
        <v>2257.6</v>
      </c>
      <c r="BP2455">
        <v>2257.6</v>
      </c>
      <c r="BQ2455">
        <v>9030.4</v>
      </c>
      <c r="BR2455">
        <v>9030.4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0</v>
      </c>
      <c r="CJ2455">
        <v>0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v>0</v>
      </c>
      <c r="CR2455">
        <v>0</v>
      </c>
      <c r="CS2455">
        <v>0</v>
      </c>
      <c r="CT2455">
        <v>0</v>
      </c>
      <c r="CU2455">
        <v>0</v>
      </c>
      <c r="CV2455">
        <v>0</v>
      </c>
      <c r="CW2455">
        <v>0</v>
      </c>
      <c r="CX2455">
        <v>0</v>
      </c>
      <c r="CY2455">
        <v>0</v>
      </c>
      <c r="CZ2455">
        <v>0</v>
      </c>
      <c r="DA2455">
        <v>0</v>
      </c>
      <c r="DB2455">
        <v>0</v>
      </c>
      <c r="DC2455">
        <v>0</v>
      </c>
      <c r="DD2455">
        <v>0</v>
      </c>
      <c r="DE2455">
        <v>0</v>
      </c>
      <c r="DF2455">
        <v>0</v>
      </c>
      <c r="DG2455">
        <v>0</v>
      </c>
      <c r="DH2455">
        <v>0</v>
      </c>
      <c r="DI2455">
        <v>0</v>
      </c>
      <c r="DJ2455">
        <v>0</v>
      </c>
      <c r="DK2455">
        <v>0</v>
      </c>
      <c r="DL2455">
        <v>0</v>
      </c>
    </row>
    <row r="2456" spans="1:116" x14ac:dyDescent="0.15">
      <c r="A2456" t="s">
        <v>116</v>
      </c>
      <c r="B2456">
        <v>195682</v>
      </c>
      <c r="C2456" t="s">
        <v>117</v>
      </c>
      <c r="D2456" t="s">
        <v>136</v>
      </c>
      <c r="E2456" t="s">
        <v>118</v>
      </c>
      <c r="F2456" t="s">
        <v>137</v>
      </c>
      <c r="G2456" s="1">
        <v>42916</v>
      </c>
      <c r="H2456" t="s">
        <v>138</v>
      </c>
      <c r="I2456" s="1">
        <v>42971</v>
      </c>
      <c r="J2456" t="s">
        <v>119</v>
      </c>
      <c r="K2456" t="s">
        <v>5146</v>
      </c>
      <c r="L2456" t="s">
        <v>120</v>
      </c>
      <c r="M2456" t="s">
        <v>139</v>
      </c>
      <c r="P2456" t="s">
        <v>232</v>
      </c>
      <c r="Q2456" t="s">
        <v>263</v>
      </c>
      <c r="R2456" t="s">
        <v>126</v>
      </c>
      <c r="S2456" t="s">
        <v>397</v>
      </c>
      <c r="T2456" t="s">
        <v>14318</v>
      </c>
      <c r="W2456">
        <v>30000</v>
      </c>
      <c r="X2456">
        <v>18371</v>
      </c>
      <c r="Y2456">
        <v>11629</v>
      </c>
      <c r="Z2456">
        <v>0</v>
      </c>
      <c r="AA2456">
        <v>30000</v>
      </c>
      <c r="AB2456">
        <v>18371</v>
      </c>
      <c r="AC2456">
        <v>11629</v>
      </c>
      <c r="AD2456">
        <v>0</v>
      </c>
      <c r="AE2456">
        <v>30000</v>
      </c>
      <c r="AF2456" t="s">
        <v>143</v>
      </c>
      <c r="AG2456" t="s">
        <v>143</v>
      </c>
      <c r="AH2456" t="s">
        <v>284</v>
      </c>
      <c r="AI2456" t="s">
        <v>805</v>
      </c>
      <c r="AJ2456" t="s">
        <v>128</v>
      </c>
      <c r="AK2456" t="s">
        <v>172</v>
      </c>
      <c r="AL2456" t="s">
        <v>267</v>
      </c>
      <c r="AM2456" t="s">
        <v>14319</v>
      </c>
      <c r="AN2456" t="s">
        <v>14320</v>
      </c>
      <c r="AO2456" t="s">
        <v>3907</v>
      </c>
      <c r="AP2456" t="s">
        <v>3817</v>
      </c>
      <c r="AQ2456" t="s">
        <v>14321</v>
      </c>
      <c r="BO2456">
        <v>30000</v>
      </c>
      <c r="BP2456">
        <v>30000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0</v>
      </c>
      <c r="CJ2456"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v>0</v>
      </c>
      <c r="CR2456">
        <v>0</v>
      </c>
      <c r="CS2456">
        <v>0</v>
      </c>
      <c r="CT2456">
        <v>0</v>
      </c>
      <c r="CU2456">
        <v>0</v>
      </c>
      <c r="CV2456">
        <v>0</v>
      </c>
      <c r="CW2456">
        <v>0</v>
      </c>
      <c r="CX2456">
        <v>0</v>
      </c>
      <c r="CY2456">
        <v>0</v>
      </c>
      <c r="CZ2456">
        <v>0</v>
      </c>
      <c r="DA2456">
        <v>0</v>
      </c>
      <c r="DB2456">
        <v>0</v>
      </c>
      <c r="DC2456">
        <v>0</v>
      </c>
      <c r="DD2456">
        <v>0</v>
      </c>
      <c r="DE2456">
        <v>0</v>
      </c>
      <c r="DF2456">
        <v>0</v>
      </c>
      <c r="DG2456">
        <v>0</v>
      </c>
      <c r="DH2456">
        <v>0</v>
      </c>
      <c r="DI2456">
        <v>0</v>
      </c>
      <c r="DJ2456">
        <v>0</v>
      </c>
      <c r="DK2456">
        <v>0</v>
      </c>
      <c r="DL2456">
        <v>0</v>
      </c>
    </row>
    <row r="2457" spans="1:116" x14ac:dyDescent="0.15">
      <c r="A2457" t="s">
        <v>116</v>
      </c>
      <c r="B2457">
        <v>195685</v>
      </c>
      <c r="C2457" t="s">
        <v>117</v>
      </c>
      <c r="D2457" t="s">
        <v>136</v>
      </c>
      <c r="E2457" t="s">
        <v>118</v>
      </c>
      <c r="F2457" t="s">
        <v>137</v>
      </c>
      <c r="G2457" s="1">
        <v>42916</v>
      </c>
      <c r="H2457" t="s">
        <v>138</v>
      </c>
      <c r="I2457" s="1">
        <v>43161</v>
      </c>
      <c r="J2457" t="s">
        <v>119</v>
      </c>
      <c r="K2457" t="s">
        <v>1016</v>
      </c>
      <c r="L2457" t="s">
        <v>169</v>
      </c>
      <c r="M2457" t="s">
        <v>139</v>
      </c>
      <c r="P2457" t="s">
        <v>299</v>
      </c>
      <c r="Q2457" t="s">
        <v>1465</v>
      </c>
      <c r="R2457" t="s">
        <v>126</v>
      </c>
      <c r="S2457" t="s">
        <v>140</v>
      </c>
      <c r="T2457" t="s">
        <v>14322</v>
      </c>
      <c r="W2457">
        <v>111723</v>
      </c>
      <c r="X2457">
        <v>97149</v>
      </c>
      <c r="Y2457">
        <v>14574</v>
      </c>
      <c r="Z2457">
        <v>0</v>
      </c>
      <c r="AA2457">
        <v>111723</v>
      </c>
      <c r="AB2457">
        <v>97149</v>
      </c>
      <c r="AC2457">
        <v>14574</v>
      </c>
      <c r="AD2457">
        <v>0</v>
      </c>
      <c r="AE2457">
        <v>111723</v>
      </c>
      <c r="AF2457" t="s">
        <v>171</v>
      </c>
      <c r="AG2457" t="s">
        <v>171</v>
      </c>
      <c r="AH2457" t="s">
        <v>302</v>
      </c>
      <c r="AI2457" t="s">
        <v>212</v>
      </c>
      <c r="AJ2457" t="s">
        <v>128</v>
      </c>
      <c r="AK2457" t="s">
        <v>303</v>
      </c>
      <c r="AL2457" t="s">
        <v>1467</v>
      </c>
      <c r="AM2457" t="s">
        <v>14323</v>
      </c>
      <c r="AN2457" t="s">
        <v>14324</v>
      </c>
      <c r="AO2457" t="s">
        <v>4991</v>
      </c>
      <c r="AP2457" t="s">
        <v>4992</v>
      </c>
      <c r="BO2457">
        <v>111723</v>
      </c>
      <c r="BP2457">
        <v>111723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0</v>
      </c>
      <c r="CV2457">
        <v>0</v>
      </c>
      <c r="CW2457">
        <v>0</v>
      </c>
      <c r="CX2457">
        <v>0</v>
      </c>
      <c r="CY2457">
        <v>0</v>
      </c>
      <c r="CZ2457">
        <v>0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H2457">
        <v>0</v>
      </c>
      <c r="DI2457">
        <v>0</v>
      </c>
      <c r="DJ2457">
        <v>0</v>
      </c>
      <c r="DK2457">
        <v>0</v>
      </c>
      <c r="DL2457">
        <v>0</v>
      </c>
    </row>
    <row r="2458" spans="1:116" x14ac:dyDescent="0.15">
      <c r="A2458" t="s">
        <v>116</v>
      </c>
      <c r="B2458">
        <v>195686</v>
      </c>
      <c r="C2458" t="s">
        <v>117</v>
      </c>
      <c r="D2458" t="s">
        <v>136</v>
      </c>
      <c r="E2458" t="s">
        <v>118</v>
      </c>
      <c r="F2458" t="s">
        <v>137</v>
      </c>
      <c r="G2458" s="1">
        <v>42902</v>
      </c>
      <c r="H2458" t="s">
        <v>138</v>
      </c>
      <c r="I2458" s="1">
        <v>43137</v>
      </c>
      <c r="J2458" t="s">
        <v>119</v>
      </c>
      <c r="K2458" t="s">
        <v>1072</v>
      </c>
      <c r="L2458" t="s">
        <v>123</v>
      </c>
      <c r="M2458" t="s">
        <v>139</v>
      </c>
      <c r="P2458" t="s">
        <v>317</v>
      </c>
      <c r="Q2458" t="s">
        <v>552</v>
      </c>
      <c r="R2458" t="s">
        <v>126</v>
      </c>
      <c r="S2458" t="s">
        <v>215</v>
      </c>
      <c r="T2458" t="s">
        <v>14325</v>
      </c>
      <c r="W2458">
        <v>413842</v>
      </c>
      <c r="X2458">
        <v>275000</v>
      </c>
      <c r="Y2458">
        <v>138842</v>
      </c>
      <c r="Z2458">
        <v>0</v>
      </c>
      <c r="AA2458">
        <v>226893</v>
      </c>
      <c r="AB2458">
        <v>226893</v>
      </c>
      <c r="AC2458">
        <v>0</v>
      </c>
      <c r="AD2458">
        <v>0</v>
      </c>
      <c r="AE2458">
        <v>413842</v>
      </c>
      <c r="AF2458" t="s">
        <v>143</v>
      </c>
      <c r="AG2458" t="s">
        <v>143</v>
      </c>
      <c r="AH2458" t="s">
        <v>319</v>
      </c>
      <c r="AI2458" t="s">
        <v>817</v>
      </c>
      <c r="AJ2458" t="s">
        <v>128</v>
      </c>
      <c r="AK2458" t="s">
        <v>604</v>
      </c>
      <c r="AL2458" t="s">
        <v>555</v>
      </c>
      <c r="AM2458" t="s">
        <v>14326</v>
      </c>
      <c r="AN2458" t="s">
        <v>14327</v>
      </c>
      <c r="AO2458" t="s">
        <v>14175</v>
      </c>
      <c r="AP2458" t="s">
        <v>14176</v>
      </c>
      <c r="BO2458">
        <v>413842</v>
      </c>
      <c r="BP2458">
        <v>226893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>
        <v>0</v>
      </c>
      <c r="CJ2458">
        <v>0</v>
      </c>
      <c r="CK2458">
        <v>0</v>
      </c>
      <c r="CL2458">
        <v>0</v>
      </c>
      <c r="CM2458">
        <v>0</v>
      </c>
      <c r="CN2458">
        <v>0</v>
      </c>
      <c r="CO2458">
        <v>0</v>
      </c>
      <c r="CP2458">
        <v>0</v>
      </c>
      <c r="CQ2458">
        <v>0</v>
      </c>
      <c r="CR2458">
        <v>0</v>
      </c>
      <c r="CS2458">
        <v>0</v>
      </c>
      <c r="CT2458">
        <v>0</v>
      </c>
      <c r="CU2458">
        <v>0</v>
      </c>
      <c r="CV2458">
        <v>0</v>
      </c>
      <c r="CW2458">
        <v>0</v>
      </c>
      <c r="CX2458">
        <v>0</v>
      </c>
      <c r="CY2458">
        <v>0</v>
      </c>
      <c r="CZ2458">
        <v>0</v>
      </c>
      <c r="DA2458">
        <v>0</v>
      </c>
      <c r="DB2458">
        <v>0</v>
      </c>
      <c r="DC2458">
        <v>0</v>
      </c>
      <c r="DD2458">
        <v>0</v>
      </c>
      <c r="DE2458">
        <v>0</v>
      </c>
      <c r="DF2458">
        <v>0</v>
      </c>
      <c r="DG2458">
        <v>0</v>
      </c>
      <c r="DH2458">
        <v>0</v>
      </c>
      <c r="DI2458">
        <v>0</v>
      </c>
      <c r="DJ2458">
        <v>0</v>
      </c>
      <c r="DK2458">
        <v>0</v>
      </c>
      <c r="DL2458">
        <v>0</v>
      </c>
    </row>
    <row r="2459" spans="1:116" x14ac:dyDescent="0.15">
      <c r="A2459" t="s">
        <v>116</v>
      </c>
      <c r="B2459">
        <v>195687</v>
      </c>
      <c r="C2459" t="s">
        <v>117</v>
      </c>
      <c r="D2459" t="s">
        <v>136</v>
      </c>
      <c r="E2459" t="s">
        <v>118</v>
      </c>
      <c r="F2459" t="s">
        <v>137</v>
      </c>
      <c r="G2459" s="1">
        <v>42911</v>
      </c>
      <c r="H2459" t="s">
        <v>138</v>
      </c>
      <c r="I2459" s="1">
        <v>43005</v>
      </c>
      <c r="J2459" t="s">
        <v>119</v>
      </c>
      <c r="K2459" t="s">
        <v>14328</v>
      </c>
      <c r="L2459" t="s">
        <v>120</v>
      </c>
      <c r="M2459" t="s">
        <v>139</v>
      </c>
      <c r="N2459" t="s">
        <v>1455</v>
      </c>
      <c r="O2459" t="s">
        <v>123</v>
      </c>
      <c r="P2459" t="s">
        <v>124</v>
      </c>
      <c r="Q2459" t="s">
        <v>2602</v>
      </c>
      <c r="R2459" t="s">
        <v>126</v>
      </c>
      <c r="S2459" t="s">
        <v>441</v>
      </c>
      <c r="T2459" t="s">
        <v>14329</v>
      </c>
      <c r="W2459">
        <v>14117</v>
      </c>
      <c r="X2459">
        <v>8918</v>
      </c>
      <c r="Y2459">
        <v>5199</v>
      </c>
      <c r="Z2459">
        <v>0</v>
      </c>
      <c r="AA2459">
        <v>14117</v>
      </c>
      <c r="AB2459">
        <v>8918</v>
      </c>
      <c r="AC2459">
        <v>5199</v>
      </c>
      <c r="AD2459">
        <v>0</v>
      </c>
      <c r="AE2459">
        <v>14117</v>
      </c>
      <c r="AF2459" t="s">
        <v>143</v>
      </c>
      <c r="AG2459" t="s">
        <v>143</v>
      </c>
      <c r="AH2459" t="s">
        <v>217</v>
      </c>
      <c r="AI2459" t="s">
        <v>11928</v>
      </c>
      <c r="AJ2459" t="s">
        <v>128</v>
      </c>
      <c r="AK2459" t="s">
        <v>518</v>
      </c>
      <c r="AL2459" t="s">
        <v>2604</v>
      </c>
      <c r="AM2459" t="s">
        <v>14330</v>
      </c>
      <c r="AN2459" t="s">
        <v>14331</v>
      </c>
      <c r="AO2459" t="s">
        <v>2607</v>
      </c>
      <c r="AP2459" t="s">
        <v>2608</v>
      </c>
      <c r="BO2459">
        <v>14117</v>
      </c>
      <c r="BP2459">
        <v>14117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0</v>
      </c>
      <c r="CV2459">
        <v>0</v>
      </c>
      <c r="CW2459">
        <v>0</v>
      </c>
      <c r="CX2459">
        <v>0</v>
      </c>
      <c r="CY2459">
        <v>0</v>
      </c>
      <c r="CZ2459">
        <v>0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0</v>
      </c>
      <c r="DH2459">
        <v>0</v>
      </c>
      <c r="DI2459">
        <v>0</v>
      </c>
      <c r="DJ2459">
        <v>0</v>
      </c>
      <c r="DK2459">
        <v>0</v>
      </c>
      <c r="DL2459">
        <v>0</v>
      </c>
    </row>
    <row r="2460" spans="1:116" x14ac:dyDescent="0.15">
      <c r="A2460" t="s">
        <v>116</v>
      </c>
      <c r="B2460">
        <v>195696</v>
      </c>
      <c r="C2460" t="s">
        <v>117</v>
      </c>
      <c r="D2460" t="s">
        <v>136</v>
      </c>
      <c r="E2460" t="s">
        <v>118</v>
      </c>
      <c r="F2460" t="s">
        <v>137</v>
      </c>
      <c r="G2460" s="1">
        <v>42913</v>
      </c>
      <c r="H2460" t="s">
        <v>138</v>
      </c>
      <c r="I2460" s="1">
        <v>43111</v>
      </c>
      <c r="J2460" t="s">
        <v>119</v>
      </c>
      <c r="K2460" t="s">
        <v>198</v>
      </c>
      <c r="L2460" t="s">
        <v>123</v>
      </c>
      <c r="M2460" t="s">
        <v>139</v>
      </c>
      <c r="N2460" t="s">
        <v>577</v>
      </c>
      <c r="O2460" t="s">
        <v>123</v>
      </c>
      <c r="P2460" t="s">
        <v>199</v>
      </c>
      <c r="Q2460" t="s">
        <v>717</v>
      </c>
      <c r="R2460" t="s">
        <v>126</v>
      </c>
      <c r="S2460" t="s">
        <v>215</v>
      </c>
      <c r="T2460" t="s">
        <v>14332</v>
      </c>
      <c r="W2460">
        <v>500000</v>
      </c>
      <c r="X2460">
        <v>349997</v>
      </c>
      <c r="Y2460">
        <v>150003</v>
      </c>
      <c r="Z2460">
        <v>0</v>
      </c>
      <c r="AA2460">
        <v>500000</v>
      </c>
      <c r="AB2460">
        <v>350000</v>
      </c>
      <c r="AC2460">
        <v>150000</v>
      </c>
      <c r="AD2460">
        <v>0</v>
      </c>
      <c r="AE2460">
        <v>500000</v>
      </c>
      <c r="AF2460" t="s">
        <v>171</v>
      </c>
      <c r="AG2460" t="s">
        <v>143</v>
      </c>
      <c r="AH2460" t="s">
        <v>361</v>
      </c>
      <c r="AI2460" t="s">
        <v>389</v>
      </c>
      <c r="AJ2460" t="s">
        <v>128</v>
      </c>
      <c r="AK2460" t="s">
        <v>512</v>
      </c>
      <c r="AL2460" t="s">
        <v>718</v>
      </c>
      <c r="AM2460" t="s">
        <v>14333</v>
      </c>
      <c r="AN2460" t="s">
        <v>14334</v>
      </c>
      <c r="AO2460" t="s">
        <v>719</v>
      </c>
      <c r="AP2460" t="s">
        <v>720</v>
      </c>
      <c r="AQ2460" t="s">
        <v>746</v>
      </c>
      <c r="AR2460" t="s">
        <v>748</v>
      </c>
      <c r="AS2460" t="s">
        <v>14335</v>
      </c>
      <c r="AT2460" t="s">
        <v>14336</v>
      </c>
      <c r="BO2460">
        <v>450000</v>
      </c>
      <c r="BP2460">
        <v>450000</v>
      </c>
      <c r="BQ2460">
        <v>50000</v>
      </c>
      <c r="BR2460">
        <v>50000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0</v>
      </c>
      <c r="CR2460">
        <v>0</v>
      </c>
      <c r="CS2460">
        <v>0</v>
      </c>
      <c r="CT2460">
        <v>0</v>
      </c>
      <c r="CU2460">
        <v>0</v>
      </c>
      <c r="CV2460">
        <v>0</v>
      </c>
      <c r="CW2460">
        <v>0</v>
      </c>
      <c r="CX2460">
        <v>0</v>
      </c>
      <c r="CY2460">
        <v>0</v>
      </c>
      <c r="CZ2460">
        <v>0</v>
      </c>
      <c r="DA2460">
        <v>0</v>
      </c>
      <c r="DB2460">
        <v>0</v>
      </c>
      <c r="DC2460">
        <v>0</v>
      </c>
      <c r="DD2460">
        <v>0</v>
      </c>
      <c r="DE2460">
        <v>0</v>
      </c>
      <c r="DF2460">
        <v>0</v>
      </c>
      <c r="DG2460">
        <v>0</v>
      </c>
      <c r="DH2460">
        <v>0</v>
      </c>
      <c r="DI2460">
        <v>0</v>
      </c>
      <c r="DJ2460">
        <v>0</v>
      </c>
      <c r="DK2460">
        <v>0</v>
      </c>
      <c r="DL2460">
        <v>0</v>
      </c>
    </row>
    <row r="2461" spans="1:116" x14ac:dyDescent="0.15">
      <c r="A2461" t="s">
        <v>116</v>
      </c>
      <c r="B2461">
        <v>195705</v>
      </c>
      <c r="C2461" t="s">
        <v>117</v>
      </c>
      <c r="D2461" t="s">
        <v>136</v>
      </c>
      <c r="E2461" t="s">
        <v>118</v>
      </c>
      <c r="F2461" t="s">
        <v>137</v>
      </c>
      <c r="G2461" s="1">
        <v>42916</v>
      </c>
      <c r="H2461" t="s">
        <v>138</v>
      </c>
      <c r="I2461" s="1">
        <v>42997</v>
      </c>
      <c r="J2461" t="s">
        <v>119</v>
      </c>
      <c r="K2461" t="s">
        <v>122</v>
      </c>
      <c r="L2461" t="s">
        <v>123</v>
      </c>
      <c r="M2461" t="s">
        <v>139</v>
      </c>
      <c r="P2461" t="s">
        <v>317</v>
      </c>
      <c r="Q2461" t="s">
        <v>1007</v>
      </c>
      <c r="R2461" t="s">
        <v>126</v>
      </c>
      <c r="S2461" t="s">
        <v>215</v>
      </c>
      <c r="T2461" t="s">
        <v>14337</v>
      </c>
      <c r="W2461">
        <v>44257</v>
      </c>
      <c r="X2461">
        <v>27956</v>
      </c>
      <c r="Y2461">
        <v>16301</v>
      </c>
      <c r="Z2461">
        <v>0</v>
      </c>
      <c r="AA2461">
        <v>44257</v>
      </c>
      <c r="AB2461">
        <v>27956</v>
      </c>
      <c r="AC2461">
        <v>16301</v>
      </c>
      <c r="AD2461">
        <v>0</v>
      </c>
      <c r="AE2461">
        <v>44257</v>
      </c>
      <c r="AF2461" t="s">
        <v>143</v>
      </c>
      <c r="AG2461" t="s">
        <v>171</v>
      </c>
      <c r="AH2461" t="s">
        <v>361</v>
      </c>
      <c r="AI2461" t="s">
        <v>341</v>
      </c>
      <c r="AJ2461" t="s">
        <v>128</v>
      </c>
      <c r="AK2461" t="s">
        <v>429</v>
      </c>
      <c r="AL2461" t="s">
        <v>1011</v>
      </c>
      <c r="AM2461" t="s">
        <v>14338</v>
      </c>
      <c r="AN2461" t="s">
        <v>14339</v>
      </c>
      <c r="AO2461" t="s">
        <v>2276</v>
      </c>
      <c r="AP2461" t="s">
        <v>2277</v>
      </c>
      <c r="AQ2461" t="s">
        <v>2278</v>
      </c>
      <c r="BO2461">
        <v>33192.75</v>
      </c>
      <c r="BP2461">
        <v>33192.75</v>
      </c>
      <c r="BQ2461">
        <v>11064.25</v>
      </c>
      <c r="BR2461">
        <v>11064.25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0</v>
      </c>
      <c r="CR2461">
        <v>0</v>
      </c>
      <c r="CS2461">
        <v>0</v>
      </c>
      <c r="CT2461">
        <v>0</v>
      </c>
      <c r="CU2461">
        <v>0</v>
      </c>
      <c r="CV2461">
        <v>0</v>
      </c>
      <c r="CW2461">
        <v>0</v>
      </c>
      <c r="CX2461">
        <v>0</v>
      </c>
      <c r="CY2461">
        <v>0</v>
      </c>
      <c r="CZ2461">
        <v>0</v>
      </c>
      <c r="DA2461">
        <v>0</v>
      </c>
      <c r="DB2461">
        <v>0</v>
      </c>
      <c r="DC2461">
        <v>0</v>
      </c>
      <c r="DD2461">
        <v>0</v>
      </c>
      <c r="DE2461">
        <v>0</v>
      </c>
      <c r="DF2461">
        <v>0</v>
      </c>
      <c r="DG2461">
        <v>0</v>
      </c>
      <c r="DH2461">
        <v>0</v>
      </c>
      <c r="DI2461">
        <v>0</v>
      </c>
      <c r="DJ2461">
        <v>0</v>
      </c>
      <c r="DK2461">
        <v>0</v>
      </c>
      <c r="DL2461">
        <v>0</v>
      </c>
    </row>
    <row r="2462" spans="1:116" x14ac:dyDescent="0.15">
      <c r="A2462" t="s">
        <v>116</v>
      </c>
      <c r="B2462">
        <v>195706</v>
      </c>
      <c r="C2462" t="s">
        <v>117</v>
      </c>
      <c r="D2462" t="s">
        <v>136</v>
      </c>
      <c r="E2462" t="s">
        <v>118</v>
      </c>
      <c r="F2462" t="s">
        <v>137</v>
      </c>
      <c r="G2462" s="1">
        <v>42916</v>
      </c>
      <c r="H2462" t="s">
        <v>138</v>
      </c>
      <c r="I2462" s="1">
        <v>42997</v>
      </c>
      <c r="J2462" t="s">
        <v>119</v>
      </c>
      <c r="K2462" t="s">
        <v>122</v>
      </c>
      <c r="L2462" t="s">
        <v>123</v>
      </c>
      <c r="M2462" t="s">
        <v>139</v>
      </c>
      <c r="P2462" t="s">
        <v>317</v>
      </c>
      <c r="Q2462" t="s">
        <v>1007</v>
      </c>
      <c r="R2462" t="s">
        <v>126</v>
      </c>
      <c r="S2462" t="s">
        <v>215</v>
      </c>
      <c r="T2462" t="s">
        <v>14340</v>
      </c>
      <c r="W2462">
        <v>54278</v>
      </c>
      <c r="X2462">
        <v>34288</v>
      </c>
      <c r="Y2462">
        <v>19990</v>
      </c>
      <c r="Z2462">
        <v>0</v>
      </c>
      <c r="AA2462">
        <v>50527</v>
      </c>
      <c r="AB2462">
        <v>50527</v>
      </c>
      <c r="AC2462">
        <v>0</v>
      </c>
      <c r="AD2462">
        <v>0</v>
      </c>
      <c r="AE2462">
        <v>50527</v>
      </c>
      <c r="AF2462" t="s">
        <v>143</v>
      </c>
      <c r="AG2462" t="s">
        <v>171</v>
      </c>
      <c r="AH2462" t="s">
        <v>361</v>
      </c>
      <c r="AI2462" t="s">
        <v>341</v>
      </c>
      <c r="AJ2462" t="s">
        <v>128</v>
      </c>
      <c r="AK2462" t="s">
        <v>429</v>
      </c>
      <c r="AL2462" t="s">
        <v>1011</v>
      </c>
      <c r="AM2462" t="s">
        <v>14341</v>
      </c>
      <c r="AN2462" t="s">
        <v>14342</v>
      </c>
      <c r="AO2462" t="s">
        <v>2276</v>
      </c>
      <c r="AP2462" t="s">
        <v>2277</v>
      </c>
      <c r="AQ2462" t="s">
        <v>2278</v>
      </c>
      <c r="BO2462">
        <v>40708.5</v>
      </c>
      <c r="BP2462">
        <v>37895.25</v>
      </c>
      <c r="BQ2462">
        <v>13569.5</v>
      </c>
      <c r="BR2462">
        <v>12631.75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0</v>
      </c>
      <c r="CR2462">
        <v>0</v>
      </c>
      <c r="CS2462">
        <v>0</v>
      </c>
      <c r="CT2462">
        <v>0</v>
      </c>
      <c r="CU2462">
        <v>0</v>
      </c>
      <c r="CV2462">
        <v>0</v>
      </c>
      <c r="CW2462">
        <v>0</v>
      </c>
      <c r="CX2462">
        <v>0</v>
      </c>
      <c r="CY2462">
        <v>0</v>
      </c>
      <c r="CZ2462">
        <v>0</v>
      </c>
      <c r="DA2462">
        <v>0</v>
      </c>
      <c r="DB2462">
        <v>0</v>
      </c>
      <c r="DC2462">
        <v>0</v>
      </c>
      <c r="DD2462">
        <v>0</v>
      </c>
      <c r="DE2462">
        <v>0</v>
      </c>
      <c r="DF2462">
        <v>0</v>
      </c>
      <c r="DG2462">
        <v>0</v>
      </c>
      <c r="DH2462">
        <v>0</v>
      </c>
      <c r="DI2462">
        <v>0</v>
      </c>
      <c r="DJ2462">
        <v>0</v>
      </c>
      <c r="DK2462">
        <v>0</v>
      </c>
      <c r="DL2462">
        <v>0</v>
      </c>
    </row>
    <row r="2463" spans="1:116" x14ac:dyDescent="0.15">
      <c r="A2463" t="s">
        <v>116</v>
      </c>
      <c r="B2463">
        <v>195707</v>
      </c>
      <c r="C2463" t="s">
        <v>117</v>
      </c>
      <c r="D2463" t="s">
        <v>136</v>
      </c>
      <c r="E2463" t="s">
        <v>118</v>
      </c>
      <c r="F2463" t="s">
        <v>137</v>
      </c>
      <c r="G2463" s="1">
        <v>42907</v>
      </c>
      <c r="H2463" t="s">
        <v>138</v>
      </c>
      <c r="I2463" s="1">
        <v>43074</v>
      </c>
      <c r="J2463" t="s">
        <v>119</v>
      </c>
      <c r="K2463" t="s">
        <v>122</v>
      </c>
      <c r="L2463" t="s">
        <v>123</v>
      </c>
      <c r="M2463" t="s">
        <v>139</v>
      </c>
      <c r="P2463" t="s">
        <v>124</v>
      </c>
      <c r="Q2463" t="s">
        <v>668</v>
      </c>
      <c r="R2463" t="s">
        <v>126</v>
      </c>
      <c r="S2463" t="s">
        <v>140</v>
      </c>
      <c r="T2463" t="s">
        <v>14343</v>
      </c>
      <c r="W2463">
        <v>40548</v>
      </c>
      <c r="X2463">
        <v>34910</v>
      </c>
      <c r="Y2463">
        <v>5638</v>
      </c>
      <c r="Z2463">
        <v>0</v>
      </c>
      <c r="AA2463">
        <v>40458</v>
      </c>
      <c r="AB2463">
        <v>40458</v>
      </c>
      <c r="AC2463">
        <v>0</v>
      </c>
      <c r="AD2463">
        <v>0</v>
      </c>
      <c r="AE2463">
        <v>40548</v>
      </c>
      <c r="AF2463" t="s">
        <v>143</v>
      </c>
      <c r="AG2463" t="s">
        <v>143</v>
      </c>
      <c r="AH2463" t="s">
        <v>217</v>
      </c>
      <c r="AI2463" t="s">
        <v>211</v>
      </c>
      <c r="AJ2463" t="s">
        <v>128</v>
      </c>
      <c r="AK2463" t="s">
        <v>236</v>
      </c>
      <c r="AL2463" t="s">
        <v>669</v>
      </c>
      <c r="AN2463" t="s">
        <v>14344</v>
      </c>
      <c r="AO2463" t="s">
        <v>670</v>
      </c>
      <c r="AP2463" t="s">
        <v>671</v>
      </c>
      <c r="BO2463">
        <v>40548</v>
      </c>
      <c r="BP2463">
        <v>40458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0</v>
      </c>
      <c r="CR2463">
        <v>0</v>
      </c>
      <c r="CS2463">
        <v>0</v>
      </c>
      <c r="CT2463">
        <v>0</v>
      </c>
      <c r="CU2463">
        <v>0</v>
      </c>
      <c r="CV2463">
        <v>0</v>
      </c>
      <c r="CW2463">
        <v>0</v>
      </c>
      <c r="CX2463">
        <v>0</v>
      </c>
      <c r="CY2463">
        <v>0</v>
      </c>
      <c r="CZ2463">
        <v>0</v>
      </c>
      <c r="DA2463">
        <v>0</v>
      </c>
      <c r="DB2463">
        <v>0</v>
      </c>
      <c r="DC2463">
        <v>0</v>
      </c>
      <c r="DD2463">
        <v>0</v>
      </c>
      <c r="DE2463">
        <v>0</v>
      </c>
      <c r="DF2463">
        <v>0</v>
      </c>
      <c r="DG2463">
        <v>0</v>
      </c>
      <c r="DH2463">
        <v>0</v>
      </c>
      <c r="DI2463">
        <v>0</v>
      </c>
      <c r="DJ2463">
        <v>0</v>
      </c>
      <c r="DK2463">
        <v>0</v>
      </c>
      <c r="DL2463">
        <v>0</v>
      </c>
    </row>
    <row r="2464" spans="1:116" x14ac:dyDescent="0.15">
      <c r="A2464" t="s">
        <v>116</v>
      </c>
      <c r="B2464">
        <v>195709</v>
      </c>
      <c r="C2464" t="s">
        <v>117</v>
      </c>
      <c r="D2464" t="s">
        <v>136</v>
      </c>
      <c r="E2464" t="s">
        <v>425</v>
      </c>
      <c r="F2464" t="s">
        <v>137</v>
      </c>
      <c r="G2464" s="1">
        <v>42905</v>
      </c>
      <c r="H2464" t="s">
        <v>138</v>
      </c>
      <c r="I2464" s="1">
        <v>43278</v>
      </c>
      <c r="J2464" t="s">
        <v>119</v>
      </c>
      <c r="K2464" t="s">
        <v>1603</v>
      </c>
      <c r="L2464" t="s">
        <v>227</v>
      </c>
      <c r="M2464" t="s">
        <v>139</v>
      </c>
      <c r="N2464" t="s">
        <v>445</v>
      </c>
      <c r="O2464" t="s">
        <v>123</v>
      </c>
      <c r="P2464" t="s">
        <v>199</v>
      </c>
      <c r="Q2464" t="s">
        <v>623</v>
      </c>
      <c r="R2464" t="s">
        <v>126</v>
      </c>
      <c r="S2464" t="s">
        <v>140</v>
      </c>
      <c r="T2464" t="s">
        <v>14345</v>
      </c>
      <c r="W2464">
        <v>36735</v>
      </c>
      <c r="X2464">
        <v>33061</v>
      </c>
      <c r="Y2464">
        <v>3674</v>
      </c>
      <c r="Z2464">
        <v>0</v>
      </c>
      <c r="AA2464">
        <v>38946</v>
      </c>
      <c r="AB2464">
        <v>35272</v>
      </c>
      <c r="AC2464">
        <v>3674</v>
      </c>
      <c r="AD2464">
        <v>0</v>
      </c>
      <c r="AE2464">
        <v>38946</v>
      </c>
      <c r="AF2464" t="s">
        <v>143</v>
      </c>
      <c r="AG2464" t="s">
        <v>143</v>
      </c>
      <c r="AH2464" t="s">
        <v>183</v>
      </c>
      <c r="AI2464" t="s">
        <v>279</v>
      </c>
      <c r="AJ2464" t="s">
        <v>128</v>
      </c>
      <c r="AK2464" t="s">
        <v>236</v>
      </c>
      <c r="AL2464" t="s">
        <v>1707</v>
      </c>
      <c r="AN2464" t="s">
        <v>14346</v>
      </c>
      <c r="AO2464" t="s">
        <v>1164</v>
      </c>
      <c r="AP2464" t="s">
        <v>1165</v>
      </c>
      <c r="BO2464">
        <v>36735</v>
      </c>
      <c r="BP2464">
        <v>38946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0</v>
      </c>
      <c r="CT2464">
        <v>0</v>
      </c>
      <c r="CU2464">
        <v>0</v>
      </c>
      <c r="CV2464">
        <v>0</v>
      </c>
      <c r="CW2464">
        <v>0</v>
      </c>
      <c r="CX2464">
        <v>0</v>
      </c>
      <c r="CY2464">
        <v>0</v>
      </c>
      <c r="CZ2464">
        <v>0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H2464">
        <v>0</v>
      </c>
      <c r="DI2464">
        <v>0</v>
      </c>
      <c r="DJ2464">
        <v>0</v>
      </c>
      <c r="DK2464">
        <v>0</v>
      </c>
      <c r="DL2464">
        <v>0</v>
      </c>
    </row>
    <row r="2465" spans="1:116" x14ac:dyDescent="0.15">
      <c r="A2465" t="s">
        <v>116</v>
      </c>
      <c r="B2465">
        <v>195713</v>
      </c>
      <c r="C2465" t="s">
        <v>117</v>
      </c>
      <c r="D2465" t="s">
        <v>136</v>
      </c>
      <c r="E2465" t="s">
        <v>118</v>
      </c>
      <c r="F2465" t="s">
        <v>137</v>
      </c>
      <c r="G2465" s="1">
        <v>42907</v>
      </c>
      <c r="H2465" t="s">
        <v>138</v>
      </c>
      <c r="I2465" s="1">
        <v>43257</v>
      </c>
      <c r="J2465" t="s">
        <v>119</v>
      </c>
      <c r="K2465" t="s">
        <v>198</v>
      </c>
      <c r="L2465" t="s">
        <v>123</v>
      </c>
      <c r="M2465" t="s">
        <v>139</v>
      </c>
      <c r="P2465" t="s">
        <v>177</v>
      </c>
      <c r="Q2465" t="s">
        <v>288</v>
      </c>
      <c r="R2465" t="s">
        <v>126</v>
      </c>
      <c r="S2465" t="s">
        <v>215</v>
      </c>
      <c r="T2465" t="s">
        <v>14347</v>
      </c>
      <c r="W2465">
        <v>47500</v>
      </c>
      <c r="X2465">
        <v>47500</v>
      </c>
      <c r="Y2465">
        <v>0</v>
      </c>
      <c r="Z2465">
        <v>0</v>
      </c>
      <c r="AA2465">
        <v>47500</v>
      </c>
      <c r="AB2465">
        <v>47500</v>
      </c>
      <c r="AC2465">
        <v>0</v>
      </c>
      <c r="AD2465">
        <v>0</v>
      </c>
      <c r="AE2465">
        <v>47500</v>
      </c>
      <c r="AF2465" t="s">
        <v>143</v>
      </c>
      <c r="AG2465" t="s">
        <v>143</v>
      </c>
      <c r="AH2465" t="s">
        <v>553</v>
      </c>
      <c r="AI2465" t="s">
        <v>1982</v>
      </c>
      <c r="AJ2465" t="s">
        <v>128</v>
      </c>
      <c r="AK2465" t="s">
        <v>290</v>
      </c>
      <c r="AL2465" t="s">
        <v>291</v>
      </c>
      <c r="AM2465" t="s">
        <v>14348</v>
      </c>
      <c r="AN2465" t="s">
        <v>14349</v>
      </c>
      <c r="AO2465" t="s">
        <v>1353</v>
      </c>
      <c r="AP2465" t="s">
        <v>297</v>
      </c>
      <c r="AQ2465" t="s">
        <v>14350</v>
      </c>
      <c r="AR2465" t="s">
        <v>497</v>
      </c>
      <c r="BO2465">
        <v>0</v>
      </c>
      <c r="BP2465">
        <v>0</v>
      </c>
      <c r="BQ2465">
        <v>47500</v>
      </c>
      <c r="BR2465">
        <v>47500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0</v>
      </c>
      <c r="CR2465">
        <v>0</v>
      </c>
      <c r="CS2465">
        <v>0</v>
      </c>
      <c r="CT2465">
        <v>0</v>
      </c>
      <c r="CU2465">
        <v>0</v>
      </c>
      <c r="CV2465">
        <v>0</v>
      </c>
      <c r="CW2465">
        <v>0</v>
      </c>
      <c r="CX2465">
        <v>0</v>
      </c>
      <c r="CY2465">
        <v>0</v>
      </c>
      <c r="CZ2465">
        <v>0</v>
      </c>
      <c r="DA2465">
        <v>0</v>
      </c>
      <c r="DB2465">
        <v>0</v>
      </c>
      <c r="DC2465">
        <v>0</v>
      </c>
      <c r="DD2465">
        <v>0</v>
      </c>
      <c r="DE2465">
        <v>0</v>
      </c>
      <c r="DF2465">
        <v>0</v>
      </c>
      <c r="DG2465">
        <v>0</v>
      </c>
      <c r="DH2465">
        <v>0</v>
      </c>
      <c r="DI2465">
        <v>0</v>
      </c>
      <c r="DJ2465">
        <v>0</v>
      </c>
      <c r="DK2465">
        <v>0</v>
      </c>
      <c r="DL2465">
        <v>0</v>
      </c>
    </row>
    <row r="2466" spans="1:116" x14ac:dyDescent="0.15">
      <c r="A2466" t="s">
        <v>116</v>
      </c>
      <c r="B2466">
        <v>195718</v>
      </c>
      <c r="C2466" t="s">
        <v>117</v>
      </c>
      <c r="D2466" t="s">
        <v>136</v>
      </c>
      <c r="E2466" t="s">
        <v>118</v>
      </c>
      <c r="F2466" t="s">
        <v>137</v>
      </c>
      <c r="G2466" s="1">
        <v>42923</v>
      </c>
      <c r="H2466" t="s">
        <v>138</v>
      </c>
      <c r="I2466" s="1">
        <v>42992</v>
      </c>
      <c r="J2466" t="s">
        <v>119</v>
      </c>
      <c r="K2466" t="s">
        <v>404</v>
      </c>
      <c r="L2466" t="s">
        <v>123</v>
      </c>
      <c r="M2466" t="s">
        <v>139</v>
      </c>
      <c r="P2466" t="s">
        <v>124</v>
      </c>
      <c r="Q2466" t="s">
        <v>125</v>
      </c>
      <c r="R2466" t="s">
        <v>126</v>
      </c>
      <c r="S2466" t="s">
        <v>215</v>
      </c>
      <c r="T2466" t="s">
        <v>405</v>
      </c>
      <c r="W2466">
        <v>1728011</v>
      </c>
      <c r="X2466">
        <v>1594586</v>
      </c>
      <c r="Y2466">
        <v>133425</v>
      </c>
      <c r="Z2466">
        <v>0</v>
      </c>
      <c r="AA2466">
        <v>348305</v>
      </c>
      <c r="AB2466">
        <v>322474</v>
      </c>
      <c r="AC2466">
        <v>25831</v>
      </c>
      <c r="AD2466">
        <v>0</v>
      </c>
      <c r="AE2466">
        <v>1042403</v>
      </c>
      <c r="AF2466" t="s">
        <v>143</v>
      </c>
      <c r="AG2466" t="s">
        <v>143</v>
      </c>
      <c r="AH2466" t="s">
        <v>2627</v>
      </c>
      <c r="AI2466" t="s">
        <v>14351</v>
      </c>
      <c r="AJ2466" t="s">
        <v>128</v>
      </c>
      <c r="AK2466" t="s">
        <v>407</v>
      </c>
      <c r="AL2466" t="s">
        <v>408</v>
      </c>
      <c r="AM2466" t="s">
        <v>409</v>
      </c>
      <c r="AN2466" t="s">
        <v>410</v>
      </c>
      <c r="AO2466" t="s">
        <v>411</v>
      </c>
      <c r="AP2466" t="s">
        <v>412</v>
      </c>
      <c r="BO2466">
        <v>1728011</v>
      </c>
      <c r="BP2466">
        <v>348305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v>0</v>
      </c>
      <c r="CR2466">
        <v>0</v>
      </c>
      <c r="CS2466">
        <v>0</v>
      </c>
      <c r="CT2466">
        <v>0</v>
      </c>
      <c r="CU2466">
        <v>0</v>
      </c>
      <c r="CV2466">
        <v>0</v>
      </c>
      <c r="CW2466">
        <v>0</v>
      </c>
      <c r="CX2466">
        <v>0</v>
      </c>
      <c r="CY2466">
        <v>0</v>
      </c>
      <c r="CZ2466">
        <v>0</v>
      </c>
      <c r="DA2466">
        <v>0</v>
      </c>
      <c r="DB2466">
        <v>0</v>
      </c>
      <c r="DC2466">
        <v>0</v>
      </c>
      <c r="DD2466">
        <v>0</v>
      </c>
      <c r="DE2466">
        <v>0</v>
      </c>
      <c r="DF2466">
        <v>0</v>
      </c>
      <c r="DG2466">
        <v>0</v>
      </c>
      <c r="DH2466">
        <v>0</v>
      </c>
      <c r="DI2466">
        <v>0</v>
      </c>
      <c r="DJ2466">
        <v>0</v>
      </c>
      <c r="DK2466">
        <v>0</v>
      </c>
      <c r="DL2466">
        <v>0</v>
      </c>
    </row>
    <row r="2467" spans="1:116" x14ac:dyDescent="0.15">
      <c r="A2467" t="s">
        <v>116</v>
      </c>
      <c r="B2467">
        <v>195722</v>
      </c>
      <c r="C2467" t="s">
        <v>117</v>
      </c>
      <c r="D2467" t="s">
        <v>136</v>
      </c>
      <c r="E2467" t="s">
        <v>118</v>
      </c>
      <c r="F2467" t="s">
        <v>137</v>
      </c>
      <c r="H2467" t="s">
        <v>117</v>
      </c>
      <c r="I2467" s="1">
        <v>42905</v>
      </c>
      <c r="J2467" t="s">
        <v>6689</v>
      </c>
      <c r="K2467" t="s">
        <v>2258</v>
      </c>
      <c r="L2467" t="s">
        <v>197</v>
      </c>
      <c r="M2467" t="s">
        <v>117</v>
      </c>
      <c r="N2467" t="s">
        <v>198</v>
      </c>
      <c r="O2467" t="s">
        <v>123</v>
      </c>
      <c r="P2467" t="s">
        <v>199</v>
      </c>
      <c r="Q2467" t="s">
        <v>944</v>
      </c>
      <c r="R2467" t="s">
        <v>126</v>
      </c>
      <c r="S2467" t="s">
        <v>251</v>
      </c>
      <c r="T2467" t="s">
        <v>10381</v>
      </c>
      <c r="W2467">
        <v>0</v>
      </c>
      <c r="X2467">
        <v>0</v>
      </c>
      <c r="Y2467">
        <v>0</v>
      </c>
      <c r="Z2467">
        <v>0</v>
      </c>
      <c r="AA2467">
        <v>106660</v>
      </c>
      <c r="AB2467">
        <v>106660</v>
      </c>
      <c r="AC2467">
        <v>0</v>
      </c>
      <c r="AD2467">
        <v>0</v>
      </c>
      <c r="AE2467">
        <v>212518</v>
      </c>
      <c r="AH2467" t="s">
        <v>516</v>
      </c>
      <c r="AI2467" t="s">
        <v>418</v>
      </c>
      <c r="AK2467" t="s">
        <v>737</v>
      </c>
      <c r="AL2467" t="s">
        <v>625</v>
      </c>
      <c r="AM2467" t="s">
        <v>10382</v>
      </c>
      <c r="AN2467" t="s">
        <v>5419</v>
      </c>
      <c r="AO2467" t="s">
        <v>949</v>
      </c>
      <c r="AP2467" t="s">
        <v>950</v>
      </c>
      <c r="AQ2467" t="s">
        <v>3509</v>
      </c>
      <c r="BO2467">
        <v>0</v>
      </c>
      <c r="BP2467">
        <v>63996</v>
      </c>
      <c r="BQ2467">
        <v>0</v>
      </c>
      <c r="BR2467">
        <v>42664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0</v>
      </c>
      <c r="CR2467">
        <v>0</v>
      </c>
      <c r="CS2467">
        <v>0</v>
      </c>
      <c r="CT2467">
        <v>0</v>
      </c>
      <c r="CU2467">
        <v>0</v>
      </c>
      <c r="CV2467">
        <v>0</v>
      </c>
      <c r="CW2467">
        <v>0</v>
      </c>
      <c r="CX2467">
        <v>0</v>
      </c>
      <c r="CY2467">
        <v>0</v>
      </c>
      <c r="CZ2467">
        <v>0</v>
      </c>
      <c r="DA2467">
        <v>0</v>
      </c>
      <c r="DB2467">
        <v>0</v>
      </c>
      <c r="DC2467">
        <v>0</v>
      </c>
      <c r="DD2467">
        <v>0</v>
      </c>
      <c r="DE2467">
        <v>0</v>
      </c>
      <c r="DF2467">
        <v>0</v>
      </c>
      <c r="DG2467">
        <v>0</v>
      </c>
      <c r="DH2467">
        <v>0</v>
      </c>
      <c r="DI2467">
        <v>0</v>
      </c>
      <c r="DJ2467">
        <v>0</v>
      </c>
      <c r="DK2467">
        <v>0</v>
      </c>
      <c r="DL2467">
        <v>0</v>
      </c>
    </row>
    <row r="2468" spans="1:116" x14ac:dyDescent="0.15">
      <c r="A2468" t="s">
        <v>116</v>
      </c>
      <c r="B2468">
        <v>195727</v>
      </c>
      <c r="C2468" t="s">
        <v>117</v>
      </c>
      <c r="D2468" t="s">
        <v>136</v>
      </c>
      <c r="E2468" t="s">
        <v>118</v>
      </c>
      <c r="F2468" t="s">
        <v>137</v>
      </c>
      <c r="G2468" s="1">
        <v>42912</v>
      </c>
      <c r="H2468" t="s">
        <v>138</v>
      </c>
      <c r="I2468" s="1">
        <v>42955</v>
      </c>
      <c r="J2468" t="s">
        <v>119</v>
      </c>
      <c r="K2468" t="s">
        <v>2819</v>
      </c>
      <c r="L2468" t="s">
        <v>123</v>
      </c>
      <c r="M2468" t="s">
        <v>139</v>
      </c>
      <c r="P2468" t="s">
        <v>124</v>
      </c>
      <c r="Q2468" t="s">
        <v>154</v>
      </c>
      <c r="R2468" t="s">
        <v>126</v>
      </c>
      <c r="S2468" t="s">
        <v>657</v>
      </c>
      <c r="T2468" t="s">
        <v>14352</v>
      </c>
      <c r="W2468">
        <v>600000</v>
      </c>
      <c r="X2468">
        <v>403944</v>
      </c>
      <c r="Y2468">
        <v>196056</v>
      </c>
      <c r="Z2468">
        <v>0</v>
      </c>
      <c r="AA2468">
        <v>200000</v>
      </c>
      <c r="AB2468">
        <v>135769</v>
      </c>
      <c r="AC2468">
        <v>64231</v>
      </c>
      <c r="AD2468">
        <v>0</v>
      </c>
      <c r="AE2468">
        <v>600000</v>
      </c>
      <c r="AF2468" t="s">
        <v>143</v>
      </c>
      <c r="AG2468" t="s">
        <v>143</v>
      </c>
      <c r="AH2468" t="s">
        <v>2262</v>
      </c>
      <c r="AI2468" t="s">
        <v>14353</v>
      </c>
      <c r="AJ2468" t="s">
        <v>128</v>
      </c>
      <c r="AK2468" t="s">
        <v>160</v>
      </c>
      <c r="AL2468" t="s">
        <v>161</v>
      </c>
      <c r="AM2468" t="s">
        <v>14354</v>
      </c>
      <c r="AN2468" t="s">
        <v>14355</v>
      </c>
      <c r="AO2468" t="s">
        <v>5559</v>
      </c>
      <c r="AP2468" t="s">
        <v>5560</v>
      </c>
      <c r="BO2468">
        <v>600000</v>
      </c>
      <c r="BP2468">
        <v>200000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0</v>
      </c>
      <c r="CR2468">
        <v>0</v>
      </c>
      <c r="CS2468">
        <v>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0</v>
      </c>
      <c r="DC2468">
        <v>0</v>
      </c>
      <c r="DD2468">
        <v>0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0</v>
      </c>
      <c r="DK2468">
        <v>0</v>
      </c>
      <c r="DL2468">
        <v>0</v>
      </c>
    </row>
    <row r="2469" spans="1:116" x14ac:dyDescent="0.15">
      <c r="A2469" t="s">
        <v>116</v>
      </c>
      <c r="B2469">
        <v>195730</v>
      </c>
      <c r="C2469" t="s">
        <v>117</v>
      </c>
      <c r="D2469" t="s">
        <v>136</v>
      </c>
      <c r="E2469" t="s">
        <v>118</v>
      </c>
      <c r="F2469" t="s">
        <v>137</v>
      </c>
      <c r="G2469" s="1">
        <v>42908</v>
      </c>
      <c r="H2469" t="s">
        <v>138</v>
      </c>
      <c r="I2469" s="1">
        <v>43017</v>
      </c>
      <c r="J2469" t="s">
        <v>119</v>
      </c>
      <c r="K2469" t="s">
        <v>1674</v>
      </c>
      <c r="L2469" t="s">
        <v>123</v>
      </c>
      <c r="M2469" t="s">
        <v>139</v>
      </c>
      <c r="P2469" t="s">
        <v>145</v>
      </c>
      <c r="Q2469" t="s">
        <v>427</v>
      </c>
      <c r="R2469" t="s">
        <v>126</v>
      </c>
      <c r="S2469" t="s">
        <v>215</v>
      </c>
      <c r="T2469" t="s">
        <v>14356</v>
      </c>
      <c r="W2469">
        <v>300000</v>
      </c>
      <c r="X2469">
        <v>300000</v>
      </c>
      <c r="Y2469">
        <v>0</v>
      </c>
      <c r="Z2469">
        <v>0</v>
      </c>
      <c r="AA2469">
        <v>300000</v>
      </c>
      <c r="AB2469">
        <v>300000</v>
      </c>
      <c r="AC2469">
        <v>0</v>
      </c>
      <c r="AD2469">
        <v>0</v>
      </c>
      <c r="AE2469">
        <v>300000</v>
      </c>
      <c r="AF2469" t="s">
        <v>143</v>
      </c>
      <c r="AG2469" t="s">
        <v>171</v>
      </c>
      <c r="AH2469" t="s">
        <v>174</v>
      </c>
      <c r="AI2469" t="s">
        <v>309</v>
      </c>
      <c r="AJ2469" t="s">
        <v>128</v>
      </c>
      <c r="AK2469" t="s">
        <v>429</v>
      </c>
      <c r="AL2469" t="s">
        <v>2964</v>
      </c>
      <c r="AM2469" t="s">
        <v>14357</v>
      </c>
      <c r="AN2469" t="s">
        <v>14358</v>
      </c>
      <c r="AO2469" t="s">
        <v>7743</v>
      </c>
      <c r="AP2469" t="s">
        <v>7744</v>
      </c>
      <c r="AQ2469" t="s">
        <v>14359</v>
      </c>
      <c r="AR2469" t="s">
        <v>5247</v>
      </c>
      <c r="BO2469">
        <v>60000</v>
      </c>
      <c r="BP2469">
        <v>60000</v>
      </c>
      <c r="BQ2469">
        <v>120000</v>
      </c>
      <c r="BR2469">
        <v>120000</v>
      </c>
      <c r="BS2469">
        <v>120000</v>
      </c>
      <c r="BT2469">
        <v>120000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0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0</v>
      </c>
      <c r="DK2469">
        <v>0</v>
      </c>
      <c r="DL2469">
        <v>0</v>
      </c>
    </row>
    <row r="2470" spans="1:116" x14ac:dyDescent="0.15">
      <c r="A2470" t="s">
        <v>116</v>
      </c>
      <c r="B2470">
        <v>195741</v>
      </c>
      <c r="C2470" t="s">
        <v>117</v>
      </c>
      <c r="D2470" t="s">
        <v>136</v>
      </c>
      <c r="E2470" t="s">
        <v>118</v>
      </c>
      <c r="F2470" t="s">
        <v>137</v>
      </c>
      <c r="G2470" s="1">
        <v>42913</v>
      </c>
      <c r="H2470" t="s">
        <v>138</v>
      </c>
      <c r="I2470" s="1">
        <v>42909</v>
      </c>
      <c r="J2470" t="s">
        <v>6689</v>
      </c>
      <c r="K2470" t="s">
        <v>2433</v>
      </c>
      <c r="L2470" t="s">
        <v>120</v>
      </c>
      <c r="M2470" t="s">
        <v>139</v>
      </c>
      <c r="P2470" t="s">
        <v>145</v>
      </c>
      <c r="Q2470" t="s">
        <v>214</v>
      </c>
      <c r="R2470" t="s">
        <v>126</v>
      </c>
      <c r="S2470" t="s">
        <v>571</v>
      </c>
      <c r="T2470" t="s">
        <v>13992</v>
      </c>
      <c r="W2470">
        <v>0</v>
      </c>
      <c r="X2470">
        <v>0</v>
      </c>
      <c r="Y2470">
        <v>0</v>
      </c>
      <c r="Z2470">
        <v>0</v>
      </c>
      <c r="AA2470">
        <v>100000</v>
      </c>
      <c r="AB2470">
        <v>61281</v>
      </c>
      <c r="AC2470">
        <v>38719</v>
      </c>
      <c r="AD2470">
        <v>0</v>
      </c>
      <c r="AE2470">
        <v>150000</v>
      </c>
      <c r="AH2470" t="s">
        <v>254</v>
      </c>
      <c r="AI2470" t="s">
        <v>229</v>
      </c>
      <c r="AK2470" t="s">
        <v>1181</v>
      </c>
      <c r="AL2470" t="s">
        <v>184</v>
      </c>
      <c r="AN2470" t="s">
        <v>13993</v>
      </c>
      <c r="AO2470" t="s">
        <v>572</v>
      </c>
      <c r="AP2470" t="s">
        <v>573</v>
      </c>
      <c r="BO2470">
        <v>0</v>
      </c>
      <c r="BP2470">
        <v>100000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0</v>
      </c>
      <c r="DD2470">
        <v>0</v>
      </c>
      <c r="DE2470">
        <v>0</v>
      </c>
      <c r="DF2470">
        <v>0</v>
      </c>
      <c r="DG2470">
        <v>0</v>
      </c>
      <c r="DH2470">
        <v>0</v>
      </c>
      <c r="DI2470">
        <v>0</v>
      </c>
      <c r="DJ2470">
        <v>0</v>
      </c>
      <c r="DK2470">
        <v>0</v>
      </c>
      <c r="DL2470">
        <v>0</v>
      </c>
    </row>
    <row r="2471" spans="1:116" x14ac:dyDescent="0.15">
      <c r="A2471" t="s">
        <v>116</v>
      </c>
      <c r="B2471">
        <v>195754</v>
      </c>
      <c r="C2471" t="s">
        <v>117</v>
      </c>
      <c r="D2471" t="s">
        <v>136</v>
      </c>
      <c r="E2471" t="s">
        <v>118</v>
      </c>
      <c r="F2471" t="s">
        <v>137</v>
      </c>
      <c r="G2471" s="1">
        <v>42915</v>
      </c>
      <c r="H2471" t="s">
        <v>138</v>
      </c>
      <c r="I2471" s="1">
        <v>43111</v>
      </c>
      <c r="J2471" t="s">
        <v>119</v>
      </c>
      <c r="K2471" t="s">
        <v>198</v>
      </c>
      <c r="L2471" t="s">
        <v>123</v>
      </c>
      <c r="M2471" t="s">
        <v>139</v>
      </c>
      <c r="P2471" t="s">
        <v>199</v>
      </c>
      <c r="Q2471" t="s">
        <v>200</v>
      </c>
      <c r="R2471" t="s">
        <v>126</v>
      </c>
      <c r="S2471" t="s">
        <v>215</v>
      </c>
      <c r="T2471" t="s">
        <v>14360</v>
      </c>
      <c r="W2471">
        <v>499861</v>
      </c>
      <c r="X2471">
        <v>349893</v>
      </c>
      <c r="Y2471">
        <v>149968</v>
      </c>
      <c r="Z2471">
        <v>0</v>
      </c>
      <c r="AA2471">
        <v>500000</v>
      </c>
      <c r="AB2471">
        <v>350036</v>
      </c>
      <c r="AC2471">
        <v>149964</v>
      </c>
      <c r="AD2471">
        <v>0</v>
      </c>
      <c r="AE2471">
        <v>500000</v>
      </c>
      <c r="AF2471" t="s">
        <v>143</v>
      </c>
      <c r="AG2471" t="s">
        <v>143</v>
      </c>
      <c r="AH2471" t="s">
        <v>361</v>
      </c>
      <c r="AI2471" t="s">
        <v>389</v>
      </c>
      <c r="AJ2471" t="s">
        <v>128</v>
      </c>
      <c r="AK2471" t="s">
        <v>512</v>
      </c>
      <c r="AL2471" t="s">
        <v>203</v>
      </c>
      <c r="AM2471" t="s">
        <v>14361</v>
      </c>
      <c r="AN2471" t="s">
        <v>14362</v>
      </c>
      <c r="AO2471" t="s">
        <v>204</v>
      </c>
      <c r="AP2471" t="s">
        <v>205</v>
      </c>
      <c r="AQ2471" t="s">
        <v>4741</v>
      </c>
      <c r="AR2471" t="s">
        <v>4022</v>
      </c>
      <c r="AS2471" t="s">
        <v>752</v>
      </c>
      <c r="AT2471" t="s">
        <v>2055</v>
      </c>
      <c r="BO2471">
        <v>299916.60000000003</v>
      </c>
      <c r="BP2471">
        <v>300000</v>
      </c>
      <c r="BQ2471">
        <v>99972.200000000012</v>
      </c>
      <c r="BR2471">
        <v>100000</v>
      </c>
      <c r="BS2471">
        <v>0</v>
      </c>
      <c r="BT2471">
        <v>0</v>
      </c>
      <c r="BU2471">
        <v>99972.200000000012</v>
      </c>
      <c r="BV2471">
        <v>100000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0</v>
      </c>
      <c r="CR2471">
        <v>0</v>
      </c>
      <c r="CS2471">
        <v>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0</v>
      </c>
      <c r="DD2471">
        <v>0</v>
      </c>
      <c r="DE2471">
        <v>0</v>
      </c>
      <c r="DF2471">
        <v>0</v>
      </c>
      <c r="DG2471">
        <v>0</v>
      </c>
      <c r="DH2471">
        <v>0</v>
      </c>
      <c r="DI2471">
        <v>0</v>
      </c>
      <c r="DJ2471">
        <v>0</v>
      </c>
      <c r="DK2471">
        <v>0</v>
      </c>
      <c r="DL2471">
        <v>0</v>
      </c>
    </row>
    <row r="2472" spans="1:116" x14ac:dyDescent="0.15">
      <c r="A2472" t="s">
        <v>116</v>
      </c>
      <c r="B2472">
        <v>195767</v>
      </c>
      <c r="C2472" t="s">
        <v>117</v>
      </c>
      <c r="D2472" t="s">
        <v>136</v>
      </c>
      <c r="E2472" t="s">
        <v>118</v>
      </c>
      <c r="F2472" t="s">
        <v>137</v>
      </c>
      <c r="G2472" s="1">
        <v>42907</v>
      </c>
      <c r="H2472" t="s">
        <v>138</v>
      </c>
      <c r="I2472" s="1">
        <v>43269</v>
      </c>
      <c r="J2472" t="s">
        <v>119</v>
      </c>
      <c r="K2472" t="s">
        <v>198</v>
      </c>
      <c r="L2472" t="s">
        <v>123</v>
      </c>
      <c r="M2472" t="s">
        <v>139</v>
      </c>
      <c r="P2472" t="s">
        <v>199</v>
      </c>
      <c r="Q2472" t="s">
        <v>401</v>
      </c>
      <c r="R2472" t="s">
        <v>126</v>
      </c>
      <c r="S2472" t="s">
        <v>215</v>
      </c>
      <c r="T2472" t="s">
        <v>14363</v>
      </c>
      <c r="W2472">
        <v>90334</v>
      </c>
      <c r="X2472">
        <v>90334</v>
      </c>
      <c r="Y2472">
        <v>0</v>
      </c>
      <c r="Z2472">
        <v>0</v>
      </c>
      <c r="AA2472">
        <v>90334</v>
      </c>
      <c r="AB2472">
        <v>90334</v>
      </c>
      <c r="AC2472">
        <v>0</v>
      </c>
      <c r="AD2472">
        <v>0</v>
      </c>
      <c r="AE2472">
        <v>90334</v>
      </c>
      <c r="AF2472" t="s">
        <v>143</v>
      </c>
      <c r="AG2472" t="s">
        <v>171</v>
      </c>
      <c r="AH2472" t="s">
        <v>553</v>
      </c>
      <c r="AI2472" t="s">
        <v>1505</v>
      </c>
      <c r="AJ2472" t="s">
        <v>128</v>
      </c>
      <c r="AK2472" t="s">
        <v>512</v>
      </c>
      <c r="AL2472" t="s">
        <v>1236</v>
      </c>
      <c r="AM2472" t="s">
        <v>14364</v>
      </c>
      <c r="AN2472" t="s">
        <v>14365</v>
      </c>
      <c r="AO2472" t="s">
        <v>5315</v>
      </c>
      <c r="AP2472" t="s">
        <v>5316</v>
      </c>
      <c r="AQ2472" t="s">
        <v>14366</v>
      </c>
      <c r="BO2472">
        <v>90334</v>
      </c>
      <c r="BP2472">
        <v>90334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0</v>
      </c>
      <c r="CR2472">
        <v>0</v>
      </c>
      <c r="CS2472">
        <v>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0</v>
      </c>
      <c r="DE2472">
        <v>0</v>
      </c>
      <c r="DF2472">
        <v>0</v>
      </c>
      <c r="DG2472">
        <v>0</v>
      </c>
      <c r="DH2472">
        <v>0</v>
      </c>
      <c r="DI2472">
        <v>0</v>
      </c>
      <c r="DJ2472">
        <v>0</v>
      </c>
      <c r="DK2472">
        <v>0</v>
      </c>
      <c r="DL2472">
        <v>0</v>
      </c>
    </row>
    <row r="2473" spans="1:116" x14ac:dyDescent="0.15">
      <c r="A2473" t="s">
        <v>116</v>
      </c>
      <c r="B2473">
        <v>195775</v>
      </c>
      <c r="C2473" t="s">
        <v>117</v>
      </c>
      <c r="D2473" t="s">
        <v>136</v>
      </c>
      <c r="E2473" t="s">
        <v>118</v>
      </c>
      <c r="F2473" t="s">
        <v>137</v>
      </c>
      <c r="G2473" s="1">
        <v>42907</v>
      </c>
      <c r="H2473" t="s">
        <v>138</v>
      </c>
      <c r="I2473" s="1">
        <v>43042</v>
      </c>
      <c r="J2473" t="s">
        <v>119</v>
      </c>
      <c r="K2473" t="s">
        <v>11101</v>
      </c>
      <c r="L2473" t="s">
        <v>153</v>
      </c>
      <c r="M2473" t="s">
        <v>139</v>
      </c>
      <c r="P2473" t="s">
        <v>199</v>
      </c>
      <c r="Q2473" t="s">
        <v>327</v>
      </c>
      <c r="R2473" t="s">
        <v>126</v>
      </c>
      <c r="S2473" t="s">
        <v>758</v>
      </c>
      <c r="T2473" t="s">
        <v>14367</v>
      </c>
      <c r="W2473">
        <v>0</v>
      </c>
      <c r="X2473">
        <v>0</v>
      </c>
      <c r="Y2473">
        <v>0</v>
      </c>
      <c r="Z2473">
        <v>0</v>
      </c>
      <c r="AA2473">
        <v>23376</v>
      </c>
      <c r="AB2473">
        <v>23376</v>
      </c>
      <c r="AC2473">
        <v>0</v>
      </c>
      <c r="AD2473">
        <v>0</v>
      </c>
      <c r="AE2473">
        <v>23376</v>
      </c>
      <c r="AH2473" t="s">
        <v>132</v>
      </c>
      <c r="AI2473" t="s">
        <v>418</v>
      </c>
      <c r="AK2473" t="s">
        <v>659</v>
      </c>
      <c r="AL2473" t="s">
        <v>328</v>
      </c>
      <c r="AM2473" t="s">
        <v>14368</v>
      </c>
      <c r="AN2473" t="s">
        <v>14369</v>
      </c>
      <c r="AO2473" t="s">
        <v>2552</v>
      </c>
      <c r="AP2473" t="s">
        <v>2553</v>
      </c>
      <c r="BO2473">
        <v>0</v>
      </c>
      <c r="BP2473">
        <v>23376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0</v>
      </c>
      <c r="CR2473">
        <v>0</v>
      </c>
      <c r="CS2473">
        <v>0</v>
      </c>
      <c r="CT2473">
        <v>0</v>
      </c>
      <c r="CU2473">
        <v>0</v>
      </c>
      <c r="CV2473">
        <v>0</v>
      </c>
      <c r="CW2473">
        <v>0</v>
      </c>
      <c r="CX2473">
        <v>0</v>
      </c>
      <c r="CY2473">
        <v>0</v>
      </c>
      <c r="CZ2473">
        <v>0</v>
      </c>
      <c r="DA2473">
        <v>0</v>
      </c>
      <c r="DB2473">
        <v>0</v>
      </c>
      <c r="DC2473">
        <v>0</v>
      </c>
      <c r="DD2473">
        <v>0</v>
      </c>
      <c r="DE2473">
        <v>0</v>
      </c>
      <c r="DF2473">
        <v>0</v>
      </c>
      <c r="DG2473">
        <v>0</v>
      </c>
      <c r="DH2473">
        <v>0</v>
      </c>
      <c r="DI2473">
        <v>0</v>
      </c>
      <c r="DJ2473">
        <v>0</v>
      </c>
      <c r="DK2473">
        <v>0</v>
      </c>
      <c r="DL2473">
        <v>0</v>
      </c>
    </row>
    <row r="2474" spans="1:116" x14ac:dyDescent="0.15">
      <c r="A2474" t="s">
        <v>116</v>
      </c>
      <c r="B2474">
        <v>195776</v>
      </c>
      <c r="C2474" t="s">
        <v>117</v>
      </c>
      <c r="D2474" t="s">
        <v>136</v>
      </c>
      <c r="E2474" t="s">
        <v>118</v>
      </c>
      <c r="F2474" t="s">
        <v>137</v>
      </c>
      <c r="G2474" s="1">
        <v>42915</v>
      </c>
      <c r="H2474" t="s">
        <v>138</v>
      </c>
      <c r="I2474" s="1">
        <v>43021</v>
      </c>
      <c r="J2474" t="s">
        <v>119</v>
      </c>
      <c r="K2474" t="s">
        <v>3319</v>
      </c>
      <c r="L2474" t="s">
        <v>120</v>
      </c>
      <c r="M2474" t="s">
        <v>139</v>
      </c>
      <c r="P2474" t="s">
        <v>299</v>
      </c>
      <c r="Q2474" t="s">
        <v>300</v>
      </c>
      <c r="R2474" t="s">
        <v>126</v>
      </c>
      <c r="S2474" t="s">
        <v>215</v>
      </c>
      <c r="T2474" t="s">
        <v>14370</v>
      </c>
      <c r="W2474">
        <v>15000</v>
      </c>
      <c r="X2474">
        <v>15000</v>
      </c>
      <c r="Y2474">
        <v>0</v>
      </c>
      <c r="Z2474">
        <v>0</v>
      </c>
      <c r="AA2474">
        <v>15000</v>
      </c>
      <c r="AB2474">
        <v>15000</v>
      </c>
      <c r="AC2474">
        <v>0</v>
      </c>
      <c r="AD2474">
        <v>0</v>
      </c>
      <c r="AE2474">
        <v>15000</v>
      </c>
      <c r="AF2474" t="s">
        <v>143</v>
      </c>
      <c r="AG2474" t="s">
        <v>143</v>
      </c>
      <c r="AH2474" t="s">
        <v>1552</v>
      </c>
      <c r="AI2474" t="s">
        <v>342</v>
      </c>
      <c r="AJ2474" t="s">
        <v>128</v>
      </c>
      <c r="AK2474" t="s">
        <v>303</v>
      </c>
      <c r="AL2474" t="s">
        <v>304</v>
      </c>
      <c r="AM2474" t="s">
        <v>14371</v>
      </c>
      <c r="AN2474" t="s">
        <v>14372</v>
      </c>
      <c r="AO2474" t="s">
        <v>4354</v>
      </c>
      <c r="AP2474" t="s">
        <v>4355</v>
      </c>
      <c r="BO2474">
        <v>15000</v>
      </c>
      <c r="BP2474">
        <v>15000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0</v>
      </c>
      <c r="CR2474">
        <v>0</v>
      </c>
      <c r="CS2474">
        <v>0</v>
      </c>
      <c r="CT2474">
        <v>0</v>
      </c>
      <c r="CU2474">
        <v>0</v>
      </c>
      <c r="CV2474">
        <v>0</v>
      </c>
      <c r="CW2474">
        <v>0</v>
      </c>
      <c r="CX2474">
        <v>0</v>
      </c>
      <c r="CY2474">
        <v>0</v>
      </c>
      <c r="CZ2474">
        <v>0</v>
      </c>
      <c r="DA2474">
        <v>0</v>
      </c>
      <c r="DB2474">
        <v>0</v>
      </c>
      <c r="DC2474">
        <v>0</v>
      </c>
      <c r="DD2474">
        <v>0</v>
      </c>
      <c r="DE2474">
        <v>0</v>
      </c>
      <c r="DF2474">
        <v>0</v>
      </c>
      <c r="DG2474">
        <v>0</v>
      </c>
      <c r="DH2474">
        <v>0</v>
      </c>
      <c r="DI2474">
        <v>0</v>
      </c>
      <c r="DJ2474">
        <v>0</v>
      </c>
      <c r="DK2474">
        <v>0</v>
      </c>
      <c r="DL2474">
        <v>0</v>
      </c>
    </row>
    <row r="2475" spans="1:116" x14ac:dyDescent="0.15">
      <c r="A2475" t="s">
        <v>116</v>
      </c>
      <c r="B2475">
        <v>195777</v>
      </c>
      <c r="C2475" t="s">
        <v>117</v>
      </c>
      <c r="D2475" t="s">
        <v>136</v>
      </c>
      <c r="E2475" t="s">
        <v>425</v>
      </c>
      <c r="F2475" t="s">
        <v>137</v>
      </c>
      <c r="G2475" s="1">
        <v>42923</v>
      </c>
      <c r="H2475" t="s">
        <v>138</v>
      </c>
      <c r="I2475" s="1">
        <v>43004</v>
      </c>
      <c r="J2475" t="s">
        <v>119</v>
      </c>
      <c r="K2475" t="s">
        <v>351</v>
      </c>
      <c r="L2475" t="s">
        <v>352</v>
      </c>
      <c r="M2475" t="s">
        <v>139</v>
      </c>
      <c r="N2475" t="s">
        <v>426</v>
      </c>
      <c r="O2475" t="s">
        <v>352</v>
      </c>
      <c r="P2475" t="s">
        <v>145</v>
      </c>
      <c r="Q2475" t="s">
        <v>427</v>
      </c>
      <c r="R2475" t="s">
        <v>126</v>
      </c>
      <c r="S2475" t="s">
        <v>140</v>
      </c>
      <c r="T2475" t="s">
        <v>428</v>
      </c>
      <c r="W2475">
        <v>0</v>
      </c>
      <c r="X2475">
        <v>0</v>
      </c>
      <c r="Y2475">
        <v>0</v>
      </c>
      <c r="Z2475">
        <v>0</v>
      </c>
      <c r="AA2475">
        <v>160186</v>
      </c>
      <c r="AB2475">
        <v>160186</v>
      </c>
      <c r="AC2475">
        <v>0</v>
      </c>
      <c r="AD2475">
        <v>0</v>
      </c>
      <c r="AE2475">
        <v>160186</v>
      </c>
      <c r="AH2475" t="s">
        <v>284</v>
      </c>
      <c r="AI2475" t="s">
        <v>342</v>
      </c>
      <c r="AK2475" t="s">
        <v>429</v>
      </c>
      <c r="AL2475" t="s">
        <v>430</v>
      </c>
      <c r="AM2475" t="s">
        <v>431</v>
      </c>
      <c r="AN2475" t="s">
        <v>432</v>
      </c>
      <c r="AO2475" t="s">
        <v>433</v>
      </c>
      <c r="AP2475" t="s">
        <v>434</v>
      </c>
      <c r="BO2475">
        <v>0</v>
      </c>
      <c r="BP2475">
        <v>160186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0</v>
      </c>
      <c r="CR2475">
        <v>0</v>
      </c>
      <c r="CS2475">
        <v>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0</v>
      </c>
      <c r="CZ2475">
        <v>0</v>
      </c>
      <c r="DA2475">
        <v>0</v>
      </c>
      <c r="DB2475">
        <v>0</v>
      </c>
      <c r="DC2475">
        <v>0</v>
      </c>
      <c r="DD2475">
        <v>0</v>
      </c>
      <c r="DE2475">
        <v>0</v>
      </c>
      <c r="DF2475">
        <v>0</v>
      </c>
      <c r="DG2475">
        <v>0</v>
      </c>
      <c r="DH2475">
        <v>0</v>
      </c>
      <c r="DI2475">
        <v>0</v>
      </c>
      <c r="DJ2475">
        <v>0</v>
      </c>
      <c r="DK2475">
        <v>0</v>
      </c>
      <c r="DL2475">
        <v>0</v>
      </c>
    </row>
    <row r="2476" spans="1:116" x14ac:dyDescent="0.15">
      <c r="A2476" t="s">
        <v>116</v>
      </c>
      <c r="B2476">
        <v>195781</v>
      </c>
      <c r="C2476" t="s">
        <v>117</v>
      </c>
      <c r="D2476" t="s">
        <v>136</v>
      </c>
      <c r="E2476" t="s">
        <v>168</v>
      </c>
      <c r="F2476" t="s">
        <v>137</v>
      </c>
      <c r="G2476" s="1">
        <v>42923</v>
      </c>
      <c r="H2476" t="s">
        <v>138</v>
      </c>
      <c r="I2476" s="1">
        <v>43004</v>
      </c>
      <c r="J2476" t="s">
        <v>119</v>
      </c>
      <c r="K2476" t="s">
        <v>351</v>
      </c>
      <c r="L2476" t="s">
        <v>352</v>
      </c>
      <c r="M2476" t="s">
        <v>139</v>
      </c>
      <c r="N2476" t="s">
        <v>426</v>
      </c>
      <c r="O2476" t="s">
        <v>352</v>
      </c>
      <c r="P2476" t="s">
        <v>145</v>
      </c>
      <c r="Q2476" t="s">
        <v>427</v>
      </c>
      <c r="R2476" t="s">
        <v>126</v>
      </c>
      <c r="S2476" t="s">
        <v>140</v>
      </c>
      <c r="T2476" t="s">
        <v>435</v>
      </c>
      <c r="W2476">
        <v>992000</v>
      </c>
      <c r="X2476">
        <v>992000</v>
      </c>
      <c r="Y2476">
        <v>0</v>
      </c>
      <c r="Z2476">
        <v>0</v>
      </c>
      <c r="AA2476">
        <v>992000</v>
      </c>
      <c r="AB2476">
        <v>992000</v>
      </c>
      <c r="AC2476">
        <v>0</v>
      </c>
      <c r="AD2476">
        <v>0</v>
      </c>
      <c r="AE2476">
        <v>992000</v>
      </c>
      <c r="AF2476" t="s">
        <v>143</v>
      </c>
      <c r="AG2476" t="s">
        <v>143</v>
      </c>
      <c r="AH2476" t="s">
        <v>284</v>
      </c>
      <c r="AI2476" t="s">
        <v>342</v>
      </c>
      <c r="AJ2476" t="s">
        <v>128</v>
      </c>
      <c r="AK2476" t="s">
        <v>429</v>
      </c>
      <c r="AL2476" t="s">
        <v>430</v>
      </c>
      <c r="AM2476" t="s">
        <v>436</v>
      </c>
      <c r="AN2476" t="s">
        <v>437</v>
      </c>
      <c r="AO2476" t="s">
        <v>438</v>
      </c>
      <c r="AP2476" t="s">
        <v>439</v>
      </c>
      <c r="BO2476">
        <v>992000</v>
      </c>
      <c r="BP2476">
        <v>992000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v>0</v>
      </c>
      <c r="CR2476">
        <v>0</v>
      </c>
      <c r="CS2476">
        <v>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0</v>
      </c>
      <c r="DF2476">
        <v>0</v>
      </c>
      <c r="DG2476">
        <v>0</v>
      </c>
      <c r="DH2476">
        <v>0</v>
      </c>
      <c r="DI2476">
        <v>0</v>
      </c>
      <c r="DJ2476">
        <v>0</v>
      </c>
      <c r="DK2476">
        <v>0</v>
      </c>
      <c r="DL2476">
        <v>0</v>
      </c>
    </row>
    <row r="2477" spans="1:116" x14ac:dyDescent="0.15">
      <c r="A2477" t="s">
        <v>116</v>
      </c>
      <c r="B2477">
        <v>195799</v>
      </c>
      <c r="C2477" t="s">
        <v>117</v>
      </c>
      <c r="D2477" t="s">
        <v>136</v>
      </c>
      <c r="E2477" t="s">
        <v>118</v>
      </c>
      <c r="F2477" t="s">
        <v>137</v>
      </c>
      <c r="G2477" s="1">
        <v>42909</v>
      </c>
      <c r="H2477" t="s">
        <v>138</v>
      </c>
      <c r="I2477" s="1">
        <v>42944</v>
      </c>
      <c r="J2477" t="s">
        <v>119</v>
      </c>
      <c r="K2477" t="s">
        <v>2674</v>
      </c>
      <c r="L2477" t="s">
        <v>120</v>
      </c>
      <c r="M2477" t="s">
        <v>139</v>
      </c>
      <c r="N2477" t="s">
        <v>386</v>
      </c>
      <c r="O2477" t="s">
        <v>123</v>
      </c>
      <c r="P2477" t="s">
        <v>124</v>
      </c>
      <c r="Q2477" t="s">
        <v>709</v>
      </c>
      <c r="R2477" t="s">
        <v>126</v>
      </c>
      <c r="S2477" t="s">
        <v>441</v>
      </c>
      <c r="T2477" t="s">
        <v>2675</v>
      </c>
      <c r="W2477">
        <v>22294</v>
      </c>
      <c r="X2477">
        <v>20004</v>
      </c>
      <c r="Y2477">
        <v>2290</v>
      </c>
      <c r="Z2477">
        <v>0</v>
      </c>
      <c r="AA2477">
        <v>22294</v>
      </c>
      <c r="AB2477">
        <v>20004</v>
      </c>
      <c r="AC2477">
        <v>2290</v>
      </c>
      <c r="AD2477">
        <v>0</v>
      </c>
      <c r="AE2477">
        <v>234209</v>
      </c>
      <c r="AF2477" t="s">
        <v>143</v>
      </c>
      <c r="AG2477" t="s">
        <v>143</v>
      </c>
      <c r="AH2477" t="s">
        <v>284</v>
      </c>
      <c r="AI2477" t="s">
        <v>183</v>
      </c>
      <c r="AJ2477" t="s">
        <v>128</v>
      </c>
      <c r="AK2477" t="s">
        <v>737</v>
      </c>
      <c r="AL2477" t="s">
        <v>710</v>
      </c>
      <c r="AM2477" t="s">
        <v>2676</v>
      </c>
      <c r="AN2477" t="s">
        <v>2677</v>
      </c>
      <c r="AO2477" t="s">
        <v>2678</v>
      </c>
      <c r="AP2477" t="s">
        <v>2679</v>
      </c>
      <c r="BO2477">
        <v>22294</v>
      </c>
      <c r="BP2477">
        <v>22294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0</v>
      </c>
      <c r="CZ2477">
        <v>0</v>
      </c>
      <c r="DA2477">
        <v>0</v>
      </c>
      <c r="DB2477">
        <v>0</v>
      </c>
      <c r="DC2477">
        <v>0</v>
      </c>
      <c r="DD2477">
        <v>0</v>
      </c>
      <c r="DE2477">
        <v>0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0</v>
      </c>
      <c r="DL2477">
        <v>0</v>
      </c>
    </row>
    <row r="2478" spans="1:116" x14ac:dyDescent="0.15">
      <c r="A2478" t="s">
        <v>116</v>
      </c>
      <c r="B2478">
        <v>195802</v>
      </c>
      <c r="C2478" t="s">
        <v>117</v>
      </c>
      <c r="D2478" t="s">
        <v>136</v>
      </c>
      <c r="E2478" t="s">
        <v>118</v>
      </c>
      <c r="F2478" t="s">
        <v>137</v>
      </c>
      <c r="G2478" s="1">
        <v>42913</v>
      </c>
      <c r="H2478" t="s">
        <v>138</v>
      </c>
      <c r="I2478" s="1">
        <v>43181</v>
      </c>
      <c r="J2478" t="s">
        <v>119</v>
      </c>
      <c r="K2478" t="s">
        <v>198</v>
      </c>
      <c r="L2478" t="s">
        <v>123</v>
      </c>
      <c r="M2478" t="s">
        <v>139</v>
      </c>
      <c r="N2478" t="s">
        <v>577</v>
      </c>
      <c r="O2478" t="s">
        <v>123</v>
      </c>
      <c r="P2478" t="s">
        <v>199</v>
      </c>
      <c r="Q2478" t="s">
        <v>717</v>
      </c>
      <c r="R2478" t="s">
        <v>126</v>
      </c>
      <c r="S2478" t="s">
        <v>215</v>
      </c>
      <c r="T2478" t="s">
        <v>14373</v>
      </c>
      <c r="W2478">
        <v>903272</v>
      </c>
      <c r="X2478">
        <v>632271</v>
      </c>
      <c r="Y2478">
        <v>271001</v>
      </c>
      <c r="Z2478">
        <v>0</v>
      </c>
      <c r="AA2478">
        <v>901176</v>
      </c>
      <c r="AB2478">
        <v>630823</v>
      </c>
      <c r="AC2478">
        <v>270353</v>
      </c>
      <c r="AD2478">
        <v>0</v>
      </c>
      <c r="AE2478">
        <v>901176</v>
      </c>
      <c r="AF2478" t="s">
        <v>143</v>
      </c>
      <c r="AG2478" t="s">
        <v>171</v>
      </c>
      <c r="AH2478" t="s">
        <v>211</v>
      </c>
      <c r="AI2478" t="s">
        <v>337</v>
      </c>
      <c r="AJ2478" t="s">
        <v>128</v>
      </c>
      <c r="AK2478" t="s">
        <v>512</v>
      </c>
      <c r="AL2478" t="s">
        <v>718</v>
      </c>
      <c r="AM2478" t="s">
        <v>14374</v>
      </c>
      <c r="AN2478" t="s">
        <v>14375</v>
      </c>
      <c r="AO2478" t="s">
        <v>1736</v>
      </c>
      <c r="AP2478" t="s">
        <v>842</v>
      </c>
      <c r="AQ2478" t="s">
        <v>831</v>
      </c>
      <c r="AR2478" t="s">
        <v>1738</v>
      </c>
      <c r="AS2478" t="s">
        <v>2591</v>
      </c>
      <c r="BO2478">
        <v>541963.20000000007</v>
      </c>
      <c r="BP2478">
        <v>540705.6</v>
      </c>
      <c r="BQ2478">
        <v>180654.4</v>
      </c>
      <c r="BR2478">
        <v>180235.2</v>
      </c>
      <c r="BS2478">
        <v>90327.2</v>
      </c>
      <c r="BT2478">
        <v>90117.6</v>
      </c>
      <c r="BU2478">
        <v>90327.2</v>
      </c>
      <c r="BV2478">
        <v>90117.6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0</v>
      </c>
      <c r="CR2478">
        <v>0</v>
      </c>
      <c r="CS2478">
        <v>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0</v>
      </c>
      <c r="CZ2478">
        <v>0</v>
      </c>
      <c r="DA2478">
        <v>0</v>
      </c>
      <c r="DB2478">
        <v>0</v>
      </c>
      <c r="DC2478">
        <v>0</v>
      </c>
      <c r="DD2478">
        <v>0</v>
      </c>
      <c r="DE2478">
        <v>0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0</v>
      </c>
      <c r="DL2478">
        <v>0</v>
      </c>
    </row>
    <row r="2479" spans="1:116" x14ac:dyDescent="0.15">
      <c r="A2479" t="s">
        <v>116</v>
      </c>
      <c r="B2479">
        <v>195816</v>
      </c>
      <c r="C2479" t="s">
        <v>117</v>
      </c>
      <c r="D2479" t="s">
        <v>136</v>
      </c>
      <c r="E2479" t="s">
        <v>118</v>
      </c>
      <c r="F2479" t="s">
        <v>137</v>
      </c>
      <c r="G2479" s="1">
        <v>42907</v>
      </c>
      <c r="H2479" t="s">
        <v>138</v>
      </c>
      <c r="I2479" s="1">
        <v>42936</v>
      </c>
      <c r="J2479" t="s">
        <v>119</v>
      </c>
      <c r="K2479" t="s">
        <v>213</v>
      </c>
      <c r="L2479" t="s">
        <v>123</v>
      </c>
      <c r="M2479" t="s">
        <v>139</v>
      </c>
      <c r="P2479" t="s">
        <v>317</v>
      </c>
      <c r="Q2479" t="s">
        <v>318</v>
      </c>
      <c r="R2479" t="s">
        <v>126</v>
      </c>
      <c r="S2479" t="s">
        <v>1875</v>
      </c>
      <c r="T2479" t="s">
        <v>14376</v>
      </c>
      <c r="U2479" t="s">
        <v>14377</v>
      </c>
      <c r="W2479">
        <v>113261</v>
      </c>
      <c r="X2479">
        <v>113260</v>
      </c>
      <c r="Y2479">
        <v>1</v>
      </c>
      <c r="Z2479">
        <v>0</v>
      </c>
      <c r="AA2479">
        <v>113261</v>
      </c>
      <c r="AB2479">
        <v>113261</v>
      </c>
      <c r="AC2479">
        <v>0</v>
      </c>
      <c r="AD2479">
        <v>0</v>
      </c>
      <c r="AE2479">
        <v>689206</v>
      </c>
      <c r="AF2479" t="s">
        <v>143</v>
      </c>
      <c r="AG2479" t="s">
        <v>143</v>
      </c>
      <c r="AH2479" t="s">
        <v>7458</v>
      </c>
      <c r="AI2479" t="s">
        <v>14378</v>
      </c>
      <c r="AJ2479" t="s">
        <v>128</v>
      </c>
      <c r="AK2479" t="s">
        <v>543</v>
      </c>
      <c r="AL2479" t="s">
        <v>13388</v>
      </c>
      <c r="AM2479" t="s">
        <v>14379</v>
      </c>
      <c r="AN2479" t="s">
        <v>14380</v>
      </c>
      <c r="AO2479" t="s">
        <v>14381</v>
      </c>
      <c r="AP2479" t="s">
        <v>6010</v>
      </c>
      <c r="BO2479">
        <v>113261</v>
      </c>
      <c r="BP2479">
        <v>113261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0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0</v>
      </c>
      <c r="DL2479">
        <v>0</v>
      </c>
    </row>
    <row r="2480" spans="1:116" x14ac:dyDescent="0.15">
      <c r="A2480" t="s">
        <v>116</v>
      </c>
      <c r="B2480">
        <v>195821</v>
      </c>
      <c r="C2480" t="s">
        <v>117</v>
      </c>
      <c r="D2480" t="s">
        <v>136</v>
      </c>
      <c r="E2480" t="s">
        <v>118</v>
      </c>
      <c r="F2480" t="s">
        <v>137</v>
      </c>
      <c r="G2480" s="1">
        <v>42913</v>
      </c>
      <c r="H2480" t="s">
        <v>138</v>
      </c>
      <c r="I2480" s="1">
        <v>43017</v>
      </c>
      <c r="J2480" t="s">
        <v>119</v>
      </c>
      <c r="K2480" t="s">
        <v>122</v>
      </c>
      <c r="L2480" t="s">
        <v>123</v>
      </c>
      <c r="M2480" t="s">
        <v>139</v>
      </c>
      <c r="P2480" t="s">
        <v>317</v>
      </c>
      <c r="Q2480" t="s">
        <v>1007</v>
      </c>
      <c r="R2480" t="s">
        <v>126</v>
      </c>
      <c r="S2480" t="s">
        <v>215</v>
      </c>
      <c r="T2480" t="s">
        <v>14382</v>
      </c>
      <c r="W2480">
        <v>60000</v>
      </c>
      <c r="X2480">
        <v>37904</v>
      </c>
      <c r="Y2480">
        <v>22096</v>
      </c>
      <c r="Z2480">
        <v>0</v>
      </c>
      <c r="AA2480">
        <v>60000</v>
      </c>
      <c r="AB2480">
        <v>37904</v>
      </c>
      <c r="AC2480">
        <v>22096</v>
      </c>
      <c r="AD2480">
        <v>0</v>
      </c>
      <c r="AE2480">
        <v>0</v>
      </c>
      <c r="AF2480" t="s">
        <v>171</v>
      </c>
      <c r="AG2480" t="s">
        <v>171</v>
      </c>
      <c r="AH2480" t="s">
        <v>302</v>
      </c>
      <c r="AI2480" t="s">
        <v>212</v>
      </c>
      <c r="AJ2480" t="s">
        <v>128</v>
      </c>
      <c r="AK2480" t="s">
        <v>429</v>
      </c>
      <c r="AL2480" t="s">
        <v>1011</v>
      </c>
      <c r="AM2480" t="s">
        <v>14383</v>
      </c>
      <c r="AN2480" t="s">
        <v>11537</v>
      </c>
      <c r="AO2480" t="s">
        <v>4858</v>
      </c>
      <c r="AP2480" t="s">
        <v>4859</v>
      </c>
      <c r="BO2480">
        <v>60000</v>
      </c>
      <c r="BP2480">
        <v>60000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0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0</v>
      </c>
      <c r="DL2480">
        <v>0</v>
      </c>
    </row>
    <row r="2481" spans="1:116" x14ac:dyDescent="0.15">
      <c r="A2481" t="s">
        <v>116</v>
      </c>
      <c r="B2481">
        <v>195833</v>
      </c>
      <c r="C2481" t="s">
        <v>117</v>
      </c>
      <c r="D2481" t="s">
        <v>136</v>
      </c>
      <c r="E2481" t="s">
        <v>118</v>
      </c>
      <c r="F2481" t="s">
        <v>137</v>
      </c>
      <c r="G2481" s="1">
        <v>42915</v>
      </c>
      <c r="H2481" t="s">
        <v>138</v>
      </c>
      <c r="I2481" s="1">
        <v>42947</v>
      </c>
      <c r="J2481" t="s">
        <v>119</v>
      </c>
      <c r="K2481" t="s">
        <v>2799</v>
      </c>
      <c r="L2481" t="s">
        <v>197</v>
      </c>
      <c r="M2481" t="s">
        <v>139</v>
      </c>
      <c r="P2481" t="s">
        <v>145</v>
      </c>
      <c r="Q2481" t="s">
        <v>578</v>
      </c>
      <c r="R2481" t="s">
        <v>126</v>
      </c>
      <c r="S2481" t="s">
        <v>571</v>
      </c>
      <c r="T2481" t="s">
        <v>2800</v>
      </c>
      <c r="W2481">
        <v>5000</v>
      </c>
      <c r="X2481">
        <v>3159</v>
      </c>
      <c r="Y2481">
        <v>1841</v>
      </c>
      <c r="Z2481">
        <v>0</v>
      </c>
      <c r="AA2481">
        <v>5000</v>
      </c>
      <c r="AB2481">
        <v>3159</v>
      </c>
      <c r="AC2481">
        <v>1841</v>
      </c>
      <c r="AD2481">
        <v>0</v>
      </c>
      <c r="AE2481">
        <v>5000</v>
      </c>
      <c r="AF2481" t="s">
        <v>143</v>
      </c>
      <c r="AG2481" t="s">
        <v>171</v>
      </c>
      <c r="AH2481" t="s">
        <v>13804</v>
      </c>
      <c r="AI2481" t="s">
        <v>805</v>
      </c>
      <c r="AJ2481" t="s">
        <v>128</v>
      </c>
      <c r="AK2481" t="s">
        <v>172</v>
      </c>
      <c r="AL2481" t="s">
        <v>184</v>
      </c>
      <c r="AN2481" t="s">
        <v>2801</v>
      </c>
      <c r="AO2481" t="s">
        <v>802</v>
      </c>
      <c r="AP2481" t="s">
        <v>803</v>
      </c>
      <c r="BO2481">
        <v>5000</v>
      </c>
      <c r="BP2481">
        <v>5000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0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0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0</v>
      </c>
      <c r="DL2481">
        <v>0</v>
      </c>
    </row>
    <row r="2482" spans="1:116" x14ac:dyDescent="0.15">
      <c r="A2482" t="s">
        <v>116</v>
      </c>
      <c r="B2482">
        <v>195835</v>
      </c>
      <c r="C2482" t="s">
        <v>117</v>
      </c>
      <c r="D2482" t="s">
        <v>136</v>
      </c>
      <c r="E2482" t="s">
        <v>118</v>
      </c>
      <c r="F2482" t="s">
        <v>137</v>
      </c>
      <c r="G2482" s="1">
        <v>43066</v>
      </c>
      <c r="H2482" t="s">
        <v>138</v>
      </c>
      <c r="I2482" s="1">
        <v>43117</v>
      </c>
      <c r="J2482" t="s">
        <v>119</v>
      </c>
      <c r="K2482" t="s">
        <v>469</v>
      </c>
      <c r="L2482" t="s">
        <v>227</v>
      </c>
      <c r="M2482" t="s">
        <v>139</v>
      </c>
      <c r="P2482" t="s">
        <v>124</v>
      </c>
      <c r="Q2482" t="s">
        <v>470</v>
      </c>
      <c r="R2482" t="s">
        <v>126</v>
      </c>
      <c r="S2482" t="s">
        <v>441</v>
      </c>
      <c r="T2482" t="s">
        <v>471</v>
      </c>
      <c r="U2482" t="s">
        <v>472</v>
      </c>
      <c r="V2482" t="s">
        <v>473</v>
      </c>
      <c r="W2482">
        <v>53512</v>
      </c>
      <c r="X2482">
        <v>53512</v>
      </c>
      <c r="Y2482">
        <v>0</v>
      </c>
      <c r="Z2482">
        <v>0</v>
      </c>
      <c r="AA2482">
        <v>53512</v>
      </c>
      <c r="AB2482">
        <v>53512</v>
      </c>
      <c r="AC2482">
        <v>0</v>
      </c>
      <c r="AD2482">
        <v>0</v>
      </c>
      <c r="AE2482">
        <v>53512</v>
      </c>
      <c r="AF2482" t="s">
        <v>143</v>
      </c>
      <c r="AG2482" t="s">
        <v>143</v>
      </c>
      <c r="AH2482" t="s">
        <v>4182</v>
      </c>
      <c r="AI2482" t="s">
        <v>3917</v>
      </c>
      <c r="AJ2482" t="s">
        <v>128</v>
      </c>
      <c r="AK2482" t="s">
        <v>429</v>
      </c>
      <c r="AL2482" t="s">
        <v>474</v>
      </c>
      <c r="AM2482" t="s">
        <v>475</v>
      </c>
      <c r="AN2482" t="s">
        <v>476</v>
      </c>
      <c r="AO2482" t="s">
        <v>477</v>
      </c>
      <c r="AP2482" t="s">
        <v>478</v>
      </c>
      <c r="AQ2482" t="s">
        <v>479</v>
      </c>
      <c r="BO2482">
        <v>16053.6</v>
      </c>
      <c r="BP2482">
        <v>16053.6</v>
      </c>
      <c r="BQ2482">
        <v>37458.400000000001</v>
      </c>
      <c r="BR2482">
        <v>37458.400000000001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0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0</v>
      </c>
      <c r="DL2482">
        <v>0</v>
      </c>
    </row>
    <row r="2483" spans="1:116" x14ac:dyDescent="0.15">
      <c r="A2483" t="s">
        <v>116</v>
      </c>
      <c r="B2483">
        <v>195841</v>
      </c>
      <c r="C2483" t="s">
        <v>117</v>
      </c>
      <c r="D2483" t="s">
        <v>136</v>
      </c>
      <c r="E2483" t="s">
        <v>118</v>
      </c>
      <c r="F2483" t="s">
        <v>137</v>
      </c>
      <c r="G2483" s="1">
        <v>42915</v>
      </c>
      <c r="H2483" t="s">
        <v>138</v>
      </c>
      <c r="I2483" s="1">
        <v>42972</v>
      </c>
      <c r="J2483" t="s">
        <v>119</v>
      </c>
      <c r="K2483" t="s">
        <v>5053</v>
      </c>
      <c r="L2483" t="s">
        <v>120</v>
      </c>
      <c r="M2483" t="s">
        <v>139</v>
      </c>
      <c r="P2483" t="s">
        <v>232</v>
      </c>
      <c r="Q2483" t="s">
        <v>263</v>
      </c>
      <c r="R2483" t="s">
        <v>126</v>
      </c>
      <c r="S2483" t="s">
        <v>441</v>
      </c>
      <c r="T2483" t="s">
        <v>13225</v>
      </c>
      <c r="W2483">
        <v>69994</v>
      </c>
      <c r="X2483">
        <v>42862</v>
      </c>
      <c r="Y2483">
        <v>27132</v>
      </c>
      <c r="Z2483">
        <v>0</v>
      </c>
      <c r="AA2483">
        <v>70000</v>
      </c>
      <c r="AB2483">
        <v>42860</v>
      </c>
      <c r="AC2483">
        <v>27140</v>
      </c>
      <c r="AD2483">
        <v>0</v>
      </c>
      <c r="AE2483">
        <v>95000</v>
      </c>
      <c r="AF2483" t="s">
        <v>143</v>
      </c>
      <c r="AG2483" t="s">
        <v>171</v>
      </c>
      <c r="AH2483" t="s">
        <v>13226</v>
      </c>
      <c r="AI2483" t="s">
        <v>1117</v>
      </c>
      <c r="AJ2483" t="s">
        <v>128</v>
      </c>
      <c r="AK2483" t="s">
        <v>303</v>
      </c>
      <c r="AL2483" t="s">
        <v>267</v>
      </c>
      <c r="AM2483" t="s">
        <v>13227</v>
      </c>
      <c r="AN2483" t="s">
        <v>13228</v>
      </c>
      <c r="AO2483" t="s">
        <v>4511</v>
      </c>
      <c r="AP2483" t="s">
        <v>4512</v>
      </c>
      <c r="AQ2483" t="s">
        <v>5054</v>
      </c>
      <c r="BO2483">
        <v>6999.4000000000005</v>
      </c>
      <c r="BP2483">
        <v>7000</v>
      </c>
      <c r="BQ2483">
        <v>62994.600000000006</v>
      </c>
      <c r="BR2483">
        <v>63000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</row>
    <row r="2484" spans="1:116" x14ac:dyDescent="0.15">
      <c r="A2484" t="s">
        <v>116</v>
      </c>
      <c r="B2484">
        <v>195842</v>
      </c>
      <c r="C2484" t="s">
        <v>117</v>
      </c>
      <c r="D2484" t="s">
        <v>136</v>
      </c>
      <c r="E2484" t="s">
        <v>118</v>
      </c>
      <c r="F2484" t="s">
        <v>137</v>
      </c>
      <c r="G2484" s="1">
        <v>42914</v>
      </c>
      <c r="H2484" t="s">
        <v>138</v>
      </c>
      <c r="I2484" s="1">
        <v>42922</v>
      </c>
      <c r="J2484" t="s">
        <v>119</v>
      </c>
      <c r="K2484" t="s">
        <v>5445</v>
      </c>
      <c r="L2484" t="s">
        <v>227</v>
      </c>
      <c r="M2484" t="s">
        <v>139</v>
      </c>
      <c r="P2484" t="s">
        <v>299</v>
      </c>
      <c r="Q2484" t="s">
        <v>5446</v>
      </c>
      <c r="R2484" t="s">
        <v>126</v>
      </c>
      <c r="S2484" t="s">
        <v>140</v>
      </c>
      <c r="T2484" t="s">
        <v>14384</v>
      </c>
      <c r="W2484">
        <v>400000</v>
      </c>
      <c r="X2484">
        <v>400000</v>
      </c>
      <c r="Y2484">
        <v>0</v>
      </c>
      <c r="Z2484">
        <v>0</v>
      </c>
      <c r="AA2484">
        <v>400000</v>
      </c>
      <c r="AB2484">
        <v>400000</v>
      </c>
      <c r="AC2484">
        <v>0</v>
      </c>
      <c r="AD2484">
        <v>0</v>
      </c>
      <c r="AE2484">
        <v>400000</v>
      </c>
      <c r="AF2484" t="s">
        <v>143</v>
      </c>
      <c r="AG2484" t="s">
        <v>143</v>
      </c>
      <c r="AH2484" t="s">
        <v>11553</v>
      </c>
      <c r="AI2484" t="s">
        <v>342</v>
      </c>
      <c r="AJ2484" t="s">
        <v>128</v>
      </c>
      <c r="AK2484" t="s">
        <v>303</v>
      </c>
      <c r="AL2484" t="s">
        <v>14272</v>
      </c>
      <c r="AM2484" t="s">
        <v>14385</v>
      </c>
      <c r="AN2484" t="s">
        <v>14386</v>
      </c>
      <c r="AO2484" t="s">
        <v>5449</v>
      </c>
      <c r="AP2484" t="s">
        <v>5450</v>
      </c>
      <c r="BO2484">
        <v>400000</v>
      </c>
      <c r="BP2484">
        <v>400000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</row>
    <row r="2485" spans="1:116" x14ac:dyDescent="0.15">
      <c r="A2485" t="s">
        <v>116</v>
      </c>
      <c r="B2485">
        <v>195844</v>
      </c>
      <c r="C2485" t="s">
        <v>117</v>
      </c>
      <c r="D2485" t="s">
        <v>136</v>
      </c>
      <c r="E2485" t="s">
        <v>118</v>
      </c>
      <c r="F2485" t="s">
        <v>137</v>
      </c>
      <c r="G2485" s="1">
        <v>42914</v>
      </c>
      <c r="H2485" t="s">
        <v>138</v>
      </c>
      <c r="I2485" s="1">
        <v>43109</v>
      </c>
      <c r="J2485" t="s">
        <v>119</v>
      </c>
      <c r="K2485" t="s">
        <v>122</v>
      </c>
      <c r="L2485" t="s">
        <v>123</v>
      </c>
      <c r="M2485" t="s">
        <v>139</v>
      </c>
      <c r="P2485" t="s">
        <v>317</v>
      </c>
      <c r="Q2485" t="s">
        <v>1007</v>
      </c>
      <c r="R2485" t="s">
        <v>126</v>
      </c>
      <c r="S2485" t="s">
        <v>215</v>
      </c>
      <c r="T2485" t="s">
        <v>14387</v>
      </c>
      <c r="W2485">
        <v>30000</v>
      </c>
      <c r="X2485">
        <v>18951</v>
      </c>
      <c r="Y2485">
        <v>11049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30000</v>
      </c>
      <c r="AF2485" t="s">
        <v>171</v>
      </c>
      <c r="AG2485" t="s">
        <v>171</v>
      </c>
      <c r="AH2485" t="s">
        <v>3809</v>
      </c>
      <c r="AI2485" t="s">
        <v>4687</v>
      </c>
      <c r="AJ2485" t="s">
        <v>128</v>
      </c>
      <c r="AK2485" t="s">
        <v>429</v>
      </c>
      <c r="AL2485" t="s">
        <v>1011</v>
      </c>
      <c r="AM2485" t="s">
        <v>14388</v>
      </c>
      <c r="AN2485" t="s">
        <v>4465</v>
      </c>
      <c r="AO2485" t="s">
        <v>4466</v>
      </c>
      <c r="AP2485" t="s">
        <v>4467</v>
      </c>
      <c r="AQ2485" t="s">
        <v>4062</v>
      </c>
      <c r="BO2485">
        <v>15000</v>
      </c>
      <c r="BP2485">
        <v>0</v>
      </c>
      <c r="BQ2485">
        <v>15000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0</v>
      </c>
      <c r="DD2485">
        <v>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0</v>
      </c>
    </row>
    <row r="2486" spans="1:116" x14ac:dyDescent="0.15">
      <c r="A2486" t="s">
        <v>116</v>
      </c>
      <c r="B2486">
        <v>195845</v>
      </c>
      <c r="C2486" t="s">
        <v>117</v>
      </c>
      <c r="D2486" t="s">
        <v>136</v>
      </c>
      <c r="E2486" t="s">
        <v>118</v>
      </c>
      <c r="F2486" t="s">
        <v>137</v>
      </c>
      <c r="G2486" s="1">
        <v>42916</v>
      </c>
      <c r="H2486" t="s">
        <v>138</v>
      </c>
      <c r="I2486" s="1">
        <v>42926</v>
      </c>
      <c r="J2486" t="s">
        <v>119</v>
      </c>
      <c r="K2486" t="s">
        <v>9192</v>
      </c>
      <c r="L2486" t="s">
        <v>600</v>
      </c>
      <c r="M2486" t="s">
        <v>139</v>
      </c>
      <c r="N2486" t="s">
        <v>386</v>
      </c>
      <c r="O2486" t="s">
        <v>123</v>
      </c>
      <c r="P2486" t="s">
        <v>124</v>
      </c>
      <c r="Q2486" t="s">
        <v>125</v>
      </c>
      <c r="R2486" t="s">
        <v>126</v>
      </c>
      <c r="S2486" t="s">
        <v>540</v>
      </c>
      <c r="T2486" t="s">
        <v>14389</v>
      </c>
      <c r="W2486">
        <v>86000</v>
      </c>
      <c r="X2486">
        <v>60807</v>
      </c>
      <c r="Y2486">
        <v>25193</v>
      </c>
      <c r="Z2486">
        <v>0</v>
      </c>
      <c r="AA2486">
        <v>86000</v>
      </c>
      <c r="AB2486">
        <v>86000</v>
      </c>
      <c r="AC2486">
        <v>0</v>
      </c>
      <c r="AD2486">
        <v>0</v>
      </c>
      <c r="AE2486">
        <v>86000</v>
      </c>
      <c r="AF2486" t="s">
        <v>143</v>
      </c>
      <c r="AG2486" t="s">
        <v>143</v>
      </c>
      <c r="AH2486" t="s">
        <v>247</v>
      </c>
      <c r="AI2486" t="s">
        <v>218</v>
      </c>
      <c r="AJ2486" t="s">
        <v>128</v>
      </c>
      <c r="AK2486" t="s">
        <v>527</v>
      </c>
      <c r="AL2486" t="s">
        <v>528</v>
      </c>
      <c r="AM2486" t="s">
        <v>14390</v>
      </c>
      <c r="AN2486" t="s">
        <v>14391</v>
      </c>
      <c r="AO2486" t="s">
        <v>702</v>
      </c>
      <c r="AP2486" t="s">
        <v>703</v>
      </c>
      <c r="BO2486">
        <v>86000</v>
      </c>
      <c r="BP2486">
        <v>86000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</row>
    <row r="2487" spans="1:116" x14ac:dyDescent="0.15">
      <c r="A2487" t="s">
        <v>116</v>
      </c>
      <c r="B2487">
        <v>195863</v>
      </c>
      <c r="C2487" t="s">
        <v>117</v>
      </c>
      <c r="D2487" t="s">
        <v>136</v>
      </c>
      <c r="E2487" t="s">
        <v>118</v>
      </c>
      <c r="F2487" t="s">
        <v>137</v>
      </c>
      <c r="G2487" s="1">
        <v>42913</v>
      </c>
      <c r="H2487" t="s">
        <v>138</v>
      </c>
      <c r="I2487" s="1">
        <v>43196</v>
      </c>
      <c r="J2487" t="s">
        <v>119</v>
      </c>
      <c r="K2487" t="s">
        <v>10099</v>
      </c>
      <c r="L2487" t="s">
        <v>153</v>
      </c>
      <c r="M2487" t="s">
        <v>139</v>
      </c>
      <c r="P2487" t="s">
        <v>199</v>
      </c>
      <c r="Q2487" t="s">
        <v>200</v>
      </c>
      <c r="R2487" t="s">
        <v>126</v>
      </c>
      <c r="S2487" t="s">
        <v>215</v>
      </c>
      <c r="T2487" t="s">
        <v>14392</v>
      </c>
      <c r="W2487">
        <v>20000</v>
      </c>
      <c r="X2487">
        <v>20000</v>
      </c>
      <c r="Y2487">
        <v>0</v>
      </c>
      <c r="Z2487">
        <v>0</v>
      </c>
      <c r="AA2487">
        <v>20000</v>
      </c>
      <c r="AB2487">
        <v>20000</v>
      </c>
      <c r="AC2487">
        <v>0</v>
      </c>
      <c r="AD2487">
        <v>0</v>
      </c>
      <c r="AE2487">
        <v>20000</v>
      </c>
      <c r="AF2487" t="s">
        <v>143</v>
      </c>
      <c r="AG2487" t="s">
        <v>171</v>
      </c>
      <c r="AH2487" t="s">
        <v>361</v>
      </c>
      <c r="AI2487" t="s">
        <v>805</v>
      </c>
      <c r="AJ2487" t="s">
        <v>128</v>
      </c>
      <c r="AK2487" t="s">
        <v>512</v>
      </c>
      <c r="AL2487" t="s">
        <v>203</v>
      </c>
      <c r="AM2487" t="s">
        <v>14393</v>
      </c>
      <c r="AN2487" t="s">
        <v>14394</v>
      </c>
      <c r="AO2487" t="s">
        <v>333</v>
      </c>
      <c r="AP2487" t="s">
        <v>334</v>
      </c>
      <c r="AQ2487" t="s">
        <v>3679</v>
      </c>
      <c r="BO2487">
        <v>16000</v>
      </c>
      <c r="BP2487">
        <v>16000</v>
      </c>
      <c r="BQ2487">
        <v>4000</v>
      </c>
      <c r="BR2487">
        <v>4000</v>
      </c>
      <c r="BS2487">
        <v>0</v>
      </c>
      <c r="BT2487">
        <v>0</v>
      </c>
      <c r="BU2487">
        <v>0</v>
      </c>
      <c r="BV2487">
        <v>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v>0</v>
      </c>
      <c r="CI2487">
        <v>0</v>
      </c>
      <c r="CJ2487">
        <v>0</v>
      </c>
      <c r="CK2487">
        <v>0</v>
      </c>
      <c r="CL2487">
        <v>0</v>
      </c>
      <c r="CM2487">
        <v>0</v>
      </c>
      <c r="CN2487">
        <v>0</v>
      </c>
      <c r="CO2487">
        <v>0</v>
      </c>
      <c r="CP2487">
        <v>0</v>
      </c>
      <c r="CQ2487">
        <v>0</v>
      </c>
      <c r="CR2487">
        <v>0</v>
      </c>
      <c r="CS2487">
        <v>0</v>
      </c>
      <c r="CT2487">
        <v>0</v>
      </c>
      <c r="CU2487">
        <v>0</v>
      </c>
      <c r="CV2487">
        <v>0</v>
      </c>
      <c r="CW2487">
        <v>0</v>
      </c>
      <c r="CX2487">
        <v>0</v>
      </c>
      <c r="CY2487">
        <v>0</v>
      </c>
      <c r="CZ2487">
        <v>0</v>
      </c>
      <c r="DA2487">
        <v>0</v>
      </c>
      <c r="DB2487">
        <v>0</v>
      </c>
      <c r="DC2487">
        <v>0</v>
      </c>
      <c r="DD2487">
        <v>0</v>
      </c>
      <c r="DE2487">
        <v>0</v>
      </c>
      <c r="DF2487">
        <v>0</v>
      </c>
      <c r="DG2487">
        <v>0</v>
      </c>
      <c r="DH2487">
        <v>0</v>
      </c>
      <c r="DI2487">
        <v>0</v>
      </c>
      <c r="DJ2487">
        <v>0</v>
      </c>
      <c r="DK2487">
        <v>0</v>
      </c>
      <c r="DL2487">
        <v>0</v>
      </c>
    </row>
    <row r="2488" spans="1:116" x14ac:dyDescent="0.15">
      <c r="A2488" t="s">
        <v>116</v>
      </c>
      <c r="B2488">
        <v>195883</v>
      </c>
      <c r="C2488" t="s">
        <v>117</v>
      </c>
      <c r="D2488" t="s">
        <v>136</v>
      </c>
      <c r="E2488" t="s">
        <v>118</v>
      </c>
      <c r="F2488" t="s">
        <v>137</v>
      </c>
      <c r="G2488" s="1">
        <v>42916</v>
      </c>
      <c r="H2488" t="s">
        <v>138</v>
      </c>
      <c r="I2488" s="1">
        <v>42914</v>
      </c>
      <c r="J2488" t="s">
        <v>6689</v>
      </c>
      <c r="K2488" t="s">
        <v>4491</v>
      </c>
      <c r="L2488" t="s">
        <v>120</v>
      </c>
      <c r="M2488" t="s">
        <v>139</v>
      </c>
      <c r="P2488" t="s">
        <v>145</v>
      </c>
      <c r="Q2488" t="s">
        <v>214</v>
      </c>
      <c r="R2488" t="s">
        <v>126</v>
      </c>
      <c r="S2488" t="s">
        <v>571</v>
      </c>
      <c r="T2488" t="s">
        <v>14395</v>
      </c>
      <c r="W2488">
        <v>0</v>
      </c>
      <c r="X2488">
        <v>0</v>
      </c>
      <c r="Y2488">
        <v>0</v>
      </c>
      <c r="Z2488">
        <v>0</v>
      </c>
      <c r="AA2488">
        <v>3325</v>
      </c>
      <c r="AB2488">
        <v>2036</v>
      </c>
      <c r="AC2488">
        <v>1289</v>
      </c>
      <c r="AD2488">
        <v>0</v>
      </c>
      <c r="AE2488">
        <v>3325</v>
      </c>
      <c r="AH2488" t="s">
        <v>284</v>
      </c>
      <c r="AI2488" t="s">
        <v>174</v>
      </c>
      <c r="AK2488" t="s">
        <v>390</v>
      </c>
      <c r="AL2488" t="s">
        <v>184</v>
      </c>
      <c r="AN2488" t="s">
        <v>14396</v>
      </c>
      <c r="AO2488" t="s">
        <v>572</v>
      </c>
      <c r="AP2488" t="s">
        <v>573</v>
      </c>
      <c r="BO2488">
        <v>0</v>
      </c>
      <c r="BP2488">
        <v>3325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0</v>
      </c>
      <c r="CJ2488">
        <v>0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v>0</v>
      </c>
      <c r="CR2488">
        <v>0</v>
      </c>
      <c r="CS2488">
        <v>0</v>
      </c>
      <c r="CT2488">
        <v>0</v>
      </c>
      <c r="CU2488">
        <v>0</v>
      </c>
      <c r="CV2488">
        <v>0</v>
      </c>
      <c r="CW2488">
        <v>0</v>
      </c>
      <c r="CX2488">
        <v>0</v>
      </c>
      <c r="CY2488">
        <v>0</v>
      </c>
      <c r="CZ2488">
        <v>0</v>
      </c>
      <c r="DA2488">
        <v>0</v>
      </c>
      <c r="DB2488">
        <v>0</v>
      </c>
      <c r="DC2488">
        <v>0</v>
      </c>
      <c r="DD2488">
        <v>0</v>
      </c>
      <c r="DE2488">
        <v>0</v>
      </c>
      <c r="DF2488">
        <v>0</v>
      </c>
      <c r="DG2488">
        <v>0</v>
      </c>
      <c r="DH2488">
        <v>0</v>
      </c>
      <c r="DI2488">
        <v>0</v>
      </c>
      <c r="DJ2488">
        <v>0</v>
      </c>
      <c r="DK2488">
        <v>0</v>
      </c>
      <c r="DL2488">
        <v>0</v>
      </c>
    </row>
    <row r="2489" spans="1:116" x14ac:dyDescent="0.15">
      <c r="A2489" t="s">
        <v>116</v>
      </c>
      <c r="B2489">
        <v>195889</v>
      </c>
      <c r="C2489" t="s">
        <v>117</v>
      </c>
      <c r="D2489" t="s">
        <v>136</v>
      </c>
      <c r="E2489" t="s">
        <v>118</v>
      </c>
      <c r="F2489" t="s">
        <v>137</v>
      </c>
      <c r="G2489" s="1">
        <v>42914</v>
      </c>
      <c r="H2489" t="s">
        <v>138</v>
      </c>
      <c r="I2489" s="1">
        <v>43278</v>
      </c>
      <c r="J2489" t="s">
        <v>119</v>
      </c>
      <c r="K2489" t="s">
        <v>1603</v>
      </c>
      <c r="L2489" t="s">
        <v>227</v>
      </c>
      <c r="M2489" t="s">
        <v>139</v>
      </c>
      <c r="N2489" t="s">
        <v>577</v>
      </c>
      <c r="O2489" t="s">
        <v>123</v>
      </c>
      <c r="P2489" t="s">
        <v>199</v>
      </c>
      <c r="Q2489" t="s">
        <v>623</v>
      </c>
      <c r="R2489" t="s">
        <v>126</v>
      </c>
      <c r="S2489" t="s">
        <v>215</v>
      </c>
      <c r="T2489" t="s">
        <v>14397</v>
      </c>
      <c r="W2489">
        <v>75434</v>
      </c>
      <c r="X2489">
        <v>67894</v>
      </c>
      <c r="Y2489">
        <v>7540</v>
      </c>
      <c r="Z2489">
        <v>0</v>
      </c>
      <c r="AA2489">
        <v>75434</v>
      </c>
      <c r="AB2489">
        <v>67894</v>
      </c>
      <c r="AC2489">
        <v>7540</v>
      </c>
      <c r="AD2489">
        <v>0</v>
      </c>
      <c r="AE2489">
        <v>75434</v>
      </c>
      <c r="AF2489" t="s">
        <v>143</v>
      </c>
      <c r="AG2489" t="s">
        <v>143</v>
      </c>
      <c r="AH2489" t="s">
        <v>183</v>
      </c>
      <c r="AI2489" t="s">
        <v>279</v>
      </c>
      <c r="AJ2489" t="s">
        <v>128</v>
      </c>
      <c r="AK2489" t="s">
        <v>236</v>
      </c>
      <c r="AL2489" t="s">
        <v>625</v>
      </c>
      <c r="AM2489" t="s">
        <v>14398</v>
      </c>
      <c r="AN2489" t="s">
        <v>14399</v>
      </c>
      <c r="AO2489" t="s">
        <v>3508</v>
      </c>
      <c r="AP2489" t="s">
        <v>3509</v>
      </c>
      <c r="AQ2489" t="s">
        <v>450</v>
      </c>
      <c r="AR2489" t="s">
        <v>7567</v>
      </c>
      <c r="BO2489">
        <v>37717</v>
      </c>
      <c r="BP2489">
        <v>37717</v>
      </c>
      <c r="BQ2489">
        <v>0</v>
      </c>
      <c r="BR2489">
        <v>0</v>
      </c>
      <c r="BS2489">
        <v>37717</v>
      </c>
      <c r="BT2489">
        <v>37717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>
        <v>0</v>
      </c>
      <c r="CJ2489">
        <v>0</v>
      </c>
      <c r="CK2489">
        <v>0</v>
      </c>
      <c r="CL2489">
        <v>0</v>
      </c>
      <c r="CM2489">
        <v>0</v>
      </c>
      <c r="CN2489">
        <v>0</v>
      </c>
      <c r="CO2489">
        <v>0</v>
      </c>
      <c r="CP2489">
        <v>0</v>
      </c>
      <c r="CQ2489">
        <v>0</v>
      </c>
      <c r="CR2489">
        <v>0</v>
      </c>
      <c r="CS2489">
        <v>0</v>
      </c>
      <c r="CT2489">
        <v>0</v>
      </c>
      <c r="CU2489">
        <v>0</v>
      </c>
      <c r="CV2489">
        <v>0</v>
      </c>
      <c r="CW2489">
        <v>0</v>
      </c>
      <c r="CX2489">
        <v>0</v>
      </c>
      <c r="CY2489">
        <v>0</v>
      </c>
      <c r="CZ2489">
        <v>0</v>
      </c>
      <c r="DA2489">
        <v>0</v>
      </c>
      <c r="DB2489">
        <v>0</v>
      </c>
      <c r="DC2489">
        <v>0</v>
      </c>
      <c r="DD2489">
        <v>0</v>
      </c>
      <c r="DE2489">
        <v>0</v>
      </c>
      <c r="DF2489">
        <v>0</v>
      </c>
      <c r="DG2489">
        <v>0</v>
      </c>
      <c r="DH2489">
        <v>0</v>
      </c>
      <c r="DI2489">
        <v>0</v>
      </c>
      <c r="DJ2489">
        <v>0</v>
      </c>
      <c r="DK2489">
        <v>0</v>
      </c>
      <c r="DL2489">
        <v>0</v>
      </c>
    </row>
    <row r="2490" spans="1:116" x14ac:dyDescent="0.15">
      <c r="A2490" t="s">
        <v>116</v>
      </c>
      <c r="B2490">
        <v>195901</v>
      </c>
      <c r="C2490" t="s">
        <v>117</v>
      </c>
      <c r="D2490" t="s">
        <v>136</v>
      </c>
      <c r="E2490" t="s">
        <v>118</v>
      </c>
      <c r="F2490" t="s">
        <v>137</v>
      </c>
      <c r="G2490" s="1">
        <v>42915</v>
      </c>
      <c r="H2490" t="s">
        <v>138</v>
      </c>
      <c r="I2490" s="1">
        <v>43019</v>
      </c>
      <c r="J2490" t="s">
        <v>119</v>
      </c>
      <c r="K2490" t="s">
        <v>14400</v>
      </c>
      <c r="L2490" t="s">
        <v>120</v>
      </c>
      <c r="M2490" t="s">
        <v>1911</v>
      </c>
      <c r="P2490" t="s">
        <v>124</v>
      </c>
      <c r="Q2490" t="s">
        <v>125</v>
      </c>
      <c r="R2490" t="s">
        <v>126</v>
      </c>
      <c r="S2490" t="s">
        <v>140</v>
      </c>
      <c r="T2490" t="s">
        <v>14401</v>
      </c>
      <c r="W2490">
        <v>36000</v>
      </c>
      <c r="X2490">
        <v>22046</v>
      </c>
      <c r="Y2490">
        <v>13954</v>
      </c>
      <c r="Z2490">
        <v>0</v>
      </c>
      <c r="AA2490">
        <v>36000</v>
      </c>
      <c r="AB2490">
        <v>22046</v>
      </c>
      <c r="AC2490">
        <v>13954</v>
      </c>
      <c r="AD2490">
        <v>0</v>
      </c>
      <c r="AE2490">
        <v>36000</v>
      </c>
      <c r="AF2490" t="s">
        <v>143</v>
      </c>
      <c r="AG2490" t="s">
        <v>171</v>
      </c>
      <c r="AH2490" t="s">
        <v>284</v>
      </c>
      <c r="AI2490" t="s">
        <v>341</v>
      </c>
      <c r="AJ2490" t="s">
        <v>128</v>
      </c>
      <c r="AK2490" t="s">
        <v>1032</v>
      </c>
      <c r="AL2490" t="s">
        <v>408</v>
      </c>
      <c r="AM2490" t="s">
        <v>14402</v>
      </c>
      <c r="AN2490" t="s">
        <v>14403</v>
      </c>
      <c r="AO2490" t="s">
        <v>4277</v>
      </c>
      <c r="AP2490" t="s">
        <v>3939</v>
      </c>
      <c r="BO2490">
        <v>36000</v>
      </c>
      <c r="BP2490">
        <v>36000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v>0</v>
      </c>
      <c r="CI2490">
        <v>0</v>
      </c>
      <c r="CJ2490">
        <v>0</v>
      </c>
      <c r="CK2490">
        <v>0</v>
      </c>
      <c r="CL2490">
        <v>0</v>
      </c>
      <c r="CM2490">
        <v>0</v>
      </c>
      <c r="CN2490">
        <v>0</v>
      </c>
      <c r="CO2490">
        <v>0</v>
      </c>
      <c r="CP2490">
        <v>0</v>
      </c>
      <c r="CQ2490">
        <v>0</v>
      </c>
      <c r="CR2490">
        <v>0</v>
      </c>
      <c r="CS2490">
        <v>0</v>
      </c>
      <c r="CT2490">
        <v>0</v>
      </c>
      <c r="CU2490">
        <v>0</v>
      </c>
      <c r="CV2490">
        <v>0</v>
      </c>
      <c r="CW2490">
        <v>0</v>
      </c>
      <c r="CX2490">
        <v>0</v>
      </c>
      <c r="CY2490">
        <v>0</v>
      </c>
      <c r="CZ2490">
        <v>0</v>
      </c>
      <c r="DA2490">
        <v>0</v>
      </c>
      <c r="DB2490">
        <v>0</v>
      </c>
      <c r="DC2490">
        <v>0</v>
      </c>
      <c r="DD2490">
        <v>0</v>
      </c>
      <c r="DE2490">
        <v>0</v>
      </c>
      <c r="DF2490">
        <v>0</v>
      </c>
      <c r="DG2490">
        <v>0</v>
      </c>
      <c r="DH2490">
        <v>0</v>
      </c>
      <c r="DI2490">
        <v>0</v>
      </c>
      <c r="DJ2490">
        <v>0</v>
      </c>
      <c r="DK2490">
        <v>0</v>
      </c>
      <c r="DL2490">
        <v>0</v>
      </c>
    </row>
    <row r="2491" spans="1:116" x14ac:dyDescent="0.15">
      <c r="A2491" t="s">
        <v>116</v>
      </c>
      <c r="B2491">
        <v>195905</v>
      </c>
      <c r="C2491" t="s">
        <v>117</v>
      </c>
      <c r="D2491" t="s">
        <v>136</v>
      </c>
      <c r="E2491" t="s">
        <v>118</v>
      </c>
      <c r="F2491" t="s">
        <v>137</v>
      </c>
      <c r="G2491" s="1">
        <v>42914</v>
      </c>
      <c r="H2491" t="s">
        <v>138</v>
      </c>
      <c r="I2491" s="1">
        <v>42936</v>
      </c>
      <c r="J2491" t="s">
        <v>119</v>
      </c>
      <c r="K2491" t="s">
        <v>12274</v>
      </c>
      <c r="L2491" t="s">
        <v>120</v>
      </c>
      <c r="M2491" t="s">
        <v>139</v>
      </c>
      <c r="P2491" t="s">
        <v>124</v>
      </c>
      <c r="Q2491" t="s">
        <v>470</v>
      </c>
      <c r="R2491" t="s">
        <v>126</v>
      </c>
      <c r="S2491" t="s">
        <v>633</v>
      </c>
      <c r="T2491" t="s">
        <v>14404</v>
      </c>
      <c r="W2491">
        <v>500</v>
      </c>
      <c r="X2491">
        <v>425</v>
      </c>
      <c r="Y2491">
        <v>75</v>
      </c>
      <c r="Z2491">
        <v>0</v>
      </c>
      <c r="AA2491">
        <v>500</v>
      </c>
      <c r="AB2491">
        <v>425</v>
      </c>
      <c r="AC2491">
        <v>75</v>
      </c>
      <c r="AD2491">
        <v>0</v>
      </c>
      <c r="AE2491">
        <v>500</v>
      </c>
      <c r="AF2491" t="s">
        <v>171</v>
      </c>
      <c r="AG2491" t="s">
        <v>143</v>
      </c>
      <c r="AH2491" t="s">
        <v>174</v>
      </c>
      <c r="AI2491" t="s">
        <v>235</v>
      </c>
      <c r="AJ2491" t="s">
        <v>128</v>
      </c>
      <c r="AK2491" t="s">
        <v>290</v>
      </c>
      <c r="AL2491" t="s">
        <v>184</v>
      </c>
      <c r="AN2491" t="s">
        <v>14405</v>
      </c>
      <c r="AO2491" t="s">
        <v>507</v>
      </c>
      <c r="AP2491" t="s">
        <v>508</v>
      </c>
      <c r="BO2491">
        <v>500</v>
      </c>
      <c r="BP2491">
        <v>500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0</v>
      </c>
      <c r="CJ2491"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v>0</v>
      </c>
      <c r="CR2491">
        <v>0</v>
      </c>
      <c r="CS2491">
        <v>0</v>
      </c>
      <c r="CT2491">
        <v>0</v>
      </c>
      <c r="CU2491">
        <v>0</v>
      </c>
      <c r="CV2491">
        <v>0</v>
      </c>
      <c r="CW2491">
        <v>0</v>
      </c>
      <c r="CX2491">
        <v>0</v>
      </c>
      <c r="CY2491">
        <v>0</v>
      </c>
      <c r="CZ2491">
        <v>0</v>
      </c>
      <c r="DA2491">
        <v>0</v>
      </c>
      <c r="DB2491">
        <v>0</v>
      </c>
      <c r="DC2491">
        <v>0</v>
      </c>
      <c r="DD2491">
        <v>0</v>
      </c>
      <c r="DE2491">
        <v>0</v>
      </c>
      <c r="DF2491">
        <v>0</v>
      </c>
      <c r="DG2491">
        <v>0</v>
      </c>
      <c r="DH2491">
        <v>0</v>
      </c>
      <c r="DI2491">
        <v>0</v>
      </c>
      <c r="DJ2491">
        <v>0</v>
      </c>
      <c r="DK2491">
        <v>0</v>
      </c>
      <c r="DL2491">
        <v>0</v>
      </c>
    </row>
    <row r="2492" spans="1:116" x14ac:dyDescent="0.15">
      <c r="A2492" t="s">
        <v>116</v>
      </c>
      <c r="B2492">
        <v>195931</v>
      </c>
      <c r="C2492" t="s">
        <v>117</v>
      </c>
      <c r="D2492" t="s">
        <v>136</v>
      </c>
      <c r="E2492" t="s">
        <v>118</v>
      </c>
      <c r="F2492" t="s">
        <v>137</v>
      </c>
      <c r="G2492" s="1">
        <v>42916</v>
      </c>
      <c r="H2492" t="s">
        <v>138</v>
      </c>
      <c r="I2492" s="1">
        <v>42944</v>
      </c>
      <c r="J2492" t="s">
        <v>119</v>
      </c>
      <c r="K2492" t="s">
        <v>188</v>
      </c>
      <c r="L2492" t="s">
        <v>120</v>
      </c>
      <c r="M2492" t="s">
        <v>139</v>
      </c>
      <c r="P2492" t="s">
        <v>177</v>
      </c>
      <c r="Q2492" t="s">
        <v>178</v>
      </c>
      <c r="R2492" t="s">
        <v>126</v>
      </c>
      <c r="S2492" t="s">
        <v>179</v>
      </c>
      <c r="T2492" t="s">
        <v>14406</v>
      </c>
      <c r="U2492" t="s">
        <v>14407</v>
      </c>
      <c r="W2492">
        <v>4000</v>
      </c>
      <c r="X2492">
        <v>3400</v>
      </c>
      <c r="Y2492">
        <v>600</v>
      </c>
      <c r="Z2492">
        <v>0</v>
      </c>
      <c r="AA2492">
        <v>4000</v>
      </c>
      <c r="AB2492">
        <v>3400</v>
      </c>
      <c r="AC2492">
        <v>600</v>
      </c>
      <c r="AD2492">
        <v>0</v>
      </c>
      <c r="AE2492">
        <v>4000</v>
      </c>
      <c r="AF2492" t="s">
        <v>143</v>
      </c>
      <c r="AG2492" t="s">
        <v>143</v>
      </c>
      <c r="AH2492" t="s">
        <v>254</v>
      </c>
      <c r="AI2492" t="s">
        <v>7775</v>
      </c>
      <c r="AJ2492" t="s">
        <v>128</v>
      </c>
      <c r="AK2492" t="s">
        <v>160</v>
      </c>
      <c r="AL2492" t="s">
        <v>184</v>
      </c>
      <c r="AN2492" t="s">
        <v>14053</v>
      </c>
      <c r="AO2492" t="s">
        <v>186</v>
      </c>
      <c r="AP2492" t="s">
        <v>187</v>
      </c>
      <c r="BO2492">
        <v>4000</v>
      </c>
      <c r="BP2492">
        <v>4000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v>0</v>
      </c>
      <c r="CI2492">
        <v>0</v>
      </c>
      <c r="CJ2492">
        <v>0</v>
      </c>
      <c r="CK2492">
        <v>0</v>
      </c>
      <c r="CL2492">
        <v>0</v>
      </c>
      <c r="CM2492">
        <v>0</v>
      </c>
      <c r="CN2492">
        <v>0</v>
      </c>
      <c r="CO2492">
        <v>0</v>
      </c>
      <c r="CP2492">
        <v>0</v>
      </c>
      <c r="CQ2492">
        <v>0</v>
      </c>
      <c r="CR2492">
        <v>0</v>
      </c>
      <c r="CS2492">
        <v>0</v>
      </c>
      <c r="CT2492">
        <v>0</v>
      </c>
      <c r="CU2492">
        <v>0</v>
      </c>
      <c r="CV2492">
        <v>0</v>
      </c>
      <c r="CW2492">
        <v>0</v>
      </c>
      <c r="CX2492">
        <v>0</v>
      </c>
      <c r="CY2492">
        <v>0</v>
      </c>
      <c r="CZ2492">
        <v>0</v>
      </c>
      <c r="DA2492">
        <v>0</v>
      </c>
      <c r="DB2492">
        <v>0</v>
      </c>
      <c r="DC2492">
        <v>0</v>
      </c>
      <c r="DD2492">
        <v>0</v>
      </c>
      <c r="DE2492">
        <v>0</v>
      </c>
      <c r="DF2492">
        <v>0</v>
      </c>
      <c r="DG2492">
        <v>0</v>
      </c>
      <c r="DH2492">
        <v>0</v>
      </c>
      <c r="DI2492">
        <v>0</v>
      </c>
      <c r="DJ2492">
        <v>0</v>
      </c>
      <c r="DK2492">
        <v>0</v>
      </c>
      <c r="DL2492">
        <v>0</v>
      </c>
    </row>
    <row r="2493" spans="1:116" x14ac:dyDescent="0.15">
      <c r="A2493" t="s">
        <v>116</v>
      </c>
      <c r="B2493">
        <v>195932</v>
      </c>
      <c r="C2493" t="s">
        <v>117</v>
      </c>
      <c r="D2493" t="s">
        <v>136</v>
      </c>
      <c r="E2493" t="s">
        <v>118</v>
      </c>
      <c r="F2493" t="s">
        <v>137</v>
      </c>
      <c r="G2493" s="1">
        <v>42916</v>
      </c>
      <c r="H2493" t="s">
        <v>138</v>
      </c>
      <c r="I2493" s="1">
        <v>42944</v>
      </c>
      <c r="J2493" t="s">
        <v>119</v>
      </c>
      <c r="K2493" t="s">
        <v>188</v>
      </c>
      <c r="L2493" t="s">
        <v>120</v>
      </c>
      <c r="M2493" t="s">
        <v>139</v>
      </c>
      <c r="P2493" t="s">
        <v>177</v>
      </c>
      <c r="Q2493" t="s">
        <v>178</v>
      </c>
      <c r="R2493" t="s">
        <v>126</v>
      </c>
      <c r="S2493" t="s">
        <v>179</v>
      </c>
      <c r="T2493" t="s">
        <v>14408</v>
      </c>
      <c r="U2493" t="s">
        <v>14409</v>
      </c>
      <c r="W2493">
        <v>4000</v>
      </c>
      <c r="X2493">
        <v>3400</v>
      </c>
      <c r="Y2493">
        <v>600</v>
      </c>
      <c r="Z2493">
        <v>0</v>
      </c>
      <c r="AA2493">
        <v>4000</v>
      </c>
      <c r="AB2493">
        <v>3400</v>
      </c>
      <c r="AC2493">
        <v>600</v>
      </c>
      <c r="AD2493">
        <v>0</v>
      </c>
      <c r="AE2493">
        <v>4000</v>
      </c>
      <c r="AF2493" t="s">
        <v>143</v>
      </c>
      <c r="AG2493" t="s">
        <v>143</v>
      </c>
      <c r="AH2493" t="s">
        <v>1553</v>
      </c>
      <c r="AI2493" t="s">
        <v>5305</v>
      </c>
      <c r="AJ2493" t="s">
        <v>128</v>
      </c>
      <c r="AK2493" t="s">
        <v>160</v>
      </c>
      <c r="AL2493" t="s">
        <v>184</v>
      </c>
      <c r="AN2493" t="s">
        <v>14053</v>
      </c>
      <c r="AO2493" t="s">
        <v>186</v>
      </c>
      <c r="AP2493" t="s">
        <v>187</v>
      </c>
      <c r="BO2493">
        <v>4000</v>
      </c>
      <c r="BP2493">
        <v>4000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0</v>
      </c>
      <c r="CR2493">
        <v>0</v>
      </c>
      <c r="CS2493">
        <v>0</v>
      </c>
      <c r="CT2493">
        <v>0</v>
      </c>
      <c r="CU2493">
        <v>0</v>
      </c>
      <c r="CV2493">
        <v>0</v>
      </c>
      <c r="CW2493">
        <v>0</v>
      </c>
      <c r="CX2493">
        <v>0</v>
      </c>
      <c r="CY2493">
        <v>0</v>
      </c>
      <c r="CZ2493">
        <v>0</v>
      </c>
      <c r="DA2493">
        <v>0</v>
      </c>
      <c r="DB2493">
        <v>0</v>
      </c>
      <c r="DC2493">
        <v>0</v>
      </c>
      <c r="DD2493">
        <v>0</v>
      </c>
      <c r="DE2493">
        <v>0</v>
      </c>
      <c r="DF2493">
        <v>0</v>
      </c>
      <c r="DG2493">
        <v>0</v>
      </c>
      <c r="DH2493">
        <v>0</v>
      </c>
      <c r="DI2493">
        <v>0</v>
      </c>
      <c r="DJ2493">
        <v>0</v>
      </c>
      <c r="DK2493">
        <v>0</v>
      </c>
      <c r="DL2493">
        <v>0</v>
      </c>
    </row>
    <row r="2494" spans="1:116" x14ac:dyDescent="0.15">
      <c r="A2494" t="s">
        <v>116</v>
      </c>
      <c r="B2494">
        <v>195938</v>
      </c>
      <c r="C2494" t="s">
        <v>117</v>
      </c>
      <c r="D2494" t="s">
        <v>136</v>
      </c>
      <c r="E2494" t="s">
        <v>425</v>
      </c>
      <c r="F2494" t="s">
        <v>137</v>
      </c>
      <c r="G2494" s="1">
        <v>42916</v>
      </c>
      <c r="H2494" t="s">
        <v>138</v>
      </c>
      <c r="I2494" s="1">
        <v>43276</v>
      </c>
      <c r="J2494" t="s">
        <v>119</v>
      </c>
      <c r="K2494" t="s">
        <v>1603</v>
      </c>
      <c r="L2494" t="s">
        <v>227</v>
      </c>
      <c r="M2494" t="s">
        <v>139</v>
      </c>
      <c r="N2494" t="s">
        <v>445</v>
      </c>
      <c r="O2494" t="s">
        <v>123</v>
      </c>
      <c r="P2494" t="s">
        <v>199</v>
      </c>
      <c r="Q2494" t="s">
        <v>446</v>
      </c>
      <c r="R2494" t="s">
        <v>126</v>
      </c>
      <c r="S2494" t="s">
        <v>215</v>
      </c>
      <c r="T2494" t="s">
        <v>14410</v>
      </c>
      <c r="W2494">
        <v>65000</v>
      </c>
      <c r="X2494">
        <v>59092</v>
      </c>
      <c r="Y2494">
        <v>5908</v>
      </c>
      <c r="Z2494">
        <v>0</v>
      </c>
      <c r="AA2494">
        <v>65000</v>
      </c>
      <c r="AB2494">
        <v>59092</v>
      </c>
      <c r="AC2494">
        <v>5908</v>
      </c>
      <c r="AD2494">
        <v>0</v>
      </c>
      <c r="AE2494">
        <v>65000</v>
      </c>
      <c r="AF2494" t="s">
        <v>143</v>
      </c>
      <c r="AG2494" t="s">
        <v>143</v>
      </c>
      <c r="AH2494" t="s">
        <v>183</v>
      </c>
      <c r="AI2494" t="s">
        <v>279</v>
      </c>
      <c r="AJ2494" t="s">
        <v>128</v>
      </c>
      <c r="AK2494" t="s">
        <v>236</v>
      </c>
      <c r="AL2494" t="s">
        <v>447</v>
      </c>
      <c r="AM2494" t="s">
        <v>14411</v>
      </c>
      <c r="AN2494" t="s">
        <v>14412</v>
      </c>
      <c r="AO2494" t="s">
        <v>14413</v>
      </c>
      <c r="AP2494" t="s">
        <v>7495</v>
      </c>
      <c r="BO2494">
        <v>65000</v>
      </c>
      <c r="BP2494">
        <v>65000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0</v>
      </c>
      <c r="CR2494">
        <v>0</v>
      </c>
      <c r="CS2494">
        <v>0</v>
      </c>
      <c r="CT2494">
        <v>0</v>
      </c>
      <c r="CU2494">
        <v>0</v>
      </c>
      <c r="CV2494">
        <v>0</v>
      </c>
      <c r="CW2494">
        <v>0</v>
      </c>
      <c r="CX2494">
        <v>0</v>
      </c>
      <c r="CY2494">
        <v>0</v>
      </c>
      <c r="CZ2494">
        <v>0</v>
      </c>
      <c r="DA2494">
        <v>0</v>
      </c>
      <c r="DB2494">
        <v>0</v>
      </c>
      <c r="DC2494">
        <v>0</v>
      </c>
      <c r="DD2494">
        <v>0</v>
      </c>
      <c r="DE2494">
        <v>0</v>
      </c>
      <c r="DF2494">
        <v>0</v>
      </c>
      <c r="DG2494">
        <v>0</v>
      </c>
      <c r="DH2494">
        <v>0</v>
      </c>
      <c r="DI2494">
        <v>0</v>
      </c>
      <c r="DJ2494">
        <v>0</v>
      </c>
      <c r="DK2494">
        <v>0</v>
      </c>
      <c r="DL2494">
        <v>0</v>
      </c>
    </row>
    <row r="2495" spans="1:116" x14ac:dyDescent="0.15">
      <c r="A2495" t="s">
        <v>116</v>
      </c>
      <c r="B2495">
        <v>195941</v>
      </c>
      <c r="C2495" t="s">
        <v>117</v>
      </c>
      <c r="D2495" t="s">
        <v>136</v>
      </c>
      <c r="E2495" t="s">
        <v>118</v>
      </c>
      <c r="F2495" t="s">
        <v>137</v>
      </c>
      <c r="G2495" s="1">
        <v>42930</v>
      </c>
      <c r="H2495" t="s">
        <v>138</v>
      </c>
      <c r="I2495" s="1">
        <v>42975</v>
      </c>
      <c r="J2495" t="s">
        <v>119</v>
      </c>
      <c r="K2495" t="s">
        <v>523</v>
      </c>
      <c r="L2495" t="s">
        <v>120</v>
      </c>
      <c r="M2495" t="s">
        <v>139</v>
      </c>
      <c r="P2495" t="s">
        <v>124</v>
      </c>
      <c r="Q2495" t="s">
        <v>125</v>
      </c>
      <c r="R2495" t="s">
        <v>126</v>
      </c>
      <c r="S2495" t="s">
        <v>140</v>
      </c>
      <c r="T2495" t="s">
        <v>524</v>
      </c>
      <c r="U2495" t="s">
        <v>525</v>
      </c>
      <c r="W2495">
        <v>114999</v>
      </c>
      <c r="X2495">
        <v>73832</v>
      </c>
      <c r="Y2495">
        <v>41167</v>
      </c>
      <c r="Z2495">
        <v>0</v>
      </c>
      <c r="AA2495">
        <v>115000</v>
      </c>
      <c r="AB2495">
        <v>115000</v>
      </c>
      <c r="AC2495">
        <v>0</v>
      </c>
      <c r="AD2495">
        <v>0</v>
      </c>
      <c r="AE2495">
        <v>115000</v>
      </c>
      <c r="AF2495" t="s">
        <v>143</v>
      </c>
      <c r="AG2495" t="s">
        <v>171</v>
      </c>
      <c r="AH2495" t="s">
        <v>284</v>
      </c>
      <c r="AI2495" t="s">
        <v>526</v>
      </c>
      <c r="AJ2495" t="s">
        <v>128</v>
      </c>
      <c r="AK2495" t="s">
        <v>527</v>
      </c>
      <c r="AL2495" t="s">
        <v>528</v>
      </c>
      <c r="AM2495" t="s">
        <v>529</v>
      </c>
      <c r="AN2495" t="s">
        <v>530</v>
      </c>
      <c r="AO2495" t="s">
        <v>531</v>
      </c>
      <c r="AP2495" t="s">
        <v>532</v>
      </c>
      <c r="AQ2495" t="s">
        <v>533</v>
      </c>
      <c r="AR2495" t="s">
        <v>534</v>
      </c>
      <c r="AS2495" t="s">
        <v>535</v>
      </c>
      <c r="AT2495" t="s">
        <v>536</v>
      </c>
      <c r="AU2495" t="s">
        <v>537</v>
      </c>
      <c r="BO2495">
        <v>114999</v>
      </c>
      <c r="BP2495">
        <v>115000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0</v>
      </c>
      <c r="CR2495">
        <v>0</v>
      </c>
      <c r="CS2495">
        <v>0</v>
      </c>
      <c r="CT2495">
        <v>0</v>
      </c>
      <c r="CU2495">
        <v>0</v>
      </c>
      <c r="CV2495">
        <v>0</v>
      </c>
      <c r="CW2495">
        <v>0</v>
      </c>
      <c r="CX2495">
        <v>0</v>
      </c>
      <c r="CY2495">
        <v>0</v>
      </c>
      <c r="CZ2495">
        <v>0</v>
      </c>
      <c r="DA2495">
        <v>0</v>
      </c>
      <c r="DB2495">
        <v>0</v>
      </c>
      <c r="DC2495">
        <v>0</v>
      </c>
      <c r="DD2495">
        <v>0</v>
      </c>
      <c r="DE2495">
        <v>0</v>
      </c>
      <c r="DF2495">
        <v>0</v>
      </c>
      <c r="DG2495">
        <v>0</v>
      </c>
      <c r="DH2495">
        <v>0</v>
      </c>
      <c r="DI2495">
        <v>0</v>
      </c>
      <c r="DJ2495">
        <v>0</v>
      </c>
      <c r="DK2495">
        <v>0</v>
      </c>
      <c r="DL2495">
        <v>0</v>
      </c>
    </row>
    <row r="2496" spans="1:116" x14ac:dyDescent="0.15">
      <c r="A2496" t="s">
        <v>116</v>
      </c>
      <c r="B2496">
        <v>195945</v>
      </c>
      <c r="C2496" t="s">
        <v>117</v>
      </c>
      <c r="D2496" t="s">
        <v>136</v>
      </c>
      <c r="E2496" t="s">
        <v>118</v>
      </c>
      <c r="F2496" t="s">
        <v>137</v>
      </c>
      <c r="G2496" s="1">
        <v>42914</v>
      </c>
      <c r="H2496" t="s">
        <v>138</v>
      </c>
      <c r="I2496" s="1">
        <v>42928</v>
      </c>
      <c r="J2496" t="s">
        <v>119</v>
      </c>
      <c r="K2496" t="s">
        <v>5561</v>
      </c>
      <c r="L2496" t="s">
        <v>227</v>
      </c>
      <c r="M2496" t="s">
        <v>139</v>
      </c>
      <c r="P2496" t="s">
        <v>124</v>
      </c>
      <c r="Q2496" t="s">
        <v>4722</v>
      </c>
      <c r="R2496" t="s">
        <v>126</v>
      </c>
      <c r="S2496" t="s">
        <v>215</v>
      </c>
      <c r="T2496" t="s">
        <v>5562</v>
      </c>
      <c r="W2496">
        <v>572840</v>
      </c>
      <c r="X2496">
        <v>572840</v>
      </c>
      <c r="Y2496">
        <v>0</v>
      </c>
      <c r="Z2496">
        <v>0</v>
      </c>
      <c r="AA2496">
        <v>572840</v>
      </c>
      <c r="AB2496">
        <v>572840</v>
      </c>
      <c r="AC2496">
        <v>0</v>
      </c>
      <c r="AD2496">
        <v>0</v>
      </c>
      <c r="AE2496">
        <v>1129388</v>
      </c>
      <c r="AF2496" t="s">
        <v>143</v>
      </c>
      <c r="AG2496" t="s">
        <v>143</v>
      </c>
      <c r="AH2496" t="s">
        <v>141</v>
      </c>
      <c r="AI2496" t="s">
        <v>370</v>
      </c>
      <c r="AJ2496" t="s">
        <v>128</v>
      </c>
      <c r="AK2496" t="s">
        <v>518</v>
      </c>
      <c r="AL2496" t="s">
        <v>5250</v>
      </c>
      <c r="AM2496" t="s">
        <v>10491</v>
      </c>
      <c r="AN2496" t="s">
        <v>5564</v>
      </c>
      <c r="AO2496" t="s">
        <v>4723</v>
      </c>
      <c r="AP2496" t="s">
        <v>4724</v>
      </c>
      <c r="BO2496">
        <v>572840</v>
      </c>
      <c r="BP2496">
        <v>572840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0</v>
      </c>
      <c r="CR2496">
        <v>0</v>
      </c>
      <c r="CS2496">
        <v>0</v>
      </c>
      <c r="CT2496">
        <v>0</v>
      </c>
      <c r="CU2496">
        <v>0</v>
      </c>
      <c r="CV2496">
        <v>0</v>
      </c>
      <c r="CW2496">
        <v>0</v>
      </c>
      <c r="CX2496">
        <v>0</v>
      </c>
      <c r="CY2496">
        <v>0</v>
      </c>
      <c r="CZ2496">
        <v>0</v>
      </c>
      <c r="DA2496">
        <v>0</v>
      </c>
      <c r="DB2496">
        <v>0</v>
      </c>
      <c r="DC2496">
        <v>0</v>
      </c>
      <c r="DD2496">
        <v>0</v>
      </c>
      <c r="DE2496">
        <v>0</v>
      </c>
      <c r="DF2496">
        <v>0</v>
      </c>
      <c r="DG2496">
        <v>0</v>
      </c>
      <c r="DH2496">
        <v>0</v>
      </c>
      <c r="DI2496">
        <v>0</v>
      </c>
      <c r="DJ2496">
        <v>0</v>
      </c>
      <c r="DK2496">
        <v>0</v>
      </c>
      <c r="DL2496">
        <v>0</v>
      </c>
    </row>
    <row r="2497" spans="1:116" x14ac:dyDescent="0.15">
      <c r="A2497" t="s">
        <v>116</v>
      </c>
      <c r="B2497">
        <v>195950</v>
      </c>
      <c r="C2497" t="s">
        <v>117</v>
      </c>
      <c r="D2497" t="s">
        <v>136</v>
      </c>
      <c r="E2497" t="s">
        <v>118</v>
      </c>
      <c r="F2497" t="s">
        <v>137</v>
      </c>
      <c r="G2497" s="1">
        <v>42916</v>
      </c>
      <c r="H2497" t="s">
        <v>138</v>
      </c>
      <c r="I2497" s="1">
        <v>43010</v>
      </c>
      <c r="J2497" t="s">
        <v>119</v>
      </c>
      <c r="K2497" t="s">
        <v>213</v>
      </c>
      <c r="L2497" t="s">
        <v>123</v>
      </c>
      <c r="M2497" t="s">
        <v>139</v>
      </c>
      <c r="P2497" t="s">
        <v>124</v>
      </c>
      <c r="Q2497" t="s">
        <v>704</v>
      </c>
      <c r="R2497" t="s">
        <v>126</v>
      </c>
      <c r="S2497" t="s">
        <v>215</v>
      </c>
      <c r="T2497" t="s">
        <v>14414</v>
      </c>
      <c r="W2497">
        <v>206381</v>
      </c>
      <c r="X2497">
        <v>135616</v>
      </c>
      <c r="Y2497">
        <v>70765</v>
      </c>
      <c r="Z2497">
        <v>0</v>
      </c>
      <c r="AA2497">
        <v>206381</v>
      </c>
      <c r="AB2497">
        <v>135616</v>
      </c>
      <c r="AC2497">
        <v>70765</v>
      </c>
      <c r="AD2497">
        <v>0</v>
      </c>
      <c r="AE2497">
        <v>206381</v>
      </c>
      <c r="AF2497" t="s">
        <v>143</v>
      </c>
      <c r="AG2497" t="s">
        <v>143</v>
      </c>
      <c r="AH2497" t="s">
        <v>174</v>
      </c>
      <c r="AI2497" t="s">
        <v>225</v>
      </c>
      <c r="AJ2497" t="s">
        <v>128</v>
      </c>
      <c r="AK2497" t="s">
        <v>313</v>
      </c>
      <c r="AL2497" t="s">
        <v>705</v>
      </c>
      <c r="AM2497" t="s">
        <v>14415</v>
      </c>
      <c r="AN2497" t="s">
        <v>14416</v>
      </c>
      <c r="AO2497" t="s">
        <v>2796</v>
      </c>
      <c r="AP2497" t="s">
        <v>2797</v>
      </c>
      <c r="AQ2497" t="s">
        <v>2798</v>
      </c>
      <c r="BO2497">
        <v>103190.5</v>
      </c>
      <c r="BP2497">
        <v>103190.5</v>
      </c>
      <c r="BQ2497">
        <v>103190.5</v>
      </c>
      <c r="BR2497">
        <v>103190.5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0</v>
      </c>
      <c r="CR2497">
        <v>0</v>
      </c>
      <c r="CS2497">
        <v>0</v>
      </c>
      <c r="CT2497">
        <v>0</v>
      </c>
      <c r="CU2497">
        <v>0</v>
      </c>
      <c r="CV2497">
        <v>0</v>
      </c>
      <c r="CW2497">
        <v>0</v>
      </c>
      <c r="CX2497">
        <v>0</v>
      </c>
      <c r="CY2497">
        <v>0</v>
      </c>
      <c r="CZ2497">
        <v>0</v>
      </c>
      <c r="DA2497">
        <v>0</v>
      </c>
      <c r="DB2497">
        <v>0</v>
      </c>
      <c r="DC2497">
        <v>0</v>
      </c>
      <c r="DD2497">
        <v>0</v>
      </c>
      <c r="DE2497">
        <v>0</v>
      </c>
      <c r="DF2497">
        <v>0</v>
      </c>
      <c r="DG2497">
        <v>0</v>
      </c>
      <c r="DH2497">
        <v>0</v>
      </c>
      <c r="DI2497">
        <v>0</v>
      </c>
      <c r="DJ2497">
        <v>0</v>
      </c>
      <c r="DK2497">
        <v>0</v>
      </c>
      <c r="DL2497">
        <v>0</v>
      </c>
    </row>
    <row r="2498" spans="1:116" x14ac:dyDescent="0.15">
      <c r="A2498" t="s">
        <v>116</v>
      </c>
      <c r="B2498">
        <v>195963</v>
      </c>
      <c r="C2498" t="s">
        <v>117</v>
      </c>
      <c r="D2498" t="s">
        <v>136</v>
      </c>
      <c r="E2498" t="s">
        <v>118</v>
      </c>
      <c r="F2498" t="s">
        <v>137</v>
      </c>
      <c r="G2498" s="1">
        <v>42916</v>
      </c>
      <c r="H2498" t="s">
        <v>138</v>
      </c>
      <c r="I2498" s="1">
        <v>43070</v>
      </c>
      <c r="J2498" t="s">
        <v>119</v>
      </c>
      <c r="K2498" t="s">
        <v>1998</v>
      </c>
      <c r="L2498" t="s">
        <v>227</v>
      </c>
      <c r="M2498" t="s">
        <v>139</v>
      </c>
      <c r="P2498" t="s">
        <v>177</v>
      </c>
      <c r="Q2498" t="s">
        <v>1631</v>
      </c>
      <c r="R2498" t="s">
        <v>126</v>
      </c>
      <c r="S2498" t="s">
        <v>215</v>
      </c>
      <c r="T2498" t="s">
        <v>4360</v>
      </c>
      <c r="W2498">
        <v>1100000</v>
      </c>
      <c r="X2498">
        <v>1069585</v>
      </c>
      <c r="Y2498">
        <v>30415</v>
      </c>
      <c r="Z2498">
        <v>0</v>
      </c>
      <c r="AA2498">
        <v>944858</v>
      </c>
      <c r="AB2498">
        <v>944858</v>
      </c>
      <c r="AC2498">
        <v>0</v>
      </c>
      <c r="AD2498">
        <v>0</v>
      </c>
      <c r="AE2498">
        <v>944858</v>
      </c>
      <c r="AF2498" t="s">
        <v>143</v>
      </c>
      <c r="AG2498" t="s">
        <v>143</v>
      </c>
      <c r="AH2498" t="s">
        <v>284</v>
      </c>
      <c r="AI2498" t="s">
        <v>342</v>
      </c>
      <c r="AJ2498" t="s">
        <v>128</v>
      </c>
      <c r="AK2498" t="s">
        <v>160</v>
      </c>
      <c r="AL2498" t="s">
        <v>1632</v>
      </c>
      <c r="AM2498" t="s">
        <v>14417</v>
      </c>
      <c r="AN2498" t="s">
        <v>14418</v>
      </c>
      <c r="AO2498" t="s">
        <v>3503</v>
      </c>
      <c r="AP2498" t="s">
        <v>1649</v>
      </c>
      <c r="AQ2498" t="s">
        <v>1648</v>
      </c>
      <c r="BO2498">
        <v>825000</v>
      </c>
      <c r="BP2498">
        <v>708643.5</v>
      </c>
      <c r="BQ2498">
        <v>275000</v>
      </c>
      <c r="BR2498">
        <v>236214.5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0</v>
      </c>
      <c r="CR2498">
        <v>0</v>
      </c>
      <c r="CS2498">
        <v>0</v>
      </c>
      <c r="CT2498">
        <v>0</v>
      </c>
      <c r="CU2498">
        <v>0</v>
      </c>
      <c r="CV2498">
        <v>0</v>
      </c>
      <c r="CW2498">
        <v>0</v>
      </c>
      <c r="CX2498">
        <v>0</v>
      </c>
      <c r="CY2498">
        <v>0</v>
      </c>
      <c r="CZ2498">
        <v>0</v>
      </c>
      <c r="DA2498">
        <v>0</v>
      </c>
      <c r="DB2498">
        <v>0</v>
      </c>
      <c r="DC2498">
        <v>0</v>
      </c>
      <c r="DD2498">
        <v>0</v>
      </c>
      <c r="DE2498">
        <v>0</v>
      </c>
      <c r="DF2498">
        <v>0</v>
      </c>
      <c r="DG2498">
        <v>0</v>
      </c>
      <c r="DH2498">
        <v>0</v>
      </c>
      <c r="DI2498">
        <v>0</v>
      </c>
      <c r="DJ2498">
        <v>0</v>
      </c>
      <c r="DK2498">
        <v>0</v>
      </c>
      <c r="DL2498">
        <v>0</v>
      </c>
    </row>
    <row r="2499" spans="1:116" x14ac:dyDescent="0.15">
      <c r="A2499" t="s">
        <v>116</v>
      </c>
      <c r="B2499">
        <v>195969</v>
      </c>
      <c r="C2499" t="s">
        <v>117</v>
      </c>
      <c r="D2499" t="s">
        <v>136</v>
      </c>
      <c r="E2499" t="s">
        <v>118</v>
      </c>
      <c r="F2499" t="s">
        <v>137</v>
      </c>
      <c r="G2499" s="1">
        <v>42901</v>
      </c>
      <c r="H2499" t="s">
        <v>138</v>
      </c>
      <c r="I2499" s="1">
        <v>43035</v>
      </c>
      <c r="J2499" t="s">
        <v>119</v>
      </c>
      <c r="K2499" t="s">
        <v>1828</v>
      </c>
      <c r="L2499" t="s">
        <v>227</v>
      </c>
      <c r="M2499" t="s">
        <v>139</v>
      </c>
      <c r="N2499" t="s">
        <v>765</v>
      </c>
      <c r="O2499" t="s">
        <v>123</v>
      </c>
      <c r="P2499" t="s">
        <v>199</v>
      </c>
      <c r="Q2499" t="s">
        <v>2157</v>
      </c>
      <c r="R2499" t="s">
        <v>126</v>
      </c>
      <c r="S2499" t="s">
        <v>657</v>
      </c>
      <c r="T2499" t="s">
        <v>658</v>
      </c>
      <c r="U2499" t="s">
        <v>14419</v>
      </c>
      <c r="W2499">
        <v>350774</v>
      </c>
      <c r="X2499">
        <v>305021</v>
      </c>
      <c r="Y2499">
        <v>45753</v>
      </c>
      <c r="Z2499">
        <v>0</v>
      </c>
      <c r="AA2499">
        <v>350774</v>
      </c>
      <c r="AB2499">
        <v>350774</v>
      </c>
      <c r="AC2499">
        <v>0</v>
      </c>
      <c r="AD2499">
        <v>0</v>
      </c>
      <c r="AE2499">
        <v>350774</v>
      </c>
      <c r="AF2499" t="s">
        <v>143</v>
      </c>
      <c r="AG2499" t="s">
        <v>143</v>
      </c>
      <c r="AH2499" t="s">
        <v>284</v>
      </c>
      <c r="AI2499" t="s">
        <v>159</v>
      </c>
      <c r="AJ2499" t="s">
        <v>128</v>
      </c>
      <c r="AK2499" t="s">
        <v>737</v>
      </c>
      <c r="AL2499" t="s">
        <v>14420</v>
      </c>
      <c r="AM2499" t="s">
        <v>14421</v>
      </c>
      <c r="AN2499" t="s">
        <v>14422</v>
      </c>
      <c r="AO2499" t="s">
        <v>2158</v>
      </c>
      <c r="AP2499" t="s">
        <v>2159</v>
      </c>
      <c r="BO2499">
        <v>350774</v>
      </c>
      <c r="BP2499">
        <v>350774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0</v>
      </c>
      <c r="CR2499">
        <v>0</v>
      </c>
      <c r="CS2499">
        <v>0</v>
      </c>
      <c r="CT2499">
        <v>0</v>
      </c>
      <c r="CU2499">
        <v>0</v>
      </c>
      <c r="CV2499">
        <v>0</v>
      </c>
      <c r="CW2499">
        <v>0</v>
      </c>
      <c r="CX2499">
        <v>0</v>
      </c>
      <c r="CY2499">
        <v>0</v>
      </c>
      <c r="CZ2499">
        <v>0</v>
      </c>
      <c r="DA2499">
        <v>0</v>
      </c>
      <c r="DB2499">
        <v>0</v>
      </c>
      <c r="DC2499">
        <v>0</v>
      </c>
      <c r="DD2499">
        <v>0</v>
      </c>
      <c r="DE2499">
        <v>0</v>
      </c>
      <c r="DF2499">
        <v>0</v>
      </c>
      <c r="DG2499">
        <v>0</v>
      </c>
      <c r="DH2499">
        <v>0</v>
      </c>
      <c r="DI2499">
        <v>0</v>
      </c>
      <c r="DJ2499">
        <v>0</v>
      </c>
      <c r="DK2499">
        <v>0</v>
      </c>
      <c r="DL2499">
        <v>0</v>
      </c>
    </row>
    <row r="2500" spans="1:116" x14ac:dyDescent="0.15">
      <c r="A2500" t="s">
        <v>116</v>
      </c>
      <c r="B2500">
        <v>195988</v>
      </c>
      <c r="C2500" t="s">
        <v>117</v>
      </c>
      <c r="D2500" t="s">
        <v>136</v>
      </c>
      <c r="E2500" t="s">
        <v>118</v>
      </c>
      <c r="F2500" t="s">
        <v>137</v>
      </c>
      <c r="G2500" s="1">
        <v>42919</v>
      </c>
      <c r="H2500" t="s">
        <v>138</v>
      </c>
      <c r="I2500" s="1">
        <v>43230</v>
      </c>
      <c r="J2500" t="s">
        <v>119</v>
      </c>
      <c r="K2500" t="s">
        <v>602</v>
      </c>
      <c r="L2500" t="s">
        <v>123</v>
      </c>
      <c r="M2500" t="s">
        <v>139</v>
      </c>
      <c r="P2500" t="s">
        <v>317</v>
      </c>
      <c r="Q2500" t="s">
        <v>552</v>
      </c>
      <c r="R2500" t="s">
        <v>126</v>
      </c>
      <c r="S2500" t="s">
        <v>215</v>
      </c>
      <c r="T2500" t="s">
        <v>603</v>
      </c>
      <c r="W2500">
        <v>1924141</v>
      </c>
      <c r="X2500">
        <v>1250000</v>
      </c>
      <c r="Y2500">
        <v>674141</v>
      </c>
      <c r="Z2500">
        <v>0</v>
      </c>
      <c r="AA2500">
        <v>285763</v>
      </c>
      <c r="AB2500">
        <v>285763</v>
      </c>
      <c r="AC2500">
        <v>0</v>
      </c>
      <c r="AD2500">
        <v>0</v>
      </c>
      <c r="AE2500">
        <v>5574253</v>
      </c>
      <c r="AF2500" t="s">
        <v>143</v>
      </c>
      <c r="AG2500" t="s">
        <v>143</v>
      </c>
      <c r="AH2500" t="s">
        <v>12280</v>
      </c>
      <c r="AI2500" t="s">
        <v>1110</v>
      </c>
      <c r="AJ2500" t="s">
        <v>128</v>
      </c>
      <c r="AK2500" t="s">
        <v>604</v>
      </c>
      <c r="AL2500" t="s">
        <v>555</v>
      </c>
      <c r="AM2500" t="s">
        <v>605</v>
      </c>
      <c r="AN2500" t="s">
        <v>606</v>
      </c>
      <c r="AO2500" t="s">
        <v>607</v>
      </c>
      <c r="AP2500" t="s">
        <v>608</v>
      </c>
      <c r="BO2500">
        <v>1924141</v>
      </c>
      <c r="BP2500">
        <v>285763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v>0</v>
      </c>
      <c r="CR2500">
        <v>0</v>
      </c>
      <c r="CS2500">
        <v>0</v>
      </c>
      <c r="CT2500">
        <v>0</v>
      </c>
      <c r="CU2500">
        <v>0</v>
      </c>
      <c r="CV2500">
        <v>0</v>
      </c>
      <c r="CW2500">
        <v>0</v>
      </c>
      <c r="CX2500">
        <v>0</v>
      </c>
      <c r="CY2500">
        <v>0</v>
      </c>
      <c r="CZ2500">
        <v>0</v>
      </c>
      <c r="DA2500">
        <v>0</v>
      </c>
      <c r="DB2500">
        <v>0</v>
      </c>
      <c r="DC2500">
        <v>0</v>
      </c>
      <c r="DD2500">
        <v>0</v>
      </c>
      <c r="DE2500">
        <v>0</v>
      </c>
      <c r="DF2500">
        <v>0</v>
      </c>
      <c r="DG2500">
        <v>0</v>
      </c>
      <c r="DH2500">
        <v>0</v>
      </c>
      <c r="DI2500">
        <v>0</v>
      </c>
      <c r="DJ2500">
        <v>0</v>
      </c>
      <c r="DK2500">
        <v>0</v>
      </c>
      <c r="DL2500">
        <v>0</v>
      </c>
    </row>
    <row r="2501" spans="1:116" x14ac:dyDescent="0.15">
      <c r="A2501" t="s">
        <v>116</v>
      </c>
      <c r="B2501">
        <v>195997</v>
      </c>
      <c r="C2501" t="s">
        <v>117</v>
      </c>
      <c r="D2501" t="s">
        <v>136</v>
      </c>
      <c r="E2501" t="s">
        <v>118</v>
      </c>
      <c r="F2501" t="s">
        <v>137</v>
      </c>
      <c r="G2501" s="1">
        <v>42919</v>
      </c>
      <c r="H2501" t="s">
        <v>138</v>
      </c>
      <c r="I2501" s="1">
        <v>43154</v>
      </c>
      <c r="J2501" t="s">
        <v>119</v>
      </c>
      <c r="K2501" t="s">
        <v>198</v>
      </c>
      <c r="L2501" t="s">
        <v>123</v>
      </c>
      <c r="M2501" t="s">
        <v>139</v>
      </c>
      <c r="P2501" t="s">
        <v>199</v>
      </c>
      <c r="Q2501" t="s">
        <v>623</v>
      </c>
      <c r="R2501" t="s">
        <v>126</v>
      </c>
      <c r="S2501" t="s">
        <v>215</v>
      </c>
      <c r="T2501" t="s">
        <v>624</v>
      </c>
      <c r="W2501">
        <v>49493</v>
      </c>
      <c r="X2501">
        <v>49493</v>
      </c>
      <c r="Y2501">
        <v>0</v>
      </c>
      <c r="Z2501">
        <v>0</v>
      </c>
      <c r="AA2501">
        <v>49493</v>
      </c>
      <c r="AB2501">
        <v>49493</v>
      </c>
      <c r="AC2501">
        <v>0</v>
      </c>
      <c r="AD2501">
        <v>0</v>
      </c>
      <c r="AE2501">
        <v>49493</v>
      </c>
      <c r="AF2501" t="s">
        <v>143</v>
      </c>
      <c r="AG2501" t="s">
        <v>171</v>
      </c>
      <c r="AH2501" t="s">
        <v>520</v>
      </c>
      <c r="AI2501" t="s">
        <v>859</v>
      </c>
      <c r="AJ2501" t="s">
        <v>128</v>
      </c>
      <c r="AK2501" t="s">
        <v>236</v>
      </c>
      <c r="AL2501" t="s">
        <v>625</v>
      </c>
      <c r="AM2501" t="s">
        <v>626</v>
      </c>
      <c r="AN2501" t="s">
        <v>627</v>
      </c>
      <c r="AO2501" t="s">
        <v>628</v>
      </c>
      <c r="AP2501" t="s">
        <v>629</v>
      </c>
      <c r="AQ2501" t="s">
        <v>630</v>
      </c>
      <c r="BO2501">
        <v>24746.5</v>
      </c>
      <c r="BP2501">
        <v>24746.5</v>
      </c>
      <c r="BQ2501">
        <v>24746.5</v>
      </c>
      <c r="BR2501">
        <v>24746.5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0</v>
      </c>
      <c r="CR2501">
        <v>0</v>
      </c>
      <c r="CS2501">
        <v>0</v>
      </c>
      <c r="CT2501">
        <v>0</v>
      </c>
      <c r="CU2501">
        <v>0</v>
      </c>
      <c r="CV2501">
        <v>0</v>
      </c>
      <c r="CW2501">
        <v>0</v>
      </c>
      <c r="CX2501">
        <v>0</v>
      </c>
      <c r="CY2501">
        <v>0</v>
      </c>
      <c r="CZ2501">
        <v>0</v>
      </c>
      <c r="DA2501">
        <v>0</v>
      </c>
      <c r="DB2501">
        <v>0</v>
      </c>
      <c r="DC2501">
        <v>0</v>
      </c>
      <c r="DD2501">
        <v>0</v>
      </c>
      <c r="DE2501">
        <v>0</v>
      </c>
      <c r="DF2501">
        <v>0</v>
      </c>
      <c r="DG2501">
        <v>0</v>
      </c>
      <c r="DH2501">
        <v>0</v>
      </c>
      <c r="DI2501">
        <v>0</v>
      </c>
      <c r="DJ2501">
        <v>0</v>
      </c>
      <c r="DK2501">
        <v>0</v>
      </c>
      <c r="DL2501">
        <v>0</v>
      </c>
    </row>
    <row r="2502" spans="1:116" x14ac:dyDescent="0.15">
      <c r="A2502" t="s">
        <v>116</v>
      </c>
      <c r="B2502">
        <v>196000</v>
      </c>
      <c r="C2502" t="s">
        <v>117</v>
      </c>
      <c r="D2502" t="s">
        <v>136</v>
      </c>
      <c r="E2502" t="s">
        <v>118</v>
      </c>
      <c r="F2502" t="s">
        <v>137</v>
      </c>
      <c r="G2502" s="1">
        <v>42922</v>
      </c>
      <c r="H2502" t="s">
        <v>138</v>
      </c>
      <c r="I2502" s="1">
        <v>43013</v>
      </c>
      <c r="J2502" t="s">
        <v>119</v>
      </c>
      <c r="K2502" t="s">
        <v>632</v>
      </c>
      <c r="L2502" t="s">
        <v>120</v>
      </c>
      <c r="M2502" t="s">
        <v>139</v>
      </c>
      <c r="P2502" t="s">
        <v>124</v>
      </c>
      <c r="Q2502" t="s">
        <v>470</v>
      </c>
      <c r="R2502" t="s">
        <v>126</v>
      </c>
      <c r="S2502" t="s">
        <v>633</v>
      </c>
      <c r="T2502" t="s">
        <v>634</v>
      </c>
      <c r="W2502">
        <v>500</v>
      </c>
      <c r="X2502">
        <v>425</v>
      </c>
      <c r="Y2502">
        <v>75</v>
      </c>
      <c r="Z2502">
        <v>0</v>
      </c>
      <c r="AA2502">
        <v>500</v>
      </c>
      <c r="AB2502">
        <v>425</v>
      </c>
      <c r="AC2502">
        <v>75</v>
      </c>
      <c r="AD2502">
        <v>0</v>
      </c>
      <c r="AE2502">
        <v>500</v>
      </c>
      <c r="AF2502" t="s">
        <v>171</v>
      </c>
      <c r="AG2502" t="s">
        <v>143</v>
      </c>
      <c r="AH2502" t="s">
        <v>174</v>
      </c>
      <c r="AI2502" t="s">
        <v>235</v>
      </c>
      <c r="AJ2502" t="s">
        <v>128</v>
      </c>
      <c r="AK2502" t="s">
        <v>290</v>
      </c>
      <c r="AL2502" t="s">
        <v>184</v>
      </c>
      <c r="AN2502" t="s">
        <v>635</v>
      </c>
      <c r="AO2502" t="s">
        <v>507</v>
      </c>
      <c r="AP2502" t="s">
        <v>508</v>
      </c>
      <c r="BO2502">
        <v>500</v>
      </c>
      <c r="BP2502">
        <v>500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0</v>
      </c>
      <c r="CR2502">
        <v>0</v>
      </c>
      <c r="CS2502">
        <v>0</v>
      </c>
      <c r="CT2502">
        <v>0</v>
      </c>
      <c r="CU2502">
        <v>0</v>
      </c>
      <c r="CV2502">
        <v>0</v>
      </c>
      <c r="CW2502">
        <v>0</v>
      </c>
      <c r="CX2502">
        <v>0</v>
      </c>
      <c r="CY2502">
        <v>0</v>
      </c>
      <c r="CZ2502">
        <v>0</v>
      </c>
      <c r="DA2502">
        <v>0</v>
      </c>
      <c r="DB2502">
        <v>0</v>
      </c>
      <c r="DC2502">
        <v>0</v>
      </c>
      <c r="DD2502">
        <v>0</v>
      </c>
      <c r="DE2502">
        <v>0</v>
      </c>
      <c r="DF2502">
        <v>0</v>
      </c>
      <c r="DG2502">
        <v>0</v>
      </c>
      <c r="DH2502">
        <v>0</v>
      </c>
      <c r="DI2502">
        <v>0</v>
      </c>
      <c r="DJ2502">
        <v>0</v>
      </c>
      <c r="DK2502">
        <v>0</v>
      </c>
      <c r="DL2502">
        <v>0</v>
      </c>
    </row>
    <row r="2503" spans="1:116" x14ac:dyDescent="0.15">
      <c r="A2503" t="s">
        <v>116</v>
      </c>
      <c r="B2503">
        <v>196001</v>
      </c>
      <c r="C2503" t="s">
        <v>117</v>
      </c>
      <c r="D2503" t="s">
        <v>136</v>
      </c>
      <c r="E2503" t="s">
        <v>118</v>
      </c>
      <c r="F2503" t="s">
        <v>137</v>
      </c>
      <c r="G2503" s="1">
        <v>42922</v>
      </c>
      <c r="H2503" t="s">
        <v>138</v>
      </c>
      <c r="I2503" s="1">
        <v>43115</v>
      </c>
      <c r="J2503" t="s">
        <v>119</v>
      </c>
      <c r="K2503" t="s">
        <v>636</v>
      </c>
      <c r="L2503" t="s">
        <v>120</v>
      </c>
      <c r="M2503" t="s">
        <v>139</v>
      </c>
      <c r="P2503" t="s">
        <v>124</v>
      </c>
      <c r="Q2503" t="s">
        <v>470</v>
      </c>
      <c r="R2503" t="s">
        <v>126</v>
      </c>
      <c r="S2503" t="s">
        <v>633</v>
      </c>
      <c r="T2503" t="s">
        <v>637</v>
      </c>
      <c r="W2503">
        <v>500</v>
      </c>
      <c r="X2503">
        <v>425</v>
      </c>
      <c r="Y2503">
        <v>75</v>
      </c>
      <c r="Z2503">
        <v>0</v>
      </c>
      <c r="AA2503">
        <v>500</v>
      </c>
      <c r="AB2503">
        <v>425</v>
      </c>
      <c r="AC2503">
        <v>75</v>
      </c>
      <c r="AD2503">
        <v>0</v>
      </c>
      <c r="AE2503">
        <v>500</v>
      </c>
      <c r="AF2503" t="s">
        <v>171</v>
      </c>
      <c r="AG2503" t="s">
        <v>143</v>
      </c>
      <c r="AH2503" t="s">
        <v>174</v>
      </c>
      <c r="AI2503" t="s">
        <v>235</v>
      </c>
      <c r="AJ2503" t="s">
        <v>128</v>
      </c>
      <c r="AK2503" t="s">
        <v>290</v>
      </c>
      <c r="AL2503" t="s">
        <v>184</v>
      </c>
      <c r="AN2503" t="s">
        <v>638</v>
      </c>
      <c r="AO2503" t="s">
        <v>507</v>
      </c>
      <c r="AP2503" t="s">
        <v>508</v>
      </c>
      <c r="BO2503">
        <v>500</v>
      </c>
      <c r="BP2503">
        <v>500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0</v>
      </c>
      <c r="CR2503">
        <v>0</v>
      </c>
      <c r="CS2503">
        <v>0</v>
      </c>
      <c r="CT2503">
        <v>0</v>
      </c>
      <c r="CU2503">
        <v>0</v>
      </c>
      <c r="CV2503">
        <v>0</v>
      </c>
      <c r="CW2503">
        <v>0</v>
      </c>
      <c r="CX2503">
        <v>0</v>
      </c>
      <c r="CY2503">
        <v>0</v>
      </c>
      <c r="CZ2503">
        <v>0</v>
      </c>
      <c r="DA2503">
        <v>0</v>
      </c>
      <c r="DB2503">
        <v>0</v>
      </c>
      <c r="DC2503">
        <v>0</v>
      </c>
      <c r="DD2503">
        <v>0</v>
      </c>
      <c r="DE2503">
        <v>0</v>
      </c>
      <c r="DF2503">
        <v>0</v>
      </c>
      <c r="DG2503">
        <v>0</v>
      </c>
      <c r="DH2503">
        <v>0</v>
      </c>
      <c r="DI2503">
        <v>0</v>
      </c>
      <c r="DJ2503">
        <v>0</v>
      </c>
      <c r="DK2503">
        <v>0</v>
      </c>
      <c r="DL2503">
        <v>0</v>
      </c>
    </row>
    <row r="2504" spans="1:116" x14ac:dyDescent="0.15">
      <c r="A2504" t="s">
        <v>116</v>
      </c>
      <c r="B2504">
        <v>196012</v>
      </c>
      <c r="C2504" t="s">
        <v>117</v>
      </c>
      <c r="D2504" t="s">
        <v>136</v>
      </c>
      <c r="E2504" t="s">
        <v>118</v>
      </c>
      <c r="F2504" t="s">
        <v>137</v>
      </c>
      <c r="G2504" s="1">
        <v>42901</v>
      </c>
      <c r="H2504" t="s">
        <v>138</v>
      </c>
      <c r="I2504" s="1">
        <v>42955</v>
      </c>
      <c r="J2504" t="s">
        <v>119</v>
      </c>
      <c r="K2504" t="s">
        <v>213</v>
      </c>
      <c r="L2504" t="s">
        <v>123</v>
      </c>
      <c r="M2504" t="s">
        <v>139</v>
      </c>
      <c r="P2504" t="s">
        <v>124</v>
      </c>
      <c r="Q2504" t="s">
        <v>125</v>
      </c>
      <c r="R2504" t="s">
        <v>126</v>
      </c>
      <c r="S2504" t="s">
        <v>215</v>
      </c>
      <c r="T2504" t="s">
        <v>8533</v>
      </c>
      <c r="W2504">
        <v>19650</v>
      </c>
      <c r="X2504">
        <v>12936</v>
      </c>
      <c r="Y2504">
        <v>6714</v>
      </c>
      <c r="Z2504">
        <v>0</v>
      </c>
      <c r="AA2504">
        <v>19650</v>
      </c>
      <c r="AB2504">
        <v>12936</v>
      </c>
      <c r="AC2504">
        <v>6714</v>
      </c>
      <c r="AD2504">
        <v>0</v>
      </c>
      <c r="AE2504">
        <v>119650</v>
      </c>
      <c r="AF2504" t="s">
        <v>143</v>
      </c>
      <c r="AG2504" t="s">
        <v>171</v>
      </c>
      <c r="AH2504" t="s">
        <v>1379</v>
      </c>
      <c r="AI2504" t="s">
        <v>418</v>
      </c>
      <c r="AJ2504" t="s">
        <v>128</v>
      </c>
      <c r="AK2504" t="s">
        <v>321</v>
      </c>
      <c r="AL2504" t="s">
        <v>408</v>
      </c>
      <c r="AM2504" t="s">
        <v>14423</v>
      </c>
      <c r="AN2504" t="s">
        <v>14424</v>
      </c>
      <c r="AO2504" t="s">
        <v>3799</v>
      </c>
      <c r="AP2504" t="s">
        <v>713</v>
      </c>
      <c r="BO2504">
        <v>19650</v>
      </c>
      <c r="BP2504">
        <v>19650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0</v>
      </c>
      <c r="CR2504">
        <v>0</v>
      </c>
      <c r="CS2504">
        <v>0</v>
      </c>
      <c r="CT2504">
        <v>0</v>
      </c>
      <c r="CU2504">
        <v>0</v>
      </c>
      <c r="CV2504">
        <v>0</v>
      </c>
      <c r="CW2504">
        <v>0</v>
      </c>
      <c r="CX2504">
        <v>0</v>
      </c>
      <c r="CY2504">
        <v>0</v>
      </c>
      <c r="CZ2504">
        <v>0</v>
      </c>
      <c r="DA2504">
        <v>0</v>
      </c>
      <c r="DB2504">
        <v>0</v>
      </c>
      <c r="DC2504">
        <v>0</v>
      </c>
      <c r="DD2504">
        <v>0</v>
      </c>
      <c r="DE2504">
        <v>0</v>
      </c>
      <c r="DF2504">
        <v>0</v>
      </c>
      <c r="DG2504">
        <v>0</v>
      </c>
      <c r="DH2504">
        <v>0</v>
      </c>
      <c r="DI2504">
        <v>0</v>
      </c>
      <c r="DJ2504">
        <v>0</v>
      </c>
      <c r="DK2504">
        <v>0</v>
      </c>
      <c r="DL2504">
        <v>0</v>
      </c>
    </row>
    <row r="2505" spans="1:116" x14ac:dyDescent="0.15">
      <c r="A2505" t="s">
        <v>116</v>
      </c>
      <c r="B2505">
        <v>196025</v>
      </c>
      <c r="C2505" t="s">
        <v>117</v>
      </c>
      <c r="D2505" t="s">
        <v>136</v>
      </c>
      <c r="E2505" t="s">
        <v>118</v>
      </c>
      <c r="F2505" t="s">
        <v>137</v>
      </c>
      <c r="G2505" s="1">
        <v>42923</v>
      </c>
      <c r="H2505" t="s">
        <v>138</v>
      </c>
      <c r="I2505" s="1">
        <v>42968</v>
      </c>
      <c r="J2505" t="s">
        <v>119</v>
      </c>
      <c r="K2505" t="s">
        <v>673</v>
      </c>
      <c r="L2505" t="s">
        <v>169</v>
      </c>
      <c r="M2505" t="s">
        <v>139</v>
      </c>
      <c r="P2505" t="s">
        <v>317</v>
      </c>
      <c r="Q2505" t="s">
        <v>318</v>
      </c>
      <c r="R2505" t="s">
        <v>126</v>
      </c>
      <c r="S2505" t="s">
        <v>140</v>
      </c>
      <c r="T2505" t="s">
        <v>674</v>
      </c>
      <c r="W2505">
        <v>3522</v>
      </c>
      <c r="X2505">
        <v>2224</v>
      </c>
      <c r="Y2505">
        <v>1298</v>
      </c>
      <c r="Z2505">
        <v>0</v>
      </c>
      <c r="AA2505">
        <v>3522</v>
      </c>
      <c r="AB2505">
        <v>2224</v>
      </c>
      <c r="AC2505">
        <v>1298</v>
      </c>
      <c r="AD2505">
        <v>0</v>
      </c>
      <c r="AE2505">
        <v>3522</v>
      </c>
      <c r="AF2505" t="s">
        <v>143</v>
      </c>
      <c r="AG2505" t="s">
        <v>143</v>
      </c>
      <c r="AH2505" t="s">
        <v>11863</v>
      </c>
      <c r="AI2505" t="s">
        <v>8117</v>
      </c>
      <c r="AJ2505" t="s">
        <v>128</v>
      </c>
      <c r="AK2505" t="s">
        <v>543</v>
      </c>
      <c r="AL2505" t="s">
        <v>322</v>
      </c>
      <c r="AM2505" t="s">
        <v>675</v>
      </c>
      <c r="AN2505" t="s">
        <v>676</v>
      </c>
      <c r="AO2505" t="s">
        <v>677</v>
      </c>
      <c r="AP2505" t="s">
        <v>678</v>
      </c>
      <c r="BO2505">
        <v>3522</v>
      </c>
      <c r="BP2505">
        <v>3522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v>0</v>
      </c>
      <c r="CR2505">
        <v>0</v>
      </c>
      <c r="CS2505">
        <v>0</v>
      </c>
      <c r="CT2505">
        <v>0</v>
      </c>
      <c r="CU2505">
        <v>0</v>
      </c>
      <c r="CV2505">
        <v>0</v>
      </c>
      <c r="CW2505">
        <v>0</v>
      </c>
      <c r="CX2505">
        <v>0</v>
      </c>
      <c r="CY2505">
        <v>0</v>
      </c>
      <c r="CZ2505">
        <v>0</v>
      </c>
      <c r="DA2505">
        <v>0</v>
      </c>
      <c r="DB2505">
        <v>0</v>
      </c>
      <c r="DC2505">
        <v>0</v>
      </c>
      <c r="DD2505">
        <v>0</v>
      </c>
      <c r="DE2505">
        <v>0</v>
      </c>
      <c r="DF2505">
        <v>0</v>
      </c>
      <c r="DG2505">
        <v>0</v>
      </c>
      <c r="DH2505">
        <v>0</v>
      </c>
      <c r="DI2505">
        <v>0</v>
      </c>
      <c r="DJ2505">
        <v>0</v>
      </c>
      <c r="DK2505">
        <v>0</v>
      </c>
      <c r="DL2505">
        <v>0</v>
      </c>
    </row>
    <row r="2506" spans="1:116" x14ac:dyDescent="0.15">
      <c r="A2506" t="s">
        <v>116</v>
      </c>
      <c r="B2506">
        <v>196027</v>
      </c>
      <c r="C2506" t="s">
        <v>117</v>
      </c>
      <c r="D2506" t="s">
        <v>136</v>
      </c>
      <c r="E2506" t="s">
        <v>118</v>
      </c>
      <c r="F2506" t="s">
        <v>137</v>
      </c>
      <c r="G2506" s="1">
        <v>42916</v>
      </c>
      <c r="H2506" t="s">
        <v>138</v>
      </c>
      <c r="I2506" s="1">
        <v>42940</v>
      </c>
      <c r="J2506" t="s">
        <v>119</v>
      </c>
      <c r="K2506" t="s">
        <v>764</v>
      </c>
      <c r="L2506" t="s">
        <v>227</v>
      </c>
      <c r="M2506" t="s">
        <v>139</v>
      </c>
      <c r="P2506" t="s">
        <v>199</v>
      </c>
      <c r="Q2506" t="s">
        <v>327</v>
      </c>
      <c r="R2506" t="s">
        <v>126</v>
      </c>
      <c r="S2506" t="s">
        <v>441</v>
      </c>
      <c r="T2506" t="s">
        <v>471</v>
      </c>
      <c r="U2506" t="s">
        <v>14425</v>
      </c>
      <c r="W2506">
        <v>45759</v>
      </c>
      <c r="X2506">
        <v>45759</v>
      </c>
      <c r="Y2506">
        <v>0</v>
      </c>
      <c r="Z2506">
        <v>0</v>
      </c>
      <c r="AA2506">
        <v>43344</v>
      </c>
      <c r="AB2506">
        <v>43344</v>
      </c>
      <c r="AC2506">
        <v>0</v>
      </c>
      <c r="AD2506">
        <v>0</v>
      </c>
      <c r="AE2506">
        <v>45759</v>
      </c>
      <c r="AF2506" t="s">
        <v>143</v>
      </c>
      <c r="AG2506" t="s">
        <v>143</v>
      </c>
      <c r="AH2506" t="s">
        <v>9240</v>
      </c>
      <c r="AI2506" t="s">
        <v>342</v>
      </c>
      <c r="AJ2506" t="s">
        <v>128</v>
      </c>
      <c r="AK2506" t="s">
        <v>429</v>
      </c>
      <c r="AL2506" t="s">
        <v>328</v>
      </c>
      <c r="AM2506" t="s">
        <v>14426</v>
      </c>
      <c r="AN2506" t="s">
        <v>14427</v>
      </c>
      <c r="AO2506" t="s">
        <v>2067</v>
      </c>
      <c r="AP2506" t="s">
        <v>2068</v>
      </c>
      <c r="BO2506">
        <v>45759</v>
      </c>
      <c r="BP2506">
        <v>43344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0</v>
      </c>
      <c r="CR2506">
        <v>0</v>
      </c>
      <c r="CS2506">
        <v>0</v>
      </c>
      <c r="CT2506">
        <v>0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0</v>
      </c>
      <c r="DD2506">
        <v>0</v>
      </c>
      <c r="DE2506">
        <v>0</v>
      </c>
      <c r="DF2506">
        <v>0</v>
      </c>
      <c r="DG2506">
        <v>0</v>
      </c>
      <c r="DH2506">
        <v>0</v>
      </c>
      <c r="DI2506">
        <v>0</v>
      </c>
      <c r="DJ2506">
        <v>0</v>
      </c>
      <c r="DK2506">
        <v>0</v>
      </c>
      <c r="DL2506">
        <v>0</v>
      </c>
    </row>
    <row r="2507" spans="1:116" x14ac:dyDescent="0.15">
      <c r="A2507" t="s">
        <v>116</v>
      </c>
      <c r="B2507">
        <v>196034</v>
      </c>
      <c r="C2507" t="s">
        <v>117</v>
      </c>
      <c r="D2507" t="s">
        <v>136</v>
      </c>
      <c r="E2507" t="s">
        <v>118</v>
      </c>
      <c r="F2507" t="s">
        <v>137</v>
      </c>
      <c r="G2507" s="1">
        <v>42923</v>
      </c>
      <c r="H2507" t="s">
        <v>138</v>
      </c>
      <c r="I2507" s="1">
        <v>42979</v>
      </c>
      <c r="J2507" t="s">
        <v>119</v>
      </c>
      <c r="K2507" t="s">
        <v>698</v>
      </c>
      <c r="L2507" t="s">
        <v>600</v>
      </c>
      <c r="M2507" t="s">
        <v>139</v>
      </c>
      <c r="N2507" t="s">
        <v>386</v>
      </c>
      <c r="O2507" t="s">
        <v>123</v>
      </c>
      <c r="P2507" t="s">
        <v>124</v>
      </c>
      <c r="Q2507" t="s">
        <v>125</v>
      </c>
      <c r="R2507" t="s">
        <v>126</v>
      </c>
      <c r="S2507" t="s">
        <v>140</v>
      </c>
      <c r="T2507" t="s">
        <v>699</v>
      </c>
      <c r="W2507">
        <v>24766</v>
      </c>
      <c r="X2507">
        <v>15645</v>
      </c>
      <c r="Y2507">
        <v>9121</v>
      </c>
      <c r="Z2507">
        <v>0</v>
      </c>
      <c r="AA2507">
        <v>24766</v>
      </c>
      <c r="AB2507">
        <v>24766</v>
      </c>
      <c r="AC2507">
        <v>0</v>
      </c>
      <c r="AD2507">
        <v>0</v>
      </c>
      <c r="AE2507">
        <v>24766</v>
      </c>
      <c r="AF2507" t="s">
        <v>143</v>
      </c>
      <c r="AG2507" t="s">
        <v>143</v>
      </c>
      <c r="AH2507" t="s">
        <v>256</v>
      </c>
      <c r="AI2507" t="s">
        <v>183</v>
      </c>
      <c r="AJ2507" t="s">
        <v>128</v>
      </c>
      <c r="AK2507" t="s">
        <v>527</v>
      </c>
      <c r="AL2507" t="s">
        <v>528</v>
      </c>
      <c r="AM2507" t="s">
        <v>700</v>
      </c>
      <c r="AN2507" t="s">
        <v>701</v>
      </c>
      <c r="AO2507" t="s">
        <v>702</v>
      </c>
      <c r="AP2507" t="s">
        <v>703</v>
      </c>
      <c r="BO2507">
        <v>24766</v>
      </c>
      <c r="BP2507">
        <v>24766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0</v>
      </c>
      <c r="CR2507">
        <v>0</v>
      </c>
      <c r="CS2507">
        <v>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0</v>
      </c>
      <c r="DF2507">
        <v>0</v>
      </c>
      <c r="DG2507">
        <v>0</v>
      </c>
      <c r="DH2507">
        <v>0</v>
      </c>
      <c r="DI2507">
        <v>0</v>
      </c>
      <c r="DJ2507">
        <v>0</v>
      </c>
      <c r="DK2507">
        <v>0</v>
      </c>
      <c r="DL2507">
        <v>0</v>
      </c>
    </row>
    <row r="2508" spans="1:116" x14ac:dyDescent="0.15">
      <c r="A2508" t="s">
        <v>116</v>
      </c>
      <c r="B2508">
        <v>196040</v>
      </c>
      <c r="C2508" t="s">
        <v>117</v>
      </c>
      <c r="D2508" t="s">
        <v>136</v>
      </c>
      <c r="E2508" t="s">
        <v>118</v>
      </c>
      <c r="F2508" t="s">
        <v>137</v>
      </c>
      <c r="G2508" s="1">
        <v>42929</v>
      </c>
      <c r="H2508" t="s">
        <v>138</v>
      </c>
      <c r="I2508" s="1">
        <v>43033</v>
      </c>
      <c r="J2508" t="s">
        <v>119</v>
      </c>
      <c r="K2508" t="s">
        <v>721</v>
      </c>
      <c r="L2508" t="s">
        <v>153</v>
      </c>
      <c r="M2508" t="s">
        <v>139</v>
      </c>
      <c r="P2508" t="s">
        <v>199</v>
      </c>
      <c r="Q2508" t="s">
        <v>717</v>
      </c>
      <c r="R2508" t="s">
        <v>126</v>
      </c>
      <c r="S2508" t="s">
        <v>170</v>
      </c>
      <c r="T2508" t="s">
        <v>722</v>
      </c>
      <c r="W2508">
        <v>63413</v>
      </c>
      <c r="X2508">
        <v>55141</v>
      </c>
      <c r="Y2508">
        <v>8272</v>
      </c>
      <c r="Z2508">
        <v>0</v>
      </c>
      <c r="AA2508">
        <v>63413</v>
      </c>
      <c r="AB2508">
        <v>55141</v>
      </c>
      <c r="AC2508">
        <v>8272</v>
      </c>
      <c r="AD2508">
        <v>0</v>
      </c>
      <c r="AE2508">
        <v>63413</v>
      </c>
      <c r="AF2508" t="s">
        <v>143</v>
      </c>
      <c r="AG2508" t="s">
        <v>143</v>
      </c>
      <c r="AH2508" t="s">
        <v>211</v>
      </c>
      <c r="AI2508" t="s">
        <v>754</v>
      </c>
      <c r="AJ2508" t="s">
        <v>128</v>
      </c>
      <c r="AK2508" t="s">
        <v>512</v>
      </c>
      <c r="AL2508" t="s">
        <v>718</v>
      </c>
      <c r="AM2508" t="s">
        <v>724</v>
      </c>
      <c r="AN2508" t="s">
        <v>725</v>
      </c>
      <c r="AO2508" t="s">
        <v>726</v>
      </c>
      <c r="AP2508" t="s">
        <v>727</v>
      </c>
      <c r="BO2508">
        <v>63413</v>
      </c>
      <c r="BP2508">
        <v>63413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v>0</v>
      </c>
      <c r="CR2508">
        <v>0</v>
      </c>
      <c r="CS2508">
        <v>0</v>
      </c>
      <c r="CT2508">
        <v>0</v>
      </c>
      <c r="CU2508">
        <v>0</v>
      </c>
      <c r="CV2508">
        <v>0</v>
      </c>
      <c r="CW2508">
        <v>0</v>
      </c>
      <c r="CX2508">
        <v>0</v>
      </c>
      <c r="CY2508">
        <v>0</v>
      </c>
      <c r="CZ2508">
        <v>0</v>
      </c>
      <c r="DA2508">
        <v>0</v>
      </c>
      <c r="DB2508">
        <v>0</v>
      </c>
      <c r="DC2508">
        <v>0</v>
      </c>
      <c r="DD2508">
        <v>0</v>
      </c>
      <c r="DE2508">
        <v>0</v>
      </c>
      <c r="DF2508">
        <v>0</v>
      </c>
      <c r="DG2508">
        <v>0</v>
      </c>
      <c r="DH2508">
        <v>0</v>
      </c>
      <c r="DI2508">
        <v>0</v>
      </c>
      <c r="DJ2508">
        <v>0</v>
      </c>
      <c r="DK2508">
        <v>0</v>
      </c>
      <c r="DL2508">
        <v>0</v>
      </c>
    </row>
    <row r="2509" spans="1:116" x14ac:dyDescent="0.15">
      <c r="A2509" t="s">
        <v>116</v>
      </c>
      <c r="B2509">
        <v>196047</v>
      </c>
      <c r="C2509" t="s">
        <v>117</v>
      </c>
      <c r="D2509" t="s">
        <v>136</v>
      </c>
      <c r="E2509" t="s">
        <v>425</v>
      </c>
      <c r="F2509" t="s">
        <v>137</v>
      </c>
      <c r="G2509" s="1">
        <v>42928</v>
      </c>
      <c r="H2509" t="s">
        <v>138</v>
      </c>
      <c r="I2509" s="1">
        <v>43048</v>
      </c>
      <c r="J2509" t="s">
        <v>119</v>
      </c>
      <c r="K2509" t="s">
        <v>734</v>
      </c>
      <c r="L2509" t="s">
        <v>511</v>
      </c>
      <c r="M2509" t="s">
        <v>139</v>
      </c>
      <c r="P2509" t="s">
        <v>199</v>
      </c>
      <c r="Q2509" t="s">
        <v>735</v>
      </c>
      <c r="R2509" t="s">
        <v>126</v>
      </c>
      <c r="S2509" t="s">
        <v>215</v>
      </c>
      <c r="T2509" t="s">
        <v>736</v>
      </c>
      <c r="W2509">
        <v>31056</v>
      </c>
      <c r="X2509">
        <v>31056</v>
      </c>
      <c r="Y2509">
        <v>0</v>
      </c>
      <c r="Z2509">
        <v>0</v>
      </c>
      <c r="AA2509">
        <v>31221</v>
      </c>
      <c r="AB2509">
        <v>31221</v>
      </c>
      <c r="AC2509">
        <v>0</v>
      </c>
      <c r="AD2509">
        <v>0</v>
      </c>
      <c r="AE2509">
        <v>31221</v>
      </c>
      <c r="AF2509" t="s">
        <v>143</v>
      </c>
      <c r="AG2509" t="s">
        <v>143</v>
      </c>
      <c r="AH2509" t="s">
        <v>284</v>
      </c>
      <c r="AI2509" t="s">
        <v>342</v>
      </c>
      <c r="AJ2509" t="s">
        <v>128</v>
      </c>
      <c r="AK2509" t="s">
        <v>737</v>
      </c>
      <c r="AL2509" t="s">
        <v>738</v>
      </c>
      <c r="AM2509" t="s">
        <v>739</v>
      </c>
      <c r="AN2509" t="s">
        <v>740</v>
      </c>
      <c r="AO2509" t="s">
        <v>741</v>
      </c>
      <c r="AP2509" t="s">
        <v>742</v>
      </c>
      <c r="BO2509">
        <v>31056</v>
      </c>
      <c r="BP2509">
        <v>31221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0</v>
      </c>
      <c r="CR2509">
        <v>0</v>
      </c>
      <c r="CS2509">
        <v>0</v>
      </c>
      <c r="CT2509">
        <v>0</v>
      </c>
      <c r="CU2509">
        <v>0</v>
      </c>
      <c r="CV2509">
        <v>0</v>
      </c>
      <c r="CW2509">
        <v>0</v>
      </c>
      <c r="CX2509">
        <v>0</v>
      </c>
      <c r="CY2509">
        <v>0</v>
      </c>
      <c r="CZ2509">
        <v>0</v>
      </c>
      <c r="DA2509">
        <v>0</v>
      </c>
      <c r="DB2509">
        <v>0</v>
      </c>
      <c r="DC2509">
        <v>0</v>
      </c>
      <c r="DD2509">
        <v>0</v>
      </c>
      <c r="DE2509">
        <v>0</v>
      </c>
      <c r="DF2509">
        <v>0</v>
      </c>
      <c r="DG2509">
        <v>0</v>
      </c>
      <c r="DH2509">
        <v>0</v>
      </c>
      <c r="DI2509">
        <v>0</v>
      </c>
      <c r="DJ2509">
        <v>0</v>
      </c>
      <c r="DK2509">
        <v>0</v>
      </c>
      <c r="DL2509">
        <v>0</v>
      </c>
    </row>
    <row r="2510" spans="1:116" x14ac:dyDescent="0.15">
      <c r="A2510" t="s">
        <v>116</v>
      </c>
      <c r="B2510">
        <v>196059</v>
      </c>
      <c r="C2510" t="s">
        <v>117</v>
      </c>
      <c r="D2510" t="s">
        <v>136</v>
      </c>
      <c r="E2510" t="s">
        <v>118</v>
      </c>
      <c r="F2510" t="s">
        <v>137</v>
      </c>
      <c r="G2510" s="1">
        <v>42923</v>
      </c>
      <c r="H2510" t="s">
        <v>138</v>
      </c>
      <c r="I2510" s="1">
        <v>42943</v>
      </c>
      <c r="J2510" t="s">
        <v>119</v>
      </c>
      <c r="K2510" t="s">
        <v>757</v>
      </c>
      <c r="L2510" t="s">
        <v>169</v>
      </c>
      <c r="M2510" t="s">
        <v>139</v>
      </c>
      <c r="P2510" t="s">
        <v>317</v>
      </c>
      <c r="Q2510" t="s">
        <v>552</v>
      </c>
      <c r="R2510" t="s">
        <v>126</v>
      </c>
      <c r="S2510" t="s">
        <v>758</v>
      </c>
      <c r="T2510" t="s">
        <v>759</v>
      </c>
      <c r="W2510">
        <v>138000</v>
      </c>
      <c r="X2510">
        <v>138000</v>
      </c>
      <c r="Y2510">
        <v>0</v>
      </c>
      <c r="Z2510">
        <v>0</v>
      </c>
      <c r="AA2510">
        <v>138000</v>
      </c>
      <c r="AB2510">
        <v>138000</v>
      </c>
      <c r="AC2510">
        <v>0</v>
      </c>
      <c r="AD2510">
        <v>0</v>
      </c>
      <c r="AE2510">
        <v>138000</v>
      </c>
      <c r="AF2510" t="s">
        <v>143</v>
      </c>
      <c r="AG2510" t="s">
        <v>143</v>
      </c>
      <c r="AH2510" t="s">
        <v>132</v>
      </c>
      <c r="AI2510" t="s">
        <v>584</v>
      </c>
      <c r="AJ2510" t="s">
        <v>128</v>
      </c>
      <c r="AK2510" t="s">
        <v>236</v>
      </c>
      <c r="AL2510" t="s">
        <v>555</v>
      </c>
      <c r="AM2510" t="s">
        <v>760</v>
      </c>
      <c r="AN2510" t="s">
        <v>761</v>
      </c>
      <c r="AO2510" t="s">
        <v>762</v>
      </c>
      <c r="AP2510" t="s">
        <v>763</v>
      </c>
      <c r="BO2510">
        <v>138000</v>
      </c>
      <c r="BP2510">
        <v>138000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0</v>
      </c>
      <c r="DH2510">
        <v>0</v>
      </c>
      <c r="DI2510">
        <v>0</v>
      </c>
      <c r="DJ2510">
        <v>0</v>
      </c>
      <c r="DK2510">
        <v>0</v>
      </c>
      <c r="DL2510">
        <v>0</v>
      </c>
    </row>
    <row r="2511" spans="1:116" x14ac:dyDescent="0.15">
      <c r="A2511" t="s">
        <v>116</v>
      </c>
      <c r="B2511">
        <v>196065</v>
      </c>
      <c r="C2511" t="s">
        <v>117</v>
      </c>
      <c r="D2511" t="s">
        <v>136</v>
      </c>
      <c r="E2511" t="s">
        <v>118</v>
      </c>
      <c r="F2511" t="s">
        <v>137</v>
      </c>
      <c r="G2511" s="1">
        <v>42935</v>
      </c>
      <c r="H2511" t="s">
        <v>138</v>
      </c>
      <c r="I2511" s="1">
        <v>43187</v>
      </c>
      <c r="J2511" t="s">
        <v>119</v>
      </c>
      <c r="K2511" t="s">
        <v>213</v>
      </c>
      <c r="L2511" t="s">
        <v>123</v>
      </c>
      <c r="M2511" t="s">
        <v>139</v>
      </c>
      <c r="P2511" t="s">
        <v>124</v>
      </c>
      <c r="Q2511" t="s">
        <v>125</v>
      </c>
      <c r="R2511" t="s">
        <v>126</v>
      </c>
      <c r="S2511" t="s">
        <v>215</v>
      </c>
      <c r="T2511" t="s">
        <v>777</v>
      </c>
      <c r="W2511">
        <v>500000</v>
      </c>
      <c r="X2511">
        <v>340167</v>
      </c>
      <c r="Y2511">
        <v>159833</v>
      </c>
      <c r="Z2511">
        <v>0</v>
      </c>
      <c r="AA2511">
        <v>500000</v>
      </c>
      <c r="AB2511">
        <v>340167</v>
      </c>
      <c r="AC2511">
        <v>159833</v>
      </c>
      <c r="AD2511">
        <v>0</v>
      </c>
      <c r="AE2511">
        <v>500000</v>
      </c>
      <c r="AF2511" t="s">
        <v>143</v>
      </c>
      <c r="AG2511" t="s">
        <v>143</v>
      </c>
      <c r="AH2511" t="s">
        <v>229</v>
      </c>
      <c r="AI2511" t="s">
        <v>591</v>
      </c>
      <c r="AJ2511" t="s">
        <v>128</v>
      </c>
      <c r="AK2511" t="s">
        <v>313</v>
      </c>
      <c r="AL2511" t="s">
        <v>528</v>
      </c>
      <c r="AM2511" t="s">
        <v>778</v>
      </c>
      <c r="AN2511" t="s">
        <v>779</v>
      </c>
      <c r="AO2511" t="s">
        <v>780</v>
      </c>
      <c r="AP2511" t="s">
        <v>681</v>
      </c>
      <c r="BO2511">
        <v>500000</v>
      </c>
      <c r="BP2511">
        <v>500000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0</v>
      </c>
      <c r="CR2511">
        <v>0</v>
      </c>
      <c r="CS2511">
        <v>0</v>
      </c>
      <c r="CT2511">
        <v>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0</v>
      </c>
      <c r="DA2511">
        <v>0</v>
      </c>
      <c r="DB2511">
        <v>0</v>
      </c>
      <c r="DC2511">
        <v>0</v>
      </c>
      <c r="DD2511">
        <v>0</v>
      </c>
      <c r="DE2511">
        <v>0</v>
      </c>
      <c r="DF2511">
        <v>0</v>
      </c>
      <c r="DG2511">
        <v>0</v>
      </c>
      <c r="DH2511">
        <v>0</v>
      </c>
      <c r="DI2511">
        <v>0</v>
      </c>
      <c r="DJ2511">
        <v>0</v>
      </c>
      <c r="DK2511">
        <v>0</v>
      </c>
      <c r="DL2511">
        <v>0</v>
      </c>
    </row>
    <row r="2512" spans="1:116" x14ac:dyDescent="0.15">
      <c r="A2512" t="s">
        <v>116</v>
      </c>
      <c r="B2512">
        <v>196068</v>
      </c>
      <c r="C2512" t="s">
        <v>117</v>
      </c>
      <c r="D2512" t="s">
        <v>136</v>
      </c>
      <c r="E2512" t="s">
        <v>118</v>
      </c>
      <c r="F2512" t="s">
        <v>137</v>
      </c>
      <c r="G2512" s="1">
        <v>42923</v>
      </c>
      <c r="H2512" t="s">
        <v>138</v>
      </c>
      <c r="I2512" s="1">
        <v>43202</v>
      </c>
      <c r="J2512" t="s">
        <v>119</v>
      </c>
      <c r="K2512" t="s">
        <v>310</v>
      </c>
      <c r="L2512" t="s">
        <v>123</v>
      </c>
      <c r="M2512" t="s">
        <v>139</v>
      </c>
      <c r="P2512" t="s">
        <v>124</v>
      </c>
      <c r="Q2512" t="s">
        <v>311</v>
      </c>
      <c r="R2512" t="s">
        <v>126</v>
      </c>
      <c r="S2512" t="s">
        <v>215</v>
      </c>
      <c r="T2512" t="s">
        <v>783</v>
      </c>
      <c r="W2512">
        <v>537178</v>
      </c>
      <c r="X2512">
        <v>537178</v>
      </c>
      <c r="Y2512">
        <v>0</v>
      </c>
      <c r="Z2512">
        <v>0</v>
      </c>
      <c r="AA2512">
        <v>537178</v>
      </c>
      <c r="AB2512">
        <v>537178</v>
      </c>
      <c r="AC2512">
        <v>0</v>
      </c>
      <c r="AD2512">
        <v>0</v>
      </c>
      <c r="AE2512">
        <v>537178</v>
      </c>
      <c r="AF2512" t="s">
        <v>143</v>
      </c>
      <c r="AG2512" t="s">
        <v>143</v>
      </c>
      <c r="AH2512" t="s">
        <v>520</v>
      </c>
      <c r="AI2512" t="s">
        <v>4857</v>
      </c>
      <c r="AJ2512" t="s">
        <v>128</v>
      </c>
      <c r="AK2512" t="s">
        <v>236</v>
      </c>
      <c r="AL2512" t="s">
        <v>314</v>
      </c>
      <c r="AM2512" t="s">
        <v>784</v>
      </c>
      <c r="AN2512" t="s">
        <v>785</v>
      </c>
      <c r="AO2512" t="s">
        <v>786</v>
      </c>
      <c r="AP2512" t="s">
        <v>787</v>
      </c>
      <c r="AQ2512" t="s">
        <v>788</v>
      </c>
      <c r="AR2512" t="s">
        <v>789</v>
      </c>
      <c r="AS2512" t="s">
        <v>790</v>
      </c>
      <c r="AT2512" t="s">
        <v>711</v>
      </c>
      <c r="AU2512" t="s">
        <v>712</v>
      </c>
      <c r="AV2512" t="s">
        <v>713</v>
      </c>
      <c r="AW2512" t="s">
        <v>791</v>
      </c>
      <c r="AX2512" t="s">
        <v>792</v>
      </c>
      <c r="BO2512">
        <v>241730.1</v>
      </c>
      <c r="BP2512">
        <v>241730.1</v>
      </c>
      <c r="BQ2512">
        <v>53717.8</v>
      </c>
      <c r="BR2512">
        <v>53717.8</v>
      </c>
      <c r="BS2512">
        <v>53717.8</v>
      </c>
      <c r="BT2512">
        <v>53717.8</v>
      </c>
      <c r="BU2512">
        <v>26858.9</v>
      </c>
      <c r="BV2512">
        <v>26858.9</v>
      </c>
      <c r="BW2512">
        <v>26858.9</v>
      </c>
      <c r="BX2512">
        <v>26858.9</v>
      </c>
      <c r="BY2512">
        <v>53717.8</v>
      </c>
      <c r="BZ2512">
        <v>53717.8</v>
      </c>
      <c r="CA2512">
        <v>26858.9</v>
      </c>
      <c r="CB2512">
        <v>26858.9</v>
      </c>
      <c r="CC2512">
        <v>26858.9</v>
      </c>
      <c r="CD2512">
        <v>26858.9</v>
      </c>
      <c r="CE2512">
        <v>26858.9</v>
      </c>
      <c r="CF2512">
        <v>26858.9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0</v>
      </c>
      <c r="DH2512">
        <v>0</v>
      </c>
      <c r="DI2512">
        <v>0</v>
      </c>
      <c r="DJ2512">
        <v>0</v>
      </c>
      <c r="DK2512">
        <v>0</v>
      </c>
      <c r="DL2512">
        <v>0</v>
      </c>
    </row>
    <row r="2513" spans="1:116" x14ac:dyDescent="0.15">
      <c r="A2513" t="s">
        <v>116</v>
      </c>
      <c r="B2513">
        <v>196074</v>
      </c>
      <c r="C2513" t="s">
        <v>117</v>
      </c>
      <c r="D2513" t="s">
        <v>136</v>
      </c>
      <c r="E2513" t="s">
        <v>118</v>
      </c>
      <c r="F2513" t="s">
        <v>137</v>
      </c>
      <c r="G2513" s="1">
        <v>42926</v>
      </c>
      <c r="H2513" t="s">
        <v>138</v>
      </c>
      <c r="I2513" s="1">
        <v>42961</v>
      </c>
      <c r="J2513" t="s">
        <v>119</v>
      </c>
      <c r="K2513" t="s">
        <v>798</v>
      </c>
      <c r="L2513" t="s">
        <v>169</v>
      </c>
      <c r="M2513" t="s">
        <v>139</v>
      </c>
      <c r="P2513" t="s">
        <v>145</v>
      </c>
      <c r="Q2513" t="s">
        <v>214</v>
      </c>
      <c r="R2513" t="s">
        <v>126</v>
      </c>
      <c r="S2513" t="s">
        <v>571</v>
      </c>
      <c r="T2513" t="s">
        <v>799</v>
      </c>
      <c r="W2513">
        <v>2500</v>
      </c>
      <c r="X2513">
        <v>1580</v>
      </c>
      <c r="Y2513">
        <v>920</v>
      </c>
      <c r="Z2513">
        <v>0</v>
      </c>
      <c r="AA2513">
        <v>2500</v>
      </c>
      <c r="AB2513">
        <v>1580</v>
      </c>
      <c r="AC2513">
        <v>920</v>
      </c>
      <c r="AD2513">
        <v>0</v>
      </c>
      <c r="AE2513">
        <v>2500</v>
      </c>
      <c r="AF2513" t="s">
        <v>143</v>
      </c>
      <c r="AG2513" t="s">
        <v>143</v>
      </c>
      <c r="AH2513" t="s">
        <v>399</v>
      </c>
      <c r="AI2513" t="s">
        <v>800</v>
      </c>
      <c r="AJ2513" t="s">
        <v>128</v>
      </c>
      <c r="AK2513" t="s">
        <v>429</v>
      </c>
      <c r="AL2513" t="s">
        <v>184</v>
      </c>
      <c r="AN2513" t="s">
        <v>801</v>
      </c>
      <c r="AO2513" t="s">
        <v>802</v>
      </c>
      <c r="AP2513" t="s">
        <v>803</v>
      </c>
      <c r="BO2513">
        <v>2500</v>
      </c>
      <c r="BP2513">
        <v>2500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0</v>
      </c>
      <c r="DH2513">
        <v>0</v>
      </c>
      <c r="DI2513">
        <v>0</v>
      </c>
      <c r="DJ2513">
        <v>0</v>
      </c>
      <c r="DK2513">
        <v>0</v>
      </c>
      <c r="DL2513">
        <v>0</v>
      </c>
    </row>
    <row r="2514" spans="1:116" x14ac:dyDescent="0.15">
      <c r="A2514" t="s">
        <v>116</v>
      </c>
      <c r="B2514">
        <v>196078</v>
      </c>
      <c r="C2514" t="s">
        <v>117</v>
      </c>
      <c r="D2514" t="s">
        <v>136</v>
      </c>
      <c r="E2514" t="s">
        <v>118</v>
      </c>
      <c r="F2514" t="s">
        <v>137</v>
      </c>
      <c r="H2514" t="s">
        <v>117</v>
      </c>
      <c r="I2514" s="1">
        <v>42922</v>
      </c>
      <c r="J2514" t="s">
        <v>119</v>
      </c>
      <c r="K2514" t="s">
        <v>2470</v>
      </c>
      <c r="L2514" t="s">
        <v>123</v>
      </c>
      <c r="M2514" t="s">
        <v>139</v>
      </c>
      <c r="P2514" t="s">
        <v>124</v>
      </c>
      <c r="Q2514" t="s">
        <v>470</v>
      </c>
      <c r="R2514" t="s">
        <v>126</v>
      </c>
      <c r="S2514" t="s">
        <v>140</v>
      </c>
      <c r="T2514" t="s">
        <v>9364</v>
      </c>
      <c r="W2514">
        <v>0</v>
      </c>
      <c r="X2514">
        <v>0</v>
      </c>
      <c r="Y2514">
        <v>0</v>
      </c>
      <c r="Z2514">
        <v>0</v>
      </c>
      <c r="AA2514">
        <v>174168</v>
      </c>
      <c r="AB2514">
        <v>174168</v>
      </c>
      <c r="AC2514">
        <v>0</v>
      </c>
      <c r="AD2514">
        <v>0</v>
      </c>
      <c r="AE2514">
        <v>448336</v>
      </c>
      <c r="AH2514" t="s">
        <v>9365</v>
      </c>
      <c r="AI2514" t="s">
        <v>9366</v>
      </c>
      <c r="AK2514" t="s">
        <v>290</v>
      </c>
      <c r="AL2514" t="s">
        <v>474</v>
      </c>
      <c r="AM2514" t="s">
        <v>9367</v>
      </c>
      <c r="AN2514" t="s">
        <v>9368</v>
      </c>
      <c r="AO2514" t="s">
        <v>2471</v>
      </c>
      <c r="AP2514" t="s">
        <v>2472</v>
      </c>
      <c r="BO2514">
        <v>0</v>
      </c>
      <c r="BP2514">
        <v>174168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0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0</v>
      </c>
      <c r="DH2514">
        <v>0</v>
      </c>
      <c r="DI2514">
        <v>0</v>
      </c>
      <c r="DJ2514">
        <v>0</v>
      </c>
      <c r="DK2514">
        <v>0</v>
      </c>
      <c r="DL2514">
        <v>0</v>
      </c>
    </row>
    <row r="2515" spans="1:116" x14ac:dyDescent="0.15">
      <c r="A2515" t="s">
        <v>116</v>
      </c>
      <c r="B2515">
        <v>196087</v>
      </c>
      <c r="C2515" t="s">
        <v>117</v>
      </c>
      <c r="D2515" t="s">
        <v>136</v>
      </c>
      <c r="E2515" t="s">
        <v>118</v>
      </c>
      <c r="F2515" t="s">
        <v>137</v>
      </c>
      <c r="G2515" s="1">
        <v>42923</v>
      </c>
      <c r="H2515" t="s">
        <v>138</v>
      </c>
      <c r="I2515" s="1">
        <v>43182</v>
      </c>
      <c r="J2515" t="s">
        <v>119</v>
      </c>
      <c r="K2515" t="s">
        <v>655</v>
      </c>
      <c r="L2515" t="s">
        <v>123</v>
      </c>
      <c r="M2515" t="s">
        <v>139</v>
      </c>
      <c r="P2515" t="s">
        <v>317</v>
      </c>
      <c r="Q2515" t="s">
        <v>318</v>
      </c>
      <c r="R2515" t="s">
        <v>126</v>
      </c>
      <c r="S2515" t="s">
        <v>657</v>
      </c>
      <c r="T2515" t="s">
        <v>812</v>
      </c>
      <c r="W2515">
        <v>23974</v>
      </c>
      <c r="X2515">
        <v>20404</v>
      </c>
      <c r="Y2515">
        <v>3570</v>
      </c>
      <c r="Z2515">
        <v>0</v>
      </c>
      <c r="AA2515">
        <v>23974</v>
      </c>
      <c r="AB2515">
        <v>20404</v>
      </c>
      <c r="AC2515">
        <v>3570</v>
      </c>
      <c r="AD2515">
        <v>0</v>
      </c>
      <c r="AE2515">
        <v>23974</v>
      </c>
      <c r="AF2515" t="s">
        <v>171</v>
      </c>
      <c r="AG2515" t="s">
        <v>143</v>
      </c>
      <c r="AH2515" t="s">
        <v>174</v>
      </c>
      <c r="AI2515" t="s">
        <v>235</v>
      </c>
      <c r="AJ2515" t="s">
        <v>128</v>
      </c>
      <c r="AK2515" t="s">
        <v>543</v>
      </c>
      <c r="AL2515" t="s">
        <v>322</v>
      </c>
      <c r="AM2515" t="s">
        <v>813</v>
      </c>
      <c r="AN2515" t="s">
        <v>814</v>
      </c>
      <c r="AO2515" t="s">
        <v>815</v>
      </c>
      <c r="AP2515" t="s">
        <v>482</v>
      </c>
      <c r="BO2515">
        <v>23974</v>
      </c>
      <c r="BP2515">
        <v>23974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0</v>
      </c>
      <c r="DD2515">
        <v>0</v>
      </c>
      <c r="DE2515">
        <v>0</v>
      </c>
      <c r="DF2515">
        <v>0</v>
      </c>
      <c r="DG2515">
        <v>0</v>
      </c>
      <c r="DH2515">
        <v>0</v>
      </c>
      <c r="DI2515">
        <v>0</v>
      </c>
      <c r="DJ2515">
        <v>0</v>
      </c>
      <c r="DK2515">
        <v>0</v>
      </c>
      <c r="DL2515">
        <v>0</v>
      </c>
    </row>
    <row r="2516" spans="1:116" x14ac:dyDescent="0.15">
      <c r="A2516" t="s">
        <v>116</v>
      </c>
      <c r="B2516">
        <v>196097</v>
      </c>
      <c r="C2516" t="s">
        <v>117</v>
      </c>
      <c r="D2516" t="s">
        <v>136</v>
      </c>
      <c r="E2516" t="s">
        <v>118</v>
      </c>
      <c r="F2516" t="s">
        <v>137</v>
      </c>
      <c r="G2516" s="1">
        <v>42926</v>
      </c>
      <c r="H2516" t="s">
        <v>138</v>
      </c>
      <c r="I2516" s="1">
        <v>43006</v>
      </c>
      <c r="J2516" t="s">
        <v>119</v>
      </c>
      <c r="K2516" t="s">
        <v>287</v>
      </c>
      <c r="L2516" t="s">
        <v>123</v>
      </c>
      <c r="M2516" t="s">
        <v>139</v>
      </c>
      <c r="P2516" t="s">
        <v>232</v>
      </c>
      <c r="Q2516" t="s">
        <v>825</v>
      </c>
      <c r="R2516" t="s">
        <v>126</v>
      </c>
      <c r="S2516" t="s">
        <v>657</v>
      </c>
      <c r="T2516" t="s">
        <v>826</v>
      </c>
      <c r="W2516">
        <v>69464</v>
      </c>
      <c r="X2516">
        <v>69464</v>
      </c>
      <c r="Y2516">
        <v>0</v>
      </c>
      <c r="Z2516">
        <v>0</v>
      </c>
      <c r="AA2516">
        <v>96043</v>
      </c>
      <c r="AB2516">
        <v>96043</v>
      </c>
      <c r="AC2516">
        <v>0</v>
      </c>
      <c r="AD2516">
        <v>0</v>
      </c>
      <c r="AE2516">
        <v>105760</v>
      </c>
      <c r="AF2516" t="s">
        <v>143</v>
      </c>
      <c r="AG2516" t="s">
        <v>143</v>
      </c>
      <c r="AH2516" t="s">
        <v>399</v>
      </c>
      <c r="AI2516" t="s">
        <v>1010</v>
      </c>
      <c r="AJ2516" t="s">
        <v>128</v>
      </c>
      <c r="AK2516" t="s">
        <v>737</v>
      </c>
      <c r="AL2516" t="s">
        <v>827</v>
      </c>
      <c r="AM2516" t="s">
        <v>828</v>
      </c>
      <c r="AN2516" t="s">
        <v>829</v>
      </c>
      <c r="AO2516" t="s">
        <v>830</v>
      </c>
      <c r="AP2516" t="s">
        <v>831</v>
      </c>
      <c r="BO2516">
        <v>69464</v>
      </c>
      <c r="BP2516">
        <v>96043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0</v>
      </c>
      <c r="DF2516">
        <v>0</v>
      </c>
      <c r="DG2516">
        <v>0</v>
      </c>
      <c r="DH2516">
        <v>0</v>
      </c>
      <c r="DI2516">
        <v>0</v>
      </c>
      <c r="DJ2516">
        <v>0</v>
      </c>
      <c r="DK2516">
        <v>0</v>
      </c>
      <c r="DL2516">
        <v>0</v>
      </c>
    </row>
    <row r="2517" spans="1:116" x14ac:dyDescent="0.15">
      <c r="A2517" t="s">
        <v>116</v>
      </c>
      <c r="B2517">
        <v>196098</v>
      </c>
      <c r="C2517" t="s">
        <v>117</v>
      </c>
      <c r="D2517" t="s">
        <v>136</v>
      </c>
      <c r="E2517" t="s">
        <v>118</v>
      </c>
      <c r="F2517" t="s">
        <v>137</v>
      </c>
      <c r="G2517" s="1">
        <v>42923</v>
      </c>
      <c r="H2517" t="s">
        <v>138</v>
      </c>
      <c r="I2517" s="1">
        <v>43243</v>
      </c>
      <c r="J2517" t="s">
        <v>119</v>
      </c>
      <c r="K2517" t="s">
        <v>766</v>
      </c>
      <c r="L2517" t="s">
        <v>123</v>
      </c>
      <c r="M2517" t="s">
        <v>139</v>
      </c>
      <c r="P2517" t="s">
        <v>317</v>
      </c>
      <c r="Q2517" t="s">
        <v>563</v>
      </c>
      <c r="R2517" t="s">
        <v>126</v>
      </c>
      <c r="S2517" t="s">
        <v>215</v>
      </c>
      <c r="T2517" t="s">
        <v>832</v>
      </c>
      <c r="W2517">
        <v>180136</v>
      </c>
      <c r="X2517">
        <v>180136</v>
      </c>
      <c r="Y2517">
        <v>0</v>
      </c>
      <c r="Z2517">
        <v>0</v>
      </c>
      <c r="AA2517">
        <v>180136</v>
      </c>
      <c r="AB2517">
        <v>180136</v>
      </c>
      <c r="AC2517">
        <v>0</v>
      </c>
      <c r="AD2517">
        <v>0</v>
      </c>
      <c r="AE2517">
        <v>180136</v>
      </c>
      <c r="AF2517" t="s">
        <v>143</v>
      </c>
      <c r="AG2517" t="s">
        <v>143</v>
      </c>
      <c r="AH2517" t="s">
        <v>229</v>
      </c>
      <c r="AI2517" t="s">
        <v>259</v>
      </c>
      <c r="AJ2517" t="s">
        <v>128</v>
      </c>
      <c r="AK2517" t="s">
        <v>512</v>
      </c>
      <c r="AL2517" t="s">
        <v>564</v>
      </c>
      <c r="AM2517" t="s">
        <v>833</v>
      </c>
      <c r="AN2517" t="s">
        <v>834</v>
      </c>
      <c r="AO2517" t="s">
        <v>835</v>
      </c>
      <c r="AP2517" t="s">
        <v>836</v>
      </c>
      <c r="AQ2517" t="s">
        <v>344</v>
      </c>
      <c r="AR2517" t="s">
        <v>837</v>
      </c>
      <c r="BO2517">
        <v>61246.240000000005</v>
      </c>
      <c r="BP2517">
        <v>61246.240000000005</v>
      </c>
      <c r="BQ2517">
        <v>59444.880000000005</v>
      </c>
      <c r="BR2517">
        <v>59444.880000000005</v>
      </c>
      <c r="BS2517">
        <v>59444.880000000005</v>
      </c>
      <c r="BT2517">
        <v>59444.880000000005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0</v>
      </c>
      <c r="DH2517">
        <v>0</v>
      </c>
      <c r="DI2517">
        <v>0</v>
      </c>
      <c r="DJ2517">
        <v>0</v>
      </c>
      <c r="DK2517">
        <v>0</v>
      </c>
      <c r="DL2517">
        <v>0</v>
      </c>
    </row>
    <row r="2518" spans="1:116" x14ac:dyDescent="0.15">
      <c r="A2518" t="s">
        <v>116</v>
      </c>
      <c r="B2518">
        <v>196103</v>
      </c>
      <c r="C2518" t="s">
        <v>117</v>
      </c>
      <c r="D2518" t="s">
        <v>136</v>
      </c>
      <c r="E2518" t="s">
        <v>118</v>
      </c>
      <c r="F2518" t="s">
        <v>137</v>
      </c>
      <c r="G2518" s="1">
        <v>42929</v>
      </c>
      <c r="H2518" t="s">
        <v>138</v>
      </c>
      <c r="I2518" s="1">
        <v>42950</v>
      </c>
      <c r="J2518" t="s">
        <v>119</v>
      </c>
      <c r="K2518" t="s">
        <v>844</v>
      </c>
      <c r="L2518" t="s">
        <v>120</v>
      </c>
      <c r="M2518" t="s">
        <v>139</v>
      </c>
      <c r="P2518" t="s">
        <v>124</v>
      </c>
      <c r="Q2518" t="s">
        <v>470</v>
      </c>
      <c r="R2518" t="s">
        <v>126</v>
      </c>
      <c r="S2518" t="s">
        <v>397</v>
      </c>
      <c r="T2518" t="s">
        <v>845</v>
      </c>
      <c r="W2518">
        <v>75000</v>
      </c>
      <c r="X2518">
        <v>45927</v>
      </c>
      <c r="Y2518">
        <v>29073</v>
      </c>
      <c r="Z2518">
        <v>0</v>
      </c>
      <c r="AA2518">
        <v>75000</v>
      </c>
      <c r="AB2518">
        <v>45927</v>
      </c>
      <c r="AC2518">
        <v>29073</v>
      </c>
      <c r="AD2518">
        <v>0</v>
      </c>
      <c r="AE2518">
        <v>75000</v>
      </c>
      <c r="AF2518" t="s">
        <v>143</v>
      </c>
      <c r="AG2518" t="s">
        <v>171</v>
      </c>
      <c r="AH2518" t="s">
        <v>284</v>
      </c>
      <c r="AI2518" t="s">
        <v>341</v>
      </c>
      <c r="AJ2518" t="s">
        <v>128</v>
      </c>
      <c r="AK2518" t="s">
        <v>429</v>
      </c>
      <c r="AL2518" t="s">
        <v>474</v>
      </c>
      <c r="AM2518" t="s">
        <v>846</v>
      </c>
      <c r="AN2518" t="s">
        <v>847</v>
      </c>
      <c r="AO2518" t="s">
        <v>848</v>
      </c>
      <c r="AP2518" t="s">
        <v>849</v>
      </c>
      <c r="AQ2518" t="s">
        <v>850</v>
      </c>
      <c r="BO2518">
        <v>67500</v>
      </c>
      <c r="BP2518">
        <v>67500</v>
      </c>
      <c r="BQ2518">
        <v>7500</v>
      </c>
      <c r="BR2518">
        <v>7500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0</v>
      </c>
      <c r="DH2518">
        <v>0</v>
      </c>
      <c r="DI2518">
        <v>0</v>
      </c>
      <c r="DJ2518">
        <v>0</v>
      </c>
      <c r="DK2518">
        <v>0</v>
      </c>
      <c r="DL2518">
        <v>0</v>
      </c>
    </row>
    <row r="2519" spans="1:116" x14ac:dyDescent="0.15">
      <c r="A2519" t="s">
        <v>116</v>
      </c>
      <c r="B2519">
        <v>196110</v>
      </c>
      <c r="C2519" t="s">
        <v>117</v>
      </c>
      <c r="D2519" t="s">
        <v>136</v>
      </c>
      <c r="E2519" t="s">
        <v>118</v>
      </c>
      <c r="F2519" t="s">
        <v>137</v>
      </c>
      <c r="G2519" s="1">
        <v>42929</v>
      </c>
      <c r="H2519" t="s">
        <v>138</v>
      </c>
      <c r="I2519" s="1">
        <v>43230</v>
      </c>
      <c r="J2519" t="s">
        <v>119</v>
      </c>
      <c r="K2519" t="s">
        <v>198</v>
      </c>
      <c r="L2519" t="s">
        <v>123</v>
      </c>
      <c r="M2519" t="s">
        <v>139</v>
      </c>
      <c r="P2519" t="s">
        <v>199</v>
      </c>
      <c r="Q2519" t="s">
        <v>656</v>
      </c>
      <c r="R2519" t="s">
        <v>126</v>
      </c>
      <c r="S2519" t="s">
        <v>215</v>
      </c>
      <c r="T2519" t="s">
        <v>851</v>
      </c>
      <c r="W2519">
        <v>288920</v>
      </c>
      <c r="X2519">
        <v>202242</v>
      </c>
      <c r="Y2519">
        <v>86678</v>
      </c>
      <c r="Z2519">
        <v>0</v>
      </c>
      <c r="AA2519">
        <v>288500</v>
      </c>
      <c r="AB2519">
        <v>288500</v>
      </c>
      <c r="AC2519">
        <v>0</v>
      </c>
      <c r="AD2519">
        <v>0</v>
      </c>
      <c r="AE2519">
        <v>288500</v>
      </c>
      <c r="AF2519" t="s">
        <v>143</v>
      </c>
      <c r="AG2519" t="s">
        <v>143</v>
      </c>
      <c r="AH2519" t="s">
        <v>553</v>
      </c>
      <c r="AI2519" t="s">
        <v>1505</v>
      </c>
      <c r="AJ2519" t="s">
        <v>128</v>
      </c>
      <c r="AK2519" t="s">
        <v>659</v>
      </c>
      <c r="AL2519" t="s">
        <v>744</v>
      </c>
      <c r="AM2519" t="s">
        <v>852</v>
      </c>
      <c r="AN2519" t="s">
        <v>853</v>
      </c>
      <c r="AO2519" t="s">
        <v>854</v>
      </c>
      <c r="AP2519" t="s">
        <v>855</v>
      </c>
      <c r="AQ2519" t="s">
        <v>856</v>
      </c>
      <c r="AR2519" t="s">
        <v>857</v>
      </c>
      <c r="BO2519">
        <v>115568</v>
      </c>
      <c r="BP2519">
        <v>115400</v>
      </c>
      <c r="BQ2519">
        <v>86676</v>
      </c>
      <c r="BR2519">
        <v>86550</v>
      </c>
      <c r="BS2519">
        <v>86676</v>
      </c>
      <c r="BT2519">
        <v>86550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0</v>
      </c>
      <c r="DH2519">
        <v>0</v>
      </c>
      <c r="DI2519">
        <v>0</v>
      </c>
      <c r="DJ2519">
        <v>0</v>
      </c>
      <c r="DK2519">
        <v>0</v>
      </c>
      <c r="DL2519">
        <v>0</v>
      </c>
    </row>
    <row r="2520" spans="1:116" x14ac:dyDescent="0.15">
      <c r="A2520" t="s">
        <v>116</v>
      </c>
      <c r="B2520">
        <v>196113</v>
      </c>
      <c r="C2520" t="s">
        <v>117</v>
      </c>
      <c r="D2520" t="s">
        <v>136</v>
      </c>
      <c r="E2520" t="s">
        <v>118</v>
      </c>
      <c r="F2520" t="s">
        <v>137</v>
      </c>
      <c r="G2520" s="1">
        <v>42926</v>
      </c>
      <c r="H2520" t="s">
        <v>138</v>
      </c>
      <c r="I2520" s="1">
        <v>42961</v>
      </c>
      <c r="J2520" t="s">
        <v>119</v>
      </c>
      <c r="K2520" t="s">
        <v>213</v>
      </c>
      <c r="L2520" t="s">
        <v>123</v>
      </c>
      <c r="M2520" t="s">
        <v>139</v>
      </c>
      <c r="P2520" t="s">
        <v>124</v>
      </c>
      <c r="Q2520" t="s">
        <v>154</v>
      </c>
      <c r="R2520" t="s">
        <v>126</v>
      </c>
      <c r="S2520" t="s">
        <v>215</v>
      </c>
      <c r="T2520" t="s">
        <v>858</v>
      </c>
      <c r="W2520">
        <v>129917</v>
      </c>
      <c r="X2520">
        <v>93035</v>
      </c>
      <c r="Y2520">
        <v>36882</v>
      </c>
      <c r="Z2520">
        <v>0</v>
      </c>
      <c r="AA2520">
        <v>129917</v>
      </c>
      <c r="AB2520">
        <v>93034</v>
      </c>
      <c r="AC2520">
        <v>36883</v>
      </c>
      <c r="AD2520">
        <v>0</v>
      </c>
      <c r="AE2520">
        <v>129917</v>
      </c>
      <c r="AF2520" t="s">
        <v>143</v>
      </c>
      <c r="AG2520" t="s">
        <v>143</v>
      </c>
      <c r="AH2520" t="s">
        <v>132</v>
      </c>
      <c r="AI2520" t="s">
        <v>859</v>
      </c>
      <c r="AJ2520" t="s">
        <v>128</v>
      </c>
      <c r="AK2520" t="s">
        <v>313</v>
      </c>
      <c r="AL2520" t="s">
        <v>161</v>
      </c>
      <c r="AM2520" t="s">
        <v>860</v>
      </c>
      <c r="AN2520" t="s">
        <v>861</v>
      </c>
      <c r="AO2520" t="s">
        <v>767</v>
      </c>
      <c r="AP2520" t="s">
        <v>768</v>
      </c>
      <c r="BO2520">
        <v>129917</v>
      </c>
      <c r="BP2520">
        <v>129917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0</v>
      </c>
      <c r="DH2520">
        <v>0</v>
      </c>
      <c r="DI2520">
        <v>0</v>
      </c>
      <c r="DJ2520">
        <v>0</v>
      </c>
      <c r="DK2520">
        <v>0</v>
      </c>
      <c r="DL2520">
        <v>0</v>
      </c>
    </row>
    <row r="2521" spans="1:116" x14ac:dyDescent="0.15">
      <c r="A2521" t="s">
        <v>116</v>
      </c>
      <c r="B2521">
        <v>196119</v>
      </c>
      <c r="C2521" t="s">
        <v>117</v>
      </c>
      <c r="D2521" t="s">
        <v>136</v>
      </c>
      <c r="E2521" t="s">
        <v>118</v>
      </c>
      <c r="F2521" t="s">
        <v>137</v>
      </c>
      <c r="G2521" s="1">
        <v>42923</v>
      </c>
      <c r="H2521" t="s">
        <v>138</v>
      </c>
      <c r="I2521" s="1">
        <v>42942</v>
      </c>
      <c r="J2521" t="s">
        <v>119</v>
      </c>
      <c r="K2521" t="s">
        <v>868</v>
      </c>
      <c r="L2521" t="s">
        <v>197</v>
      </c>
      <c r="M2521" t="s">
        <v>139</v>
      </c>
      <c r="N2521" t="s">
        <v>539</v>
      </c>
      <c r="O2521" t="s">
        <v>169</v>
      </c>
      <c r="P2521" t="s">
        <v>317</v>
      </c>
      <c r="Q2521" t="s">
        <v>552</v>
      </c>
      <c r="R2521" t="s">
        <v>126</v>
      </c>
      <c r="S2521" t="s">
        <v>251</v>
      </c>
      <c r="T2521" t="s">
        <v>869</v>
      </c>
      <c r="W2521">
        <v>173250</v>
      </c>
      <c r="X2521">
        <v>157500</v>
      </c>
      <c r="Y2521">
        <v>15750</v>
      </c>
      <c r="Z2521">
        <v>0</v>
      </c>
      <c r="AA2521">
        <v>173250</v>
      </c>
      <c r="AB2521">
        <v>157500</v>
      </c>
      <c r="AC2521">
        <v>15750</v>
      </c>
      <c r="AD2521">
        <v>0</v>
      </c>
      <c r="AE2521">
        <v>346500</v>
      </c>
      <c r="AF2521" t="s">
        <v>171</v>
      </c>
      <c r="AG2521" t="s">
        <v>171</v>
      </c>
      <c r="AH2521" t="s">
        <v>191</v>
      </c>
      <c r="AI2521" t="s">
        <v>192</v>
      </c>
      <c r="AJ2521" t="s">
        <v>128</v>
      </c>
      <c r="AK2521" t="s">
        <v>236</v>
      </c>
      <c r="AL2521" t="s">
        <v>555</v>
      </c>
      <c r="AM2521" t="s">
        <v>870</v>
      </c>
      <c r="AN2521" t="s">
        <v>871</v>
      </c>
      <c r="AO2521" t="s">
        <v>872</v>
      </c>
      <c r="AP2521" t="s">
        <v>443</v>
      </c>
      <c r="BO2521">
        <v>173250</v>
      </c>
      <c r="BP2521">
        <v>173250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0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0</v>
      </c>
      <c r="DH2521">
        <v>0</v>
      </c>
      <c r="DI2521">
        <v>0</v>
      </c>
      <c r="DJ2521">
        <v>0</v>
      </c>
      <c r="DK2521">
        <v>0</v>
      </c>
      <c r="DL2521">
        <v>0</v>
      </c>
    </row>
    <row r="2522" spans="1:116" x14ac:dyDescent="0.15">
      <c r="A2522" t="s">
        <v>116</v>
      </c>
      <c r="B2522">
        <v>196120</v>
      </c>
      <c r="C2522" t="s">
        <v>117</v>
      </c>
      <c r="D2522" t="s">
        <v>136</v>
      </c>
      <c r="E2522" t="s">
        <v>118</v>
      </c>
      <c r="F2522" t="s">
        <v>137</v>
      </c>
      <c r="G2522" s="1">
        <v>42929</v>
      </c>
      <c r="H2522" t="s">
        <v>138</v>
      </c>
      <c r="I2522" s="1">
        <v>42951</v>
      </c>
      <c r="J2522" t="s">
        <v>119</v>
      </c>
      <c r="K2522" t="s">
        <v>873</v>
      </c>
      <c r="L2522" t="s">
        <v>120</v>
      </c>
      <c r="M2522" t="s">
        <v>139</v>
      </c>
      <c r="P2522" t="s">
        <v>199</v>
      </c>
      <c r="Q2522" t="s">
        <v>616</v>
      </c>
      <c r="R2522" t="s">
        <v>126</v>
      </c>
      <c r="S2522" t="s">
        <v>874</v>
      </c>
      <c r="T2522" t="s">
        <v>875</v>
      </c>
      <c r="W2522">
        <v>8165</v>
      </c>
      <c r="X2522">
        <v>5000</v>
      </c>
      <c r="Y2522">
        <v>3165</v>
      </c>
      <c r="Z2522">
        <v>0</v>
      </c>
      <c r="AA2522">
        <v>8165</v>
      </c>
      <c r="AB2522">
        <v>5000</v>
      </c>
      <c r="AC2522">
        <v>3165</v>
      </c>
      <c r="AD2522">
        <v>0</v>
      </c>
      <c r="AE2522">
        <v>8165</v>
      </c>
      <c r="AF2522" t="s">
        <v>143</v>
      </c>
      <c r="AG2522" t="s">
        <v>143</v>
      </c>
      <c r="AH2522" t="s">
        <v>217</v>
      </c>
      <c r="AI2522" t="s">
        <v>342</v>
      </c>
      <c r="AJ2522" t="s">
        <v>128</v>
      </c>
      <c r="AK2522" t="s">
        <v>659</v>
      </c>
      <c r="AL2522" t="s">
        <v>617</v>
      </c>
      <c r="AM2522" t="s">
        <v>876</v>
      </c>
      <c r="AN2522" t="s">
        <v>877</v>
      </c>
      <c r="AO2522" t="s">
        <v>878</v>
      </c>
      <c r="AP2522" t="s">
        <v>879</v>
      </c>
      <c r="AQ2522" t="s">
        <v>880</v>
      </c>
      <c r="BO2522">
        <v>7348.5</v>
      </c>
      <c r="BP2522">
        <v>7348.5</v>
      </c>
      <c r="BQ2522">
        <v>816.5</v>
      </c>
      <c r="BR2522">
        <v>816.5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0</v>
      </c>
      <c r="CR2522">
        <v>0</v>
      </c>
      <c r="CS2522">
        <v>0</v>
      </c>
      <c r="CT2522">
        <v>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0</v>
      </c>
      <c r="DF2522">
        <v>0</v>
      </c>
      <c r="DG2522">
        <v>0</v>
      </c>
      <c r="DH2522">
        <v>0</v>
      </c>
      <c r="DI2522">
        <v>0</v>
      </c>
      <c r="DJ2522">
        <v>0</v>
      </c>
      <c r="DK2522">
        <v>0</v>
      </c>
      <c r="DL2522">
        <v>0</v>
      </c>
    </row>
    <row r="2523" spans="1:116" x14ac:dyDescent="0.15">
      <c r="A2523" t="s">
        <v>116</v>
      </c>
      <c r="B2523">
        <v>196123</v>
      </c>
      <c r="C2523" t="s">
        <v>117</v>
      </c>
      <c r="D2523" t="s">
        <v>136</v>
      </c>
      <c r="E2523" t="s">
        <v>118</v>
      </c>
      <c r="F2523" t="s">
        <v>137</v>
      </c>
      <c r="G2523" s="1">
        <v>42958</v>
      </c>
      <c r="H2523" t="s">
        <v>138</v>
      </c>
      <c r="I2523" s="1">
        <v>42950</v>
      </c>
      <c r="J2523" t="s">
        <v>119</v>
      </c>
      <c r="K2523" t="s">
        <v>881</v>
      </c>
      <c r="L2523" t="s">
        <v>120</v>
      </c>
      <c r="M2523" t="s">
        <v>139</v>
      </c>
      <c r="P2523" t="s">
        <v>124</v>
      </c>
      <c r="Q2523" t="s">
        <v>470</v>
      </c>
      <c r="R2523" t="s">
        <v>126</v>
      </c>
      <c r="S2523" t="s">
        <v>571</v>
      </c>
      <c r="T2523" t="s">
        <v>882</v>
      </c>
      <c r="W2523">
        <v>0</v>
      </c>
      <c r="X2523">
        <v>0</v>
      </c>
      <c r="Y2523">
        <v>0</v>
      </c>
      <c r="Z2523">
        <v>0</v>
      </c>
      <c r="AA2523">
        <v>20508</v>
      </c>
      <c r="AB2523">
        <v>12667</v>
      </c>
      <c r="AC2523">
        <v>7841</v>
      </c>
      <c r="AD2523">
        <v>0</v>
      </c>
      <c r="AE2523">
        <v>20508</v>
      </c>
      <c r="AH2523" t="s">
        <v>2287</v>
      </c>
      <c r="AI2523" t="s">
        <v>1117</v>
      </c>
      <c r="AK2523" t="s">
        <v>429</v>
      </c>
      <c r="AL2523" t="s">
        <v>474</v>
      </c>
      <c r="AM2523" t="s">
        <v>883</v>
      </c>
      <c r="AN2523" t="s">
        <v>884</v>
      </c>
      <c r="AO2523" t="s">
        <v>885</v>
      </c>
      <c r="AP2523" t="s">
        <v>886</v>
      </c>
      <c r="BO2523">
        <v>0</v>
      </c>
      <c r="BP2523">
        <v>20508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  <c r="CI2523">
        <v>0</v>
      </c>
      <c r="CJ2523">
        <v>0</v>
      </c>
      <c r="CK2523">
        <v>0</v>
      </c>
      <c r="CL2523">
        <v>0</v>
      </c>
      <c r="CM2523">
        <v>0</v>
      </c>
      <c r="CN2523">
        <v>0</v>
      </c>
      <c r="CO2523">
        <v>0</v>
      </c>
      <c r="CP2523">
        <v>0</v>
      </c>
      <c r="CQ2523">
        <v>0</v>
      </c>
      <c r="CR2523">
        <v>0</v>
      </c>
      <c r="CS2523">
        <v>0</v>
      </c>
      <c r="CT2523">
        <v>0</v>
      </c>
      <c r="CU2523">
        <v>0</v>
      </c>
      <c r="CV2523">
        <v>0</v>
      </c>
      <c r="CW2523">
        <v>0</v>
      </c>
      <c r="CX2523">
        <v>0</v>
      </c>
      <c r="CY2523">
        <v>0</v>
      </c>
      <c r="CZ2523">
        <v>0</v>
      </c>
      <c r="DA2523">
        <v>0</v>
      </c>
      <c r="DB2523">
        <v>0</v>
      </c>
      <c r="DC2523">
        <v>0</v>
      </c>
      <c r="DD2523">
        <v>0</v>
      </c>
      <c r="DE2523">
        <v>0</v>
      </c>
      <c r="DF2523">
        <v>0</v>
      </c>
      <c r="DG2523">
        <v>0</v>
      </c>
      <c r="DH2523">
        <v>0</v>
      </c>
      <c r="DI2523">
        <v>0</v>
      </c>
      <c r="DJ2523">
        <v>0</v>
      </c>
      <c r="DK2523">
        <v>0</v>
      </c>
      <c r="DL2523">
        <v>0</v>
      </c>
    </row>
    <row r="2524" spans="1:116" x14ac:dyDescent="0.15">
      <c r="A2524" t="s">
        <v>116</v>
      </c>
      <c r="B2524">
        <v>196129</v>
      </c>
      <c r="C2524" t="s">
        <v>117</v>
      </c>
      <c r="D2524" t="s">
        <v>136</v>
      </c>
      <c r="E2524" t="s">
        <v>118</v>
      </c>
      <c r="F2524" t="s">
        <v>137</v>
      </c>
      <c r="G2524" s="1">
        <v>42930</v>
      </c>
      <c r="H2524" t="s">
        <v>138</v>
      </c>
      <c r="I2524" s="1">
        <v>43209</v>
      </c>
      <c r="J2524" t="s">
        <v>119</v>
      </c>
      <c r="K2524" t="s">
        <v>587</v>
      </c>
      <c r="L2524" t="s">
        <v>123</v>
      </c>
      <c r="M2524" t="s">
        <v>139</v>
      </c>
      <c r="P2524" t="s">
        <v>124</v>
      </c>
      <c r="Q2524" t="s">
        <v>154</v>
      </c>
      <c r="R2524" t="s">
        <v>126</v>
      </c>
      <c r="S2524" t="s">
        <v>215</v>
      </c>
      <c r="T2524" t="s">
        <v>890</v>
      </c>
      <c r="W2524">
        <v>750000</v>
      </c>
      <c r="X2524">
        <v>606866</v>
      </c>
      <c r="Y2524">
        <v>143134</v>
      </c>
      <c r="Z2524">
        <v>0</v>
      </c>
      <c r="AA2524">
        <v>250000</v>
      </c>
      <c r="AB2524">
        <v>250000</v>
      </c>
      <c r="AC2524">
        <v>0</v>
      </c>
      <c r="AD2524">
        <v>0</v>
      </c>
      <c r="AE2524">
        <v>750000</v>
      </c>
      <c r="AF2524" t="s">
        <v>143</v>
      </c>
      <c r="AG2524" t="s">
        <v>143</v>
      </c>
      <c r="AH2524" t="s">
        <v>553</v>
      </c>
      <c r="AI2524" t="s">
        <v>1637</v>
      </c>
      <c r="AJ2524" t="s">
        <v>128</v>
      </c>
      <c r="AK2524" t="s">
        <v>160</v>
      </c>
      <c r="AL2524" t="s">
        <v>161</v>
      </c>
      <c r="AM2524" t="s">
        <v>892</v>
      </c>
      <c r="AN2524" t="s">
        <v>893</v>
      </c>
      <c r="AO2524" t="s">
        <v>894</v>
      </c>
      <c r="AP2524" t="s">
        <v>895</v>
      </c>
      <c r="BO2524">
        <v>750000</v>
      </c>
      <c r="BP2524">
        <v>250000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v>0</v>
      </c>
      <c r="CI2524">
        <v>0</v>
      </c>
      <c r="CJ2524">
        <v>0</v>
      </c>
      <c r="CK2524">
        <v>0</v>
      </c>
      <c r="CL2524">
        <v>0</v>
      </c>
      <c r="CM2524">
        <v>0</v>
      </c>
      <c r="CN2524">
        <v>0</v>
      </c>
      <c r="CO2524">
        <v>0</v>
      </c>
      <c r="CP2524">
        <v>0</v>
      </c>
      <c r="CQ2524">
        <v>0</v>
      </c>
      <c r="CR2524">
        <v>0</v>
      </c>
      <c r="CS2524">
        <v>0</v>
      </c>
      <c r="CT2524">
        <v>0</v>
      </c>
      <c r="CU2524">
        <v>0</v>
      </c>
      <c r="CV2524">
        <v>0</v>
      </c>
      <c r="CW2524">
        <v>0</v>
      </c>
      <c r="CX2524">
        <v>0</v>
      </c>
      <c r="CY2524">
        <v>0</v>
      </c>
      <c r="CZ2524">
        <v>0</v>
      </c>
      <c r="DA2524">
        <v>0</v>
      </c>
      <c r="DB2524">
        <v>0</v>
      </c>
      <c r="DC2524">
        <v>0</v>
      </c>
      <c r="DD2524">
        <v>0</v>
      </c>
      <c r="DE2524">
        <v>0</v>
      </c>
      <c r="DF2524">
        <v>0</v>
      </c>
      <c r="DG2524">
        <v>0</v>
      </c>
      <c r="DH2524">
        <v>0</v>
      </c>
      <c r="DI2524">
        <v>0</v>
      </c>
      <c r="DJ2524">
        <v>0</v>
      </c>
      <c r="DK2524">
        <v>0</v>
      </c>
      <c r="DL2524">
        <v>0</v>
      </c>
    </row>
    <row r="2525" spans="1:116" x14ac:dyDescent="0.15">
      <c r="A2525" t="s">
        <v>116</v>
      </c>
      <c r="B2525">
        <v>196135</v>
      </c>
      <c r="C2525" t="s">
        <v>117</v>
      </c>
      <c r="D2525" t="s">
        <v>136</v>
      </c>
      <c r="E2525" t="s">
        <v>118</v>
      </c>
      <c r="F2525" t="s">
        <v>137</v>
      </c>
      <c r="G2525" s="1">
        <v>42928</v>
      </c>
      <c r="H2525" t="s">
        <v>138</v>
      </c>
      <c r="I2525" s="1">
        <v>43210</v>
      </c>
      <c r="J2525" t="s">
        <v>119</v>
      </c>
      <c r="K2525" t="s">
        <v>903</v>
      </c>
      <c r="L2525" t="s">
        <v>120</v>
      </c>
      <c r="M2525" t="s">
        <v>139</v>
      </c>
      <c r="N2525" t="s">
        <v>144</v>
      </c>
      <c r="O2525" t="s">
        <v>123</v>
      </c>
      <c r="P2525" t="s">
        <v>124</v>
      </c>
      <c r="Q2525" t="s">
        <v>709</v>
      </c>
      <c r="R2525" t="s">
        <v>126</v>
      </c>
      <c r="S2525" t="s">
        <v>251</v>
      </c>
      <c r="T2525" t="s">
        <v>904</v>
      </c>
      <c r="W2525">
        <v>176491</v>
      </c>
      <c r="X2525">
        <v>112882</v>
      </c>
      <c r="Y2525">
        <v>63609</v>
      </c>
      <c r="Z2525">
        <v>0</v>
      </c>
      <c r="AA2525">
        <v>99689</v>
      </c>
      <c r="AB2525">
        <v>62855</v>
      </c>
      <c r="AC2525">
        <v>36834</v>
      </c>
      <c r="AD2525">
        <v>0</v>
      </c>
      <c r="AE2525">
        <v>99689</v>
      </c>
      <c r="AF2525" t="s">
        <v>143</v>
      </c>
      <c r="AG2525" t="s">
        <v>143</v>
      </c>
      <c r="AH2525" t="s">
        <v>211</v>
      </c>
      <c r="AI2525" t="s">
        <v>440</v>
      </c>
      <c r="AJ2525" t="s">
        <v>128</v>
      </c>
      <c r="AK2525" t="s">
        <v>737</v>
      </c>
      <c r="AL2525" t="s">
        <v>710</v>
      </c>
      <c r="AM2525" t="s">
        <v>905</v>
      </c>
      <c r="AN2525" t="s">
        <v>906</v>
      </c>
      <c r="AO2525" t="s">
        <v>907</v>
      </c>
      <c r="AP2525" t="s">
        <v>908</v>
      </c>
      <c r="BO2525">
        <v>176491</v>
      </c>
      <c r="BP2525">
        <v>99689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v>0</v>
      </c>
      <c r="CI2525">
        <v>0</v>
      </c>
      <c r="CJ2525">
        <v>0</v>
      </c>
      <c r="CK2525">
        <v>0</v>
      </c>
      <c r="CL2525">
        <v>0</v>
      </c>
      <c r="CM2525">
        <v>0</v>
      </c>
      <c r="CN2525">
        <v>0</v>
      </c>
      <c r="CO2525">
        <v>0</v>
      </c>
      <c r="CP2525">
        <v>0</v>
      </c>
      <c r="CQ2525">
        <v>0</v>
      </c>
      <c r="CR2525">
        <v>0</v>
      </c>
      <c r="CS2525">
        <v>0</v>
      </c>
      <c r="CT2525">
        <v>0</v>
      </c>
      <c r="CU2525">
        <v>0</v>
      </c>
      <c r="CV2525">
        <v>0</v>
      </c>
      <c r="CW2525">
        <v>0</v>
      </c>
      <c r="CX2525">
        <v>0</v>
      </c>
      <c r="CY2525">
        <v>0</v>
      </c>
      <c r="CZ2525">
        <v>0</v>
      </c>
      <c r="DA2525">
        <v>0</v>
      </c>
      <c r="DB2525">
        <v>0</v>
      </c>
      <c r="DC2525">
        <v>0</v>
      </c>
      <c r="DD2525">
        <v>0</v>
      </c>
      <c r="DE2525">
        <v>0</v>
      </c>
      <c r="DF2525">
        <v>0</v>
      </c>
      <c r="DG2525">
        <v>0</v>
      </c>
      <c r="DH2525">
        <v>0</v>
      </c>
      <c r="DI2525">
        <v>0</v>
      </c>
      <c r="DJ2525">
        <v>0</v>
      </c>
      <c r="DK2525">
        <v>0</v>
      </c>
      <c r="DL2525">
        <v>0</v>
      </c>
    </row>
    <row r="2526" spans="1:116" x14ac:dyDescent="0.15">
      <c r="A2526" t="s">
        <v>116</v>
      </c>
      <c r="B2526">
        <v>196136</v>
      </c>
      <c r="C2526" t="s">
        <v>117</v>
      </c>
      <c r="D2526" t="s">
        <v>136</v>
      </c>
      <c r="E2526" t="s">
        <v>118</v>
      </c>
      <c r="F2526" t="s">
        <v>137</v>
      </c>
      <c r="G2526" s="1">
        <v>42936</v>
      </c>
      <c r="H2526" t="s">
        <v>138</v>
      </c>
      <c r="I2526" s="1">
        <v>43181</v>
      </c>
      <c r="J2526" t="s">
        <v>119</v>
      </c>
      <c r="K2526" t="s">
        <v>213</v>
      </c>
      <c r="L2526" t="s">
        <v>123</v>
      </c>
      <c r="M2526" t="s">
        <v>139</v>
      </c>
      <c r="P2526" t="s">
        <v>124</v>
      </c>
      <c r="Q2526" t="s">
        <v>704</v>
      </c>
      <c r="R2526" t="s">
        <v>126</v>
      </c>
      <c r="S2526" t="s">
        <v>215</v>
      </c>
      <c r="T2526" t="s">
        <v>909</v>
      </c>
      <c r="W2526">
        <v>500000</v>
      </c>
      <c r="X2526">
        <v>330356</v>
      </c>
      <c r="Y2526">
        <v>169644</v>
      </c>
      <c r="Z2526">
        <v>0</v>
      </c>
      <c r="AA2526">
        <v>500000</v>
      </c>
      <c r="AB2526">
        <v>330356</v>
      </c>
      <c r="AC2526">
        <v>169644</v>
      </c>
      <c r="AD2526">
        <v>0</v>
      </c>
      <c r="AE2526">
        <v>500000</v>
      </c>
      <c r="AF2526" t="s">
        <v>143</v>
      </c>
      <c r="AG2526" t="s">
        <v>143</v>
      </c>
      <c r="AH2526" t="s">
        <v>553</v>
      </c>
      <c r="AI2526" t="s">
        <v>554</v>
      </c>
      <c r="AJ2526" t="s">
        <v>128</v>
      </c>
      <c r="AK2526" t="s">
        <v>313</v>
      </c>
      <c r="AL2526" t="s">
        <v>705</v>
      </c>
      <c r="AM2526" t="s">
        <v>910</v>
      </c>
      <c r="AN2526" t="s">
        <v>911</v>
      </c>
      <c r="AO2526" t="s">
        <v>912</v>
      </c>
      <c r="AP2526" t="s">
        <v>913</v>
      </c>
      <c r="AQ2526" t="s">
        <v>898</v>
      </c>
      <c r="BO2526">
        <v>490000</v>
      </c>
      <c r="BP2526">
        <v>490000</v>
      </c>
      <c r="BQ2526">
        <v>10000</v>
      </c>
      <c r="BR2526">
        <v>10000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0</v>
      </c>
      <c r="CH2526">
        <v>0</v>
      </c>
      <c r="CI2526">
        <v>0</v>
      </c>
      <c r="CJ2526">
        <v>0</v>
      </c>
      <c r="CK2526">
        <v>0</v>
      </c>
      <c r="CL2526">
        <v>0</v>
      </c>
      <c r="CM2526">
        <v>0</v>
      </c>
      <c r="CN2526">
        <v>0</v>
      </c>
      <c r="CO2526">
        <v>0</v>
      </c>
      <c r="CP2526">
        <v>0</v>
      </c>
      <c r="CQ2526">
        <v>0</v>
      </c>
      <c r="CR2526">
        <v>0</v>
      </c>
      <c r="CS2526">
        <v>0</v>
      </c>
      <c r="CT2526">
        <v>0</v>
      </c>
      <c r="CU2526">
        <v>0</v>
      </c>
      <c r="CV2526">
        <v>0</v>
      </c>
      <c r="CW2526">
        <v>0</v>
      </c>
      <c r="CX2526">
        <v>0</v>
      </c>
      <c r="CY2526">
        <v>0</v>
      </c>
      <c r="CZ2526">
        <v>0</v>
      </c>
      <c r="DA2526">
        <v>0</v>
      </c>
      <c r="DB2526">
        <v>0</v>
      </c>
      <c r="DC2526">
        <v>0</v>
      </c>
      <c r="DD2526">
        <v>0</v>
      </c>
      <c r="DE2526">
        <v>0</v>
      </c>
      <c r="DF2526">
        <v>0</v>
      </c>
      <c r="DG2526">
        <v>0</v>
      </c>
      <c r="DH2526">
        <v>0</v>
      </c>
      <c r="DI2526">
        <v>0</v>
      </c>
      <c r="DJ2526">
        <v>0</v>
      </c>
      <c r="DK2526">
        <v>0</v>
      </c>
      <c r="DL2526">
        <v>0</v>
      </c>
    </row>
    <row r="2527" spans="1:116" x14ac:dyDescent="0.15">
      <c r="A2527" t="s">
        <v>116</v>
      </c>
      <c r="B2527">
        <v>196141</v>
      </c>
      <c r="C2527" t="s">
        <v>117</v>
      </c>
      <c r="D2527" t="s">
        <v>136</v>
      </c>
      <c r="E2527" t="s">
        <v>118</v>
      </c>
      <c r="F2527" t="s">
        <v>137</v>
      </c>
      <c r="G2527" s="1">
        <v>42935</v>
      </c>
      <c r="H2527" t="s">
        <v>138</v>
      </c>
      <c r="I2527" s="1">
        <v>43173</v>
      </c>
      <c r="J2527" t="s">
        <v>119</v>
      </c>
      <c r="K2527" t="s">
        <v>213</v>
      </c>
      <c r="L2527" t="s">
        <v>123</v>
      </c>
      <c r="M2527" t="s">
        <v>139</v>
      </c>
      <c r="P2527" t="s">
        <v>124</v>
      </c>
      <c r="Q2527" t="s">
        <v>864</v>
      </c>
      <c r="R2527" t="s">
        <v>126</v>
      </c>
      <c r="S2527" t="s">
        <v>215</v>
      </c>
      <c r="T2527" t="s">
        <v>917</v>
      </c>
      <c r="W2527">
        <v>500000</v>
      </c>
      <c r="X2527">
        <v>355414</v>
      </c>
      <c r="Y2527">
        <v>144586</v>
      </c>
      <c r="Z2527">
        <v>0</v>
      </c>
      <c r="AA2527">
        <v>500000</v>
      </c>
      <c r="AB2527">
        <v>355414</v>
      </c>
      <c r="AC2527">
        <v>144586</v>
      </c>
      <c r="AD2527">
        <v>0</v>
      </c>
      <c r="AE2527">
        <v>500000</v>
      </c>
      <c r="AF2527" t="s">
        <v>143</v>
      </c>
      <c r="AG2527" t="s">
        <v>143</v>
      </c>
      <c r="AH2527" t="s">
        <v>553</v>
      </c>
      <c r="AI2527" t="s">
        <v>554</v>
      </c>
      <c r="AJ2527" t="s">
        <v>128</v>
      </c>
      <c r="AK2527" t="s">
        <v>313</v>
      </c>
      <c r="AL2527" t="s">
        <v>865</v>
      </c>
      <c r="AM2527" t="s">
        <v>918</v>
      </c>
      <c r="AN2527" t="s">
        <v>919</v>
      </c>
      <c r="AO2527" t="s">
        <v>920</v>
      </c>
      <c r="AP2527" t="s">
        <v>921</v>
      </c>
      <c r="AQ2527" t="s">
        <v>922</v>
      </c>
      <c r="BO2527">
        <v>500000</v>
      </c>
      <c r="BP2527">
        <v>500000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0</v>
      </c>
      <c r="CQ2527">
        <v>0</v>
      </c>
      <c r="CR2527">
        <v>0</v>
      </c>
      <c r="CS2527">
        <v>0</v>
      </c>
      <c r="CT2527">
        <v>0</v>
      </c>
      <c r="CU2527">
        <v>0</v>
      </c>
      <c r="CV2527">
        <v>0</v>
      </c>
      <c r="CW2527">
        <v>0</v>
      </c>
      <c r="CX2527">
        <v>0</v>
      </c>
      <c r="CY2527">
        <v>0</v>
      </c>
      <c r="CZ2527">
        <v>0</v>
      </c>
      <c r="DA2527">
        <v>0</v>
      </c>
      <c r="DB2527">
        <v>0</v>
      </c>
      <c r="DC2527">
        <v>0</v>
      </c>
      <c r="DD2527">
        <v>0</v>
      </c>
      <c r="DE2527">
        <v>0</v>
      </c>
      <c r="DF2527">
        <v>0</v>
      </c>
      <c r="DG2527">
        <v>0</v>
      </c>
      <c r="DH2527">
        <v>0</v>
      </c>
      <c r="DI2527">
        <v>0</v>
      </c>
      <c r="DJ2527">
        <v>0</v>
      </c>
      <c r="DK2527">
        <v>0</v>
      </c>
      <c r="DL2527">
        <v>0</v>
      </c>
    </row>
    <row r="2528" spans="1:116" x14ac:dyDescent="0.15">
      <c r="A2528" t="s">
        <v>116</v>
      </c>
      <c r="B2528">
        <v>196145</v>
      </c>
      <c r="C2528" t="s">
        <v>117</v>
      </c>
      <c r="D2528" t="s">
        <v>136</v>
      </c>
      <c r="E2528" t="s">
        <v>118</v>
      </c>
      <c r="F2528" t="s">
        <v>137</v>
      </c>
      <c r="G2528" s="1">
        <v>42926</v>
      </c>
      <c r="H2528" t="s">
        <v>138</v>
      </c>
      <c r="I2528" s="1">
        <v>42930</v>
      </c>
      <c r="J2528" t="s">
        <v>119</v>
      </c>
      <c r="K2528" t="s">
        <v>925</v>
      </c>
      <c r="L2528" t="s">
        <v>120</v>
      </c>
      <c r="M2528" t="s">
        <v>139</v>
      </c>
      <c r="P2528" t="s">
        <v>199</v>
      </c>
      <c r="Q2528" t="s">
        <v>804</v>
      </c>
      <c r="R2528" t="s">
        <v>126</v>
      </c>
      <c r="S2528" t="s">
        <v>441</v>
      </c>
      <c r="T2528" t="s">
        <v>926</v>
      </c>
      <c r="W2528">
        <v>0</v>
      </c>
      <c r="X2528">
        <v>0</v>
      </c>
      <c r="Y2528">
        <v>0</v>
      </c>
      <c r="Z2528">
        <v>0</v>
      </c>
      <c r="AA2528">
        <v>23125</v>
      </c>
      <c r="AB2528">
        <v>22129</v>
      </c>
      <c r="AC2528">
        <v>996</v>
      </c>
      <c r="AD2528">
        <v>0</v>
      </c>
      <c r="AE2528">
        <v>23125</v>
      </c>
      <c r="AH2528" t="s">
        <v>755</v>
      </c>
      <c r="AI2528" t="s">
        <v>341</v>
      </c>
      <c r="AK2528" t="s">
        <v>303</v>
      </c>
      <c r="AL2528" t="s">
        <v>184</v>
      </c>
      <c r="AN2528" t="s">
        <v>927</v>
      </c>
      <c r="AO2528" t="s">
        <v>928</v>
      </c>
      <c r="AP2528" t="s">
        <v>929</v>
      </c>
      <c r="BO2528">
        <v>0</v>
      </c>
      <c r="BP2528">
        <v>23125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0</v>
      </c>
      <c r="CR2528">
        <v>0</v>
      </c>
      <c r="CS2528">
        <v>0</v>
      </c>
      <c r="CT2528">
        <v>0</v>
      </c>
      <c r="CU2528">
        <v>0</v>
      </c>
      <c r="CV2528">
        <v>0</v>
      </c>
      <c r="CW2528">
        <v>0</v>
      </c>
      <c r="CX2528">
        <v>0</v>
      </c>
      <c r="CY2528">
        <v>0</v>
      </c>
      <c r="CZ2528">
        <v>0</v>
      </c>
      <c r="DA2528">
        <v>0</v>
      </c>
      <c r="DB2528">
        <v>0</v>
      </c>
      <c r="DC2528">
        <v>0</v>
      </c>
      <c r="DD2528">
        <v>0</v>
      </c>
      <c r="DE2528">
        <v>0</v>
      </c>
      <c r="DF2528">
        <v>0</v>
      </c>
      <c r="DG2528">
        <v>0</v>
      </c>
      <c r="DH2528">
        <v>0</v>
      </c>
      <c r="DI2528">
        <v>0</v>
      </c>
      <c r="DJ2528">
        <v>0</v>
      </c>
      <c r="DK2528">
        <v>0</v>
      </c>
      <c r="DL2528">
        <v>0</v>
      </c>
    </row>
    <row r="2529" spans="1:116" x14ac:dyDescent="0.15">
      <c r="A2529" t="s">
        <v>116</v>
      </c>
      <c r="B2529">
        <v>196153</v>
      </c>
      <c r="C2529" t="s">
        <v>117</v>
      </c>
      <c r="D2529" t="s">
        <v>136</v>
      </c>
      <c r="E2529" t="s">
        <v>425</v>
      </c>
      <c r="F2529" t="s">
        <v>137</v>
      </c>
      <c r="G2529" s="1">
        <v>42928</v>
      </c>
      <c r="H2529" t="s">
        <v>138</v>
      </c>
      <c r="I2529" s="1">
        <v>43013</v>
      </c>
      <c r="J2529" t="s">
        <v>119</v>
      </c>
      <c r="K2529" t="s">
        <v>943</v>
      </c>
      <c r="L2529" t="s">
        <v>169</v>
      </c>
      <c r="M2529" t="s">
        <v>139</v>
      </c>
      <c r="N2529" t="s">
        <v>640</v>
      </c>
      <c r="O2529" t="s">
        <v>123</v>
      </c>
      <c r="P2529" t="s">
        <v>199</v>
      </c>
      <c r="Q2529" t="s">
        <v>944</v>
      </c>
      <c r="R2529" t="s">
        <v>126</v>
      </c>
      <c r="S2529" t="s">
        <v>540</v>
      </c>
      <c r="T2529" t="s">
        <v>945</v>
      </c>
      <c r="W2529">
        <v>15216</v>
      </c>
      <c r="X2529">
        <v>12743</v>
      </c>
      <c r="Y2529">
        <v>2473</v>
      </c>
      <c r="Z2529">
        <v>0</v>
      </c>
      <c r="AA2529">
        <v>15008</v>
      </c>
      <c r="AB2529">
        <v>15008</v>
      </c>
      <c r="AC2529">
        <v>0</v>
      </c>
      <c r="AD2529">
        <v>0</v>
      </c>
      <c r="AE2529">
        <v>15008</v>
      </c>
      <c r="AF2529" t="s">
        <v>143</v>
      </c>
      <c r="AG2529" t="s">
        <v>143</v>
      </c>
      <c r="AH2529" t="s">
        <v>2270</v>
      </c>
      <c r="AI2529" t="s">
        <v>2339</v>
      </c>
      <c r="AJ2529" t="s">
        <v>128</v>
      </c>
      <c r="AK2529" t="s">
        <v>407</v>
      </c>
      <c r="AL2529" t="s">
        <v>946</v>
      </c>
      <c r="AM2529" t="s">
        <v>947</v>
      </c>
      <c r="AN2529" t="s">
        <v>948</v>
      </c>
      <c r="AO2529" t="s">
        <v>949</v>
      </c>
      <c r="AP2529" t="s">
        <v>950</v>
      </c>
      <c r="BO2529">
        <v>15216</v>
      </c>
      <c r="BP2529">
        <v>15008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0</v>
      </c>
      <c r="CR2529">
        <v>0</v>
      </c>
      <c r="CS2529">
        <v>0</v>
      </c>
      <c r="CT2529">
        <v>0</v>
      </c>
      <c r="CU2529">
        <v>0</v>
      </c>
      <c r="CV2529">
        <v>0</v>
      </c>
      <c r="CW2529">
        <v>0</v>
      </c>
      <c r="CX2529">
        <v>0</v>
      </c>
      <c r="CY2529">
        <v>0</v>
      </c>
      <c r="CZ2529">
        <v>0</v>
      </c>
      <c r="DA2529">
        <v>0</v>
      </c>
      <c r="DB2529">
        <v>0</v>
      </c>
      <c r="DC2529">
        <v>0</v>
      </c>
      <c r="DD2529">
        <v>0</v>
      </c>
      <c r="DE2529">
        <v>0</v>
      </c>
      <c r="DF2529">
        <v>0</v>
      </c>
      <c r="DG2529">
        <v>0</v>
      </c>
      <c r="DH2529">
        <v>0</v>
      </c>
      <c r="DI2529">
        <v>0</v>
      </c>
      <c r="DJ2529">
        <v>0</v>
      </c>
      <c r="DK2529">
        <v>0</v>
      </c>
      <c r="DL2529">
        <v>0</v>
      </c>
    </row>
    <row r="2530" spans="1:116" x14ac:dyDescent="0.15">
      <c r="A2530" t="s">
        <v>116</v>
      </c>
      <c r="B2530">
        <v>196155</v>
      </c>
      <c r="C2530" t="s">
        <v>117</v>
      </c>
      <c r="D2530" t="s">
        <v>136</v>
      </c>
      <c r="E2530" t="s">
        <v>118</v>
      </c>
      <c r="F2530" t="s">
        <v>137</v>
      </c>
      <c r="G2530" s="1">
        <v>42936</v>
      </c>
      <c r="H2530" t="s">
        <v>138</v>
      </c>
      <c r="I2530" s="1">
        <v>43000</v>
      </c>
      <c r="J2530" t="s">
        <v>119</v>
      </c>
      <c r="K2530" t="s">
        <v>952</v>
      </c>
      <c r="L2530" t="s">
        <v>120</v>
      </c>
      <c r="M2530" t="s">
        <v>139</v>
      </c>
      <c r="P2530" t="s">
        <v>124</v>
      </c>
      <c r="Q2530" t="s">
        <v>668</v>
      </c>
      <c r="R2530" t="s">
        <v>126</v>
      </c>
      <c r="S2530" t="s">
        <v>140</v>
      </c>
      <c r="T2530" t="s">
        <v>953</v>
      </c>
      <c r="U2530" t="s">
        <v>954</v>
      </c>
      <c r="W2530">
        <v>50000</v>
      </c>
      <c r="X2530">
        <v>37208</v>
      </c>
      <c r="Y2530">
        <v>12792</v>
      </c>
      <c r="Z2530">
        <v>0</v>
      </c>
      <c r="AA2530">
        <v>50000</v>
      </c>
      <c r="AB2530">
        <v>37208</v>
      </c>
      <c r="AC2530">
        <v>12792</v>
      </c>
      <c r="AD2530">
        <v>0</v>
      </c>
      <c r="AE2530">
        <v>50000</v>
      </c>
      <c r="AF2530" t="s">
        <v>143</v>
      </c>
      <c r="AG2530" t="s">
        <v>143</v>
      </c>
      <c r="AH2530" t="s">
        <v>217</v>
      </c>
      <c r="AI2530" t="s">
        <v>756</v>
      </c>
      <c r="AJ2530" t="s">
        <v>128</v>
      </c>
      <c r="AK2530" t="s">
        <v>955</v>
      </c>
      <c r="AL2530" t="s">
        <v>669</v>
      </c>
      <c r="AM2530" t="s">
        <v>956</v>
      </c>
      <c r="AN2530" t="s">
        <v>957</v>
      </c>
      <c r="AO2530" t="s">
        <v>670</v>
      </c>
      <c r="AP2530" t="s">
        <v>671</v>
      </c>
      <c r="BO2530">
        <v>50000</v>
      </c>
      <c r="BP2530">
        <v>50000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0</v>
      </c>
      <c r="CR2530">
        <v>0</v>
      </c>
      <c r="CS2530">
        <v>0</v>
      </c>
      <c r="CT2530">
        <v>0</v>
      </c>
      <c r="CU2530">
        <v>0</v>
      </c>
      <c r="CV2530">
        <v>0</v>
      </c>
      <c r="CW2530">
        <v>0</v>
      </c>
      <c r="CX2530">
        <v>0</v>
      </c>
      <c r="CY2530">
        <v>0</v>
      </c>
      <c r="CZ2530">
        <v>0</v>
      </c>
      <c r="DA2530">
        <v>0</v>
      </c>
      <c r="DB2530">
        <v>0</v>
      </c>
      <c r="DC2530">
        <v>0</v>
      </c>
      <c r="DD2530">
        <v>0</v>
      </c>
      <c r="DE2530">
        <v>0</v>
      </c>
      <c r="DF2530">
        <v>0</v>
      </c>
      <c r="DG2530">
        <v>0</v>
      </c>
      <c r="DH2530">
        <v>0</v>
      </c>
      <c r="DI2530">
        <v>0</v>
      </c>
      <c r="DJ2530">
        <v>0</v>
      </c>
      <c r="DK2530">
        <v>0</v>
      </c>
      <c r="DL2530">
        <v>0</v>
      </c>
    </row>
    <row r="2531" spans="1:116" x14ac:dyDescent="0.15">
      <c r="A2531" t="s">
        <v>116</v>
      </c>
      <c r="B2531">
        <v>196159</v>
      </c>
      <c r="C2531" t="s">
        <v>117</v>
      </c>
      <c r="D2531" t="s">
        <v>136</v>
      </c>
      <c r="E2531" t="s">
        <v>118</v>
      </c>
      <c r="F2531" t="s">
        <v>137</v>
      </c>
      <c r="G2531" s="1">
        <v>42928</v>
      </c>
      <c r="H2531" t="s">
        <v>138</v>
      </c>
      <c r="I2531" s="1">
        <v>42993</v>
      </c>
      <c r="J2531" t="s">
        <v>119</v>
      </c>
      <c r="K2531" t="s">
        <v>964</v>
      </c>
      <c r="L2531" t="s">
        <v>123</v>
      </c>
      <c r="M2531" t="s">
        <v>139</v>
      </c>
      <c r="P2531" t="s">
        <v>299</v>
      </c>
      <c r="Q2531" t="s">
        <v>501</v>
      </c>
      <c r="R2531" t="s">
        <v>126</v>
      </c>
      <c r="S2531" t="s">
        <v>215</v>
      </c>
      <c r="T2531" t="s">
        <v>965</v>
      </c>
      <c r="W2531">
        <v>950017</v>
      </c>
      <c r="X2531">
        <v>659866</v>
      </c>
      <c r="Y2531">
        <v>290151</v>
      </c>
      <c r="Z2531">
        <v>0</v>
      </c>
      <c r="AA2531">
        <v>101056</v>
      </c>
      <c r="AB2531">
        <v>101056</v>
      </c>
      <c r="AC2531">
        <v>0</v>
      </c>
      <c r="AD2531">
        <v>0</v>
      </c>
      <c r="AE2531">
        <v>200538</v>
      </c>
      <c r="AF2531" t="s">
        <v>143</v>
      </c>
      <c r="AG2531" t="s">
        <v>143</v>
      </c>
      <c r="AH2531" t="s">
        <v>340</v>
      </c>
      <c r="AI2531" t="s">
        <v>133</v>
      </c>
      <c r="AJ2531" t="s">
        <v>128</v>
      </c>
      <c r="AK2531" t="s">
        <v>604</v>
      </c>
      <c r="AL2531" t="s">
        <v>502</v>
      </c>
      <c r="AM2531" t="s">
        <v>966</v>
      </c>
      <c r="AN2531" t="s">
        <v>967</v>
      </c>
      <c r="AO2531" t="s">
        <v>968</v>
      </c>
      <c r="AP2531" t="s">
        <v>969</v>
      </c>
      <c r="AQ2531" t="s">
        <v>462</v>
      </c>
      <c r="AR2531" t="s">
        <v>970</v>
      </c>
      <c r="AS2531" t="s">
        <v>379</v>
      </c>
      <c r="BO2531">
        <v>950017</v>
      </c>
      <c r="BP2531">
        <v>101056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0</v>
      </c>
      <c r="CR2531">
        <v>0</v>
      </c>
      <c r="CS2531">
        <v>0</v>
      </c>
      <c r="CT2531">
        <v>0</v>
      </c>
      <c r="CU2531">
        <v>0</v>
      </c>
      <c r="CV2531">
        <v>0</v>
      </c>
      <c r="CW2531">
        <v>0</v>
      </c>
      <c r="CX2531">
        <v>0</v>
      </c>
      <c r="CY2531">
        <v>0</v>
      </c>
      <c r="CZ2531">
        <v>0</v>
      </c>
      <c r="DA2531">
        <v>0</v>
      </c>
      <c r="DB2531">
        <v>0</v>
      </c>
      <c r="DC2531">
        <v>0</v>
      </c>
      <c r="DD2531">
        <v>0</v>
      </c>
      <c r="DE2531">
        <v>0</v>
      </c>
      <c r="DF2531">
        <v>0</v>
      </c>
      <c r="DG2531">
        <v>0</v>
      </c>
      <c r="DH2531">
        <v>0</v>
      </c>
      <c r="DI2531">
        <v>0</v>
      </c>
      <c r="DJ2531">
        <v>0</v>
      </c>
      <c r="DK2531">
        <v>0</v>
      </c>
      <c r="DL2531">
        <v>0</v>
      </c>
    </row>
    <row r="2532" spans="1:116" x14ac:dyDescent="0.15">
      <c r="A2532" t="s">
        <v>116</v>
      </c>
      <c r="B2532">
        <v>196164</v>
      </c>
      <c r="C2532" t="s">
        <v>117</v>
      </c>
      <c r="D2532" t="s">
        <v>136</v>
      </c>
      <c r="E2532" t="s">
        <v>118</v>
      </c>
      <c r="F2532" t="s">
        <v>137</v>
      </c>
      <c r="G2532" s="1">
        <v>42922</v>
      </c>
      <c r="H2532" t="s">
        <v>138</v>
      </c>
      <c r="I2532" s="1">
        <v>42976</v>
      </c>
      <c r="J2532" t="s">
        <v>119</v>
      </c>
      <c r="K2532" t="s">
        <v>213</v>
      </c>
      <c r="L2532" t="s">
        <v>123</v>
      </c>
      <c r="M2532" t="s">
        <v>139</v>
      </c>
      <c r="P2532" t="s">
        <v>145</v>
      </c>
      <c r="Q2532" t="s">
        <v>214</v>
      </c>
      <c r="R2532" t="s">
        <v>126</v>
      </c>
      <c r="S2532" t="s">
        <v>215</v>
      </c>
      <c r="T2532" t="s">
        <v>975</v>
      </c>
      <c r="W2532">
        <v>16000</v>
      </c>
      <c r="X2532">
        <v>16000</v>
      </c>
      <c r="Y2532">
        <v>0</v>
      </c>
      <c r="Z2532">
        <v>0</v>
      </c>
      <c r="AA2532">
        <v>16000</v>
      </c>
      <c r="AB2532">
        <v>16000</v>
      </c>
      <c r="AC2532">
        <v>0</v>
      </c>
      <c r="AD2532">
        <v>0</v>
      </c>
      <c r="AE2532">
        <v>613955</v>
      </c>
      <c r="AF2532" t="s">
        <v>143</v>
      </c>
      <c r="AG2532" t="s">
        <v>143</v>
      </c>
      <c r="AH2532" t="s">
        <v>399</v>
      </c>
      <c r="AI2532" t="s">
        <v>159</v>
      </c>
      <c r="AJ2532" t="s">
        <v>128</v>
      </c>
      <c r="AK2532" t="s">
        <v>219</v>
      </c>
      <c r="AL2532" t="s">
        <v>220</v>
      </c>
      <c r="AM2532" t="s">
        <v>976</v>
      </c>
      <c r="AN2532" t="s">
        <v>977</v>
      </c>
      <c r="AO2532" t="s">
        <v>978</v>
      </c>
      <c r="AP2532" t="s">
        <v>620</v>
      </c>
      <c r="BO2532">
        <v>16000</v>
      </c>
      <c r="BP2532">
        <v>16000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0</v>
      </c>
      <c r="CR2532">
        <v>0</v>
      </c>
      <c r="CS2532">
        <v>0</v>
      </c>
      <c r="CT2532">
        <v>0</v>
      </c>
      <c r="CU2532">
        <v>0</v>
      </c>
      <c r="CV2532">
        <v>0</v>
      </c>
      <c r="CW2532">
        <v>0</v>
      </c>
      <c r="CX2532">
        <v>0</v>
      </c>
      <c r="CY2532">
        <v>0</v>
      </c>
      <c r="CZ2532">
        <v>0</v>
      </c>
      <c r="DA2532">
        <v>0</v>
      </c>
      <c r="DB2532">
        <v>0</v>
      </c>
      <c r="DC2532">
        <v>0</v>
      </c>
      <c r="DD2532">
        <v>0</v>
      </c>
      <c r="DE2532">
        <v>0</v>
      </c>
      <c r="DF2532">
        <v>0</v>
      </c>
      <c r="DG2532">
        <v>0</v>
      </c>
      <c r="DH2532">
        <v>0</v>
      </c>
      <c r="DI2532">
        <v>0</v>
      </c>
      <c r="DJ2532">
        <v>0</v>
      </c>
      <c r="DK2532">
        <v>0</v>
      </c>
      <c r="DL2532">
        <v>0</v>
      </c>
    </row>
    <row r="2533" spans="1:116" x14ac:dyDescent="0.15">
      <c r="A2533" t="s">
        <v>116</v>
      </c>
      <c r="B2533">
        <v>196167</v>
      </c>
      <c r="C2533" t="s">
        <v>117</v>
      </c>
      <c r="D2533" t="s">
        <v>136</v>
      </c>
      <c r="E2533" t="s">
        <v>118</v>
      </c>
      <c r="F2533" t="s">
        <v>137</v>
      </c>
      <c r="G2533" s="1">
        <v>42916</v>
      </c>
      <c r="H2533" t="s">
        <v>138</v>
      </c>
      <c r="I2533" s="1">
        <v>42976</v>
      </c>
      <c r="J2533" t="s">
        <v>119</v>
      </c>
      <c r="K2533" t="s">
        <v>213</v>
      </c>
      <c r="L2533" t="s">
        <v>123</v>
      </c>
      <c r="M2533" t="s">
        <v>139</v>
      </c>
      <c r="P2533" t="s">
        <v>145</v>
      </c>
      <c r="Q2533" t="s">
        <v>214</v>
      </c>
      <c r="R2533" t="s">
        <v>126</v>
      </c>
      <c r="S2533" t="s">
        <v>215</v>
      </c>
      <c r="T2533" t="s">
        <v>14428</v>
      </c>
      <c r="W2533">
        <v>49783</v>
      </c>
      <c r="X2533">
        <v>39510</v>
      </c>
      <c r="Y2533">
        <v>10273</v>
      </c>
      <c r="Z2533">
        <v>0</v>
      </c>
      <c r="AA2533">
        <v>49783</v>
      </c>
      <c r="AB2533">
        <v>39510</v>
      </c>
      <c r="AC2533">
        <v>10273</v>
      </c>
      <c r="AD2533">
        <v>0</v>
      </c>
      <c r="AE2533">
        <v>49783</v>
      </c>
      <c r="AF2533" t="s">
        <v>143</v>
      </c>
      <c r="AG2533" t="s">
        <v>143</v>
      </c>
      <c r="AH2533" t="s">
        <v>1379</v>
      </c>
      <c r="AI2533" t="s">
        <v>218</v>
      </c>
      <c r="AJ2533" t="s">
        <v>128</v>
      </c>
      <c r="AK2533" t="s">
        <v>219</v>
      </c>
      <c r="AL2533" t="s">
        <v>220</v>
      </c>
      <c r="AM2533" t="s">
        <v>14429</v>
      </c>
      <c r="AN2533" t="s">
        <v>14430</v>
      </c>
      <c r="AO2533" t="s">
        <v>1289</v>
      </c>
      <c r="AP2533" t="s">
        <v>1290</v>
      </c>
      <c r="AQ2533" t="s">
        <v>1780</v>
      </c>
      <c r="BO2533">
        <v>24891.5</v>
      </c>
      <c r="BP2533">
        <v>24891.5</v>
      </c>
      <c r="BQ2533">
        <v>24891.5</v>
      </c>
      <c r="BR2533">
        <v>24891.5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0</v>
      </c>
      <c r="CR2533">
        <v>0</v>
      </c>
      <c r="CS2533">
        <v>0</v>
      </c>
      <c r="CT2533">
        <v>0</v>
      </c>
      <c r="CU2533">
        <v>0</v>
      </c>
      <c r="CV2533">
        <v>0</v>
      </c>
      <c r="CW2533">
        <v>0</v>
      </c>
      <c r="CX2533">
        <v>0</v>
      </c>
      <c r="CY2533">
        <v>0</v>
      </c>
      <c r="CZ2533">
        <v>0</v>
      </c>
      <c r="DA2533">
        <v>0</v>
      </c>
      <c r="DB2533">
        <v>0</v>
      </c>
      <c r="DC2533">
        <v>0</v>
      </c>
      <c r="DD2533">
        <v>0</v>
      </c>
      <c r="DE2533">
        <v>0</v>
      </c>
      <c r="DF2533">
        <v>0</v>
      </c>
      <c r="DG2533">
        <v>0</v>
      </c>
      <c r="DH2533">
        <v>0</v>
      </c>
      <c r="DI2533">
        <v>0</v>
      </c>
      <c r="DJ2533">
        <v>0</v>
      </c>
      <c r="DK2533">
        <v>0</v>
      </c>
      <c r="DL2533">
        <v>0</v>
      </c>
    </row>
    <row r="2534" spans="1:116" x14ac:dyDescent="0.15">
      <c r="A2534" t="s">
        <v>116</v>
      </c>
      <c r="B2534">
        <v>196176</v>
      </c>
      <c r="C2534" t="s">
        <v>117</v>
      </c>
      <c r="D2534" t="s">
        <v>136</v>
      </c>
      <c r="E2534" t="s">
        <v>118</v>
      </c>
      <c r="F2534" t="s">
        <v>137</v>
      </c>
      <c r="G2534" s="1">
        <v>42941</v>
      </c>
      <c r="H2534" t="s">
        <v>138</v>
      </c>
      <c r="I2534" s="1">
        <v>43181</v>
      </c>
      <c r="J2534" t="s">
        <v>119</v>
      </c>
      <c r="K2534" t="s">
        <v>198</v>
      </c>
      <c r="L2534" t="s">
        <v>123</v>
      </c>
      <c r="M2534" t="s">
        <v>139</v>
      </c>
      <c r="P2534" t="s">
        <v>145</v>
      </c>
      <c r="Q2534" t="s">
        <v>146</v>
      </c>
      <c r="R2534" t="s">
        <v>126</v>
      </c>
      <c r="S2534" t="s">
        <v>215</v>
      </c>
      <c r="T2534" t="s">
        <v>992</v>
      </c>
      <c r="W2534">
        <v>482505</v>
      </c>
      <c r="X2534">
        <v>358541</v>
      </c>
      <c r="Y2534">
        <v>123964</v>
      </c>
      <c r="Z2534">
        <v>0</v>
      </c>
      <c r="AA2534">
        <v>321670</v>
      </c>
      <c r="AB2534">
        <v>321670</v>
      </c>
      <c r="AC2534">
        <v>0</v>
      </c>
      <c r="AD2534">
        <v>0</v>
      </c>
      <c r="AE2534">
        <v>482505</v>
      </c>
      <c r="AF2534" t="s">
        <v>143</v>
      </c>
      <c r="AG2534" t="s">
        <v>143</v>
      </c>
      <c r="AH2534" t="s">
        <v>520</v>
      </c>
      <c r="AI2534" t="s">
        <v>521</v>
      </c>
      <c r="AJ2534" t="s">
        <v>128</v>
      </c>
      <c r="AK2534" t="s">
        <v>160</v>
      </c>
      <c r="AL2534" t="s">
        <v>149</v>
      </c>
      <c r="AM2534" t="s">
        <v>993</v>
      </c>
      <c r="AN2534" t="s">
        <v>994</v>
      </c>
      <c r="AO2534" t="s">
        <v>995</v>
      </c>
      <c r="AP2534" t="s">
        <v>996</v>
      </c>
      <c r="AQ2534" t="s">
        <v>997</v>
      </c>
      <c r="BO2534">
        <v>265377.75</v>
      </c>
      <c r="BP2534">
        <v>176918.5</v>
      </c>
      <c r="BQ2534">
        <v>217127.25</v>
      </c>
      <c r="BR2534">
        <v>144751.5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0</v>
      </c>
      <c r="CR2534">
        <v>0</v>
      </c>
      <c r="CS2534">
        <v>0</v>
      </c>
      <c r="CT2534">
        <v>0</v>
      </c>
      <c r="CU2534">
        <v>0</v>
      </c>
      <c r="CV2534">
        <v>0</v>
      </c>
      <c r="CW2534">
        <v>0</v>
      </c>
      <c r="CX2534">
        <v>0</v>
      </c>
      <c r="CY2534">
        <v>0</v>
      </c>
      <c r="CZ2534">
        <v>0</v>
      </c>
      <c r="DA2534">
        <v>0</v>
      </c>
      <c r="DB2534">
        <v>0</v>
      </c>
      <c r="DC2534">
        <v>0</v>
      </c>
      <c r="DD2534">
        <v>0</v>
      </c>
      <c r="DE2534">
        <v>0</v>
      </c>
      <c r="DF2534">
        <v>0</v>
      </c>
      <c r="DG2534">
        <v>0</v>
      </c>
      <c r="DH2534">
        <v>0</v>
      </c>
      <c r="DI2534">
        <v>0</v>
      </c>
      <c r="DJ2534">
        <v>0</v>
      </c>
      <c r="DK2534">
        <v>0</v>
      </c>
      <c r="DL2534">
        <v>0</v>
      </c>
    </row>
    <row r="2535" spans="1:116" x14ac:dyDescent="0.15">
      <c r="A2535" t="s">
        <v>116</v>
      </c>
      <c r="B2535">
        <v>196180</v>
      </c>
      <c r="C2535" t="s">
        <v>117</v>
      </c>
      <c r="D2535" t="s">
        <v>136</v>
      </c>
      <c r="E2535" t="s">
        <v>118</v>
      </c>
      <c r="F2535" t="s">
        <v>137</v>
      </c>
      <c r="G2535" s="1">
        <v>42928</v>
      </c>
      <c r="H2535" t="s">
        <v>138</v>
      </c>
      <c r="I2535" s="1">
        <v>43196</v>
      </c>
      <c r="J2535" t="s">
        <v>119</v>
      </c>
      <c r="K2535" t="s">
        <v>122</v>
      </c>
      <c r="L2535" t="s">
        <v>123</v>
      </c>
      <c r="M2535" t="s">
        <v>139</v>
      </c>
      <c r="P2535" t="s">
        <v>317</v>
      </c>
      <c r="Q2535" t="s">
        <v>1007</v>
      </c>
      <c r="R2535" t="s">
        <v>126</v>
      </c>
      <c r="S2535" t="s">
        <v>215</v>
      </c>
      <c r="T2535" t="s">
        <v>1008</v>
      </c>
      <c r="W2535">
        <v>65658</v>
      </c>
      <c r="X2535">
        <v>41478</v>
      </c>
      <c r="Y2535">
        <v>24180</v>
      </c>
      <c r="Z2535">
        <v>0</v>
      </c>
      <c r="AA2535">
        <v>65658</v>
      </c>
      <c r="AB2535">
        <v>41478</v>
      </c>
      <c r="AC2535">
        <v>24180</v>
      </c>
      <c r="AD2535">
        <v>0</v>
      </c>
      <c r="AE2535">
        <v>65658</v>
      </c>
      <c r="AF2535" t="s">
        <v>171</v>
      </c>
      <c r="AG2535" t="s">
        <v>171</v>
      </c>
      <c r="AH2535" t="s">
        <v>520</v>
      </c>
      <c r="AI2535" t="s">
        <v>859</v>
      </c>
      <c r="AJ2535" t="s">
        <v>128</v>
      </c>
      <c r="AK2535" t="s">
        <v>429</v>
      </c>
      <c r="AL2535" t="s">
        <v>1011</v>
      </c>
      <c r="AM2535" t="s">
        <v>1012</v>
      </c>
      <c r="AN2535" t="s">
        <v>1013</v>
      </c>
      <c r="AO2535" t="s">
        <v>1014</v>
      </c>
      <c r="AP2535" t="s">
        <v>1015</v>
      </c>
      <c r="BO2535">
        <v>65658</v>
      </c>
      <c r="BP2535">
        <v>65658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0</v>
      </c>
      <c r="CR2535">
        <v>0</v>
      </c>
      <c r="CS2535">
        <v>0</v>
      </c>
      <c r="CT2535">
        <v>0</v>
      </c>
      <c r="CU2535">
        <v>0</v>
      </c>
      <c r="CV2535">
        <v>0</v>
      </c>
      <c r="CW2535">
        <v>0</v>
      </c>
      <c r="CX2535">
        <v>0</v>
      </c>
      <c r="CY2535">
        <v>0</v>
      </c>
      <c r="CZ2535">
        <v>0</v>
      </c>
      <c r="DA2535">
        <v>0</v>
      </c>
      <c r="DB2535">
        <v>0</v>
      </c>
      <c r="DC2535">
        <v>0</v>
      </c>
      <c r="DD2535">
        <v>0</v>
      </c>
      <c r="DE2535">
        <v>0</v>
      </c>
      <c r="DF2535">
        <v>0</v>
      </c>
      <c r="DG2535">
        <v>0</v>
      </c>
      <c r="DH2535">
        <v>0</v>
      </c>
      <c r="DI2535">
        <v>0</v>
      </c>
      <c r="DJ2535">
        <v>0</v>
      </c>
      <c r="DK2535">
        <v>0</v>
      </c>
      <c r="DL2535">
        <v>0</v>
      </c>
    </row>
    <row r="2536" spans="1:116" x14ac:dyDescent="0.15">
      <c r="A2536" t="s">
        <v>116</v>
      </c>
      <c r="B2536">
        <v>196189</v>
      </c>
      <c r="C2536" t="s">
        <v>117</v>
      </c>
      <c r="D2536" t="s">
        <v>136</v>
      </c>
      <c r="E2536" t="s">
        <v>118</v>
      </c>
      <c r="F2536" t="s">
        <v>137</v>
      </c>
      <c r="G2536" s="1">
        <v>42947</v>
      </c>
      <c r="H2536" t="s">
        <v>138</v>
      </c>
      <c r="I2536" s="1">
        <v>42996</v>
      </c>
      <c r="J2536" t="s">
        <v>119</v>
      </c>
      <c r="K2536" t="s">
        <v>1028</v>
      </c>
      <c r="L2536" t="s">
        <v>120</v>
      </c>
      <c r="M2536" t="s">
        <v>1029</v>
      </c>
      <c r="P2536" t="s">
        <v>124</v>
      </c>
      <c r="Q2536" t="s">
        <v>1030</v>
      </c>
      <c r="R2536" t="s">
        <v>126</v>
      </c>
      <c r="S2536" t="s">
        <v>397</v>
      </c>
      <c r="T2536" t="s">
        <v>1031</v>
      </c>
      <c r="W2536">
        <v>792949</v>
      </c>
      <c r="X2536">
        <v>527948</v>
      </c>
      <c r="Y2536">
        <v>265001</v>
      </c>
      <c r="Z2536">
        <v>0</v>
      </c>
      <c r="AA2536">
        <v>792949</v>
      </c>
      <c r="AB2536">
        <v>792949</v>
      </c>
      <c r="AC2536">
        <v>0</v>
      </c>
      <c r="AD2536">
        <v>0</v>
      </c>
      <c r="AE2536">
        <v>792949</v>
      </c>
      <c r="AF2536" t="s">
        <v>143</v>
      </c>
      <c r="AG2536" t="s">
        <v>143</v>
      </c>
      <c r="AH2536" t="s">
        <v>284</v>
      </c>
      <c r="AI2536" t="s">
        <v>159</v>
      </c>
      <c r="AJ2536" t="s">
        <v>128</v>
      </c>
      <c r="AK2536" t="s">
        <v>1032</v>
      </c>
      <c r="AL2536" t="s">
        <v>1033</v>
      </c>
      <c r="AM2536" t="s">
        <v>1034</v>
      </c>
      <c r="AN2536" t="s">
        <v>1035</v>
      </c>
      <c r="AO2536" t="s">
        <v>1036</v>
      </c>
      <c r="AP2536" t="s">
        <v>1037</v>
      </c>
      <c r="AQ2536" t="s">
        <v>1038</v>
      </c>
      <c r="AR2536" t="s">
        <v>224</v>
      </c>
      <c r="BO2536">
        <v>317179.60000000003</v>
      </c>
      <c r="BP2536">
        <v>317179.60000000003</v>
      </c>
      <c r="BQ2536">
        <v>237884.7</v>
      </c>
      <c r="BR2536">
        <v>237884.7</v>
      </c>
      <c r="BS2536">
        <v>237884.7</v>
      </c>
      <c r="BT2536">
        <v>237884.7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0</v>
      </c>
      <c r="CR2536">
        <v>0</v>
      </c>
      <c r="CS2536">
        <v>0</v>
      </c>
      <c r="CT2536">
        <v>0</v>
      </c>
      <c r="CU2536">
        <v>0</v>
      </c>
      <c r="CV2536">
        <v>0</v>
      </c>
      <c r="CW2536">
        <v>0</v>
      </c>
      <c r="CX2536">
        <v>0</v>
      </c>
      <c r="CY2536">
        <v>0</v>
      </c>
      <c r="CZ2536">
        <v>0</v>
      </c>
      <c r="DA2536">
        <v>0</v>
      </c>
      <c r="DB2536">
        <v>0</v>
      </c>
      <c r="DC2536">
        <v>0</v>
      </c>
      <c r="DD2536">
        <v>0</v>
      </c>
      <c r="DE2536">
        <v>0</v>
      </c>
      <c r="DF2536">
        <v>0</v>
      </c>
      <c r="DG2536">
        <v>0</v>
      </c>
      <c r="DH2536">
        <v>0</v>
      </c>
      <c r="DI2536">
        <v>0</v>
      </c>
      <c r="DJ2536">
        <v>0</v>
      </c>
      <c r="DK2536">
        <v>0</v>
      </c>
      <c r="DL2536">
        <v>0</v>
      </c>
    </row>
    <row r="2537" spans="1:116" x14ac:dyDescent="0.15">
      <c r="A2537" t="s">
        <v>116</v>
      </c>
      <c r="B2537">
        <v>196194</v>
      </c>
      <c r="C2537" t="s">
        <v>117</v>
      </c>
      <c r="D2537" t="s">
        <v>136</v>
      </c>
      <c r="E2537" t="s">
        <v>118</v>
      </c>
      <c r="F2537" t="s">
        <v>137</v>
      </c>
      <c r="G2537" s="1">
        <v>42930</v>
      </c>
      <c r="H2537" t="s">
        <v>138</v>
      </c>
      <c r="I2537" s="1">
        <v>43104</v>
      </c>
      <c r="J2537" t="s">
        <v>119</v>
      </c>
      <c r="K2537" t="s">
        <v>1043</v>
      </c>
      <c r="L2537" t="s">
        <v>197</v>
      </c>
      <c r="M2537" t="s">
        <v>139</v>
      </c>
      <c r="N2537" t="s">
        <v>386</v>
      </c>
      <c r="O2537" t="s">
        <v>123</v>
      </c>
      <c r="P2537" t="s">
        <v>124</v>
      </c>
      <c r="Q2537" t="s">
        <v>125</v>
      </c>
      <c r="R2537" t="s">
        <v>126</v>
      </c>
      <c r="S2537" t="s">
        <v>251</v>
      </c>
      <c r="T2537" t="s">
        <v>1044</v>
      </c>
      <c r="W2537">
        <v>212775</v>
      </c>
      <c r="X2537">
        <v>154893</v>
      </c>
      <c r="Y2537">
        <v>57882</v>
      </c>
      <c r="Z2537">
        <v>0</v>
      </c>
      <c r="AA2537">
        <v>212775</v>
      </c>
      <c r="AB2537">
        <v>212775</v>
      </c>
      <c r="AC2537">
        <v>0</v>
      </c>
      <c r="AD2537">
        <v>0</v>
      </c>
      <c r="AE2537">
        <v>212775</v>
      </c>
      <c r="AF2537" t="s">
        <v>143</v>
      </c>
      <c r="AG2537" t="s">
        <v>171</v>
      </c>
      <c r="AH2537" t="s">
        <v>174</v>
      </c>
      <c r="AI2537" t="s">
        <v>309</v>
      </c>
      <c r="AJ2537" t="s">
        <v>128</v>
      </c>
      <c r="AK2537" t="s">
        <v>731</v>
      </c>
      <c r="AL2537" t="s">
        <v>528</v>
      </c>
      <c r="AM2537" t="s">
        <v>1045</v>
      </c>
      <c r="AN2537" t="s">
        <v>1046</v>
      </c>
      <c r="AO2537" t="s">
        <v>531</v>
      </c>
      <c r="AP2537" t="s">
        <v>532</v>
      </c>
      <c r="AQ2537" t="s">
        <v>535</v>
      </c>
      <c r="BO2537">
        <v>106387.5</v>
      </c>
      <c r="BP2537">
        <v>106387.5</v>
      </c>
      <c r="BQ2537">
        <v>106387.5</v>
      </c>
      <c r="BR2537">
        <v>106387.5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0</v>
      </c>
      <c r="CR2537">
        <v>0</v>
      </c>
      <c r="CS2537">
        <v>0</v>
      </c>
      <c r="CT2537">
        <v>0</v>
      </c>
      <c r="CU2537">
        <v>0</v>
      </c>
      <c r="CV2537">
        <v>0</v>
      </c>
      <c r="CW2537">
        <v>0</v>
      </c>
      <c r="CX2537">
        <v>0</v>
      </c>
      <c r="CY2537">
        <v>0</v>
      </c>
      <c r="CZ2537">
        <v>0</v>
      </c>
      <c r="DA2537">
        <v>0</v>
      </c>
      <c r="DB2537">
        <v>0</v>
      </c>
      <c r="DC2537">
        <v>0</v>
      </c>
      <c r="DD2537">
        <v>0</v>
      </c>
      <c r="DE2537">
        <v>0</v>
      </c>
      <c r="DF2537">
        <v>0</v>
      </c>
      <c r="DG2537">
        <v>0</v>
      </c>
      <c r="DH2537">
        <v>0</v>
      </c>
      <c r="DI2537">
        <v>0</v>
      </c>
      <c r="DJ2537">
        <v>0</v>
      </c>
      <c r="DK2537">
        <v>0</v>
      </c>
      <c r="DL2537">
        <v>0</v>
      </c>
    </row>
    <row r="2538" spans="1:116" x14ac:dyDescent="0.15">
      <c r="A2538" t="s">
        <v>116</v>
      </c>
      <c r="B2538">
        <v>196197</v>
      </c>
      <c r="C2538" t="s">
        <v>117</v>
      </c>
      <c r="D2538" t="s">
        <v>136</v>
      </c>
      <c r="E2538" t="s">
        <v>118</v>
      </c>
      <c r="F2538" t="s">
        <v>137</v>
      </c>
      <c r="G2538" s="1">
        <v>42933</v>
      </c>
      <c r="H2538" t="s">
        <v>138</v>
      </c>
      <c r="I2538" s="1">
        <v>42935</v>
      </c>
      <c r="J2538" t="s">
        <v>119</v>
      </c>
      <c r="K2538" t="s">
        <v>1049</v>
      </c>
      <c r="L2538" t="s">
        <v>153</v>
      </c>
      <c r="M2538" t="s">
        <v>139</v>
      </c>
      <c r="P2538" t="s">
        <v>232</v>
      </c>
      <c r="Q2538" t="s">
        <v>1050</v>
      </c>
      <c r="R2538" t="s">
        <v>126</v>
      </c>
      <c r="S2538" t="s">
        <v>758</v>
      </c>
      <c r="T2538" t="s">
        <v>1051</v>
      </c>
      <c r="W2538">
        <v>0</v>
      </c>
      <c r="X2538">
        <v>0</v>
      </c>
      <c r="Y2538">
        <v>0</v>
      </c>
      <c r="Z2538">
        <v>0</v>
      </c>
      <c r="AA2538">
        <v>10500</v>
      </c>
      <c r="AB2538">
        <v>10500</v>
      </c>
      <c r="AC2538">
        <v>0</v>
      </c>
      <c r="AD2538">
        <v>0</v>
      </c>
      <c r="AE2538">
        <v>10500</v>
      </c>
      <c r="AH2538" t="s">
        <v>132</v>
      </c>
      <c r="AI2538" t="s">
        <v>418</v>
      </c>
      <c r="AK2538" t="s">
        <v>236</v>
      </c>
      <c r="AL2538" t="s">
        <v>1052</v>
      </c>
      <c r="AM2538" t="s">
        <v>1053</v>
      </c>
      <c r="AN2538" t="s">
        <v>1054</v>
      </c>
      <c r="AO2538" t="s">
        <v>1055</v>
      </c>
      <c r="AP2538" t="s">
        <v>1056</v>
      </c>
      <c r="BO2538">
        <v>0</v>
      </c>
      <c r="BP2538">
        <v>10500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0</v>
      </c>
      <c r="CR2538">
        <v>0</v>
      </c>
      <c r="CS2538">
        <v>0</v>
      </c>
      <c r="CT2538">
        <v>0</v>
      </c>
      <c r="CU2538">
        <v>0</v>
      </c>
      <c r="CV2538">
        <v>0</v>
      </c>
      <c r="CW2538">
        <v>0</v>
      </c>
      <c r="CX2538">
        <v>0</v>
      </c>
      <c r="CY2538">
        <v>0</v>
      </c>
      <c r="CZ2538">
        <v>0</v>
      </c>
      <c r="DA2538">
        <v>0</v>
      </c>
      <c r="DB2538">
        <v>0</v>
      </c>
      <c r="DC2538">
        <v>0</v>
      </c>
      <c r="DD2538">
        <v>0</v>
      </c>
      <c r="DE2538">
        <v>0</v>
      </c>
      <c r="DF2538">
        <v>0</v>
      </c>
      <c r="DG2538">
        <v>0</v>
      </c>
      <c r="DH2538">
        <v>0</v>
      </c>
      <c r="DI2538">
        <v>0</v>
      </c>
      <c r="DJ2538">
        <v>0</v>
      </c>
      <c r="DK2538">
        <v>0</v>
      </c>
      <c r="DL2538">
        <v>0</v>
      </c>
    </row>
    <row r="2539" spans="1:116" x14ac:dyDescent="0.15">
      <c r="A2539" t="s">
        <v>116</v>
      </c>
      <c r="B2539">
        <v>196203</v>
      </c>
      <c r="C2539" t="s">
        <v>117</v>
      </c>
      <c r="D2539" t="s">
        <v>136</v>
      </c>
      <c r="E2539" t="s">
        <v>118</v>
      </c>
      <c r="F2539" t="s">
        <v>137</v>
      </c>
      <c r="G2539" s="1">
        <v>42935</v>
      </c>
      <c r="H2539" t="s">
        <v>138</v>
      </c>
      <c r="I2539" s="1">
        <v>42961</v>
      </c>
      <c r="J2539" t="s">
        <v>119</v>
      </c>
      <c r="K2539" t="s">
        <v>1067</v>
      </c>
      <c r="L2539" t="s">
        <v>120</v>
      </c>
      <c r="M2539" t="s">
        <v>139</v>
      </c>
      <c r="P2539" t="s">
        <v>145</v>
      </c>
      <c r="Q2539" t="s">
        <v>214</v>
      </c>
      <c r="R2539" t="s">
        <v>126</v>
      </c>
      <c r="S2539" t="s">
        <v>571</v>
      </c>
      <c r="T2539" t="s">
        <v>1068</v>
      </c>
      <c r="W2539">
        <v>0</v>
      </c>
      <c r="X2539">
        <v>0</v>
      </c>
      <c r="Y2539">
        <v>0</v>
      </c>
      <c r="Z2539">
        <v>0</v>
      </c>
      <c r="AA2539">
        <v>3700</v>
      </c>
      <c r="AB2539">
        <v>2266</v>
      </c>
      <c r="AC2539">
        <v>1434</v>
      </c>
      <c r="AD2539">
        <v>0</v>
      </c>
      <c r="AE2539">
        <v>3700</v>
      </c>
      <c r="AH2539" t="s">
        <v>1681</v>
      </c>
      <c r="AI2539" t="s">
        <v>282</v>
      </c>
      <c r="AK2539" t="s">
        <v>236</v>
      </c>
      <c r="AL2539" t="s">
        <v>184</v>
      </c>
      <c r="AN2539" t="s">
        <v>1069</v>
      </c>
      <c r="AO2539" t="s">
        <v>572</v>
      </c>
      <c r="AP2539" t="s">
        <v>573</v>
      </c>
      <c r="BO2539">
        <v>0</v>
      </c>
      <c r="BP2539">
        <v>3700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0</v>
      </c>
      <c r="CR2539">
        <v>0</v>
      </c>
      <c r="CS2539">
        <v>0</v>
      </c>
      <c r="CT2539">
        <v>0</v>
      </c>
      <c r="CU2539">
        <v>0</v>
      </c>
      <c r="CV2539">
        <v>0</v>
      </c>
      <c r="CW2539">
        <v>0</v>
      </c>
      <c r="CX2539">
        <v>0</v>
      </c>
      <c r="CY2539">
        <v>0</v>
      </c>
      <c r="CZ2539">
        <v>0</v>
      </c>
      <c r="DA2539">
        <v>0</v>
      </c>
      <c r="DB2539">
        <v>0</v>
      </c>
      <c r="DC2539">
        <v>0</v>
      </c>
      <c r="DD2539">
        <v>0</v>
      </c>
      <c r="DE2539">
        <v>0</v>
      </c>
      <c r="DF2539">
        <v>0</v>
      </c>
      <c r="DG2539">
        <v>0</v>
      </c>
      <c r="DH2539">
        <v>0</v>
      </c>
      <c r="DI2539">
        <v>0</v>
      </c>
      <c r="DJ2539">
        <v>0</v>
      </c>
      <c r="DK2539">
        <v>0</v>
      </c>
      <c r="DL2539">
        <v>0</v>
      </c>
    </row>
    <row r="2540" spans="1:116" x14ac:dyDescent="0.15">
      <c r="A2540" t="s">
        <v>116</v>
      </c>
      <c r="B2540">
        <v>196212</v>
      </c>
      <c r="C2540" t="s">
        <v>117</v>
      </c>
      <c r="D2540" t="s">
        <v>136</v>
      </c>
      <c r="E2540" t="s">
        <v>118</v>
      </c>
      <c r="F2540" t="s">
        <v>137</v>
      </c>
      <c r="G2540" s="1">
        <v>42935</v>
      </c>
      <c r="H2540" t="s">
        <v>138</v>
      </c>
      <c r="I2540" s="1">
        <v>43189</v>
      </c>
      <c r="J2540" t="s">
        <v>119</v>
      </c>
      <c r="K2540" t="s">
        <v>1072</v>
      </c>
      <c r="L2540" t="s">
        <v>123</v>
      </c>
      <c r="M2540" t="s">
        <v>139</v>
      </c>
      <c r="P2540" t="s">
        <v>317</v>
      </c>
      <c r="Q2540" t="s">
        <v>552</v>
      </c>
      <c r="R2540" t="s">
        <v>126</v>
      </c>
      <c r="S2540" t="s">
        <v>215</v>
      </c>
      <c r="T2540" t="s">
        <v>1073</v>
      </c>
      <c r="W2540">
        <v>1998203</v>
      </c>
      <c r="X2540">
        <v>1392389</v>
      </c>
      <c r="Y2540">
        <v>605814</v>
      </c>
      <c r="Z2540">
        <v>0</v>
      </c>
      <c r="AA2540">
        <v>421991</v>
      </c>
      <c r="AB2540">
        <v>421991</v>
      </c>
      <c r="AC2540">
        <v>0</v>
      </c>
      <c r="AD2540">
        <v>0</v>
      </c>
      <c r="AE2540">
        <v>1998203</v>
      </c>
      <c r="AF2540" t="s">
        <v>143</v>
      </c>
      <c r="AG2540" t="s">
        <v>143</v>
      </c>
      <c r="AH2540" t="s">
        <v>14431</v>
      </c>
      <c r="AI2540" t="s">
        <v>888</v>
      </c>
      <c r="AJ2540" t="s">
        <v>128</v>
      </c>
      <c r="AK2540" t="s">
        <v>604</v>
      </c>
      <c r="AL2540" t="s">
        <v>555</v>
      </c>
      <c r="AM2540" t="s">
        <v>1074</v>
      </c>
      <c r="AN2540" t="s">
        <v>1075</v>
      </c>
      <c r="AO2540" t="s">
        <v>1076</v>
      </c>
      <c r="AP2540" t="s">
        <v>1077</v>
      </c>
      <c r="AQ2540" t="s">
        <v>1078</v>
      </c>
      <c r="BO2540">
        <v>1798382.7000000002</v>
      </c>
      <c r="BP2540">
        <v>379791.9</v>
      </c>
      <c r="BQ2540">
        <v>199820.30000000002</v>
      </c>
      <c r="BR2540">
        <v>42199.1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0</v>
      </c>
      <c r="CR2540">
        <v>0</v>
      </c>
      <c r="CS2540">
        <v>0</v>
      </c>
      <c r="CT2540">
        <v>0</v>
      </c>
      <c r="CU2540">
        <v>0</v>
      </c>
      <c r="CV2540">
        <v>0</v>
      </c>
      <c r="CW2540">
        <v>0</v>
      </c>
      <c r="CX2540">
        <v>0</v>
      </c>
      <c r="CY2540">
        <v>0</v>
      </c>
      <c r="CZ2540">
        <v>0</v>
      </c>
      <c r="DA2540">
        <v>0</v>
      </c>
      <c r="DB2540">
        <v>0</v>
      </c>
      <c r="DC2540">
        <v>0</v>
      </c>
      <c r="DD2540">
        <v>0</v>
      </c>
      <c r="DE2540">
        <v>0</v>
      </c>
      <c r="DF2540">
        <v>0</v>
      </c>
      <c r="DG2540">
        <v>0</v>
      </c>
      <c r="DH2540">
        <v>0</v>
      </c>
      <c r="DI2540">
        <v>0</v>
      </c>
      <c r="DJ2540">
        <v>0</v>
      </c>
      <c r="DK2540">
        <v>0</v>
      </c>
      <c r="DL2540">
        <v>0</v>
      </c>
    </row>
    <row r="2541" spans="1:116" x14ac:dyDescent="0.15">
      <c r="A2541" t="s">
        <v>116</v>
      </c>
      <c r="B2541">
        <v>196213</v>
      </c>
      <c r="C2541" t="s">
        <v>117</v>
      </c>
      <c r="D2541" t="s">
        <v>136</v>
      </c>
      <c r="E2541" t="s">
        <v>118</v>
      </c>
      <c r="F2541" t="s">
        <v>137</v>
      </c>
      <c r="G2541" s="1">
        <v>42935</v>
      </c>
      <c r="H2541" t="s">
        <v>138</v>
      </c>
      <c r="I2541" s="1">
        <v>42963</v>
      </c>
      <c r="J2541" t="s">
        <v>119</v>
      </c>
      <c r="K2541" t="s">
        <v>1079</v>
      </c>
      <c r="L2541" t="s">
        <v>120</v>
      </c>
      <c r="M2541" t="s">
        <v>139</v>
      </c>
      <c r="P2541" t="s">
        <v>145</v>
      </c>
      <c r="Q2541" t="s">
        <v>214</v>
      </c>
      <c r="R2541" t="s">
        <v>126</v>
      </c>
      <c r="S2541" t="s">
        <v>571</v>
      </c>
      <c r="T2541" t="s">
        <v>1080</v>
      </c>
      <c r="W2541">
        <v>0</v>
      </c>
      <c r="X2541">
        <v>0</v>
      </c>
      <c r="Y2541">
        <v>0</v>
      </c>
      <c r="Z2541">
        <v>0</v>
      </c>
      <c r="AA2541">
        <v>20000</v>
      </c>
      <c r="AB2541">
        <v>20000</v>
      </c>
      <c r="AC2541">
        <v>0</v>
      </c>
      <c r="AD2541">
        <v>0</v>
      </c>
      <c r="AE2541">
        <v>20000</v>
      </c>
      <c r="AH2541" t="s">
        <v>217</v>
      </c>
      <c r="AI2541" t="s">
        <v>218</v>
      </c>
      <c r="AK2541" t="s">
        <v>290</v>
      </c>
      <c r="AL2541" t="s">
        <v>184</v>
      </c>
      <c r="AN2541" t="s">
        <v>1081</v>
      </c>
      <c r="AO2541" t="s">
        <v>572</v>
      </c>
      <c r="AP2541" t="s">
        <v>573</v>
      </c>
      <c r="BO2541">
        <v>0</v>
      </c>
      <c r="BP2541">
        <v>20000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0</v>
      </c>
      <c r="CR2541">
        <v>0</v>
      </c>
      <c r="CS2541">
        <v>0</v>
      </c>
      <c r="CT2541">
        <v>0</v>
      </c>
      <c r="CU2541">
        <v>0</v>
      </c>
      <c r="CV2541">
        <v>0</v>
      </c>
      <c r="CW2541">
        <v>0</v>
      </c>
      <c r="CX2541">
        <v>0</v>
      </c>
      <c r="CY2541">
        <v>0</v>
      </c>
      <c r="CZ2541">
        <v>0</v>
      </c>
      <c r="DA2541">
        <v>0</v>
      </c>
      <c r="DB2541">
        <v>0</v>
      </c>
      <c r="DC2541">
        <v>0</v>
      </c>
      <c r="DD2541">
        <v>0</v>
      </c>
      <c r="DE2541">
        <v>0</v>
      </c>
      <c r="DF2541">
        <v>0</v>
      </c>
      <c r="DG2541">
        <v>0</v>
      </c>
      <c r="DH2541">
        <v>0</v>
      </c>
      <c r="DI2541">
        <v>0</v>
      </c>
      <c r="DJ2541">
        <v>0</v>
      </c>
      <c r="DK2541">
        <v>0</v>
      </c>
      <c r="DL2541">
        <v>0</v>
      </c>
    </row>
    <row r="2542" spans="1:116" x14ac:dyDescent="0.15">
      <c r="A2542" t="s">
        <v>116</v>
      </c>
      <c r="B2542">
        <v>196231</v>
      </c>
      <c r="C2542" t="s">
        <v>117</v>
      </c>
      <c r="D2542" t="s">
        <v>136</v>
      </c>
      <c r="E2542" t="s">
        <v>118</v>
      </c>
      <c r="F2542" t="s">
        <v>137</v>
      </c>
      <c r="G2542" s="1">
        <v>42933</v>
      </c>
      <c r="H2542" t="s">
        <v>138</v>
      </c>
      <c r="I2542" s="1">
        <v>43238</v>
      </c>
      <c r="J2542" t="s">
        <v>119</v>
      </c>
      <c r="K2542" t="s">
        <v>213</v>
      </c>
      <c r="L2542" t="s">
        <v>123</v>
      </c>
      <c r="M2542" t="s">
        <v>139</v>
      </c>
      <c r="P2542" t="s">
        <v>299</v>
      </c>
      <c r="Q2542" t="s">
        <v>1095</v>
      </c>
      <c r="R2542" t="s">
        <v>126</v>
      </c>
      <c r="S2542" t="s">
        <v>215</v>
      </c>
      <c r="T2542" t="s">
        <v>1096</v>
      </c>
      <c r="W2542">
        <v>241121</v>
      </c>
      <c r="X2542">
        <v>152319</v>
      </c>
      <c r="Y2542">
        <v>88802</v>
      </c>
      <c r="Z2542">
        <v>0</v>
      </c>
      <c r="AA2542">
        <v>241121</v>
      </c>
      <c r="AB2542">
        <v>152319</v>
      </c>
      <c r="AC2542">
        <v>88802</v>
      </c>
      <c r="AD2542">
        <v>0</v>
      </c>
      <c r="AE2542">
        <v>241121</v>
      </c>
      <c r="AF2542" t="s">
        <v>143</v>
      </c>
      <c r="AG2542" t="s">
        <v>171</v>
      </c>
      <c r="AH2542" t="s">
        <v>3331</v>
      </c>
      <c r="AI2542" t="s">
        <v>1637</v>
      </c>
      <c r="AJ2542" t="s">
        <v>128</v>
      </c>
      <c r="AK2542" t="s">
        <v>219</v>
      </c>
      <c r="AL2542" t="s">
        <v>1097</v>
      </c>
      <c r="AM2542" t="s">
        <v>1098</v>
      </c>
      <c r="AN2542" t="s">
        <v>1099</v>
      </c>
      <c r="AO2542" t="s">
        <v>1100</v>
      </c>
      <c r="AP2542" t="s">
        <v>1101</v>
      </c>
      <c r="AQ2542" t="s">
        <v>793</v>
      </c>
      <c r="AR2542" t="s">
        <v>1102</v>
      </c>
      <c r="BO2542">
        <v>120560.5</v>
      </c>
      <c r="BP2542">
        <v>120560.5</v>
      </c>
      <c r="BQ2542">
        <v>108504.45000000001</v>
      </c>
      <c r="BR2542">
        <v>108504.45000000001</v>
      </c>
      <c r="BS2542">
        <v>12056.050000000001</v>
      </c>
      <c r="BT2542">
        <v>12056.050000000001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0</v>
      </c>
      <c r="CR2542">
        <v>0</v>
      </c>
      <c r="CS2542">
        <v>0</v>
      </c>
      <c r="CT2542">
        <v>0</v>
      </c>
      <c r="CU2542">
        <v>0</v>
      </c>
      <c r="CV2542">
        <v>0</v>
      </c>
      <c r="CW2542">
        <v>0</v>
      </c>
      <c r="CX2542">
        <v>0</v>
      </c>
      <c r="CY2542">
        <v>0</v>
      </c>
      <c r="CZ2542">
        <v>0</v>
      </c>
      <c r="DA2542">
        <v>0</v>
      </c>
      <c r="DB2542">
        <v>0</v>
      </c>
      <c r="DC2542">
        <v>0</v>
      </c>
      <c r="DD2542">
        <v>0</v>
      </c>
      <c r="DE2542">
        <v>0</v>
      </c>
      <c r="DF2542">
        <v>0</v>
      </c>
      <c r="DG2542">
        <v>0</v>
      </c>
      <c r="DH2542">
        <v>0</v>
      </c>
      <c r="DI2542">
        <v>0</v>
      </c>
      <c r="DJ2542">
        <v>0</v>
      </c>
      <c r="DK2542">
        <v>0</v>
      </c>
      <c r="DL2542">
        <v>0</v>
      </c>
    </row>
    <row r="2543" spans="1:116" x14ac:dyDescent="0.15">
      <c r="A2543" t="s">
        <v>116</v>
      </c>
      <c r="B2543">
        <v>196234</v>
      </c>
      <c r="C2543" t="s">
        <v>117</v>
      </c>
      <c r="D2543" t="s">
        <v>136</v>
      </c>
      <c r="E2543" t="s">
        <v>118</v>
      </c>
      <c r="F2543" t="s">
        <v>137</v>
      </c>
      <c r="G2543" s="1">
        <v>42950</v>
      </c>
      <c r="H2543" t="s">
        <v>138</v>
      </c>
      <c r="I2543" s="1">
        <v>43224</v>
      </c>
      <c r="J2543" t="s">
        <v>119</v>
      </c>
      <c r="K2543" t="s">
        <v>213</v>
      </c>
      <c r="L2543" t="s">
        <v>123</v>
      </c>
      <c r="M2543" t="s">
        <v>139</v>
      </c>
      <c r="P2543" t="s">
        <v>199</v>
      </c>
      <c r="Q2543" t="s">
        <v>717</v>
      </c>
      <c r="R2543" t="s">
        <v>126</v>
      </c>
      <c r="S2543" t="s">
        <v>215</v>
      </c>
      <c r="T2543" t="s">
        <v>1105</v>
      </c>
      <c r="W2543">
        <v>897838</v>
      </c>
      <c r="X2543">
        <v>609978</v>
      </c>
      <c r="Y2543">
        <v>287860</v>
      </c>
      <c r="Z2543">
        <v>0</v>
      </c>
      <c r="AA2543">
        <v>224460</v>
      </c>
      <c r="AB2543">
        <v>148488</v>
      </c>
      <c r="AC2543">
        <v>75972</v>
      </c>
      <c r="AD2543">
        <v>0</v>
      </c>
      <c r="AE2543">
        <v>897840</v>
      </c>
      <c r="AF2543" t="s">
        <v>143</v>
      </c>
      <c r="AG2543" t="s">
        <v>143</v>
      </c>
      <c r="AH2543" t="s">
        <v>3331</v>
      </c>
      <c r="AI2543" t="s">
        <v>743</v>
      </c>
      <c r="AJ2543" t="s">
        <v>128</v>
      </c>
      <c r="AK2543" t="s">
        <v>1106</v>
      </c>
      <c r="AL2543" t="s">
        <v>718</v>
      </c>
      <c r="AM2543" t="s">
        <v>1107</v>
      </c>
      <c r="AN2543" t="s">
        <v>1108</v>
      </c>
      <c r="AO2543" t="s">
        <v>719</v>
      </c>
      <c r="AP2543" t="s">
        <v>720</v>
      </c>
      <c r="AQ2543" t="s">
        <v>1109</v>
      </c>
      <c r="BO2543">
        <v>448919</v>
      </c>
      <c r="BP2543">
        <v>112230</v>
      </c>
      <c r="BQ2543">
        <v>448919</v>
      </c>
      <c r="BR2543">
        <v>112230</v>
      </c>
      <c r="BS2543">
        <v>0</v>
      </c>
      <c r="BT2543">
        <v>0</v>
      </c>
      <c r="BU2543">
        <v>0</v>
      </c>
      <c r="BV2543">
        <v>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0</v>
      </c>
      <c r="CR2543">
        <v>0</v>
      </c>
      <c r="CS2543">
        <v>0</v>
      </c>
      <c r="CT2543">
        <v>0</v>
      </c>
      <c r="CU2543">
        <v>0</v>
      </c>
      <c r="CV2543">
        <v>0</v>
      </c>
      <c r="CW2543">
        <v>0</v>
      </c>
      <c r="CX2543">
        <v>0</v>
      </c>
      <c r="CY2543">
        <v>0</v>
      </c>
      <c r="CZ2543">
        <v>0</v>
      </c>
      <c r="DA2543">
        <v>0</v>
      </c>
      <c r="DB2543">
        <v>0</v>
      </c>
      <c r="DC2543">
        <v>0</v>
      </c>
      <c r="DD2543">
        <v>0</v>
      </c>
      <c r="DE2543">
        <v>0</v>
      </c>
      <c r="DF2543">
        <v>0</v>
      </c>
      <c r="DG2543">
        <v>0</v>
      </c>
      <c r="DH2543">
        <v>0</v>
      </c>
      <c r="DI2543">
        <v>0</v>
      </c>
      <c r="DJ2543">
        <v>0</v>
      </c>
      <c r="DK2543">
        <v>0</v>
      </c>
      <c r="DL2543">
        <v>0</v>
      </c>
    </row>
    <row r="2544" spans="1:116" x14ac:dyDescent="0.15">
      <c r="A2544" t="s">
        <v>116</v>
      </c>
      <c r="B2544">
        <v>196245</v>
      </c>
      <c r="C2544" t="s">
        <v>117</v>
      </c>
      <c r="D2544" t="s">
        <v>136</v>
      </c>
      <c r="E2544" t="s">
        <v>118</v>
      </c>
      <c r="F2544" t="s">
        <v>137</v>
      </c>
      <c r="G2544" s="1">
        <v>42942</v>
      </c>
      <c r="H2544" t="s">
        <v>138</v>
      </c>
      <c r="I2544" s="1">
        <v>43210</v>
      </c>
      <c r="J2544" t="s">
        <v>119</v>
      </c>
      <c r="K2544" t="s">
        <v>198</v>
      </c>
      <c r="L2544" t="s">
        <v>123</v>
      </c>
      <c r="M2544" t="s">
        <v>139</v>
      </c>
      <c r="P2544" t="s">
        <v>199</v>
      </c>
      <c r="Q2544" t="s">
        <v>623</v>
      </c>
      <c r="R2544" t="s">
        <v>126</v>
      </c>
      <c r="S2544" t="s">
        <v>215</v>
      </c>
      <c r="T2544" t="s">
        <v>1129</v>
      </c>
      <c r="W2544">
        <v>499993</v>
      </c>
      <c r="X2544">
        <v>349988</v>
      </c>
      <c r="Y2544">
        <v>150005</v>
      </c>
      <c r="Z2544">
        <v>0</v>
      </c>
      <c r="AA2544">
        <v>1</v>
      </c>
      <c r="AB2544">
        <v>1</v>
      </c>
      <c r="AC2544">
        <v>0</v>
      </c>
      <c r="AD2544">
        <v>0</v>
      </c>
      <c r="AE2544">
        <v>499993</v>
      </c>
      <c r="AF2544" t="s">
        <v>143</v>
      </c>
      <c r="AG2544" t="s">
        <v>171</v>
      </c>
      <c r="AH2544" t="s">
        <v>553</v>
      </c>
      <c r="AI2544" t="s">
        <v>1637</v>
      </c>
      <c r="AJ2544" t="s">
        <v>128</v>
      </c>
      <c r="AK2544" t="s">
        <v>236</v>
      </c>
      <c r="AL2544" t="s">
        <v>1130</v>
      </c>
      <c r="AM2544" t="s">
        <v>1131</v>
      </c>
      <c r="AN2544" t="s">
        <v>1132</v>
      </c>
      <c r="AO2544" t="s">
        <v>628</v>
      </c>
      <c r="AP2544" t="s">
        <v>629</v>
      </c>
      <c r="BO2544">
        <v>499993</v>
      </c>
      <c r="BP2544">
        <v>1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0</v>
      </c>
      <c r="CR2544">
        <v>0</v>
      </c>
      <c r="CS2544">
        <v>0</v>
      </c>
      <c r="CT2544">
        <v>0</v>
      </c>
      <c r="CU2544">
        <v>0</v>
      </c>
      <c r="CV2544">
        <v>0</v>
      </c>
      <c r="CW2544">
        <v>0</v>
      </c>
      <c r="CX2544">
        <v>0</v>
      </c>
      <c r="CY2544">
        <v>0</v>
      </c>
      <c r="CZ2544">
        <v>0</v>
      </c>
      <c r="DA2544">
        <v>0</v>
      </c>
      <c r="DB2544">
        <v>0</v>
      </c>
      <c r="DC2544">
        <v>0</v>
      </c>
      <c r="DD2544">
        <v>0</v>
      </c>
      <c r="DE2544">
        <v>0</v>
      </c>
      <c r="DF2544">
        <v>0</v>
      </c>
      <c r="DG2544">
        <v>0</v>
      </c>
      <c r="DH2544">
        <v>0</v>
      </c>
      <c r="DI2544">
        <v>0</v>
      </c>
      <c r="DJ2544">
        <v>0</v>
      </c>
      <c r="DK2544">
        <v>0</v>
      </c>
      <c r="DL2544">
        <v>0</v>
      </c>
    </row>
    <row r="2545" spans="1:116" x14ac:dyDescent="0.15">
      <c r="A2545" t="s">
        <v>116</v>
      </c>
      <c r="B2545">
        <v>196248</v>
      </c>
      <c r="C2545" t="s">
        <v>117</v>
      </c>
      <c r="D2545" t="s">
        <v>136</v>
      </c>
      <c r="E2545" t="s">
        <v>118</v>
      </c>
      <c r="F2545" t="s">
        <v>137</v>
      </c>
      <c r="G2545" s="1">
        <v>42933</v>
      </c>
      <c r="H2545" t="s">
        <v>138</v>
      </c>
      <c r="I2545" s="1">
        <v>42948</v>
      </c>
      <c r="J2545" t="s">
        <v>119</v>
      </c>
      <c r="K2545" t="s">
        <v>1136</v>
      </c>
      <c r="L2545" t="s">
        <v>169</v>
      </c>
      <c r="M2545" t="s">
        <v>139</v>
      </c>
      <c r="P2545" t="s">
        <v>299</v>
      </c>
      <c r="Q2545" t="s">
        <v>501</v>
      </c>
      <c r="R2545" t="s">
        <v>126</v>
      </c>
      <c r="S2545" t="s">
        <v>397</v>
      </c>
      <c r="T2545" t="s">
        <v>1137</v>
      </c>
      <c r="W2545">
        <v>45150</v>
      </c>
      <c r="X2545">
        <v>39261</v>
      </c>
      <c r="Y2545">
        <v>5889</v>
      </c>
      <c r="Z2545">
        <v>0</v>
      </c>
      <c r="AA2545">
        <v>45150</v>
      </c>
      <c r="AB2545">
        <v>39261</v>
      </c>
      <c r="AC2545">
        <v>5889</v>
      </c>
      <c r="AD2545">
        <v>0</v>
      </c>
      <c r="AE2545">
        <v>45150</v>
      </c>
      <c r="AF2545" t="s">
        <v>143</v>
      </c>
      <c r="AG2545" t="s">
        <v>143</v>
      </c>
      <c r="AH2545" t="s">
        <v>217</v>
      </c>
      <c r="AI2545" t="s">
        <v>418</v>
      </c>
      <c r="AJ2545" t="s">
        <v>128</v>
      </c>
      <c r="AK2545" t="s">
        <v>303</v>
      </c>
      <c r="AL2545" t="s">
        <v>502</v>
      </c>
      <c r="AM2545" t="s">
        <v>1138</v>
      </c>
      <c r="AN2545" t="s">
        <v>1139</v>
      </c>
      <c r="AO2545" t="s">
        <v>1140</v>
      </c>
      <c r="AP2545" t="s">
        <v>1141</v>
      </c>
      <c r="BO2545">
        <v>45150</v>
      </c>
      <c r="BP2545">
        <v>45150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0</v>
      </c>
      <c r="DF2545">
        <v>0</v>
      </c>
      <c r="DG2545">
        <v>0</v>
      </c>
      <c r="DH2545">
        <v>0</v>
      </c>
      <c r="DI2545">
        <v>0</v>
      </c>
      <c r="DJ2545">
        <v>0</v>
      </c>
      <c r="DK2545">
        <v>0</v>
      </c>
      <c r="DL2545">
        <v>0</v>
      </c>
    </row>
    <row r="2546" spans="1:116" x14ac:dyDescent="0.15">
      <c r="A2546" t="s">
        <v>116</v>
      </c>
      <c r="B2546">
        <v>196285</v>
      </c>
      <c r="C2546" t="s">
        <v>117</v>
      </c>
      <c r="D2546" t="s">
        <v>136</v>
      </c>
      <c r="E2546" t="s">
        <v>118</v>
      </c>
      <c r="F2546" t="s">
        <v>137</v>
      </c>
      <c r="G2546" s="1">
        <v>42937</v>
      </c>
      <c r="H2546" t="s">
        <v>138</v>
      </c>
      <c r="I2546" s="1">
        <v>43046</v>
      </c>
      <c r="J2546" t="s">
        <v>119</v>
      </c>
      <c r="K2546" t="s">
        <v>1178</v>
      </c>
      <c r="L2546" t="s">
        <v>120</v>
      </c>
      <c r="M2546" t="s">
        <v>139</v>
      </c>
      <c r="P2546" t="s">
        <v>124</v>
      </c>
      <c r="Q2546" t="s">
        <v>704</v>
      </c>
      <c r="R2546" t="s">
        <v>126</v>
      </c>
      <c r="S2546" t="s">
        <v>397</v>
      </c>
      <c r="T2546" t="s">
        <v>1179</v>
      </c>
      <c r="W2546">
        <v>43632</v>
      </c>
      <c r="X2546">
        <v>27677</v>
      </c>
      <c r="Y2546">
        <v>15955</v>
      </c>
      <c r="Z2546">
        <v>0</v>
      </c>
      <c r="AA2546">
        <v>43632</v>
      </c>
      <c r="AB2546">
        <v>27677</v>
      </c>
      <c r="AC2546">
        <v>15955</v>
      </c>
      <c r="AD2546">
        <v>0</v>
      </c>
      <c r="AE2546">
        <v>43632</v>
      </c>
      <c r="AF2546" t="s">
        <v>143</v>
      </c>
      <c r="AG2546" t="s">
        <v>143</v>
      </c>
      <c r="AH2546" t="s">
        <v>302</v>
      </c>
      <c r="AI2546" t="s">
        <v>7775</v>
      </c>
      <c r="AJ2546" t="s">
        <v>128</v>
      </c>
      <c r="AK2546" t="s">
        <v>1181</v>
      </c>
      <c r="AL2546" t="s">
        <v>705</v>
      </c>
      <c r="AM2546" t="s">
        <v>1182</v>
      </c>
      <c r="AN2546" t="s">
        <v>1183</v>
      </c>
      <c r="AO2546" t="s">
        <v>706</v>
      </c>
      <c r="AP2546" t="s">
        <v>707</v>
      </c>
      <c r="BO2546">
        <v>43632</v>
      </c>
      <c r="BP2546">
        <v>43632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0</v>
      </c>
      <c r="CR2546">
        <v>0</v>
      </c>
      <c r="CS2546">
        <v>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0</v>
      </c>
      <c r="CZ2546">
        <v>0</v>
      </c>
      <c r="DA2546">
        <v>0</v>
      </c>
      <c r="DB2546">
        <v>0</v>
      </c>
      <c r="DC2546">
        <v>0</v>
      </c>
      <c r="DD2546">
        <v>0</v>
      </c>
      <c r="DE2546">
        <v>0</v>
      </c>
      <c r="DF2546">
        <v>0</v>
      </c>
      <c r="DG2546">
        <v>0</v>
      </c>
      <c r="DH2546">
        <v>0</v>
      </c>
      <c r="DI2546">
        <v>0</v>
      </c>
      <c r="DJ2546">
        <v>0</v>
      </c>
      <c r="DK2546">
        <v>0</v>
      </c>
      <c r="DL2546">
        <v>0</v>
      </c>
    </row>
    <row r="2547" spans="1:116" x14ac:dyDescent="0.15">
      <c r="A2547" t="s">
        <v>116</v>
      </c>
      <c r="B2547">
        <v>196301</v>
      </c>
      <c r="C2547" t="s">
        <v>117</v>
      </c>
      <c r="D2547" t="s">
        <v>136</v>
      </c>
      <c r="E2547" t="s">
        <v>118</v>
      </c>
      <c r="F2547" t="s">
        <v>137</v>
      </c>
      <c r="G2547" s="1">
        <v>42937</v>
      </c>
      <c r="H2547" t="s">
        <v>138</v>
      </c>
      <c r="I2547" s="1">
        <v>42941</v>
      </c>
      <c r="J2547" t="s">
        <v>119</v>
      </c>
      <c r="K2547" t="s">
        <v>1049</v>
      </c>
      <c r="L2547" t="s">
        <v>153</v>
      </c>
      <c r="M2547" t="s">
        <v>139</v>
      </c>
      <c r="P2547" t="s">
        <v>232</v>
      </c>
      <c r="Q2547" t="s">
        <v>1050</v>
      </c>
      <c r="R2547" t="s">
        <v>126</v>
      </c>
      <c r="S2547" t="s">
        <v>758</v>
      </c>
      <c r="T2547" t="s">
        <v>1197</v>
      </c>
      <c r="W2547">
        <v>11000</v>
      </c>
      <c r="X2547">
        <v>11000</v>
      </c>
      <c r="Y2547">
        <v>0</v>
      </c>
      <c r="Z2547">
        <v>0</v>
      </c>
      <c r="AA2547">
        <v>11000</v>
      </c>
      <c r="AB2547">
        <v>11000</v>
      </c>
      <c r="AC2547">
        <v>0</v>
      </c>
      <c r="AD2547">
        <v>0</v>
      </c>
      <c r="AE2547">
        <v>11000</v>
      </c>
      <c r="AF2547" t="s">
        <v>143</v>
      </c>
      <c r="AG2547" t="s">
        <v>143</v>
      </c>
      <c r="AH2547" t="s">
        <v>132</v>
      </c>
      <c r="AI2547" t="s">
        <v>418</v>
      </c>
      <c r="AJ2547" t="s">
        <v>128</v>
      </c>
      <c r="AK2547" t="s">
        <v>236</v>
      </c>
      <c r="AL2547" t="s">
        <v>1052</v>
      </c>
      <c r="AM2547" t="s">
        <v>1198</v>
      </c>
      <c r="AN2547" t="s">
        <v>1199</v>
      </c>
      <c r="AO2547" t="s">
        <v>1200</v>
      </c>
      <c r="AP2547" t="s">
        <v>1201</v>
      </c>
      <c r="BO2547">
        <v>11000</v>
      </c>
      <c r="BP2547">
        <v>11000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0</v>
      </c>
      <c r="DH2547">
        <v>0</v>
      </c>
      <c r="DI2547">
        <v>0</v>
      </c>
      <c r="DJ2547">
        <v>0</v>
      </c>
      <c r="DK2547">
        <v>0</v>
      </c>
      <c r="DL2547">
        <v>0</v>
      </c>
    </row>
    <row r="2548" spans="1:116" x14ac:dyDescent="0.15">
      <c r="A2548" t="s">
        <v>116</v>
      </c>
      <c r="B2548">
        <v>196303</v>
      </c>
      <c r="C2548" t="s">
        <v>117</v>
      </c>
      <c r="D2548" t="s">
        <v>136</v>
      </c>
      <c r="E2548" t="s">
        <v>118</v>
      </c>
      <c r="F2548" t="s">
        <v>137</v>
      </c>
      <c r="G2548" s="1">
        <v>42937</v>
      </c>
      <c r="H2548" t="s">
        <v>138</v>
      </c>
      <c r="I2548" s="1">
        <v>42984</v>
      </c>
      <c r="J2548" t="s">
        <v>119</v>
      </c>
      <c r="K2548" t="s">
        <v>213</v>
      </c>
      <c r="L2548" t="s">
        <v>123</v>
      </c>
      <c r="M2548" t="s">
        <v>139</v>
      </c>
      <c r="P2548" t="s">
        <v>124</v>
      </c>
      <c r="Q2548" t="s">
        <v>154</v>
      </c>
      <c r="R2548" t="s">
        <v>126</v>
      </c>
      <c r="S2548" t="s">
        <v>215</v>
      </c>
      <c r="T2548" t="s">
        <v>1202</v>
      </c>
      <c r="W2548">
        <v>225000</v>
      </c>
      <c r="X2548">
        <v>155349</v>
      </c>
      <c r="Y2548">
        <v>69651</v>
      </c>
      <c r="Z2548">
        <v>0</v>
      </c>
      <c r="AA2548">
        <v>225000</v>
      </c>
      <c r="AB2548">
        <v>155349</v>
      </c>
      <c r="AC2548">
        <v>69651</v>
      </c>
      <c r="AD2548">
        <v>0</v>
      </c>
      <c r="AE2548">
        <v>225000</v>
      </c>
      <c r="AF2548" t="s">
        <v>143</v>
      </c>
      <c r="AG2548" t="s">
        <v>143</v>
      </c>
      <c r="AH2548" t="s">
        <v>132</v>
      </c>
      <c r="AI2548" t="s">
        <v>133</v>
      </c>
      <c r="AJ2548" t="s">
        <v>128</v>
      </c>
      <c r="AK2548" t="s">
        <v>313</v>
      </c>
      <c r="AL2548" t="s">
        <v>161</v>
      </c>
      <c r="AM2548" t="s">
        <v>1203</v>
      </c>
      <c r="AN2548" t="s">
        <v>1204</v>
      </c>
      <c r="AO2548" t="s">
        <v>767</v>
      </c>
      <c r="AP2548" t="s">
        <v>768</v>
      </c>
      <c r="BO2548">
        <v>225000</v>
      </c>
      <c r="BP2548">
        <v>225000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0</v>
      </c>
      <c r="CR2548">
        <v>0</v>
      </c>
      <c r="CS2548">
        <v>0</v>
      </c>
      <c r="CT2548">
        <v>0</v>
      </c>
      <c r="CU2548">
        <v>0</v>
      </c>
      <c r="CV2548">
        <v>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0</v>
      </c>
      <c r="DC2548">
        <v>0</v>
      </c>
      <c r="DD2548">
        <v>0</v>
      </c>
      <c r="DE2548">
        <v>0</v>
      </c>
      <c r="DF2548">
        <v>0</v>
      </c>
      <c r="DG2548">
        <v>0</v>
      </c>
      <c r="DH2548">
        <v>0</v>
      </c>
      <c r="DI2548">
        <v>0</v>
      </c>
      <c r="DJ2548">
        <v>0</v>
      </c>
      <c r="DK2548">
        <v>0</v>
      </c>
      <c r="DL2548">
        <v>0</v>
      </c>
    </row>
    <row r="2549" spans="1:116" x14ac:dyDescent="0.15">
      <c r="A2549" t="s">
        <v>116</v>
      </c>
      <c r="B2549">
        <v>196304</v>
      </c>
      <c r="C2549" t="s">
        <v>117</v>
      </c>
      <c r="D2549" t="s">
        <v>136</v>
      </c>
      <c r="E2549" t="s">
        <v>118</v>
      </c>
      <c r="F2549" t="s">
        <v>137</v>
      </c>
      <c r="G2549" s="1">
        <v>42942</v>
      </c>
      <c r="H2549" t="s">
        <v>138</v>
      </c>
      <c r="I2549" s="1">
        <v>43201</v>
      </c>
      <c r="J2549" t="s">
        <v>119</v>
      </c>
      <c r="K2549" t="s">
        <v>1205</v>
      </c>
      <c r="L2549" t="s">
        <v>169</v>
      </c>
      <c r="M2549" t="s">
        <v>139</v>
      </c>
      <c r="P2549" t="s">
        <v>199</v>
      </c>
      <c r="Q2549" t="s">
        <v>717</v>
      </c>
      <c r="R2549" t="s">
        <v>126</v>
      </c>
      <c r="S2549" t="s">
        <v>215</v>
      </c>
      <c r="T2549" t="s">
        <v>1206</v>
      </c>
      <c r="W2549">
        <v>27560</v>
      </c>
      <c r="X2549">
        <v>27560</v>
      </c>
      <c r="Y2549">
        <v>0</v>
      </c>
      <c r="Z2549">
        <v>0</v>
      </c>
      <c r="AA2549">
        <v>27560</v>
      </c>
      <c r="AB2549">
        <v>27560</v>
      </c>
      <c r="AC2549">
        <v>0</v>
      </c>
      <c r="AD2549">
        <v>0</v>
      </c>
      <c r="AE2549">
        <v>27560</v>
      </c>
      <c r="AF2549" t="s">
        <v>143</v>
      </c>
      <c r="AG2549" t="s">
        <v>143</v>
      </c>
      <c r="AH2549" t="s">
        <v>211</v>
      </c>
      <c r="AI2549" t="s">
        <v>754</v>
      </c>
      <c r="AJ2549" t="s">
        <v>128</v>
      </c>
      <c r="AK2549" t="s">
        <v>512</v>
      </c>
      <c r="AL2549" t="s">
        <v>718</v>
      </c>
      <c r="AN2549" t="s">
        <v>1207</v>
      </c>
      <c r="AO2549" t="s">
        <v>726</v>
      </c>
      <c r="AP2549" t="s">
        <v>727</v>
      </c>
      <c r="BO2549">
        <v>27560</v>
      </c>
      <c r="BP2549">
        <v>27560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0</v>
      </c>
      <c r="CR2549">
        <v>0</v>
      </c>
      <c r="CS2549">
        <v>0</v>
      </c>
      <c r="CT2549">
        <v>0</v>
      </c>
      <c r="CU2549">
        <v>0</v>
      </c>
      <c r="CV2549">
        <v>0</v>
      </c>
      <c r="CW2549">
        <v>0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0</v>
      </c>
      <c r="DH2549">
        <v>0</v>
      </c>
      <c r="DI2549">
        <v>0</v>
      </c>
      <c r="DJ2549">
        <v>0</v>
      </c>
      <c r="DK2549">
        <v>0</v>
      </c>
      <c r="DL2549">
        <v>0</v>
      </c>
    </row>
    <row r="2550" spans="1:116" x14ac:dyDescent="0.15">
      <c r="A2550" t="s">
        <v>116</v>
      </c>
      <c r="B2550">
        <v>196306</v>
      </c>
      <c r="C2550" t="s">
        <v>117</v>
      </c>
      <c r="D2550" t="s">
        <v>136</v>
      </c>
      <c r="E2550" t="s">
        <v>118</v>
      </c>
      <c r="F2550" t="s">
        <v>137</v>
      </c>
      <c r="G2550" s="1">
        <v>42933</v>
      </c>
      <c r="H2550" t="s">
        <v>138</v>
      </c>
      <c r="I2550" s="1">
        <v>43039</v>
      </c>
      <c r="J2550" t="s">
        <v>119</v>
      </c>
      <c r="K2550" t="s">
        <v>1209</v>
      </c>
      <c r="L2550" t="s">
        <v>120</v>
      </c>
      <c r="M2550" t="s">
        <v>139</v>
      </c>
      <c r="N2550" t="s">
        <v>1210</v>
      </c>
      <c r="O2550" t="s">
        <v>123</v>
      </c>
      <c r="P2550" t="s">
        <v>317</v>
      </c>
      <c r="Q2550" t="s">
        <v>552</v>
      </c>
      <c r="R2550" t="s">
        <v>126</v>
      </c>
      <c r="S2550" t="s">
        <v>540</v>
      </c>
      <c r="T2550" t="s">
        <v>1211</v>
      </c>
      <c r="W2550">
        <v>45000</v>
      </c>
      <c r="X2550">
        <v>28427</v>
      </c>
      <c r="Y2550">
        <v>16573</v>
      </c>
      <c r="Z2550">
        <v>0</v>
      </c>
      <c r="AA2550">
        <v>45000</v>
      </c>
      <c r="AB2550">
        <v>28427</v>
      </c>
      <c r="AC2550">
        <v>16573</v>
      </c>
      <c r="AD2550">
        <v>0</v>
      </c>
      <c r="AE2550">
        <v>45000</v>
      </c>
      <c r="AF2550" t="s">
        <v>143</v>
      </c>
      <c r="AG2550" t="s">
        <v>143</v>
      </c>
      <c r="AH2550" t="s">
        <v>132</v>
      </c>
      <c r="AI2550" t="s">
        <v>14432</v>
      </c>
      <c r="AJ2550" t="s">
        <v>128</v>
      </c>
      <c r="AK2550" t="s">
        <v>429</v>
      </c>
      <c r="AL2550" t="s">
        <v>555</v>
      </c>
      <c r="AM2550" t="s">
        <v>1212</v>
      </c>
      <c r="AN2550" t="s">
        <v>1213</v>
      </c>
      <c r="AO2550" t="s">
        <v>1214</v>
      </c>
      <c r="AP2550" t="s">
        <v>1215</v>
      </c>
      <c r="BO2550">
        <v>45000</v>
      </c>
      <c r="BP2550">
        <v>45000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0</v>
      </c>
      <c r="CR2550">
        <v>0</v>
      </c>
      <c r="CS2550">
        <v>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0</v>
      </c>
      <c r="DF2550">
        <v>0</v>
      </c>
      <c r="DG2550">
        <v>0</v>
      </c>
      <c r="DH2550">
        <v>0</v>
      </c>
      <c r="DI2550">
        <v>0</v>
      </c>
      <c r="DJ2550">
        <v>0</v>
      </c>
      <c r="DK2550">
        <v>0</v>
      </c>
      <c r="DL2550">
        <v>0</v>
      </c>
    </row>
    <row r="2551" spans="1:116" x14ac:dyDescent="0.15">
      <c r="A2551" t="s">
        <v>116</v>
      </c>
      <c r="B2551">
        <v>196307</v>
      </c>
      <c r="C2551" t="s">
        <v>117</v>
      </c>
      <c r="D2551" t="s">
        <v>136</v>
      </c>
      <c r="E2551" t="s">
        <v>118</v>
      </c>
      <c r="F2551" t="s">
        <v>137</v>
      </c>
      <c r="G2551" s="1">
        <v>42934</v>
      </c>
      <c r="H2551" t="s">
        <v>138</v>
      </c>
      <c r="I2551" s="1">
        <v>42961</v>
      </c>
      <c r="J2551" t="s">
        <v>119</v>
      </c>
      <c r="K2551" t="s">
        <v>213</v>
      </c>
      <c r="L2551" t="s">
        <v>123</v>
      </c>
      <c r="M2551" t="s">
        <v>139</v>
      </c>
      <c r="P2551" t="s">
        <v>317</v>
      </c>
      <c r="Q2551" t="s">
        <v>1168</v>
      </c>
      <c r="R2551" t="s">
        <v>126</v>
      </c>
      <c r="S2551" t="s">
        <v>215</v>
      </c>
      <c r="T2551" t="s">
        <v>1216</v>
      </c>
      <c r="W2551">
        <v>200000</v>
      </c>
      <c r="X2551">
        <v>126341</v>
      </c>
      <c r="Y2551">
        <v>73659</v>
      </c>
      <c r="Z2551">
        <v>0</v>
      </c>
      <c r="AA2551">
        <v>65277</v>
      </c>
      <c r="AB2551">
        <v>41236</v>
      </c>
      <c r="AC2551">
        <v>24041</v>
      </c>
      <c r="AD2551">
        <v>0</v>
      </c>
      <c r="AE2551">
        <v>65277</v>
      </c>
      <c r="AF2551" t="s">
        <v>143</v>
      </c>
      <c r="AG2551" t="s">
        <v>143</v>
      </c>
      <c r="AH2551" t="s">
        <v>1379</v>
      </c>
      <c r="AI2551" t="s">
        <v>891</v>
      </c>
      <c r="AJ2551" t="s">
        <v>128</v>
      </c>
      <c r="AK2551" t="s">
        <v>321</v>
      </c>
      <c r="AL2551" t="s">
        <v>1169</v>
      </c>
      <c r="AM2551" t="s">
        <v>1217</v>
      </c>
      <c r="AN2551" t="s">
        <v>1218</v>
      </c>
      <c r="AO2551" t="s">
        <v>1219</v>
      </c>
      <c r="AP2551" t="s">
        <v>1220</v>
      </c>
      <c r="BO2551">
        <v>200000</v>
      </c>
      <c r="BP2551">
        <v>65277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0</v>
      </c>
      <c r="DH2551">
        <v>0</v>
      </c>
      <c r="DI2551">
        <v>0</v>
      </c>
      <c r="DJ2551">
        <v>0</v>
      </c>
      <c r="DK2551">
        <v>0</v>
      </c>
      <c r="DL2551">
        <v>0</v>
      </c>
    </row>
    <row r="2552" spans="1:116" x14ac:dyDescent="0.15">
      <c r="A2552" t="s">
        <v>116</v>
      </c>
      <c r="B2552">
        <v>196315</v>
      </c>
      <c r="C2552" t="s">
        <v>117</v>
      </c>
      <c r="D2552" t="s">
        <v>136</v>
      </c>
      <c r="E2552" t="s">
        <v>118</v>
      </c>
      <c r="F2552" t="s">
        <v>137</v>
      </c>
      <c r="G2552" s="1">
        <v>42937</v>
      </c>
      <c r="H2552" t="s">
        <v>138</v>
      </c>
      <c r="I2552" s="1">
        <v>43012</v>
      </c>
      <c r="J2552" t="s">
        <v>119</v>
      </c>
      <c r="K2552" t="s">
        <v>1225</v>
      </c>
      <c r="L2552" t="s">
        <v>197</v>
      </c>
      <c r="M2552" t="s">
        <v>139</v>
      </c>
      <c r="N2552" t="s">
        <v>213</v>
      </c>
      <c r="O2552" t="s">
        <v>123</v>
      </c>
      <c r="P2552" t="s">
        <v>232</v>
      </c>
      <c r="Q2552" t="s">
        <v>567</v>
      </c>
      <c r="R2552" t="s">
        <v>126</v>
      </c>
      <c r="S2552" t="s">
        <v>251</v>
      </c>
      <c r="T2552" t="s">
        <v>1226</v>
      </c>
      <c r="W2552">
        <v>30000</v>
      </c>
      <c r="X2552">
        <v>30000</v>
      </c>
      <c r="Y2552">
        <v>0</v>
      </c>
      <c r="Z2552">
        <v>0</v>
      </c>
      <c r="AA2552">
        <v>30000</v>
      </c>
      <c r="AB2552">
        <v>30000</v>
      </c>
      <c r="AC2552">
        <v>0</v>
      </c>
      <c r="AD2552">
        <v>0</v>
      </c>
      <c r="AE2552">
        <v>30000</v>
      </c>
      <c r="AF2552" t="s">
        <v>143</v>
      </c>
      <c r="AG2552" t="s">
        <v>143</v>
      </c>
      <c r="AH2552" t="s">
        <v>132</v>
      </c>
      <c r="AI2552" t="s">
        <v>859</v>
      </c>
      <c r="AJ2552" t="s">
        <v>128</v>
      </c>
      <c r="AK2552" t="s">
        <v>737</v>
      </c>
      <c r="AL2552" t="s">
        <v>568</v>
      </c>
      <c r="AM2552" t="s">
        <v>1227</v>
      </c>
      <c r="AN2552" t="s">
        <v>1228</v>
      </c>
      <c r="AO2552" t="s">
        <v>1229</v>
      </c>
      <c r="AP2552" t="s">
        <v>1230</v>
      </c>
      <c r="BO2552">
        <v>30000</v>
      </c>
      <c r="BP2552">
        <v>30000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0</v>
      </c>
      <c r="DH2552">
        <v>0</v>
      </c>
      <c r="DI2552">
        <v>0</v>
      </c>
      <c r="DJ2552">
        <v>0</v>
      </c>
      <c r="DK2552">
        <v>0</v>
      </c>
      <c r="DL2552">
        <v>0</v>
      </c>
    </row>
    <row r="2553" spans="1:116" x14ac:dyDescent="0.15">
      <c r="A2553" t="s">
        <v>116</v>
      </c>
      <c r="B2553">
        <v>196323</v>
      </c>
      <c r="C2553" t="s">
        <v>117</v>
      </c>
      <c r="D2553" t="s">
        <v>136</v>
      </c>
      <c r="E2553" t="s">
        <v>118</v>
      </c>
      <c r="F2553" t="s">
        <v>137</v>
      </c>
      <c r="G2553" s="1">
        <v>42936</v>
      </c>
      <c r="H2553" t="s">
        <v>138</v>
      </c>
      <c r="I2553" s="1">
        <v>43026</v>
      </c>
      <c r="J2553" t="s">
        <v>119</v>
      </c>
      <c r="K2553" t="s">
        <v>386</v>
      </c>
      <c r="L2553" t="s">
        <v>123</v>
      </c>
      <c r="M2553" t="s">
        <v>139</v>
      </c>
      <c r="P2553" t="s">
        <v>124</v>
      </c>
      <c r="Q2553" t="s">
        <v>125</v>
      </c>
      <c r="R2553" t="s">
        <v>126</v>
      </c>
      <c r="S2553" t="s">
        <v>657</v>
      </c>
      <c r="T2553" t="s">
        <v>1238</v>
      </c>
      <c r="W2553">
        <v>600000</v>
      </c>
      <c r="X2553">
        <v>491187</v>
      </c>
      <c r="Y2553">
        <v>108813</v>
      </c>
      <c r="Z2553">
        <v>0</v>
      </c>
      <c r="AA2553">
        <v>600000</v>
      </c>
      <c r="AB2553">
        <v>600000</v>
      </c>
      <c r="AC2553">
        <v>0</v>
      </c>
      <c r="AD2553">
        <v>0</v>
      </c>
      <c r="AE2553">
        <v>600000</v>
      </c>
      <c r="AF2553" t="s">
        <v>143</v>
      </c>
      <c r="AG2553" t="s">
        <v>171</v>
      </c>
      <c r="AH2553" t="s">
        <v>174</v>
      </c>
      <c r="AI2553" t="s">
        <v>309</v>
      </c>
      <c r="AJ2553" t="s">
        <v>128</v>
      </c>
      <c r="AK2553" t="s">
        <v>429</v>
      </c>
      <c r="AL2553" t="s">
        <v>528</v>
      </c>
      <c r="AM2553" t="s">
        <v>1239</v>
      </c>
      <c r="AN2553" t="s">
        <v>1240</v>
      </c>
      <c r="AO2553" t="s">
        <v>1241</v>
      </c>
      <c r="AP2553" t="s">
        <v>1242</v>
      </c>
      <c r="BO2553">
        <v>600000</v>
      </c>
      <c r="BP2553">
        <v>600000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0</v>
      </c>
      <c r="DH2553">
        <v>0</v>
      </c>
      <c r="DI2553">
        <v>0</v>
      </c>
      <c r="DJ2553">
        <v>0</v>
      </c>
      <c r="DK2553">
        <v>0</v>
      </c>
      <c r="DL2553">
        <v>0</v>
      </c>
    </row>
    <row r="2554" spans="1:116" x14ac:dyDescent="0.15">
      <c r="A2554" t="s">
        <v>116</v>
      </c>
      <c r="B2554">
        <v>196330</v>
      </c>
      <c r="C2554" t="s">
        <v>117</v>
      </c>
      <c r="D2554" t="s">
        <v>136</v>
      </c>
      <c r="E2554" t="s">
        <v>118</v>
      </c>
      <c r="F2554" t="s">
        <v>137</v>
      </c>
      <c r="G2554" s="1">
        <v>42936</v>
      </c>
      <c r="H2554" t="s">
        <v>138</v>
      </c>
      <c r="I2554" s="1">
        <v>42990</v>
      </c>
      <c r="J2554" t="s">
        <v>119</v>
      </c>
      <c r="K2554" t="s">
        <v>213</v>
      </c>
      <c r="L2554" t="s">
        <v>123</v>
      </c>
      <c r="M2554" t="s">
        <v>139</v>
      </c>
      <c r="P2554" t="s">
        <v>124</v>
      </c>
      <c r="Q2554" t="s">
        <v>125</v>
      </c>
      <c r="R2554" t="s">
        <v>126</v>
      </c>
      <c r="S2554" t="s">
        <v>215</v>
      </c>
      <c r="T2554" t="s">
        <v>1243</v>
      </c>
      <c r="W2554">
        <v>299999</v>
      </c>
      <c r="X2554">
        <v>262504</v>
      </c>
      <c r="Y2554">
        <v>37495</v>
      </c>
      <c r="Z2554">
        <v>0</v>
      </c>
      <c r="AA2554">
        <v>299999</v>
      </c>
      <c r="AB2554">
        <v>262504</v>
      </c>
      <c r="AC2554">
        <v>37495</v>
      </c>
      <c r="AD2554">
        <v>0</v>
      </c>
      <c r="AE2554">
        <v>299999</v>
      </c>
      <c r="AF2554" t="s">
        <v>171</v>
      </c>
      <c r="AG2554" t="s">
        <v>143</v>
      </c>
      <c r="AH2554" t="s">
        <v>174</v>
      </c>
      <c r="AI2554" t="s">
        <v>225</v>
      </c>
      <c r="AJ2554" t="s">
        <v>128</v>
      </c>
      <c r="AK2554" t="s">
        <v>313</v>
      </c>
      <c r="AL2554" t="s">
        <v>528</v>
      </c>
      <c r="AM2554" t="s">
        <v>1244</v>
      </c>
      <c r="AN2554" t="s">
        <v>1245</v>
      </c>
      <c r="AO2554" t="s">
        <v>531</v>
      </c>
      <c r="AP2554" t="s">
        <v>532</v>
      </c>
      <c r="AQ2554" t="s">
        <v>1246</v>
      </c>
      <c r="BO2554">
        <v>149999.5</v>
      </c>
      <c r="BP2554">
        <v>149999.5</v>
      </c>
      <c r="BQ2554">
        <v>149999.5</v>
      </c>
      <c r="BR2554">
        <v>149999.5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H2554">
        <v>0</v>
      </c>
      <c r="DI2554">
        <v>0</v>
      </c>
      <c r="DJ2554">
        <v>0</v>
      </c>
      <c r="DK2554">
        <v>0</v>
      </c>
      <c r="DL2554">
        <v>0</v>
      </c>
    </row>
    <row r="2555" spans="1:116" x14ac:dyDescent="0.15">
      <c r="A2555" t="s">
        <v>116</v>
      </c>
      <c r="B2555">
        <v>196335</v>
      </c>
      <c r="C2555" t="s">
        <v>117</v>
      </c>
      <c r="D2555" t="s">
        <v>136</v>
      </c>
      <c r="E2555" t="s">
        <v>425</v>
      </c>
      <c r="F2555" t="s">
        <v>137</v>
      </c>
      <c r="G2555" s="1">
        <v>42917</v>
      </c>
      <c r="H2555" t="s">
        <v>138</v>
      </c>
      <c r="I2555" s="1">
        <v>42944</v>
      </c>
      <c r="J2555" t="s">
        <v>119</v>
      </c>
      <c r="K2555" t="s">
        <v>1251</v>
      </c>
      <c r="L2555" t="s">
        <v>227</v>
      </c>
      <c r="M2555" t="s">
        <v>139</v>
      </c>
      <c r="P2555" t="s">
        <v>177</v>
      </c>
      <c r="Q2555" t="s">
        <v>459</v>
      </c>
      <c r="R2555" t="s">
        <v>126</v>
      </c>
      <c r="S2555" t="s">
        <v>215</v>
      </c>
      <c r="T2555" t="s">
        <v>1252</v>
      </c>
      <c r="W2555">
        <v>17359</v>
      </c>
      <c r="X2555">
        <v>17359</v>
      </c>
      <c r="Y2555">
        <v>0</v>
      </c>
      <c r="Z2555">
        <v>0</v>
      </c>
      <c r="AA2555">
        <v>16764</v>
      </c>
      <c r="AB2555">
        <v>16764</v>
      </c>
      <c r="AC2555">
        <v>0</v>
      </c>
      <c r="AD2555">
        <v>0</v>
      </c>
      <c r="AE2555">
        <v>76538</v>
      </c>
      <c r="AF2555" t="s">
        <v>143</v>
      </c>
      <c r="AG2555" t="s">
        <v>143</v>
      </c>
      <c r="AH2555" t="s">
        <v>254</v>
      </c>
      <c r="AI2555" t="s">
        <v>526</v>
      </c>
      <c r="AJ2555" t="s">
        <v>128</v>
      </c>
      <c r="AK2555" t="s">
        <v>543</v>
      </c>
      <c r="AL2555" t="s">
        <v>1253</v>
      </c>
      <c r="AM2555" t="s">
        <v>1254</v>
      </c>
      <c r="AN2555" t="s">
        <v>1255</v>
      </c>
      <c r="AO2555" t="s">
        <v>1256</v>
      </c>
      <c r="AP2555" t="s">
        <v>1257</v>
      </c>
      <c r="BO2555">
        <v>17359</v>
      </c>
      <c r="BP2555">
        <v>16764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0</v>
      </c>
      <c r="DH2555">
        <v>0</v>
      </c>
      <c r="DI2555">
        <v>0</v>
      </c>
      <c r="DJ2555">
        <v>0</v>
      </c>
      <c r="DK2555">
        <v>0</v>
      </c>
      <c r="DL2555">
        <v>0</v>
      </c>
    </row>
    <row r="2556" spans="1:116" x14ac:dyDescent="0.15">
      <c r="A2556" t="s">
        <v>116</v>
      </c>
      <c r="B2556">
        <v>196346</v>
      </c>
      <c r="C2556" t="s">
        <v>117</v>
      </c>
      <c r="D2556" t="s">
        <v>136</v>
      </c>
      <c r="E2556" t="s">
        <v>118</v>
      </c>
      <c r="F2556" t="s">
        <v>137</v>
      </c>
      <c r="G2556" s="1">
        <v>42947</v>
      </c>
      <c r="H2556" t="s">
        <v>138</v>
      </c>
      <c r="I2556" s="1">
        <v>43041</v>
      </c>
      <c r="J2556" t="s">
        <v>119</v>
      </c>
      <c r="K2556" t="s">
        <v>1258</v>
      </c>
      <c r="L2556" t="s">
        <v>227</v>
      </c>
      <c r="M2556" t="s">
        <v>139</v>
      </c>
      <c r="N2556" t="s">
        <v>1259</v>
      </c>
      <c r="O2556" t="s">
        <v>123</v>
      </c>
      <c r="P2556" t="s">
        <v>145</v>
      </c>
      <c r="Q2556" t="s">
        <v>578</v>
      </c>
      <c r="R2556" t="s">
        <v>126</v>
      </c>
      <c r="S2556" t="s">
        <v>441</v>
      </c>
      <c r="T2556" t="s">
        <v>471</v>
      </c>
      <c r="U2556" t="s">
        <v>1260</v>
      </c>
      <c r="W2556">
        <v>153000</v>
      </c>
      <c r="X2556">
        <v>96651</v>
      </c>
      <c r="Y2556">
        <v>56349</v>
      </c>
      <c r="Z2556">
        <v>0</v>
      </c>
      <c r="AA2556">
        <v>153000</v>
      </c>
      <c r="AB2556">
        <v>96651</v>
      </c>
      <c r="AC2556">
        <v>56349</v>
      </c>
      <c r="AD2556">
        <v>0</v>
      </c>
      <c r="AE2556">
        <v>153000</v>
      </c>
      <c r="AF2556" t="s">
        <v>143</v>
      </c>
      <c r="AG2556" t="s">
        <v>143</v>
      </c>
      <c r="AH2556" t="s">
        <v>1462</v>
      </c>
      <c r="AI2556" t="s">
        <v>3345</v>
      </c>
      <c r="AJ2556" t="s">
        <v>128</v>
      </c>
      <c r="AK2556" t="s">
        <v>290</v>
      </c>
      <c r="AL2556" t="s">
        <v>579</v>
      </c>
      <c r="AM2556" t="s">
        <v>1261</v>
      </c>
      <c r="AN2556" t="s">
        <v>1262</v>
      </c>
      <c r="AO2556" t="s">
        <v>1263</v>
      </c>
      <c r="AP2556" t="s">
        <v>1264</v>
      </c>
      <c r="AQ2556" t="s">
        <v>1265</v>
      </c>
      <c r="BO2556">
        <v>122400</v>
      </c>
      <c r="BP2556">
        <v>122400</v>
      </c>
      <c r="BQ2556">
        <v>30600</v>
      </c>
      <c r="BR2556">
        <v>30600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0</v>
      </c>
      <c r="DH2556">
        <v>0</v>
      </c>
      <c r="DI2556">
        <v>0</v>
      </c>
      <c r="DJ2556">
        <v>0</v>
      </c>
      <c r="DK2556">
        <v>0</v>
      </c>
      <c r="DL2556">
        <v>0</v>
      </c>
    </row>
    <row r="2557" spans="1:116" x14ac:dyDescent="0.15">
      <c r="A2557" t="s">
        <v>116</v>
      </c>
      <c r="B2557">
        <v>196347</v>
      </c>
      <c r="C2557" t="s">
        <v>117</v>
      </c>
      <c r="D2557" t="s">
        <v>136</v>
      </c>
      <c r="E2557" t="s">
        <v>118</v>
      </c>
      <c r="F2557" t="s">
        <v>137</v>
      </c>
      <c r="G2557" s="1">
        <v>42971</v>
      </c>
      <c r="H2557" t="s">
        <v>138</v>
      </c>
      <c r="I2557" s="1">
        <v>43164</v>
      </c>
      <c r="J2557" t="s">
        <v>119</v>
      </c>
      <c r="K2557" t="s">
        <v>358</v>
      </c>
      <c r="L2557" t="s">
        <v>227</v>
      </c>
      <c r="M2557" t="s">
        <v>139</v>
      </c>
      <c r="P2557" t="s">
        <v>177</v>
      </c>
      <c r="Q2557" t="s">
        <v>1266</v>
      </c>
      <c r="R2557" t="s">
        <v>126</v>
      </c>
      <c r="S2557" t="s">
        <v>657</v>
      </c>
      <c r="T2557" t="s">
        <v>1267</v>
      </c>
      <c r="W2557">
        <v>50000</v>
      </c>
      <c r="X2557">
        <v>50000</v>
      </c>
      <c r="Y2557">
        <v>0</v>
      </c>
      <c r="Z2557">
        <v>0</v>
      </c>
      <c r="AA2557">
        <v>50000</v>
      </c>
      <c r="AB2557">
        <v>50000</v>
      </c>
      <c r="AC2557">
        <v>0</v>
      </c>
      <c r="AD2557">
        <v>0</v>
      </c>
      <c r="AE2557">
        <v>50000</v>
      </c>
      <c r="AF2557" t="s">
        <v>143</v>
      </c>
      <c r="AG2557" t="s">
        <v>171</v>
      </c>
      <c r="AH2557" t="s">
        <v>319</v>
      </c>
      <c r="AI2557" t="s">
        <v>3784</v>
      </c>
      <c r="AJ2557" t="s">
        <v>128</v>
      </c>
      <c r="AK2557" t="s">
        <v>160</v>
      </c>
      <c r="AL2557" t="s">
        <v>1268</v>
      </c>
      <c r="AM2557" t="s">
        <v>1269</v>
      </c>
      <c r="AN2557" t="s">
        <v>1270</v>
      </c>
      <c r="AO2557" t="s">
        <v>1271</v>
      </c>
      <c r="AP2557" t="s">
        <v>1272</v>
      </c>
      <c r="AQ2557" t="s">
        <v>1273</v>
      </c>
      <c r="BO2557">
        <v>25000</v>
      </c>
      <c r="BP2557">
        <v>25000</v>
      </c>
      <c r="BQ2557">
        <v>25000</v>
      </c>
      <c r="BR2557">
        <v>25000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  <c r="CI2557">
        <v>0</v>
      </c>
      <c r="CJ2557">
        <v>0</v>
      </c>
      <c r="CK2557">
        <v>0</v>
      </c>
      <c r="CL2557">
        <v>0</v>
      </c>
      <c r="CM2557">
        <v>0</v>
      </c>
      <c r="CN2557">
        <v>0</v>
      </c>
      <c r="CO2557">
        <v>0</v>
      </c>
      <c r="CP2557">
        <v>0</v>
      </c>
      <c r="CQ2557">
        <v>0</v>
      </c>
      <c r="CR2557">
        <v>0</v>
      </c>
      <c r="CS2557">
        <v>0</v>
      </c>
      <c r="CT2557">
        <v>0</v>
      </c>
      <c r="CU2557">
        <v>0</v>
      </c>
      <c r="CV2557">
        <v>0</v>
      </c>
      <c r="CW2557">
        <v>0</v>
      </c>
      <c r="CX2557">
        <v>0</v>
      </c>
      <c r="CY2557">
        <v>0</v>
      </c>
      <c r="CZ2557">
        <v>0</v>
      </c>
      <c r="DA2557">
        <v>0</v>
      </c>
      <c r="DB2557">
        <v>0</v>
      </c>
      <c r="DC2557">
        <v>0</v>
      </c>
      <c r="DD2557">
        <v>0</v>
      </c>
      <c r="DE2557">
        <v>0</v>
      </c>
      <c r="DF2557">
        <v>0</v>
      </c>
      <c r="DG2557">
        <v>0</v>
      </c>
      <c r="DH2557">
        <v>0</v>
      </c>
      <c r="DI2557">
        <v>0</v>
      </c>
      <c r="DJ2557">
        <v>0</v>
      </c>
      <c r="DK2557">
        <v>0</v>
      </c>
      <c r="DL2557">
        <v>0</v>
      </c>
    </row>
    <row r="2558" spans="1:116" x14ac:dyDescent="0.15">
      <c r="A2558" t="s">
        <v>116</v>
      </c>
      <c r="B2558">
        <v>196356</v>
      </c>
      <c r="C2558" t="s">
        <v>117</v>
      </c>
      <c r="D2558" t="s">
        <v>136</v>
      </c>
      <c r="E2558" t="s">
        <v>118</v>
      </c>
      <c r="F2558" t="s">
        <v>137</v>
      </c>
      <c r="G2558" s="1">
        <v>42944</v>
      </c>
      <c r="H2558" t="s">
        <v>138</v>
      </c>
      <c r="I2558" s="1">
        <v>43088</v>
      </c>
      <c r="J2558" t="s">
        <v>119</v>
      </c>
      <c r="K2558" t="s">
        <v>1275</v>
      </c>
      <c r="L2558" t="s">
        <v>197</v>
      </c>
      <c r="M2558" t="s">
        <v>139</v>
      </c>
      <c r="N2558" t="s">
        <v>144</v>
      </c>
      <c r="O2558" t="s">
        <v>123</v>
      </c>
      <c r="P2558" t="s">
        <v>177</v>
      </c>
      <c r="Q2558" t="s">
        <v>691</v>
      </c>
      <c r="R2558" t="s">
        <v>126</v>
      </c>
      <c r="S2558" t="s">
        <v>251</v>
      </c>
      <c r="T2558" t="s">
        <v>1276</v>
      </c>
      <c r="W2558">
        <v>44847</v>
      </c>
      <c r="X2558">
        <v>28330</v>
      </c>
      <c r="Y2558">
        <v>16517</v>
      </c>
      <c r="Z2558">
        <v>0</v>
      </c>
      <c r="AA2558">
        <v>9498</v>
      </c>
      <c r="AB2558">
        <v>6000</v>
      </c>
      <c r="AC2558">
        <v>3498</v>
      </c>
      <c r="AD2558">
        <v>0</v>
      </c>
      <c r="AE2558">
        <v>43146</v>
      </c>
      <c r="AF2558" t="s">
        <v>143</v>
      </c>
      <c r="AG2558" t="s">
        <v>143</v>
      </c>
      <c r="AH2558" t="s">
        <v>340</v>
      </c>
      <c r="AI2558" t="s">
        <v>266</v>
      </c>
      <c r="AJ2558" t="s">
        <v>128</v>
      </c>
      <c r="AK2558" t="s">
        <v>160</v>
      </c>
      <c r="AL2558" t="s">
        <v>694</v>
      </c>
      <c r="AM2558" t="s">
        <v>1277</v>
      </c>
      <c r="AN2558" t="s">
        <v>1278</v>
      </c>
      <c r="AO2558" t="s">
        <v>1279</v>
      </c>
      <c r="AP2558" t="s">
        <v>462</v>
      </c>
      <c r="BO2558">
        <v>44847</v>
      </c>
      <c r="BP2558">
        <v>9498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v>0</v>
      </c>
      <c r="CI2558">
        <v>0</v>
      </c>
      <c r="CJ2558">
        <v>0</v>
      </c>
      <c r="CK2558">
        <v>0</v>
      </c>
      <c r="CL2558">
        <v>0</v>
      </c>
      <c r="CM2558">
        <v>0</v>
      </c>
      <c r="CN2558">
        <v>0</v>
      </c>
      <c r="CO2558">
        <v>0</v>
      </c>
      <c r="CP2558">
        <v>0</v>
      </c>
      <c r="CQ2558">
        <v>0</v>
      </c>
      <c r="CR2558">
        <v>0</v>
      </c>
      <c r="CS2558">
        <v>0</v>
      </c>
      <c r="CT2558">
        <v>0</v>
      </c>
      <c r="CU2558">
        <v>0</v>
      </c>
      <c r="CV2558">
        <v>0</v>
      </c>
      <c r="CW2558">
        <v>0</v>
      </c>
      <c r="CX2558">
        <v>0</v>
      </c>
      <c r="CY2558">
        <v>0</v>
      </c>
      <c r="CZ2558">
        <v>0</v>
      </c>
      <c r="DA2558">
        <v>0</v>
      </c>
      <c r="DB2558">
        <v>0</v>
      </c>
      <c r="DC2558">
        <v>0</v>
      </c>
      <c r="DD2558">
        <v>0</v>
      </c>
      <c r="DE2558">
        <v>0</v>
      </c>
      <c r="DF2558">
        <v>0</v>
      </c>
      <c r="DG2558">
        <v>0</v>
      </c>
      <c r="DH2558">
        <v>0</v>
      </c>
      <c r="DI2558">
        <v>0</v>
      </c>
      <c r="DJ2558">
        <v>0</v>
      </c>
      <c r="DK2558">
        <v>0</v>
      </c>
      <c r="DL2558">
        <v>0</v>
      </c>
    </row>
    <row r="2559" spans="1:116" x14ac:dyDescent="0.15">
      <c r="A2559" t="s">
        <v>116</v>
      </c>
      <c r="B2559">
        <v>196385</v>
      </c>
      <c r="C2559" t="s">
        <v>117</v>
      </c>
      <c r="D2559" t="s">
        <v>136</v>
      </c>
      <c r="E2559" t="s">
        <v>118</v>
      </c>
      <c r="F2559" t="s">
        <v>137</v>
      </c>
      <c r="G2559" s="1">
        <v>42958</v>
      </c>
      <c r="H2559" t="s">
        <v>138</v>
      </c>
      <c r="I2559" s="1">
        <v>43206</v>
      </c>
      <c r="J2559" t="s">
        <v>119</v>
      </c>
      <c r="K2559" t="s">
        <v>386</v>
      </c>
      <c r="L2559" t="s">
        <v>123</v>
      </c>
      <c r="M2559" t="s">
        <v>139</v>
      </c>
      <c r="P2559" t="s">
        <v>232</v>
      </c>
      <c r="Q2559" t="s">
        <v>567</v>
      </c>
      <c r="R2559" t="s">
        <v>126</v>
      </c>
      <c r="S2559" t="s">
        <v>657</v>
      </c>
      <c r="T2559" t="s">
        <v>1299</v>
      </c>
      <c r="W2559">
        <v>1516033</v>
      </c>
      <c r="X2559">
        <v>1056228</v>
      </c>
      <c r="Y2559">
        <v>459805</v>
      </c>
      <c r="Z2559">
        <v>0</v>
      </c>
      <c r="AA2559">
        <v>749169</v>
      </c>
      <c r="AB2559">
        <v>749169</v>
      </c>
      <c r="AC2559">
        <v>0</v>
      </c>
      <c r="AD2559">
        <v>0</v>
      </c>
      <c r="AE2559">
        <v>1500069</v>
      </c>
      <c r="AF2559" t="s">
        <v>143</v>
      </c>
      <c r="AG2559" t="s">
        <v>171</v>
      </c>
      <c r="AH2559" t="s">
        <v>3258</v>
      </c>
      <c r="AI2559" t="s">
        <v>14433</v>
      </c>
      <c r="AJ2559" t="s">
        <v>128</v>
      </c>
      <c r="AK2559" t="s">
        <v>737</v>
      </c>
      <c r="AL2559" t="s">
        <v>568</v>
      </c>
      <c r="AM2559" t="s">
        <v>1300</v>
      </c>
      <c r="AN2559" t="s">
        <v>1301</v>
      </c>
      <c r="AO2559" t="s">
        <v>1302</v>
      </c>
      <c r="AP2559" t="s">
        <v>1303</v>
      </c>
      <c r="AQ2559" t="s">
        <v>1304</v>
      </c>
      <c r="AR2559" t="s">
        <v>1305</v>
      </c>
      <c r="BO2559">
        <v>909619.8</v>
      </c>
      <c r="BP2559">
        <v>449501.4</v>
      </c>
      <c r="BQ2559">
        <v>454809.9</v>
      </c>
      <c r="BR2559">
        <v>224750.7</v>
      </c>
      <c r="BS2559">
        <v>151603.30000000002</v>
      </c>
      <c r="BT2559">
        <v>74916.900000000009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0</v>
      </c>
      <c r="CJ2559">
        <v>0</v>
      </c>
      <c r="CK2559">
        <v>0</v>
      </c>
      <c r="CL2559">
        <v>0</v>
      </c>
      <c r="CM2559">
        <v>0</v>
      </c>
      <c r="CN2559">
        <v>0</v>
      </c>
      <c r="CO2559">
        <v>0</v>
      </c>
      <c r="CP2559">
        <v>0</v>
      </c>
      <c r="CQ2559">
        <v>0</v>
      </c>
      <c r="CR2559">
        <v>0</v>
      </c>
      <c r="CS2559">
        <v>0</v>
      </c>
      <c r="CT2559">
        <v>0</v>
      </c>
      <c r="CU2559">
        <v>0</v>
      </c>
      <c r="CV2559">
        <v>0</v>
      </c>
      <c r="CW2559">
        <v>0</v>
      </c>
      <c r="CX2559">
        <v>0</v>
      </c>
      <c r="CY2559">
        <v>0</v>
      </c>
      <c r="CZ2559">
        <v>0</v>
      </c>
      <c r="DA2559">
        <v>0</v>
      </c>
      <c r="DB2559">
        <v>0</v>
      </c>
      <c r="DC2559">
        <v>0</v>
      </c>
      <c r="DD2559">
        <v>0</v>
      </c>
      <c r="DE2559">
        <v>0</v>
      </c>
      <c r="DF2559">
        <v>0</v>
      </c>
      <c r="DG2559">
        <v>0</v>
      </c>
      <c r="DH2559">
        <v>0</v>
      </c>
      <c r="DI2559">
        <v>0</v>
      </c>
      <c r="DJ2559">
        <v>0</v>
      </c>
      <c r="DK2559">
        <v>0</v>
      </c>
      <c r="DL2559">
        <v>0</v>
      </c>
    </row>
    <row r="2560" spans="1:116" x14ac:dyDescent="0.15">
      <c r="A2560" t="s">
        <v>116</v>
      </c>
      <c r="B2560">
        <v>196388</v>
      </c>
      <c r="C2560" t="s">
        <v>117</v>
      </c>
      <c r="D2560" t="s">
        <v>136</v>
      </c>
      <c r="E2560" t="s">
        <v>118</v>
      </c>
      <c r="F2560" t="s">
        <v>137</v>
      </c>
      <c r="G2560" s="1">
        <v>42944</v>
      </c>
      <c r="H2560" t="s">
        <v>138</v>
      </c>
      <c r="I2560" s="1">
        <v>43045</v>
      </c>
      <c r="J2560" t="s">
        <v>119</v>
      </c>
      <c r="K2560" t="s">
        <v>1306</v>
      </c>
      <c r="L2560" t="s">
        <v>120</v>
      </c>
      <c r="M2560" t="s">
        <v>139</v>
      </c>
      <c r="P2560" t="s">
        <v>124</v>
      </c>
      <c r="Q2560" t="s">
        <v>154</v>
      </c>
      <c r="R2560" t="s">
        <v>126</v>
      </c>
      <c r="S2560" t="s">
        <v>140</v>
      </c>
      <c r="T2560" t="s">
        <v>1307</v>
      </c>
      <c r="U2560" t="s">
        <v>1308</v>
      </c>
      <c r="W2560">
        <v>200000</v>
      </c>
      <c r="X2560">
        <v>131442</v>
      </c>
      <c r="Y2560">
        <v>68558</v>
      </c>
      <c r="Z2560">
        <v>0</v>
      </c>
      <c r="AA2560">
        <v>200000</v>
      </c>
      <c r="AB2560">
        <v>131442</v>
      </c>
      <c r="AC2560">
        <v>68558</v>
      </c>
      <c r="AD2560">
        <v>0</v>
      </c>
      <c r="AE2560">
        <v>200000</v>
      </c>
      <c r="AF2560" t="s">
        <v>143</v>
      </c>
      <c r="AG2560" t="s">
        <v>143</v>
      </c>
      <c r="AH2560" t="s">
        <v>174</v>
      </c>
      <c r="AI2560" t="s">
        <v>341</v>
      </c>
      <c r="AJ2560" t="s">
        <v>128</v>
      </c>
      <c r="AK2560" t="s">
        <v>160</v>
      </c>
      <c r="AL2560" t="s">
        <v>161</v>
      </c>
      <c r="AM2560" t="s">
        <v>1309</v>
      </c>
      <c r="AN2560" t="s">
        <v>1310</v>
      </c>
      <c r="AO2560" t="s">
        <v>164</v>
      </c>
      <c r="AP2560" t="s">
        <v>165</v>
      </c>
      <c r="BO2560">
        <v>200000</v>
      </c>
      <c r="BP2560">
        <v>200000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  <c r="CI2560">
        <v>0</v>
      </c>
      <c r="CJ2560">
        <v>0</v>
      </c>
      <c r="CK2560">
        <v>0</v>
      </c>
      <c r="CL2560">
        <v>0</v>
      </c>
      <c r="CM2560">
        <v>0</v>
      </c>
      <c r="CN2560">
        <v>0</v>
      </c>
      <c r="CO2560">
        <v>0</v>
      </c>
      <c r="CP2560">
        <v>0</v>
      </c>
      <c r="CQ2560">
        <v>0</v>
      </c>
      <c r="CR2560">
        <v>0</v>
      </c>
      <c r="CS2560">
        <v>0</v>
      </c>
      <c r="CT2560">
        <v>0</v>
      </c>
      <c r="CU2560">
        <v>0</v>
      </c>
      <c r="CV2560">
        <v>0</v>
      </c>
      <c r="CW2560">
        <v>0</v>
      </c>
      <c r="CX2560">
        <v>0</v>
      </c>
      <c r="CY2560">
        <v>0</v>
      </c>
      <c r="CZ2560">
        <v>0</v>
      </c>
      <c r="DA2560">
        <v>0</v>
      </c>
      <c r="DB2560">
        <v>0</v>
      </c>
      <c r="DC2560">
        <v>0</v>
      </c>
      <c r="DD2560">
        <v>0</v>
      </c>
      <c r="DE2560">
        <v>0</v>
      </c>
      <c r="DF2560">
        <v>0</v>
      </c>
      <c r="DG2560">
        <v>0</v>
      </c>
      <c r="DH2560">
        <v>0</v>
      </c>
      <c r="DI2560">
        <v>0</v>
      </c>
      <c r="DJ2560">
        <v>0</v>
      </c>
      <c r="DK2560">
        <v>0</v>
      </c>
      <c r="DL2560">
        <v>0</v>
      </c>
    </row>
    <row r="2561" spans="1:116" x14ac:dyDescent="0.15">
      <c r="A2561" t="s">
        <v>116</v>
      </c>
      <c r="B2561">
        <v>196390</v>
      </c>
      <c r="C2561" t="s">
        <v>117</v>
      </c>
      <c r="D2561" t="s">
        <v>136</v>
      </c>
      <c r="E2561" t="s">
        <v>118</v>
      </c>
      <c r="F2561" t="s">
        <v>137</v>
      </c>
      <c r="G2561" s="1">
        <v>42944</v>
      </c>
      <c r="H2561" t="s">
        <v>138</v>
      </c>
      <c r="I2561" s="1">
        <v>43045</v>
      </c>
      <c r="J2561" t="s">
        <v>119</v>
      </c>
      <c r="K2561" t="s">
        <v>1306</v>
      </c>
      <c r="L2561" t="s">
        <v>120</v>
      </c>
      <c r="M2561" t="s">
        <v>139</v>
      </c>
      <c r="P2561" t="s">
        <v>124</v>
      </c>
      <c r="Q2561" t="s">
        <v>154</v>
      </c>
      <c r="R2561" t="s">
        <v>126</v>
      </c>
      <c r="S2561" t="s">
        <v>140</v>
      </c>
      <c r="T2561" t="s">
        <v>1307</v>
      </c>
      <c r="U2561" t="s">
        <v>1313</v>
      </c>
      <c r="W2561">
        <v>200000</v>
      </c>
      <c r="X2561">
        <v>131519</v>
      </c>
      <c r="Y2561">
        <v>68481</v>
      </c>
      <c r="Z2561">
        <v>0</v>
      </c>
      <c r="AA2561">
        <v>200000</v>
      </c>
      <c r="AB2561">
        <v>131519</v>
      </c>
      <c r="AC2561">
        <v>68481</v>
      </c>
      <c r="AD2561">
        <v>0</v>
      </c>
      <c r="AE2561">
        <v>200000</v>
      </c>
      <c r="AF2561" t="s">
        <v>171</v>
      </c>
      <c r="AG2561" t="s">
        <v>171</v>
      </c>
      <c r="AH2561" t="s">
        <v>1009</v>
      </c>
      <c r="AI2561" t="s">
        <v>1010</v>
      </c>
      <c r="AJ2561" t="s">
        <v>128</v>
      </c>
      <c r="AK2561" t="s">
        <v>160</v>
      </c>
      <c r="AL2561" t="s">
        <v>161</v>
      </c>
      <c r="AM2561" t="s">
        <v>1314</v>
      </c>
      <c r="AN2561" t="s">
        <v>1315</v>
      </c>
      <c r="AO2561" t="s">
        <v>164</v>
      </c>
      <c r="AP2561" t="s">
        <v>165</v>
      </c>
      <c r="BO2561">
        <v>200000</v>
      </c>
      <c r="BP2561">
        <v>200000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0</v>
      </c>
      <c r="CQ2561">
        <v>0</v>
      </c>
      <c r="CR2561">
        <v>0</v>
      </c>
      <c r="CS2561">
        <v>0</v>
      </c>
      <c r="CT2561">
        <v>0</v>
      </c>
      <c r="CU2561">
        <v>0</v>
      </c>
      <c r="CV2561">
        <v>0</v>
      </c>
      <c r="CW2561">
        <v>0</v>
      </c>
      <c r="CX2561">
        <v>0</v>
      </c>
      <c r="CY2561">
        <v>0</v>
      </c>
      <c r="CZ2561">
        <v>0</v>
      </c>
      <c r="DA2561">
        <v>0</v>
      </c>
      <c r="DB2561">
        <v>0</v>
      </c>
      <c r="DC2561">
        <v>0</v>
      </c>
      <c r="DD2561">
        <v>0</v>
      </c>
      <c r="DE2561">
        <v>0</v>
      </c>
      <c r="DF2561">
        <v>0</v>
      </c>
      <c r="DG2561">
        <v>0</v>
      </c>
      <c r="DH2561">
        <v>0</v>
      </c>
      <c r="DI2561">
        <v>0</v>
      </c>
      <c r="DJ2561">
        <v>0</v>
      </c>
      <c r="DK2561">
        <v>0</v>
      </c>
      <c r="DL2561">
        <v>0</v>
      </c>
    </row>
    <row r="2562" spans="1:116" x14ac:dyDescent="0.15">
      <c r="A2562" t="s">
        <v>116</v>
      </c>
      <c r="B2562">
        <v>196402</v>
      </c>
      <c r="C2562" t="s">
        <v>117</v>
      </c>
      <c r="D2562" t="s">
        <v>136</v>
      </c>
      <c r="E2562" t="s">
        <v>118</v>
      </c>
      <c r="F2562" t="s">
        <v>137</v>
      </c>
      <c r="G2562" s="1">
        <v>42943</v>
      </c>
      <c r="H2562" t="s">
        <v>138</v>
      </c>
      <c r="I2562" s="1">
        <v>43123</v>
      </c>
      <c r="J2562" t="s">
        <v>119</v>
      </c>
      <c r="K2562" t="s">
        <v>1321</v>
      </c>
      <c r="L2562" t="s">
        <v>197</v>
      </c>
      <c r="M2562" t="s">
        <v>139</v>
      </c>
      <c r="N2562" t="s">
        <v>122</v>
      </c>
      <c r="O2562" t="s">
        <v>123</v>
      </c>
      <c r="P2562" t="s">
        <v>124</v>
      </c>
      <c r="Q2562" t="s">
        <v>125</v>
      </c>
      <c r="R2562" t="s">
        <v>126</v>
      </c>
      <c r="S2562" t="s">
        <v>251</v>
      </c>
      <c r="T2562" t="s">
        <v>1322</v>
      </c>
      <c r="W2562">
        <v>441000</v>
      </c>
      <c r="X2562">
        <v>309736</v>
      </c>
      <c r="Y2562">
        <v>131264</v>
      </c>
      <c r="Z2562">
        <v>0</v>
      </c>
      <c r="AA2562">
        <v>80929</v>
      </c>
      <c r="AB2562">
        <v>56941</v>
      </c>
      <c r="AC2562">
        <v>23988</v>
      </c>
      <c r="AD2562">
        <v>0</v>
      </c>
      <c r="AE2562">
        <v>441000</v>
      </c>
      <c r="AF2562" t="s">
        <v>143</v>
      </c>
      <c r="AG2562" t="s">
        <v>171</v>
      </c>
      <c r="AH2562" t="s">
        <v>11554</v>
      </c>
      <c r="AI2562" t="s">
        <v>808</v>
      </c>
      <c r="AJ2562" t="s">
        <v>128</v>
      </c>
      <c r="AK2562" t="s">
        <v>429</v>
      </c>
      <c r="AL2562" t="s">
        <v>528</v>
      </c>
      <c r="AM2562" t="s">
        <v>1323</v>
      </c>
      <c r="AN2562" t="s">
        <v>1324</v>
      </c>
      <c r="AO2562" t="s">
        <v>1325</v>
      </c>
      <c r="AP2562" t="s">
        <v>1326</v>
      </c>
      <c r="BO2562">
        <v>441000</v>
      </c>
      <c r="BP2562">
        <v>80929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0</v>
      </c>
      <c r="CR2562">
        <v>0</v>
      </c>
      <c r="CS2562">
        <v>0</v>
      </c>
      <c r="CT2562">
        <v>0</v>
      </c>
      <c r="CU2562">
        <v>0</v>
      </c>
      <c r="CV2562">
        <v>0</v>
      </c>
      <c r="CW2562">
        <v>0</v>
      </c>
      <c r="CX2562">
        <v>0</v>
      </c>
      <c r="CY2562">
        <v>0</v>
      </c>
      <c r="CZ2562">
        <v>0</v>
      </c>
      <c r="DA2562">
        <v>0</v>
      </c>
      <c r="DB2562">
        <v>0</v>
      </c>
      <c r="DC2562">
        <v>0</v>
      </c>
      <c r="DD2562">
        <v>0</v>
      </c>
      <c r="DE2562">
        <v>0</v>
      </c>
      <c r="DF2562">
        <v>0</v>
      </c>
      <c r="DG2562">
        <v>0</v>
      </c>
      <c r="DH2562">
        <v>0</v>
      </c>
      <c r="DI2562">
        <v>0</v>
      </c>
      <c r="DJ2562">
        <v>0</v>
      </c>
      <c r="DK2562">
        <v>0</v>
      </c>
      <c r="DL2562">
        <v>0</v>
      </c>
    </row>
    <row r="2563" spans="1:116" x14ac:dyDescent="0.15">
      <c r="A2563" t="s">
        <v>116</v>
      </c>
      <c r="B2563">
        <v>196412</v>
      </c>
      <c r="C2563" t="s">
        <v>117</v>
      </c>
      <c r="D2563" t="s">
        <v>136</v>
      </c>
      <c r="E2563" t="s">
        <v>118</v>
      </c>
      <c r="F2563" t="s">
        <v>137</v>
      </c>
      <c r="G2563" s="1">
        <v>42947</v>
      </c>
      <c r="H2563" t="s">
        <v>138</v>
      </c>
      <c r="I2563" s="1">
        <v>42993</v>
      </c>
      <c r="J2563" t="s">
        <v>119</v>
      </c>
      <c r="K2563" t="s">
        <v>1332</v>
      </c>
      <c r="L2563" t="s">
        <v>123</v>
      </c>
      <c r="M2563" t="s">
        <v>139</v>
      </c>
      <c r="P2563" t="s">
        <v>124</v>
      </c>
      <c r="Q2563" t="s">
        <v>704</v>
      </c>
      <c r="R2563" t="s">
        <v>126</v>
      </c>
      <c r="S2563" t="s">
        <v>140</v>
      </c>
      <c r="T2563" t="s">
        <v>1333</v>
      </c>
      <c r="W2563">
        <v>5200</v>
      </c>
      <c r="X2563">
        <v>5200</v>
      </c>
      <c r="Y2563">
        <v>0</v>
      </c>
      <c r="Z2563">
        <v>0</v>
      </c>
      <c r="AA2563">
        <v>5200</v>
      </c>
      <c r="AB2563">
        <v>5200</v>
      </c>
      <c r="AC2563">
        <v>0</v>
      </c>
      <c r="AD2563">
        <v>0</v>
      </c>
      <c r="AE2563">
        <v>5200</v>
      </c>
      <c r="AF2563" t="s">
        <v>171</v>
      </c>
      <c r="AG2563" t="s">
        <v>171</v>
      </c>
      <c r="AH2563" t="s">
        <v>132</v>
      </c>
      <c r="AI2563" t="s">
        <v>266</v>
      </c>
      <c r="AJ2563" t="s">
        <v>128</v>
      </c>
      <c r="AK2563" t="s">
        <v>1334</v>
      </c>
      <c r="AL2563" t="s">
        <v>705</v>
      </c>
      <c r="AM2563" t="s">
        <v>1335</v>
      </c>
      <c r="AN2563" t="s">
        <v>1336</v>
      </c>
      <c r="AO2563" t="s">
        <v>1337</v>
      </c>
      <c r="AP2563" t="s">
        <v>1338</v>
      </c>
      <c r="BO2563">
        <v>5200</v>
      </c>
      <c r="BP2563">
        <v>5200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0</v>
      </c>
      <c r="CR2563">
        <v>0</v>
      </c>
      <c r="CS2563">
        <v>0</v>
      </c>
      <c r="CT2563">
        <v>0</v>
      </c>
      <c r="CU2563">
        <v>0</v>
      </c>
      <c r="CV2563">
        <v>0</v>
      </c>
      <c r="CW2563">
        <v>0</v>
      </c>
      <c r="CX2563">
        <v>0</v>
      </c>
      <c r="CY2563">
        <v>0</v>
      </c>
      <c r="CZ2563">
        <v>0</v>
      </c>
      <c r="DA2563">
        <v>0</v>
      </c>
      <c r="DB2563">
        <v>0</v>
      </c>
      <c r="DC2563">
        <v>0</v>
      </c>
      <c r="DD2563">
        <v>0</v>
      </c>
      <c r="DE2563">
        <v>0</v>
      </c>
      <c r="DF2563">
        <v>0</v>
      </c>
      <c r="DG2563">
        <v>0</v>
      </c>
      <c r="DH2563">
        <v>0</v>
      </c>
      <c r="DI2563">
        <v>0</v>
      </c>
      <c r="DJ2563">
        <v>0</v>
      </c>
      <c r="DK2563">
        <v>0</v>
      </c>
      <c r="DL2563">
        <v>0</v>
      </c>
    </row>
    <row r="2564" spans="1:116" x14ac:dyDescent="0.15">
      <c r="A2564" t="s">
        <v>116</v>
      </c>
      <c r="B2564">
        <v>196426</v>
      </c>
      <c r="C2564" t="s">
        <v>117</v>
      </c>
      <c r="D2564" t="s">
        <v>136</v>
      </c>
      <c r="E2564" t="s">
        <v>131</v>
      </c>
      <c r="F2564" t="s">
        <v>137</v>
      </c>
      <c r="G2564" s="1">
        <v>42947</v>
      </c>
      <c r="H2564" t="s">
        <v>138</v>
      </c>
      <c r="I2564" s="1">
        <v>43242</v>
      </c>
      <c r="J2564" t="s">
        <v>119</v>
      </c>
      <c r="K2564" t="s">
        <v>1349</v>
      </c>
      <c r="L2564" t="s">
        <v>352</v>
      </c>
      <c r="M2564" t="s">
        <v>139</v>
      </c>
      <c r="P2564" t="s">
        <v>177</v>
      </c>
      <c r="Q2564" t="s">
        <v>288</v>
      </c>
      <c r="R2564" t="s">
        <v>126</v>
      </c>
      <c r="S2564" t="s">
        <v>397</v>
      </c>
      <c r="T2564" t="s">
        <v>1350</v>
      </c>
      <c r="W2564">
        <v>1540000</v>
      </c>
      <c r="X2564">
        <v>1400000</v>
      </c>
      <c r="Y2564">
        <v>140000</v>
      </c>
      <c r="Z2564">
        <v>0</v>
      </c>
      <c r="AA2564">
        <v>1532000</v>
      </c>
      <c r="AB2564">
        <v>1532000</v>
      </c>
      <c r="AC2564">
        <v>0</v>
      </c>
      <c r="AD2564">
        <v>0</v>
      </c>
      <c r="AE2564">
        <v>1540000</v>
      </c>
      <c r="AF2564" t="s">
        <v>143</v>
      </c>
      <c r="AG2564" t="s">
        <v>171</v>
      </c>
      <c r="AH2564" t="s">
        <v>1009</v>
      </c>
      <c r="AI2564" t="s">
        <v>341</v>
      </c>
      <c r="AJ2564" t="s">
        <v>128</v>
      </c>
      <c r="AK2564" t="s">
        <v>290</v>
      </c>
      <c r="AL2564" t="s">
        <v>291</v>
      </c>
      <c r="AM2564" t="s">
        <v>1351</v>
      </c>
      <c r="AN2564" t="s">
        <v>1352</v>
      </c>
      <c r="AO2564" t="s">
        <v>1353</v>
      </c>
      <c r="AP2564" t="s">
        <v>297</v>
      </c>
      <c r="AQ2564" t="s">
        <v>1354</v>
      </c>
      <c r="AR2564" t="s">
        <v>134</v>
      </c>
      <c r="AS2564" t="s">
        <v>1355</v>
      </c>
      <c r="BO2564">
        <v>154000</v>
      </c>
      <c r="BP2564">
        <v>153200</v>
      </c>
      <c r="BQ2564">
        <v>77000</v>
      </c>
      <c r="BR2564">
        <v>76600</v>
      </c>
      <c r="BS2564">
        <v>77000</v>
      </c>
      <c r="BT2564">
        <v>76600</v>
      </c>
      <c r="BU2564">
        <v>1232000</v>
      </c>
      <c r="BV2564">
        <v>1225600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0</v>
      </c>
      <c r="CR2564">
        <v>0</v>
      </c>
      <c r="CS2564">
        <v>0</v>
      </c>
      <c r="CT2564">
        <v>0</v>
      </c>
      <c r="CU2564">
        <v>0</v>
      </c>
      <c r="CV2564">
        <v>0</v>
      </c>
      <c r="CW2564">
        <v>0</v>
      </c>
      <c r="CX2564">
        <v>0</v>
      </c>
      <c r="CY2564">
        <v>0</v>
      </c>
      <c r="CZ2564">
        <v>0</v>
      </c>
      <c r="DA2564">
        <v>0</v>
      </c>
      <c r="DB2564">
        <v>0</v>
      </c>
      <c r="DC2564">
        <v>0</v>
      </c>
      <c r="DD2564">
        <v>0</v>
      </c>
      <c r="DE2564">
        <v>0</v>
      </c>
      <c r="DF2564">
        <v>0</v>
      </c>
      <c r="DG2564">
        <v>0</v>
      </c>
      <c r="DH2564">
        <v>0</v>
      </c>
      <c r="DI2564">
        <v>0</v>
      </c>
      <c r="DJ2564">
        <v>0</v>
      </c>
      <c r="DK2564">
        <v>0</v>
      </c>
      <c r="DL2564">
        <v>0</v>
      </c>
    </row>
    <row r="2565" spans="1:116" x14ac:dyDescent="0.15">
      <c r="A2565" t="s">
        <v>116</v>
      </c>
      <c r="B2565">
        <v>196432</v>
      </c>
      <c r="C2565" t="s">
        <v>117</v>
      </c>
      <c r="D2565" t="s">
        <v>136</v>
      </c>
      <c r="E2565" t="s">
        <v>118</v>
      </c>
      <c r="F2565" t="s">
        <v>137</v>
      </c>
      <c r="G2565" s="1">
        <v>42944</v>
      </c>
      <c r="H2565" t="s">
        <v>138</v>
      </c>
      <c r="I2565" s="1">
        <v>42965</v>
      </c>
      <c r="J2565" t="s">
        <v>119</v>
      </c>
      <c r="K2565" t="s">
        <v>1366</v>
      </c>
      <c r="L2565" t="s">
        <v>123</v>
      </c>
      <c r="M2565" t="s">
        <v>139</v>
      </c>
      <c r="N2565" t="s">
        <v>1367</v>
      </c>
      <c r="O2565" t="s">
        <v>123</v>
      </c>
      <c r="P2565" t="s">
        <v>177</v>
      </c>
      <c r="Q2565" t="s">
        <v>1172</v>
      </c>
      <c r="R2565" t="s">
        <v>126</v>
      </c>
      <c r="S2565" t="s">
        <v>657</v>
      </c>
      <c r="T2565" t="s">
        <v>1368</v>
      </c>
      <c r="U2565" t="s">
        <v>1369</v>
      </c>
      <c r="V2565" t="s">
        <v>1370</v>
      </c>
      <c r="W2565">
        <v>41322</v>
      </c>
      <c r="X2565">
        <v>35167</v>
      </c>
      <c r="Y2565">
        <v>6155</v>
      </c>
      <c r="Z2565">
        <v>0</v>
      </c>
      <c r="AA2565">
        <v>41322</v>
      </c>
      <c r="AB2565">
        <v>35167</v>
      </c>
      <c r="AC2565">
        <v>6155</v>
      </c>
      <c r="AD2565">
        <v>0</v>
      </c>
      <c r="AE2565">
        <v>85878</v>
      </c>
      <c r="AF2565" t="s">
        <v>143</v>
      </c>
      <c r="AG2565" t="s">
        <v>171</v>
      </c>
      <c r="AH2565" t="s">
        <v>13306</v>
      </c>
      <c r="AI2565" t="s">
        <v>235</v>
      </c>
      <c r="AJ2565" t="s">
        <v>128</v>
      </c>
      <c r="AK2565" t="s">
        <v>303</v>
      </c>
      <c r="AL2565" t="s">
        <v>1371</v>
      </c>
      <c r="AM2565" t="s">
        <v>1372</v>
      </c>
      <c r="AN2565" t="s">
        <v>1373</v>
      </c>
      <c r="AO2565" t="s">
        <v>1374</v>
      </c>
      <c r="AP2565" t="s">
        <v>1375</v>
      </c>
      <c r="AQ2565" t="s">
        <v>1376</v>
      </c>
      <c r="BO2565">
        <v>20661</v>
      </c>
      <c r="BP2565">
        <v>20661</v>
      </c>
      <c r="BQ2565">
        <v>20661</v>
      </c>
      <c r="BR2565">
        <v>20661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0</v>
      </c>
      <c r="CR2565">
        <v>0</v>
      </c>
      <c r="CS2565">
        <v>0</v>
      </c>
      <c r="CT2565">
        <v>0</v>
      </c>
      <c r="CU2565">
        <v>0</v>
      </c>
      <c r="CV2565">
        <v>0</v>
      </c>
      <c r="CW2565">
        <v>0</v>
      </c>
      <c r="CX2565">
        <v>0</v>
      </c>
      <c r="CY2565">
        <v>0</v>
      </c>
      <c r="CZ2565">
        <v>0</v>
      </c>
      <c r="DA2565">
        <v>0</v>
      </c>
      <c r="DB2565">
        <v>0</v>
      </c>
      <c r="DC2565">
        <v>0</v>
      </c>
      <c r="DD2565">
        <v>0</v>
      </c>
      <c r="DE2565">
        <v>0</v>
      </c>
      <c r="DF2565">
        <v>0</v>
      </c>
      <c r="DG2565">
        <v>0</v>
      </c>
      <c r="DH2565">
        <v>0</v>
      </c>
      <c r="DI2565">
        <v>0</v>
      </c>
      <c r="DJ2565">
        <v>0</v>
      </c>
      <c r="DK2565">
        <v>0</v>
      </c>
      <c r="DL2565">
        <v>0</v>
      </c>
    </row>
    <row r="2566" spans="1:116" x14ac:dyDescent="0.15">
      <c r="A2566" t="s">
        <v>116</v>
      </c>
      <c r="B2566">
        <v>196433</v>
      </c>
      <c r="C2566" t="s">
        <v>117</v>
      </c>
      <c r="D2566" t="s">
        <v>136</v>
      </c>
      <c r="E2566" t="s">
        <v>118</v>
      </c>
      <c r="F2566" t="s">
        <v>137</v>
      </c>
      <c r="G2566" s="1">
        <v>42942</v>
      </c>
      <c r="H2566" t="s">
        <v>138</v>
      </c>
      <c r="I2566" s="1">
        <v>42986</v>
      </c>
      <c r="J2566" t="s">
        <v>119</v>
      </c>
      <c r="K2566" t="s">
        <v>1377</v>
      </c>
      <c r="L2566" t="s">
        <v>120</v>
      </c>
      <c r="M2566" t="s">
        <v>139</v>
      </c>
      <c r="P2566" t="s">
        <v>124</v>
      </c>
      <c r="Q2566" t="s">
        <v>729</v>
      </c>
      <c r="R2566" t="s">
        <v>126</v>
      </c>
      <c r="S2566" t="s">
        <v>397</v>
      </c>
      <c r="T2566" t="s">
        <v>1378</v>
      </c>
      <c r="W2566">
        <v>447805</v>
      </c>
      <c r="X2566">
        <v>284346</v>
      </c>
      <c r="Y2566">
        <v>163459</v>
      </c>
      <c r="Z2566">
        <v>0</v>
      </c>
      <c r="AA2566">
        <v>447805</v>
      </c>
      <c r="AB2566">
        <v>447805</v>
      </c>
      <c r="AC2566">
        <v>0</v>
      </c>
      <c r="AD2566">
        <v>0</v>
      </c>
      <c r="AE2566">
        <v>493050</v>
      </c>
      <c r="AF2566" t="s">
        <v>143</v>
      </c>
      <c r="AG2566" t="s">
        <v>171</v>
      </c>
      <c r="AH2566" t="s">
        <v>1174</v>
      </c>
      <c r="AI2566" t="s">
        <v>389</v>
      </c>
      <c r="AJ2566" t="s">
        <v>128</v>
      </c>
      <c r="AK2566" t="s">
        <v>518</v>
      </c>
      <c r="AL2566" t="s">
        <v>1380</v>
      </c>
      <c r="AN2566" t="s">
        <v>1381</v>
      </c>
      <c r="AO2566" t="s">
        <v>1382</v>
      </c>
      <c r="AP2566" t="s">
        <v>1383</v>
      </c>
      <c r="BO2566">
        <v>447805</v>
      </c>
      <c r="BP2566">
        <v>447805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0</v>
      </c>
      <c r="CR2566">
        <v>0</v>
      </c>
      <c r="CS2566">
        <v>0</v>
      </c>
      <c r="CT2566">
        <v>0</v>
      </c>
      <c r="CU2566">
        <v>0</v>
      </c>
      <c r="CV2566">
        <v>0</v>
      </c>
      <c r="CW2566">
        <v>0</v>
      </c>
      <c r="CX2566">
        <v>0</v>
      </c>
      <c r="CY2566">
        <v>0</v>
      </c>
      <c r="CZ2566">
        <v>0</v>
      </c>
      <c r="DA2566">
        <v>0</v>
      </c>
      <c r="DB2566">
        <v>0</v>
      </c>
      <c r="DC2566">
        <v>0</v>
      </c>
      <c r="DD2566">
        <v>0</v>
      </c>
      <c r="DE2566">
        <v>0</v>
      </c>
      <c r="DF2566">
        <v>0</v>
      </c>
      <c r="DG2566">
        <v>0</v>
      </c>
      <c r="DH2566">
        <v>0</v>
      </c>
      <c r="DI2566">
        <v>0</v>
      </c>
      <c r="DJ2566">
        <v>0</v>
      </c>
      <c r="DK2566">
        <v>0</v>
      </c>
      <c r="DL2566">
        <v>0</v>
      </c>
    </row>
    <row r="2567" spans="1:116" x14ac:dyDescent="0.15">
      <c r="A2567" t="s">
        <v>116</v>
      </c>
      <c r="B2567">
        <v>196437</v>
      </c>
      <c r="C2567" t="s">
        <v>117</v>
      </c>
      <c r="D2567" t="s">
        <v>136</v>
      </c>
      <c r="E2567" t="s">
        <v>118</v>
      </c>
      <c r="F2567" t="s">
        <v>137</v>
      </c>
      <c r="G2567" s="1">
        <v>42947</v>
      </c>
      <c r="H2567" t="s">
        <v>138</v>
      </c>
      <c r="I2567" s="1">
        <v>42968</v>
      </c>
      <c r="J2567" t="s">
        <v>119</v>
      </c>
      <c r="K2567" t="s">
        <v>1385</v>
      </c>
      <c r="L2567" t="s">
        <v>120</v>
      </c>
      <c r="M2567" t="s">
        <v>139</v>
      </c>
      <c r="P2567" t="s">
        <v>124</v>
      </c>
      <c r="Q2567" t="s">
        <v>154</v>
      </c>
      <c r="R2567" t="s">
        <v>126</v>
      </c>
      <c r="S2567" t="s">
        <v>397</v>
      </c>
      <c r="T2567" t="s">
        <v>1386</v>
      </c>
      <c r="W2567">
        <v>20000</v>
      </c>
      <c r="X2567">
        <v>14935</v>
      </c>
      <c r="Y2567">
        <v>5065</v>
      </c>
      <c r="Z2567">
        <v>0</v>
      </c>
      <c r="AA2567">
        <v>20000</v>
      </c>
      <c r="AB2567">
        <v>14935</v>
      </c>
      <c r="AC2567">
        <v>5065</v>
      </c>
      <c r="AD2567">
        <v>0</v>
      </c>
      <c r="AE2567">
        <v>300000</v>
      </c>
      <c r="AF2567" t="s">
        <v>143</v>
      </c>
      <c r="AG2567" t="s">
        <v>143</v>
      </c>
      <c r="AH2567" t="s">
        <v>3462</v>
      </c>
      <c r="AI2567" t="s">
        <v>183</v>
      </c>
      <c r="AJ2567" t="s">
        <v>128</v>
      </c>
      <c r="AK2567" t="s">
        <v>160</v>
      </c>
      <c r="AL2567" t="s">
        <v>161</v>
      </c>
      <c r="AM2567" t="s">
        <v>1387</v>
      </c>
      <c r="AN2567" t="s">
        <v>1388</v>
      </c>
      <c r="AO2567" t="s">
        <v>1389</v>
      </c>
      <c r="AP2567" t="s">
        <v>1390</v>
      </c>
      <c r="BO2567">
        <v>20000</v>
      </c>
      <c r="BP2567">
        <v>20000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0</v>
      </c>
      <c r="CR2567">
        <v>0</v>
      </c>
      <c r="CS2567">
        <v>0</v>
      </c>
      <c r="CT2567">
        <v>0</v>
      </c>
      <c r="CU2567">
        <v>0</v>
      </c>
      <c r="CV2567">
        <v>0</v>
      </c>
      <c r="CW2567">
        <v>0</v>
      </c>
      <c r="CX2567">
        <v>0</v>
      </c>
      <c r="CY2567">
        <v>0</v>
      </c>
      <c r="CZ2567">
        <v>0</v>
      </c>
      <c r="DA2567">
        <v>0</v>
      </c>
      <c r="DB2567">
        <v>0</v>
      </c>
      <c r="DC2567">
        <v>0</v>
      </c>
      <c r="DD2567">
        <v>0</v>
      </c>
      <c r="DE2567">
        <v>0</v>
      </c>
      <c r="DF2567">
        <v>0</v>
      </c>
      <c r="DG2567">
        <v>0</v>
      </c>
      <c r="DH2567">
        <v>0</v>
      </c>
      <c r="DI2567">
        <v>0</v>
      </c>
      <c r="DJ2567">
        <v>0</v>
      </c>
      <c r="DK2567">
        <v>0</v>
      </c>
      <c r="DL2567">
        <v>0</v>
      </c>
    </row>
    <row r="2568" spans="1:116" x14ac:dyDescent="0.15">
      <c r="A2568" t="s">
        <v>116</v>
      </c>
      <c r="B2568">
        <v>196439</v>
      </c>
      <c r="C2568" t="s">
        <v>117</v>
      </c>
      <c r="D2568" t="s">
        <v>136</v>
      </c>
      <c r="E2568" t="s">
        <v>118</v>
      </c>
      <c r="F2568" t="s">
        <v>137</v>
      </c>
      <c r="G2568" s="1">
        <v>42942</v>
      </c>
      <c r="H2568" t="s">
        <v>138</v>
      </c>
      <c r="I2568" s="1">
        <v>43066</v>
      </c>
      <c r="J2568" t="s">
        <v>119</v>
      </c>
      <c r="K2568" t="s">
        <v>1391</v>
      </c>
      <c r="L2568" t="s">
        <v>197</v>
      </c>
      <c r="M2568" t="s">
        <v>139</v>
      </c>
      <c r="N2568" t="s">
        <v>1392</v>
      </c>
      <c r="O2568" t="s">
        <v>123</v>
      </c>
      <c r="P2568" t="s">
        <v>199</v>
      </c>
      <c r="Q2568" t="s">
        <v>656</v>
      </c>
      <c r="R2568" t="s">
        <v>126</v>
      </c>
      <c r="S2568" t="s">
        <v>251</v>
      </c>
      <c r="T2568" t="s">
        <v>1393</v>
      </c>
      <c r="W2568">
        <v>12870</v>
      </c>
      <c r="X2568">
        <v>11700</v>
      </c>
      <c r="Y2568">
        <v>1170</v>
      </c>
      <c r="Z2568">
        <v>0</v>
      </c>
      <c r="AA2568">
        <v>12870</v>
      </c>
      <c r="AB2568">
        <v>11700</v>
      </c>
      <c r="AC2568">
        <v>1170</v>
      </c>
      <c r="AD2568">
        <v>0</v>
      </c>
      <c r="AE2568">
        <v>12870</v>
      </c>
      <c r="AF2568" t="s">
        <v>171</v>
      </c>
      <c r="AG2568" t="s">
        <v>143</v>
      </c>
      <c r="AH2568" t="s">
        <v>2090</v>
      </c>
      <c r="AI2568" t="s">
        <v>225</v>
      </c>
      <c r="AJ2568" t="s">
        <v>128</v>
      </c>
      <c r="AK2568" t="s">
        <v>172</v>
      </c>
      <c r="AL2568" t="s">
        <v>744</v>
      </c>
      <c r="AM2568" t="s">
        <v>1394</v>
      </c>
      <c r="AN2568" t="s">
        <v>1395</v>
      </c>
      <c r="AO2568" t="s">
        <v>1396</v>
      </c>
      <c r="AP2568" t="s">
        <v>1397</v>
      </c>
      <c r="BO2568">
        <v>12870</v>
      </c>
      <c r="BP2568">
        <v>12870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0</v>
      </c>
      <c r="CR2568">
        <v>0</v>
      </c>
      <c r="CS2568">
        <v>0</v>
      </c>
      <c r="CT2568">
        <v>0</v>
      </c>
      <c r="CU2568">
        <v>0</v>
      </c>
      <c r="CV2568">
        <v>0</v>
      </c>
      <c r="CW2568">
        <v>0</v>
      </c>
      <c r="CX2568">
        <v>0</v>
      </c>
      <c r="CY2568">
        <v>0</v>
      </c>
      <c r="CZ2568">
        <v>0</v>
      </c>
      <c r="DA2568">
        <v>0</v>
      </c>
      <c r="DB2568">
        <v>0</v>
      </c>
      <c r="DC2568">
        <v>0</v>
      </c>
      <c r="DD2568">
        <v>0</v>
      </c>
      <c r="DE2568">
        <v>0</v>
      </c>
      <c r="DF2568">
        <v>0</v>
      </c>
      <c r="DG2568">
        <v>0</v>
      </c>
      <c r="DH2568">
        <v>0</v>
      </c>
      <c r="DI2568">
        <v>0</v>
      </c>
      <c r="DJ2568">
        <v>0</v>
      </c>
      <c r="DK2568">
        <v>0</v>
      </c>
      <c r="DL2568">
        <v>0</v>
      </c>
    </row>
    <row r="2569" spans="1:116" x14ac:dyDescent="0.15">
      <c r="A2569" t="s">
        <v>116</v>
      </c>
      <c r="B2569">
        <v>196441</v>
      </c>
      <c r="C2569" t="s">
        <v>117</v>
      </c>
      <c r="D2569" t="s">
        <v>136</v>
      </c>
      <c r="E2569" t="s">
        <v>118</v>
      </c>
      <c r="F2569" t="s">
        <v>137</v>
      </c>
      <c r="G2569" s="1">
        <v>42940</v>
      </c>
      <c r="H2569" t="s">
        <v>138</v>
      </c>
      <c r="I2569" s="1">
        <v>43089</v>
      </c>
      <c r="J2569" t="s">
        <v>119</v>
      </c>
      <c r="K2569" t="s">
        <v>386</v>
      </c>
      <c r="L2569" t="s">
        <v>123</v>
      </c>
      <c r="M2569" t="s">
        <v>139</v>
      </c>
      <c r="P2569" t="s">
        <v>232</v>
      </c>
      <c r="Q2569" t="s">
        <v>263</v>
      </c>
      <c r="R2569" t="s">
        <v>126</v>
      </c>
      <c r="S2569" t="s">
        <v>657</v>
      </c>
      <c r="T2569" t="s">
        <v>1398</v>
      </c>
      <c r="W2569">
        <v>749934</v>
      </c>
      <c r="X2569">
        <v>509264</v>
      </c>
      <c r="Y2569">
        <v>240670</v>
      </c>
      <c r="Z2569">
        <v>0</v>
      </c>
      <c r="AA2569">
        <v>749934</v>
      </c>
      <c r="AB2569">
        <v>509264</v>
      </c>
      <c r="AC2569">
        <v>240670</v>
      </c>
      <c r="AD2569">
        <v>0</v>
      </c>
      <c r="AE2569">
        <v>749934</v>
      </c>
      <c r="AF2569" t="s">
        <v>143</v>
      </c>
      <c r="AG2569" t="s">
        <v>171</v>
      </c>
      <c r="AH2569" t="s">
        <v>1428</v>
      </c>
      <c r="AI2569" t="s">
        <v>2371</v>
      </c>
      <c r="AJ2569" t="s">
        <v>128</v>
      </c>
      <c r="AK2569" t="s">
        <v>172</v>
      </c>
      <c r="AL2569" t="s">
        <v>267</v>
      </c>
      <c r="AM2569" t="s">
        <v>1399</v>
      </c>
      <c r="AN2569" t="s">
        <v>1400</v>
      </c>
      <c r="AO2569" t="s">
        <v>1115</v>
      </c>
      <c r="AP2569" t="s">
        <v>715</v>
      </c>
      <c r="AQ2569" t="s">
        <v>716</v>
      </c>
      <c r="AR2569" t="s">
        <v>1401</v>
      </c>
      <c r="BO2569">
        <v>262476.90000000002</v>
      </c>
      <c r="BP2569">
        <v>262476.90000000002</v>
      </c>
      <c r="BQ2569">
        <v>262476.90000000002</v>
      </c>
      <c r="BR2569">
        <v>262476.90000000002</v>
      </c>
      <c r="BS2569">
        <v>224980.2</v>
      </c>
      <c r="BT2569">
        <v>224980.2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0</v>
      </c>
      <c r="CR2569">
        <v>0</v>
      </c>
      <c r="CS2569">
        <v>0</v>
      </c>
      <c r="CT2569">
        <v>0</v>
      </c>
      <c r="CU2569">
        <v>0</v>
      </c>
      <c r="CV2569">
        <v>0</v>
      </c>
      <c r="CW2569">
        <v>0</v>
      </c>
      <c r="CX2569">
        <v>0</v>
      </c>
      <c r="CY2569">
        <v>0</v>
      </c>
      <c r="CZ2569">
        <v>0</v>
      </c>
      <c r="DA2569">
        <v>0</v>
      </c>
      <c r="DB2569">
        <v>0</v>
      </c>
      <c r="DC2569">
        <v>0</v>
      </c>
      <c r="DD2569">
        <v>0</v>
      </c>
      <c r="DE2569">
        <v>0</v>
      </c>
      <c r="DF2569">
        <v>0</v>
      </c>
      <c r="DG2569">
        <v>0</v>
      </c>
      <c r="DH2569">
        <v>0</v>
      </c>
      <c r="DI2569">
        <v>0</v>
      </c>
      <c r="DJ2569">
        <v>0</v>
      </c>
      <c r="DK2569">
        <v>0</v>
      </c>
      <c r="DL2569">
        <v>0</v>
      </c>
    </row>
    <row r="2570" spans="1:116" x14ac:dyDescent="0.15">
      <c r="A2570" t="s">
        <v>116</v>
      </c>
      <c r="B2570">
        <v>196446</v>
      </c>
      <c r="C2570" t="s">
        <v>117</v>
      </c>
      <c r="D2570" t="s">
        <v>136</v>
      </c>
      <c r="E2570" t="s">
        <v>118</v>
      </c>
      <c r="F2570" t="s">
        <v>137</v>
      </c>
      <c r="G2570" s="1">
        <v>42947</v>
      </c>
      <c r="H2570" t="s">
        <v>138</v>
      </c>
      <c r="I2570" s="1">
        <v>42972</v>
      </c>
      <c r="J2570" t="s">
        <v>119</v>
      </c>
      <c r="K2570" t="s">
        <v>1306</v>
      </c>
      <c r="L2570" t="s">
        <v>120</v>
      </c>
      <c r="M2570" t="s">
        <v>139</v>
      </c>
      <c r="P2570" t="s">
        <v>145</v>
      </c>
      <c r="Q2570" t="s">
        <v>214</v>
      </c>
      <c r="R2570" t="s">
        <v>126</v>
      </c>
      <c r="S2570" t="s">
        <v>571</v>
      </c>
      <c r="T2570" t="s">
        <v>1405</v>
      </c>
      <c r="U2570" t="s">
        <v>1406</v>
      </c>
      <c r="W2570">
        <v>0</v>
      </c>
      <c r="X2570">
        <v>0</v>
      </c>
      <c r="Y2570">
        <v>0</v>
      </c>
      <c r="Z2570">
        <v>0</v>
      </c>
      <c r="AA2570">
        <v>6000</v>
      </c>
      <c r="AB2570">
        <v>3674</v>
      </c>
      <c r="AC2570">
        <v>2326</v>
      </c>
      <c r="AD2570">
        <v>0</v>
      </c>
      <c r="AE2570">
        <v>6000</v>
      </c>
      <c r="AH2570" t="s">
        <v>283</v>
      </c>
      <c r="AI2570" t="s">
        <v>526</v>
      </c>
      <c r="AK2570" t="s">
        <v>390</v>
      </c>
      <c r="AL2570" t="s">
        <v>184</v>
      </c>
      <c r="AN2570" t="s">
        <v>1407</v>
      </c>
      <c r="AO2570" t="s">
        <v>572</v>
      </c>
      <c r="AP2570" t="s">
        <v>573</v>
      </c>
      <c r="BO2570">
        <v>0</v>
      </c>
      <c r="BP2570">
        <v>6000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0</v>
      </c>
      <c r="CR2570">
        <v>0</v>
      </c>
      <c r="CS2570">
        <v>0</v>
      </c>
      <c r="CT2570">
        <v>0</v>
      </c>
      <c r="CU2570">
        <v>0</v>
      </c>
      <c r="CV2570">
        <v>0</v>
      </c>
      <c r="CW2570">
        <v>0</v>
      </c>
      <c r="CX2570">
        <v>0</v>
      </c>
      <c r="CY2570">
        <v>0</v>
      </c>
      <c r="CZ2570">
        <v>0</v>
      </c>
      <c r="DA2570">
        <v>0</v>
      </c>
      <c r="DB2570">
        <v>0</v>
      </c>
      <c r="DC2570">
        <v>0</v>
      </c>
      <c r="DD2570">
        <v>0</v>
      </c>
      <c r="DE2570">
        <v>0</v>
      </c>
      <c r="DF2570">
        <v>0</v>
      </c>
      <c r="DG2570">
        <v>0</v>
      </c>
      <c r="DH2570">
        <v>0</v>
      </c>
      <c r="DI2570">
        <v>0</v>
      </c>
      <c r="DJ2570">
        <v>0</v>
      </c>
      <c r="DK2570">
        <v>0</v>
      </c>
      <c r="DL2570">
        <v>0</v>
      </c>
    </row>
    <row r="2571" spans="1:116" x14ac:dyDescent="0.15">
      <c r="A2571" t="s">
        <v>116</v>
      </c>
      <c r="B2571">
        <v>196456</v>
      </c>
      <c r="C2571" t="s">
        <v>117</v>
      </c>
      <c r="D2571" t="s">
        <v>136</v>
      </c>
      <c r="E2571" t="s">
        <v>425</v>
      </c>
      <c r="F2571" t="s">
        <v>137</v>
      </c>
      <c r="G2571" s="1">
        <v>42917</v>
      </c>
      <c r="H2571" t="s">
        <v>138</v>
      </c>
      <c r="I2571" s="1">
        <v>43167</v>
      </c>
      <c r="J2571" t="s">
        <v>119</v>
      </c>
      <c r="K2571" t="s">
        <v>1411</v>
      </c>
      <c r="L2571" t="s">
        <v>153</v>
      </c>
      <c r="M2571" t="s">
        <v>139</v>
      </c>
      <c r="N2571" t="s">
        <v>226</v>
      </c>
      <c r="O2571" t="s">
        <v>227</v>
      </c>
      <c r="P2571" t="s">
        <v>199</v>
      </c>
      <c r="Q2571" t="s">
        <v>776</v>
      </c>
      <c r="R2571" t="s">
        <v>126</v>
      </c>
      <c r="S2571" t="s">
        <v>140</v>
      </c>
      <c r="T2571" t="s">
        <v>1412</v>
      </c>
      <c r="W2571">
        <v>90400</v>
      </c>
      <c r="X2571">
        <v>82182</v>
      </c>
      <c r="Y2571">
        <v>8218</v>
      </c>
      <c r="Z2571">
        <v>0</v>
      </c>
      <c r="AA2571">
        <v>90400</v>
      </c>
      <c r="AB2571">
        <v>82182</v>
      </c>
      <c r="AC2571">
        <v>8218</v>
      </c>
      <c r="AD2571">
        <v>0</v>
      </c>
      <c r="AE2571">
        <v>90400</v>
      </c>
      <c r="AF2571" t="s">
        <v>143</v>
      </c>
      <c r="AG2571" t="s">
        <v>143</v>
      </c>
      <c r="AH2571" t="s">
        <v>284</v>
      </c>
      <c r="AI2571" t="s">
        <v>342</v>
      </c>
      <c r="AJ2571" t="s">
        <v>128</v>
      </c>
      <c r="AK2571" t="s">
        <v>407</v>
      </c>
      <c r="AL2571" t="s">
        <v>738</v>
      </c>
      <c r="AM2571" t="s">
        <v>1413</v>
      </c>
      <c r="AN2571" t="s">
        <v>1414</v>
      </c>
      <c r="AO2571" t="s">
        <v>1415</v>
      </c>
      <c r="AP2571" t="s">
        <v>1416</v>
      </c>
      <c r="BO2571">
        <v>90400</v>
      </c>
      <c r="BP2571">
        <v>90400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0</v>
      </c>
      <c r="CR2571">
        <v>0</v>
      </c>
      <c r="CS2571">
        <v>0</v>
      </c>
      <c r="CT2571">
        <v>0</v>
      </c>
      <c r="CU2571">
        <v>0</v>
      </c>
      <c r="CV2571">
        <v>0</v>
      </c>
      <c r="CW2571">
        <v>0</v>
      </c>
      <c r="CX2571">
        <v>0</v>
      </c>
      <c r="CY2571">
        <v>0</v>
      </c>
      <c r="CZ2571">
        <v>0</v>
      </c>
      <c r="DA2571">
        <v>0</v>
      </c>
      <c r="DB2571">
        <v>0</v>
      </c>
      <c r="DC2571">
        <v>0</v>
      </c>
      <c r="DD2571">
        <v>0</v>
      </c>
      <c r="DE2571">
        <v>0</v>
      </c>
      <c r="DF2571">
        <v>0</v>
      </c>
      <c r="DG2571">
        <v>0</v>
      </c>
      <c r="DH2571">
        <v>0</v>
      </c>
      <c r="DI2571">
        <v>0</v>
      </c>
      <c r="DJ2571">
        <v>0</v>
      </c>
      <c r="DK2571">
        <v>0</v>
      </c>
      <c r="DL2571">
        <v>0</v>
      </c>
    </row>
    <row r="2572" spans="1:116" x14ac:dyDescent="0.15">
      <c r="A2572" t="s">
        <v>116</v>
      </c>
      <c r="B2572">
        <v>196458</v>
      </c>
      <c r="C2572" t="s">
        <v>117</v>
      </c>
      <c r="D2572" t="s">
        <v>136</v>
      </c>
      <c r="E2572" t="s">
        <v>118</v>
      </c>
      <c r="F2572" t="s">
        <v>137</v>
      </c>
      <c r="G2572" s="1">
        <v>42948</v>
      </c>
      <c r="H2572" t="s">
        <v>138</v>
      </c>
      <c r="I2572" s="1">
        <v>43083</v>
      </c>
      <c r="J2572" t="s">
        <v>119</v>
      </c>
      <c r="K2572" t="s">
        <v>1417</v>
      </c>
      <c r="L2572" t="s">
        <v>120</v>
      </c>
      <c r="M2572" t="s">
        <v>139</v>
      </c>
      <c r="P2572" t="s">
        <v>124</v>
      </c>
      <c r="Q2572" t="s">
        <v>558</v>
      </c>
      <c r="R2572" t="s">
        <v>126</v>
      </c>
      <c r="S2572" t="s">
        <v>571</v>
      </c>
      <c r="T2572" t="s">
        <v>1418</v>
      </c>
      <c r="W2572">
        <v>20000</v>
      </c>
      <c r="X2572">
        <v>13638</v>
      </c>
      <c r="Y2572">
        <v>6362</v>
      </c>
      <c r="Z2572">
        <v>0</v>
      </c>
      <c r="AA2572">
        <v>20000</v>
      </c>
      <c r="AB2572">
        <v>20000</v>
      </c>
      <c r="AC2572">
        <v>0</v>
      </c>
      <c r="AD2572">
        <v>0</v>
      </c>
      <c r="AE2572">
        <v>20000</v>
      </c>
      <c r="AF2572" t="s">
        <v>143</v>
      </c>
      <c r="AG2572" t="s">
        <v>143</v>
      </c>
      <c r="AH2572" t="s">
        <v>4573</v>
      </c>
      <c r="AI2572" t="s">
        <v>14434</v>
      </c>
      <c r="AJ2572" t="s">
        <v>128</v>
      </c>
      <c r="AK2572" t="s">
        <v>1032</v>
      </c>
      <c r="AL2572" t="s">
        <v>559</v>
      </c>
      <c r="AM2572" t="s">
        <v>1419</v>
      </c>
      <c r="AN2572" t="s">
        <v>1420</v>
      </c>
      <c r="AO2572" t="s">
        <v>1357</v>
      </c>
      <c r="AP2572" t="s">
        <v>1358</v>
      </c>
      <c r="BO2572">
        <v>20000</v>
      </c>
      <c r="BP2572">
        <v>20000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0</v>
      </c>
      <c r="CR2572">
        <v>0</v>
      </c>
      <c r="CS2572">
        <v>0</v>
      </c>
      <c r="CT2572">
        <v>0</v>
      </c>
      <c r="CU2572">
        <v>0</v>
      </c>
      <c r="CV2572">
        <v>0</v>
      </c>
      <c r="CW2572">
        <v>0</v>
      </c>
      <c r="CX2572">
        <v>0</v>
      </c>
      <c r="CY2572">
        <v>0</v>
      </c>
      <c r="CZ2572">
        <v>0</v>
      </c>
      <c r="DA2572">
        <v>0</v>
      </c>
      <c r="DB2572">
        <v>0</v>
      </c>
      <c r="DC2572">
        <v>0</v>
      </c>
      <c r="DD2572">
        <v>0</v>
      </c>
      <c r="DE2572">
        <v>0</v>
      </c>
      <c r="DF2572">
        <v>0</v>
      </c>
      <c r="DG2572">
        <v>0</v>
      </c>
      <c r="DH2572">
        <v>0</v>
      </c>
      <c r="DI2572">
        <v>0</v>
      </c>
      <c r="DJ2572">
        <v>0</v>
      </c>
      <c r="DK2572">
        <v>0</v>
      </c>
      <c r="DL2572">
        <v>0</v>
      </c>
    </row>
    <row r="2573" spans="1:116" x14ac:dyDescent="0.15">
      <c r="A2573" t="s">
        <v>116</v>
      </c>
      <c r="B2573">
        <v>196460</v>
      </c>
      <c r="C2573" t="s">
        <v>117</v>
      </c>
      <c r="D2573" t="s">
        <v>136</v>
      </c>
      <c r="E2573" t="s">
        <v>118</v>
      </c>
      <c r="F2573" t="s">
        <v>137</v>
      </c>
      <c r="G2573" s="1">
        <v>42944</v>
      </c>
      <c r="H2573" t="s">
        <v>138</v>
      </c>
      <c r="I2573" s="1">
        <v>43038</v>
      </c>
      <c r="J2573" t="s">
        <v>119</v>
      </c>
      <c r="K2573" t="s">
        <v>1306</v>
      </c>
      <c r="L2573" t="s">
        <v>120</v>
      </c>
      <c r="M2573" t="s">
        <v>139</v>
      </c>
      <c r="P2573" t="s">
        <v>124</v>
      </c>
      <c r="Q2573" t="s">
        <v>154</v>
      </c>
      <c r="R2573" t="s">
        <v>126</v>
      </c>
      <c r="S2573" t="s">
        <v>140</v>
      </c>
      <c r="T2573" t="s">
        <v>1307</v>
      </c>
      <c r="U2573" t="s">
        <v>1421</v>
      </c>
      <c r="W2573">
        <v>150000</v>
      </c>
      <c r="X2573">
        <v>106781</v>
      </c>
      <c r="Y2573">
        <v>43219</v>
      </c>
      <c r="Z2573">
        <v>0</v>
      </c>
      <c r="AA2573">
        <v>150000</v>
      </c>
      <c r="AB2573">
        <v>106781</v>
      </c>
      <c r="AC2573">
        <v>43219</v>
      </c>
      <c r="AD2573">
        <v>0</v>
      </c>
      <c r="AE2573">
        <v>150000</v>
      </c>
      <c r="AF2573" t="s">
        <v>143</v>
      </c>
      <c r="AG2573" t="s">
        <v>171</v>
      </c>
      <c r="AH2573" t="s">
        <v>174</v>
      </c>
      <c r="AI2573" t="s">
        <v>341</v>
      </c>
      <c r="AJ2573" t="s">
        <v>128</v>
      </c>
      <c r="AK2573" t="s">
        <v>160</v>
      </c>
      <c r="AL2573" t="s">
        <v>161</v>
      </c>
      <c r="AM2573" t="s">
        <v>1422</v>
      </c>
      <c r="AN2573" t="s">
        <v>1423</v>
      </c>
      <c r="AO2573" t="s">
        <v>1424</v>
      </c>
      <c r="AP2573" t="s">
        <v>444</v>
      </c>
      <c r="BO2573">
        <v>150000</v>
      </c>
      <c r="BP2573">
        <v>150000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0</v>
      </c>
      <c r="CR2573">
        <v>0</v>
      </c>
      <c r="CS2573">
        <v>0</v>
      </c>
      <c r="CT2573">
        <v>0</v>
      </c>
      <c r="CU2573">
        <v>0</v>
      </c>
      <c r="CV2573">
        <v>0</v>
      </c>
      <c r="CW2573">
        <v>0</v>
      </c>
      <c r="CX2573">
        <v>0</v>
      </c>
      <c r="CY2573">
        <v>0</v>
      </c>
      <c r="CZ2573">
        <v>0</v>
      </c>
      <c r="DA2573">
        <v>0</v>
      </c>
      <c r="DB2573">
        <v>0</v>
      </c>
      <c r="DC2573">
        <v>0</v>
      </c>
      <c r="DD2573">
        <v>0</v>
      </c>
      <c r="DE2573">
        <v>0</v>
      </c>
      <c r="DF2573">
        <v>0</v>
      </c>
      <c r="DG2573">
        <v>0</v>
      </c>
      <c r="DH2573">
        <v>0</v>
      </c>
      <c r="DI2573">
        <v>0</v>
      </c>
      <c r="DJ2573">
        <v>0</v>
      </c>
      <c r="DK2573">
        <v>0</v>
      </c>
      <c r="DL2573">
        <v>0</v>
      </c>
    </row>
    <row r="2574" spans="1:116" x14ac:dyDescent="0.15">
      <c r="A2574" t="s">
        <v>116</v>
      </c>
      <c r="B2574">
        <v>196469</v>
      </c>
      <c r="C2574" t="s">
        <v>117</v>
      </c>
      <c r="D2574" t="s">
        <v>136</v>
      </c>
      <c r="E2574" t="s">
        <v>118</v>
      </c>
      <c r="F2574" t="s">
        <v>137</v>
      </c>
      <c r="G2574" s="1">
        <v>42942</v>
      </c>
      <c r="H2574" t="s">
        <v>138</v>
      </c>
      <c r="I2574" s="1">
        <v>42957</v>
      </c>
      <c r="J2574" t="s">
        <v>119</v>
      </c>
      <c r="K2574" t="s">
        <v>1432</v>
      </c>
      <c r="L2574" t="s">
        <v>123</v>
      </c>
      <c r="M2574" t="s">
        <v>139</v>
      </c>
      <c r="P2574" t="s">
        <v>199</v>
      </c>
      <c r="Q2574" t="s">
        <v>327</v>
      </c>
      <c r="R2574" t="s">
        <v>126</v>
      </c>
      <c r="S2574" t="s">
        <v>140</v>
      </c>
      <c r="T2574" t="s">
        <v>1433</v>
      </c>
      <c r="U2574" t="s">
        <v>1434</v>
      </c>
      <c r="V2574" t="s">
        <v>1435</v>
      </c>
      <c r="W2574">
        <v>100</v>
      </c>
      <c r="X2574">
        <v>100</v>
      </c>
      <c r="Y2574">
        <v>0</v>
      </c>
      <c r="Z2574">
        <v>0</v>
      </c>
      <c r="AA2574">
        <v>100</v>
      </c>
      <c r="AB2574">
        <v>100</v>
      </c>
      <c r="AC2574">
        <v>0</v>
      </c>
      <c r="AD2574">
        <v>0</v>
      </c>
      <c r="AE2574">
        <v>100</v>
      </c>
      <c r="AF2574" t="s">
        <v>143</v>
      </c>
      <c r="AG2574" t="s">
        <v>143</v>
      </c>
      <c r="AH2574" t="s">
        <v>1681</v>
      </c>
      <c r="AI2574" t="s">
        <v>8092</v>
      </c>
      <c r="AJ2574" t="s">
        <v>128</v>
      </c>
      <c r="AK2574" t="s">
        <v>659</v>
      </c>
      <c r="AL2574" t="s">
        <v>328</v>
      </c>
      <c r="AM2574" t="s">
        <v>1436</v>
      </c>
      <c r="AN2574" t="s">
        <v>1437</v>
      </c>
      <c r="AO2574" t="s">
        <v>1438</v>
      </c>
      <c r="AP2574" t="s">
        <v>483</v>
      </c>
      <c r="BO2574">
        <v>100</v>
      </c>
      <c r="BP2574">
        <v>100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0</v>
      </c>
      <c r="CR2574">
        <v>0</v>
      </c>
      <c r="CS2574">
        <v>0</v>
      </c>
      <c r="CT2574">
        <v>0</v>
      </c>
      <c r="CU2574">
        <v>0</v>
      </c>
      <c r="CV2574">
        <v>0</v>
      </c>
      <c r="CW2574">
        <v>0</v>
      </c>
      <c r="CX2574">
        <v>0</v>
      </c>
      <c r="CY2574">
        <v>0</v>
      </c>
      <c r="CZ2574">
        <v>0</v>
      </c>
      <c r="DA2574">
        <v>0</v>
      </c>
      <c r="DB2574">
        <v>0</v>
      </c>
      <c r="DC2574">
        <v>0</v>
      </c>
      <c r="DD2574">
        <v>0</v>
      </c>
      <c r="DE2574">
        <v>0</v>
      </c>
      <c r="DF2574">
        <v>0</v>
      </c>
      <c r="DG2574">
        <v>0</v>
      </c>
      <c r="DH2574">
        <v>0</v>
      </c>
      <c r="DI2574">
        <v>0</v>
      </c>
      <c r="DJ2574">
        <v>0</v>
      </c>
      <c r="DK2574">
        <v>0</v>
      </c>
      <c r="DL2574">
        <v>0</v>
      </c>
    </row>
    <row r="2575" spans="1:116" x14ac:dyDescent="0.15">
      <c r="A2575" t="s">
        <v>116</v>
      </c>
      <c r="B2575">
        <v>196479</v>
      </c>
      <c r="C2575" t="s">
        <v>117</v>
      </c>
      <c r="D2575" t="s">
        <v>136</v>
      </c>
      <c r="E2575" t="s">
        <v>118</v>
      </c>
      <c r="F2575" t="s">
        <v>137</v>
      </c>
      <c r="G2575" s="1">
        <v>42944</v>
      </c>
      <c r="H2575" t="s">
        <v>138</v>
      </c>
      <c r="I2575" s="1">
        <v>42962</v>
      </c>
      <c r="J2575" t="s">
        <v>119</v>
      </c>
      <c r="K2575" t="s">
        <v>1445</v>
      </c>
      <c r="L2575" t="s">
        <v>169</v>
      </c>
      <c r="M2575" t="s">
        <v>139</v>
      </c>
      <c r="P2575" t="s">
        <v>124</v>
      </c>
      <c r="Q2575" t="s">
        <v>899</v>
      </c>
      <c r="R2575" t="s">
        <v>126</v>
      </c>
      <c r="S2575" t="s">
        <v>215</v>
      </c>
      <c r="T2575" t="s">
        <v>1446</v>
      </c>
      <c r="W2575">
        <v>8338</v>
      </c>
      <c r="X2575">
        <v>7250</v>
      </c>
      <c r="Y2575">
        <v>1088</v>
      </c>
      <c r="Z2575">
        <v>0</v>
      </c>
      <c r="AA2575">
        <v>8338</v>
      </c>
      <c r="AB2575">
        <v>7250</v>
      </c>
      <c r="AC2575">
        <v>1088</v>
      </c>
      <c r="AD2575">
        <v>0</v>
      </c>
      <c r="AE2575">
        <v>8338</v>
      </c>
      <c r="AF2575" t="s">
        <v>143</v>
      </c>
      <c r="AG2575" t="s">
        <v>143</v>
      </c>
      <c r="AH2575" t="s">
        <v>217</v>
      </c>
      <c r="AI2575" t="s">
        <v>212</v>
      </c>
      <c r="AJ2575" t="s">
        <v>128</v>
      </c>
      <c r="AK2575" t="s">
        <v>429</v>
      </c>
      <c r="AL2575" t="s">
        <v>900</v>
      </c>
      <c r="AM2575" t="s">
        <v>1447</v>
      </c>
      <c r="AN2575" t="s">
        <v>1448</v>
      </c>
      <c r="AO2575" t="s">
        <v>1449</v>
      </c>
      <c r="AP2575" t="s">
        <v>1450</v>
      </c>
      <c r="BO2575">
        <v>8338</v>
      </c>
      <c r="BP2575">
        <v>8338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0</v>
      </c>
      <c r="CR2575">
        <v>0</v>
      </c>
      <c r="CS2575">
        <v>0</v>
      </c>
      <c r="CT2575">
        <v>0</v>
      </c>
      <c r="CU2575">
        <v>0</v>
      </c>
      <c r="CV2575">
        <v>0</v>
      </c>
      <c r="CW2575">
        <v>0</v>
      </c>
      <c r="CX2575">
        <v>0</v>
      </c>
      <c r="CY2575">
        <v>0</v>
      </c>
      <c r="CZ2575">
        <v>0</v>
      </c>
      <c r="DA2575">
        <v>0</v>
      </c>
      <c r="DB2575">
        <v>0</v>
      </c>
      <c r="DC2575">
        <v>0</v>
      </c>
      <c r="DD2575">
        <v>0</v>
      </c>
      <c r="DE2575">
        <v>0</v>
      </c>
      <c r="DF2575">
        <v>0</v>
      </c>
      <c r="DG2575">
        <v>0</v>
      </c>
      <c r="DH2575">
        <v>0</v>
      </c>
      <c r="DI2575">
        <v>0</v>
      </c>
      <c r="DJ2575">
        <v>0</v>
      </c>
      <c r="DK2575">
        <v>0</v>
      </c>
      <c r="DL2575">
        <v>0</v>
      </c>
    </row>
    <row r="2576" spans="1:116" x14ac:dyDescent="0.15">
      <c r="A2576" t="s">
        <v>116</v>
      </c>
      <c r="B2576">
        <v>196488</v>
      </c>
      <c r="C2576" t="s">
        <v>117</v>
      </c>
      <c r="D2576" t="s">
        <v>136</v>
      </c>
      <c r="E2576" t="s">
        <v>118</v>
      </c>
      <c r="F2576" t="s">
        <v>137</v>
      </c>
      <c r="G2576" s="1">
        <v>42944</v>
      </c>
      <c r="H2576" t="s">
        <v>138</v>
      </c>
      <c r="I2576" s="1">
        <v>42985</v>
      </c>
      <c r="J2576" t="s">
        <v>119</v>
      </c>
      <c r="K2576" t="s">
        <v>1456</v>
      </c>
      <c r="L2576" t="s">
        <v>120</v>
      </c>
      <c r="M2576" t="s">
        <v>139</v>
      </c>
      <c r="N2576" t="s">
        <v>213</v>
      </c>
      <c r="O2576" t="s">
        <v>123</v>
      </c>
      <c r="P2576" t="s">
        <v>124</v>
      </c>
      <c r="Q2576" t="s">
        <v>154</v>
      </c>
      <c r="R2576" t="s">
        <v>126</v>
      </c>
      <c r="S2576" t="s">
        <v>251</v>
      </c>
      <c r="T2576" t="s">
        <v>1457</v>
      </c>
      <c r="W2576">
        <v>60000</v>
      </c>
      <c r="X2576">
        <v>42239</v>
      </c>
      <c r="Y2576">
        <v>17761</v>
      </c>
      <c r="Z2576">
        <v>0</v>
      </c>
      <c r="AA2576">
        <v>60000</v>
      </c>
      <c r="AB2576">
        <v>42239</v>
      </c>
      <c r="AC2576">
        <v>17761</v>
      </c>
      <c r="AD2576">
        <v>0</v>
      </c>
      <c r="AE2576">
        <v>60000</v>
      </c>
      <c r="AF2576" t="s">
        <v>143</v>
      </c>
      <c r="AG2576" t="s">
        <v>143</v>
      </c>
      <c r="AH2576" t="s">
        <v>132</v>
      </c>
      <c r="AI2576" t="s">
        <v>266</v>
      </c>
      <c r="AJ2576" t="s">
        <v>128</v>
      </c>
      <c r="AK2576" t="s">
        <v>160</v>
      </c>
      <c r="AL2576" t="s">
        <v>161</v>
      </c>
      <c r="AM2576" t="s">
        <v>1458</v>
      </c>
      <c r="AN2576" t="s">
        <v>1459</v>
      </c>
      <c r="AO2576" t="s">
        <v>164</v>
      </c>
      <c r="AP2576" t="s">
        <v>165</v>
      </c>
      <c r="BO2576">
        <v>60000</v>
      </c>
      <c r="BP2576">
        <v>60000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0</v>
      </c>
      <c r="CR2576">
        <v>0</v>
      </c>
      <c r="CS2576">
        <v>0</v>
      </c>
      <c r="CT2576">
        <v>0</v>
      </c>
      <c r="CU2576">
        <v>0</v>
      </c>
      <c r="CV2576">
        <v>0</v>
      </c>
      <c r="CW2576">
        <v>0</v>
      </c>
      <c r="CX2576">
        <v>0</v>
      </c>
      <c r="CY2576">
        <v>0</v>
      </c>
      <c r="CZ2576">
        <v>0</v>
      </c>
      <c r="DA2576">
        <v>0</v>
      </c>
      <c r="DB2576">
        <v>0</v>
      </c>
      <c r="DC2576">
        <v>0</v>
      </c>
      <c r="DD2576">
        <v>0</v>
      </c>
      <c r="DE2576">
        <v>0</v>
      </c>
      <c r="DF2576">
        <v>0</v>
      </c>
      <c r="DG2576">
        <v>0</v>
      </c>
      <c r="DH2576">
        <v>0</v>
      </c>
      <c r="DI2576">
        <v>0</v>
      </c>
      <c r="DJ2576">
        <v>0</v>
      </c>
      <c r="DK2576">
        <v>0</v>
      </c>
      <c r="DL2576">
        <v>0</v>
      </c>
    </row>
    <row r="2577" spans="1:116" x14ac:dyDescent="0.15">
      <c r="A2577" t="s">
        <v>116</v>
      </c>
      <c r="B2577">
        <v>196489</v>
      </c>
      <c r="C2577" t="s">
        <v>117</v>
      </c>
      <c r="D2577" t="s">
        <v>136</v>
      </c>
      <c r="E2577" t="s">
        <v>118</v>
      </c>
      <c r="F2577" t="s">
        <v>137</v>
      </c>
      <c r="G2577" s="1">
        <v>42944</v>
      </c>
      <c r="H2577" t="s">
        <v>138</v>
      </c>
      <c r="I2577" s="1">
        <v>42955</v>
      </c>
      <c r="J2577" t="s">
        <v>119</v>
      </c>
      <c r="K2577" t="s">
        <v>1460</v>
      </c>
      <c r="L2577" t="s">
        <v>120</v>
      </c>
      <c r="M2577" t="s">
        <v>139</v>
      </c>
      <c r="P2577" t="s">
        <v>232</v>
      </c>
      <c r="Q2577" t="s">
        <v>1063</v>
      </c>
      <c r="R2577" t="s">
        <v>126</v>
      </c>
      <c r="S2577" t="s">
        <v>571</v>
      </c>
      <c r="T2577" t="s">
        <v>1461</v>
      </c>
      <c r="W2577">
        <v>11200</v>
      </c>
      <c r="X2577">
        <v>6860</v>
      </c>
      <c r="Y2577">
        <v>4340</v>
      </c>
      <c r="Z2577">
        <v>0</v>
      </c>
      <c r="AA2577">
        <v>11200</v>
      </c>
      <c r="AB2577">
        <v>6860</v>
      </c>
      <c r="AC2577">
        <v>4340</v>
      </c>
      <c r="AD2577">
        <v>0</v>
      </c>
      <c r="AE2577">
        <v>11200</v>
      </c>
      <c r="AF2577" t="s">
        <v>143</v>
      </c>
      <c r="AG2577" t="s">
        <v>171</v>
      </c>
      <c r="AH2577" t="s">
        <v>284</v>
      </c>
      <c r="AI2577" t="s">
        <v>1462</v>
      </c>
      <c r="AJ2577" t="s">
        <v>128</v>
      </c>
      <c r="AK2577" t="s">
        <v>236</v>
      </c>
      <c r="AL2577" t="s">
        <v>1065</v>
      </c>
      <c r="AM2577" t="s">
        <v>1463</v>
      </c>
      <c r="AN2577" t="s">
        <v>1464</v>
      </c>
      <c r="AO2577" t="s">
        <v>1296</v>
      </c>
      <c r="AP2577" t="s">
        <v>1297</v>
      </c>
      <c r="BO2577">
        <v>11200</v>
      </c>
      <c r="BP2577">
        <v>11200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0</v>
      </c>
      <c r="CR2577">
        <v>0</v>
      </c>
      <c r="CS2577">
        <v>0</v>
      </c>
      <c r="CT2577">
        <v>0</v>
      </c>
      <c r="CU2577">
        <v>0</v>
      </c>
      <c r="CV2577">
        <v>0</v>
      </c>
      <c r="CW2577">
        <v>0</v>
      </c>
      <c r="CX2577">
        <v>0</v>
      </c>
      <c r="CY2577">
        <v>0</v>
      </c>
      <c r="CZ2577">
        <v>0</v>
      </c>
      <c r="DA2577">
        <v>0</v>
      </c>
      <c r="DB2577">
        <v>0</v>
      </c>
      <c r="DC2577">
        <v>0</v>
      </c>
      <c r="DD2577">
        <v>0</v>
      </c>
      <c r="DE2577">
        <v>0</v>
      </c>
      <c r="DF2577">
        <v>0</v>
      </c>
      <c r="DG2577">
        <v>0</v>
      </c>
      <c r="DH2577">
        <v>0</v>
      </c>
      <c r="DI2577">
        <v>0</v>
      </c>
      <c r="DJ2577">
        <v>0</v>
      </c>
      <c r="DK2577">
        <v>0</v>
      </c>
      <c r="DL2577">
        <v>0</v>
      </c>
    </row>
    <row r="2578" spans="1:116" x14ac:dyDescent="0.15">
      <c r="A2578" t="s">
        <v>116</v>
      </c>
      <c r="B2578">
        <v>196490</v>
      </c>
      <c r="C2578" t="s">
        <v>117</v>
      </c>
      <c r="D2578" t="s">
        <v>136</v>
      </c>
      <c r="E2578" t="s">
        <v>118</v>
      </c>
      <c r="F2578" t="s">
        <v>137</v>
      </c>
      <c r="G2578" s="1">
        <v>42948</v>
      </c>
      <c r="H2578" t="s">
        <v>138</v>
      </c>
      <c r="I2578" s="1">
        <v>43245</v>
      </c>
      <c r="J2578" t="s">
        <v>119</v>
      </c>
      <c r="K2578" t="s">
        <v>213</v>
      </c>
      <c r="L2578" t="s">
        <v>123</v>
      </c>
      <c r="M2578" t="s">
        <v>139</v>
      </c>
      <c r="P2578" t="s">
        <v>299</v>
      </c>
      <c r="Q2578" t="s">
        <v>1465</v>
      </c>
      <c r="R2578" t="s">
        <v>126</v>
      </c>
      <c r="S2578" t="s">
        <v>215</v>
      </c>
      <c r="T2578" t="s">
        <v>1466</v>
      </c>
      <c r="W2578">
        <v>300000</v>
      </c>
      <c r="X2578">
        <v>189514</v>
      </c>
      <c r="Y2578">
        <v>110486</v>
      </c>
      <c r="Z2578">
        <v>0</v>
      </c>
      <c r="AA2578">
        <v>300000</v>
      </c>
      <c r="AB2578">
        <v>189514</v>
      </c>
      <c r="AC2578">
        <v>110486</v>
      </c>
      <c r="AD2578">
        <v>0</v>
      </c>
      <c r="AE2578">
        <v>300000</v>
      </c>
      <c r="AF2578" t="s">
        <v>143</v>
      </c>
      <c r="AG2578" t="s">
        <v>143</v>
      </c>
      <c r="AH2578" t="s">
        <v>3331</v>
      </c>
      <c r="AI2578" t="s">
        <v>1505</v>
      </c>
      <c r="AJ2578" t="s">
        <v>128</v>
      </c>
      <c r="AK2578" t="s">
        <v>219</v>
      </c>
      <c r="AL2578" t="s">
        <v>1467</v>
      </c>
      <c r="AM2578" t="s">
        <v>1468</v>
      </c>
      <c r="AN2578" t="s">
        <v>1469</v>
      </c>
      <c r="AO2578" t="s">
        <v>1470</v>
      </c>
      <c r="AP2578" t="s">
        <v>1471</v>
      </c>
      <c r="AQ2578" t="s">
        <v>1472</v>
      </c>
      <c r="BO2578">
        <v>180000</v>
      </c>
      <c r="BP2578">
        <v>180000</v>
      </c>
      <c r="BQ2578">
        <v>120000</v>
      </c>
      <c r="BR2578">
        <v>120000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0</v>
      </c>
      <c r="CR2578">
        <v>0</v>
      </c>
      <c r="CS2578">
        <v>0</v>
      </c>
      <c r="CT2578">
        <v>0</v>
      </c>
      <c r="CU2578">
        <v>0</v>
      </c>
      <c r="CV2578">
        <v>0</v>
      </c>
      <c r="CW2578">
        <v>0</v>
      </c>
      <c r="CX2578">
        <v>0</v>
      </c>
      <c r="CY2578">
        <v>0</v>
      </c>
      <c r="CZ2578">
        <v>0</v>
      </c>
      <c r="DA2578">
        <v>0</v>
      </c>
      <c r="DB2578">
        <v>0</v>
      </c>
      <c r="DC2578">
        <v>0</v>
      </c>
      <c r="DD2578">
        <v>0</v>
      </c>
      <c r="DE2578">
        <v>0</v>
      </c>
      <c r="DF2578">
        <v>0</v>
      </c>
      <c r="DG2578">
        <v>0</v>
      </c>
      <c r="DH2578">
        <v>0</v>
      </c>
      <c r="DI2578">
        <v>0</v>
      </c>
      <c r="DJ2578">
        <v>0</v>
      </c>
      <c r="DK2578">
        <v>0</v>
      </c>
      <c r="DL2578">
        <v>0</v>
      </c>
    </row>
    <row r="2579" spans="1:116" x14ac:dyDescent="0.15">
      <c r="A2579" t="s">
        <v>116</v>
      </c>
      <c r="B2579">
        <v>196495</v>
      </c>
      <c r="C2579" t="s">
        <v>117</v>
      </c>
      <c r="D2579" t="s">
        <v>136</v>
      </c>
      <c r="E2579" t="s">
        <v>118</v>
      </c>
      <c r="F2579" t="s">
        <v>137</v>
      </c>
      <c r="G2579" s="1">
        <v>42916</v>
      </c>
      <c r="H2579" t="s">
        <v>138</v>
      </c>
      <c r="I2579" s="1">
        <v>43159</v>
      </c>
      <c r="J2579" t="s">
        <v>119</v>
      </c>
      <c r="K2579" t="s">
        <v>14435</v>
      </c>
      <c r="L2579" t="s">
        <v>120</v>
      </c>
      <c r="M2579" t="s">
        <v>139</v>
      </c>
      <c r="P2579" t="s">
        <v>317</v>
      </c>
      <c r="Q2579" t="s">
        <v>563</v>
      </c>
      <c r="R2579" t="s">
        <v>126</v>
      </c>
      <c r="S2579" t="s">
        <v>397</v>
      </c>
      <c r="T2579" t="s">
        <v>14436</v>
      </c>
      <c r="W2579">
        <v>538008</v>
      </c>
      <c r="X2579">
        <v>343428</v>
      </c>
      <c r="Y2579">
        <v>194580</v>
      </c>
      <c r="Z2579">
        <v>0</v>
      </c>
      <c r="AA2579">
        <v>538008</v>
      </c>
      <c r="AB2579">
        <v>538008</v>
      </c>
      <c r="AC2579">
        <v>0</v>
      </c>
      <c r="AD2579">
        <v>0</v>
      </c>
      <c r="AE2579">
        <v>538008</v>
      </c>
      <c r="AF2579" t="s">
        <v>143</v>
      </c>
      <c r="AG2579" t="s">
        <v>143</v>
      </c>
      <c r="AH2579" t="s">
        <v>3999</v>
      </c>
      <c r="AI2579" t="s">
        <v>14437</v>
      </c>
      <c r="AJ2579" t="s">
        <v>128</v>
      </c>
      <c r="AK2579" t="s">
        <v>659</v>
      </c>
      <c r="AL2579" t="s">
        <v>564</v>
      </c>
      <c r="AM2579" t="s">
        <v>14438</v>
      </c>
      <c r="AN2579" t="s">
        <v>14439</v>
      </c>
      <c r="AO2579" t="s">
        <v>3589</v>
      </c>
      <c r="AP2579" t="s">
        <v>3590</v>
      </c>
      <c r="BO2579">
        <v>538008</v>
      </c>
      <c r="BP2579">
        <v>538008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0</v>
      </c>
      <c r="CR2579">
        <v>0</v>
      </c>
      <c r="CS2579">
        <v>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H2579">
        <v>0</v>
      </c>
      <c r="DI2579">
        <v>0</v>
      </c>
      <c r="DJ2579">
        <v>0</v>
      </c>
      <c r="DK2579">
        <v>0</v>
      </c>
      <c r="DL2579">
        <v>0</v>
      </c>
    </row>
    <row r="2580" spans="1:116" x14ac:dyDescent="0.15">
      <c r="A2580" t="s">
        <v>116</v>
      </c>
      <c r="B2580">
        <v>196499</v>
      </c>
      <c r="C2580" t="s">
        <v>117</v>
      </c>
      <c r="D2580" t="s">
        <v>136</v>
      </c>
      <c r="E2580" t="s">
        <v>118</v>
      </c>
      <c r="F2580" t="s">
        <v>137</v>
      </c>
      <c r="G2580" s="1">
        <v>42944</v>
      </c>
      <c r="H2580" t="s">
        <v>138</v>
      </c>
      <c r="I2580" s="1">
        <v>42976</v>
      </c>
      <c r="J2580" t="s">
        <v>119</v>
      </c>
      <c r="K2580" t="s">
        <v>1481</v>
      </c>
      <c r="L2580" t="s">
        <v>1452</v>
      </c>
      <c r="M2580" t="s">
        <v>139</v>
      </c>
      <c r="N2580" t="s">
        <v>213</v>
      </c>
      <c r="O2580" t="s">
        <v>123</v>
      </c>
      <c r="P2580" t="s">
        <v>317</v>
      </c>
      <c r="Q2580" t="s">
        <v>1007</v>
      </c>
      <c r="R2580" t="s">
        <v>126</v>
      </c>
      <c r="S2580" t="s">
        <v>251</v>
      </c>
      <c r="T2580" t="s">
        <v>1482</v>
      </c>
      <c r="W2580">
        <v>18432</v>
      </c>
      <c r="X2580">
        <v>16756</v>
      </c>
      <c r="Y2580">
        <v>1676</v>
      </c>
      <c r="Z2580">
        <v>0</v>
      </c>
      <c r="AA2580">
        <v>18469</v>
      </c>
      <c r="AB2580">
        <v>18469</v>
      </c>
      <c r="AC2580">
        <v>0</v>
      </c>
      <c r="AD2580">
        <v>0</v>
      </c>
      <c r="AE2580">
        <v>18469</v>
      </c>
      <c r="AF2580" t="s">
        <v>143</v>
      </c>
      <c r="AG2580" t="s">
        <v>143</v>
      </c>
      <c r="AH2580" t="s">
        <v>217</v>
      </c>
      <c r="AI2580" t="s">
        <v>248</v>
      </c>
      <c r="AJ2580" t="s">
        <v>128</v>
      </c>
      <c r="AK2580" t="s">
        <v>429</v>
      </c>
      <c r="AL2580" t="s">
        <v>1011</v>
      </c>
      <c r="AM2580" t="s">
        <v>1483</v>
      </c>
      <c r="AN2580" t="s">
        <v>1484</v>
      </c>
      <c r="AO2580" t="s">
        <v>1485</v>
      </c>
      <c r="AP2580" t="s">
        <v>1486</v>
      </c>
      <c r="BO2580">
        <v>18432</v>
      </c>
      <c r="BP2580">
        <v>18469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v>0</v>
      </c>
      <c r="CR2580">
        <v>0</v>
      </c>
      <c r="CS2580">
        <v>0</v>
      </c>
      <c r="CT2580">
        <v>0</v>
      </c>
      <c r="CU2580">
        <v>0</v>
      </c>
      <c r="CV2580">
        <v>0</v>
      </c>
      <c r="CW2580">
        <v>0</v>
      </c>
      <c r="CX2580">
        <v>0</v>
      </c>
      <c r="CY2580">
        <v>0</v>
      </c>
      <c r="CZ2580">
        <v>0</v>
      </c>
      <c r="DA2580">
        <v>0</v>
      </c>
      <c r="DB2580">
        <v>0</v>
      </c>
      <c r="DC2580">
        <v>0</v>
      </c>
      <c r="DD2580">
        <v>0</v>
      </c>
      <c r="DE2580">
        <v>0</v>
      </c>
      <c r="DF2580">
        <v>0</v>
      </c>
      <c r="DG2580">
        <v>0</v>
      </c>
      <c r="DH2580">
        <v>0</v>
      </c>
      <c r="DI2580">
        <v>0</v>
      </c>
      <c r="DJ2580">
        <v>0</v>
      </c>
      <c r="DK2580">
        <v>0</v>
      </c>
      <c r="DL2580">
        <v>0</v>
      </c>
    </row>
    <row r="2581" spans="1:116" x14ac:dyDescent="0.15">
      <c r="A2581" t="s">
        <v>116</v>
      </c>
      <c r="B2581">
        <v>196504</v>
      </c>
      <c r="C2581" t="s">
        <v>117</v>
      </c>
      <c r="D2581" t="s">
        <v>136</v>
      </c>
      <c r="E2581" t="s">
        <v>118</v>
      </c>
      <c r="F2581" t="s">
        <v>137</v>
      </c>
      <c r="G2581" s="1">
        <v>42947</v>
      </c>
      <c r="H2581" t="s">
        <v>138</v>
      </c>
      <c r="I2581" s="1">
        <v>42956</v>
      </c>
      <c r="J2581" t="s">
        <v>119</v>
      </c>
      <c r="K2581" t="s">
        <v>1491</v>
      </c>
      <c r="L2581" t="s">
        <v>120</v>
      </c>
      <c r="M2581" t="s">
        <v>139</v>
      </c>
      <c r="P2581" t="s">
        <v>145</v>
      </c>
      <c r="Q2581" t="s">
        <v>214</v>
      </c>
      <c r="R2581" t="s">
        <v>126</v>
      </c>
      <c r="S2581" t="s">
        <v>633</v>
      </c>
      <c r="T2581" t="s">
        <v>1492</v>
      </c>
      <c r="W2581">
        <v>87000</v>
      </c>
      <c r="X2581">
        <v>79090</v>
      </c>
      <c r="Y2581">
        <v>7910</v>
      </c>
      <c r="Z2581">
        <v>0</v>
      </c>
      <c r="AA2581">
        <v>87000</v>
      </c>
      <c r="AB2581">
        <v>79090</v>
      </c>
      <c r="AC2581">
        <v>7910</v>
      </c>
      <c r="AD2581">
        <v>0</v>
      </c>
      <c r="AE2581">
        <v>87000</v>
      </c>
      <c r="AF2581" t="s">
        <v>143</v>
      </c>
      <c r="AG2581" t="s">
        <v>143</v>
      </c>
      <c r="AH2581" t="s">
        <v>132</v>
      </c>
      <c r="AI2581" t="s">
        <v>133</v>
      </c>
      <c r="AJ2581" t="s">
        <v>128</v>
      </c>
      <c r="AK2581" t="s">
        <v>1181</v>
      </c>
      <c r="AL2581" t="s">
        <v>184</v>
      </c>
      <c r="AN2581" t="s">
        <v>1493</v>
      </c>
      <c r="AO2581" t="s">
        <v>978</v>
      </c>
      <c r="AP2581" t="s">
        <v>620</v>
      </c>
      <c r="BO2581">
        <v>87000</v>
      </c>
      <c r="BP2581">
        <v>87000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0</v>
      </c>
      <c r="CR2581">
        <v>0</v>
      </c>
      <c r="CS2581">
        <v>0</v>
      </c>
      <c r="CT2581">
        <v>0</v>
      </c>
      <c r="CU2581">
        <v>0</v>
      </c>
      <c r="CV2581">
        <v>0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0</v>
      </c>
      <c r="DC2581">
        <v>0</v>
      </c>
      <c r="DD2581">
        <v>0</v>
      </c>
      <c r="DE2581">
        <v>0</v>
      </c>
      <c r="DF2581">
        <v>0</v>
      </c>
      <c r="DG2581">
        <v>0</v>
      </c>
      <c r="DH2581">
        <v>0</v>
      </c>
      <c r="DI2581">
        <v>0</v>
      </c>
      <c r="DJ2581">
        <v>0</v>
      </c>
      <c r="DK2581">
        <v>0</v>
      </c>
      <c r="DL2581">
        <v>0</v>
      </c>
    </row>
    <row r="2582" spans="1:116" x14ac:dyDescent="0.15">
      <c r="A2582" t="s">
        <v>116</v>
      </c>
      <c r="B2582">
        <v>196526</v>
      </c>
      <c r="C2582" t="s">
        <v>117</v>
      </c>
      <c r="D2582" t="s">
        <v>136</v>
      </c>
      <c r="E2582" t="s">
        <v>118</v>
      </c>
      <c r="F2582" t="s">
        <v>137</v>
      </c>
      <c r="G2582" s="1">
        <v>42943</v>
      </c>
      <c r="H2582" t="s">
        <v>138</v>
      </c>
      <c r="I2582" s="1">
        <v>43227</v>
      </c>
      <c r="J2582" t="s">
        <v>119</v>
      </c>
      <c r="K2582" t="s">
        <v>213</v>
      </c>
      <c r="L2582" t="s">
        <v>123</v>
      </c>
      <c r="M2582" t="s">
        <v>139</v>
      </c>
      <c r="P2582" t="s">
        <v>232</v>
      </c>
      <c r="Q2582" t="s">
        <v>567</v>
      </c>
      <c r="R2582" t="s">
        <v>126</v>
      </c>
      <c r="S2582" t="s">
        <v>215</v>
      </c>
      <c r="T2582" t="s">
        <v>1507</v>
      </c>
      <c r="W2582">
        <v>135201</v>
      </c>
      <c r="X2582">
        <v>85409</v>
      </c>
      <c r="Y2582">
        <v>49792</v>
      </c>
      <c r="Z2582">
        <v>0</v>
      </c>
      <c r="AA2582">
        <v>135201</v>
      </c>
      <c r="AB2582">
        <v>85409</v>
      </c>
      <c r="AC2582">
        <v>49792</v>
      </c>
      <c r="AD2582">
        <v>0</v>
      </c>
      <c r="AE2582">
        <v>135201</v>
      </c>
      <c r="AF2582" t="s">
        <v>143</v>
      </c>
      <c r="AG2582" t="s">
        <v>143</v>
      </c>
      <c r="AH2582" t="s">
        <v>553</v>
      </c>
      <c r="AI2582" t="s">
        <v>1505</v>
      </c>
      <c r="AJ2582" t="s">
        <v>128</v>
      </c>
      <c r="AK2582" t="s">
        <v>1508</v>
      </c>
      <c r="AL2582" t="s">
        <v>568</v>
      </c>
      <c r="AM2582" t="s">
        <v>1509</v>
      </c>
      <c r="AN2582" t="s">
        <v>1510</v>
      </c>
      <c r="AO2582" t="s">
        <v>1511</v>
      </c>
      <c r="AP2582" t="s">
        <v>1512</v>
      </c>
      <c r="BO2582">
        <v>135201</v>
      </c>
      <c r="BP2582">
        <v>135201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0</v>
      </c>
      <c r="DC2582">
        <v>0</v>
      </c>
      <c r="DD2582">
        <v>0</v>
      </c>
      <c r="DE2582">
        <v>0</v>
      </c>
      <c r="DF2582">
        <v>0</v>
      </c>
      <c r="DG2582">
        <v>0</v>
      </c>
      <c r="DH2582">
        <v>0</v>
      </c>
      <c r="DI2582">
        <v>0</v>
      </c>
      <c r="DJ2582">
        <v>0</v>
      </c>
      <c r="DK2582">
        <v>0</v>
      </c>
      <c r="DL2582">
        <v>0</v>
      </c>
    </row>
    <row r="2583" spans="1:116" x14ac:dyDescent="0.15">
      <c r="A2583" t="s">
        <v>116</v>
      </c>
      <c r="B2583">
        <v>196529</v>
      </c>
      <c r="C2583" t="s">
        <v>117</v>
      </c>
      <c r="D2583" t="s">
        <v>136</v>
      </c>
      <c r="E2583" t="s">
        <v>118</v>
      </c>
      <c r="F2583" t="s">
        <v>137</v>
      </c>
      <c r="G2583" s="1">
        <v>42943</v>
      </c>
      <c r="H2583" t="s">
        <v>138</v>
      </c>
      <c r="I2583" s="1">
        <v>42992</v>
      </c>
      <c r="J2583" t="s">
        <v>119</v>
      </c>
      <c r="K2583" t="s">
        <v>287</v>
      </c>
      <c r="L2583" t="s">
        <v>123</v>
      </c>
      <c r="M2583" t="s">
        <v>139</v>
      </c>
      <c r="P2583" t="s">
        <v>317</v>
      </c>
      <c r="Q2583" t="s">
        <v>318</v>
      </c>
      <c r="R2583" t="s">
        <v>126</v>
      </c>
      <c r="S2583" t="s">
        <v>657</v>
      </c>
      <c r="T2583" t="s">
        <v>1513</v>
      </c>
      <c r="W2583">
        <v>26700</v>
      </c>
      <c r="X2583">
        <v>24273</v>
      </c>
      <c r="Y2583">
        <v>2427</v>
      </c>
      <c r="Z2583">
        <v>0</v>
      </c>
      <c r="AA2583">
        <v>26700</v>
      </c>
      <c r="AB2583">
        <v>24273</v>
      </c>
      <c r="AC2583">
        <v>2427</v>
      </c>
      <c r="AD2583">
        <v>0</v>
      </c>
      <c r="AE2583">
        <v>0</v>
      </c>
      <c r="AF2583" t="s">
        <v>143</v>
      </c>
      <c r="AG2583" t="s">
        <v>143</v>
      </c>
      <c r="AH2583" t="s">
        <v>1514</v>
      </c>
      <c r="AI2583" t="s">
        <v>1515</v>
      </c>
      <c r="AJ2583" t="s">
        <v>128</v>
      </c>
      <c r="AK2583" t="s">
        <v>731</v>
      </c>
      <c r="AL2583" t="s">
        <v>322</v>
      </c>
      <c r="AM2583" t="s">
        <v>1516</v>
      </c>
      <c r="AN2583" t="s">
        <v>1517</v>
      </c>
      <c r="AO2583" t="s">
        <v>1518</v>
      </c>
      <c r="AP2583" t="s">
        <v>1519</v>
      </c>
      <c r="BO2583">
        <v>26700</v>
      </c>
      <c r="BP2583">
        <v>26700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0</v>
      </c>
      <c r="CR2583">
        <v>0</v>
      </c>
      <c r="CS2583">
        <v>0</v>
      </c>
      <c r="CT2583">
        <v>0</v>
      </c>
      <c r="CU2583">
        <v>0</v>
      </c>
      <c r="CV2583">
        <v>0</v>
      </c>
      <c r="CW2583">
        <v>0</v>
      </c>
      <c r="CX2583">
        <v>0</v>
      </c>
      <c r="CY2583">
        <v>0</v>
      </c>
      <c r="CZ2583">
        <v>0</v>
      </c>
      <c r="DA2583">
        <v>0</v>
      </c>
      <c r="DB2583">
        <v>0</v>
      </c>
      <c r="DC2583">
        <v>0</v>
      </c>
      <c r="DD2583">
        <v>0</v>
      </c>
      <c r="DE2583">
        <v>0</v>
      </c>
      <c r="DF2583">
        <v>0</v>
      </c>
      <c r="DG2583">
        <v>0</v>
      </c>
      <c r="DH2583">
        <v>0</v>
      </c>
      <c r="DI2583">
        <v>0</v>
      </c>
      <c r="DJ2583">
        <v>0</v>
      </c>
      <c r="DK2583">
        <v>0</v>
      </c>
      <c r="DL2583">
        <v>0</v>
      </c>
    </row>
    <row r="2584" spans="1:116" x14ac:dyDescent="0.15">
      <c r="A2584" t="s">
        <v>116</v>
      </c>
      <c r="B2584">
        <v>196532</v>
      </c>
      <c r="C2584" t="s">
        <v>117</v>
      </c>
      <c r="D2584" t="s">
        <v>136</v>
      </c>
      <c r="E2584" t="s">
        <v>118</v>
      </c>
      <c r="F2584" t="s">
        <v>137</v>
      </c>
      <c r="G2584" s="1">
        <v>42948</v>
      </c>
      <c r="H2584" t="s">
        <v>138</v>
      </c>
      <c r="I2584" s="1">
        <v>43007</v>
      </c>
      <c r="J2584" t="s">
        <v>119</v>
      </c>
      <c r="K2584" t="s">
        <v>122</v>
      </c>
      <c r="L2584" t="s">
        <v>123</v>
      </c>
      <c r="M2584" t="s">
        <v>139</v>
      </c>
      <c r="P2584" t="s">
        <v>124</v>
      </c>
      <c r="Q2584" t="s">
        <v>668</v>
      </c>
      <c r="R2584" t="s">
        <v>126</v>
      </c>
      <c r="S2584" t="s">
        <v>657</v>
      </c>
      <c r="T2584" t="s">
        <v>1520</v>
      </c>
      <c r="W2584">
        <v>20000</v>
      </c>
      <c r="X2584">
        <v>12634</v>
      </c>
      <c r="Y2584">
        <v>7366</v>
      </c>
      <c r="Z2584">
        <v>0</v>
      </c>
      <c r="AA2584">
        <v>20000</v>
      </c>
      <c r="AB2584">
        <v>12634</v>
      </c>
      <c r="AC2584">
        <v>7366</v>
      </c>
      <c r="AD2584">
        <v>0</v>
      </c>
      <c r="AE2584">
        <v>20000</v>
      </c>
      <c r="AF2584" t="s">
        <v>143</v>
      </c>
      <c r="AG2584" t="s">
        <v>143</v>
      </c>
      <c r="AH2584" t="s">
        <v>2399</v>
      </c>
      <c r="AI2584" t="s">
        <v>8117</v>
      </c>
      <c r="AJ2584" t="s">
        <v>128</v>
      </c>
      <c r="AK2584" t="s">
        <v>955</v>
      </c>
      <c r="AL2584" t="s">
        <v>669</v>
      </c>
      <c r="AM2584" t="s">
        <v>1521</v>
      </c>
      <c r="AN2584" t="s">
        <v>1522</v>
      </c>
      <c r="AO2584" t="s">
        <v>670</v>
      </c>
      <c r="AP2584" t="s">
        <v>671</v>
      </c>
      <c r="BO2584">
        <v>20000</v>
      </c>
      <c r="BP2584">
        <v>20000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0</v>
      </c>
      <c r="CR2584">
        <v>0</v>
      </c>
      <c r="CS2584">
        <v>0</v>
      </c>
      <c r="CT2584">
        <v>0</v>
      </c>
      <c r="CU2584">
        <v>0</v>
      </c>
      <c r="CV2584">
        <v>0</v>
      </c>
      <c r="CW2584">
        <v>0</v>
      </c>
      <c r="CX2584">
        <v>0</v>
      </c>
      <c r="CY2584">
        <v>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H2584">
        <v>0</v>
      </c>
      <c r="DI2584">
        <v>0</v>
      </c>
      <c r="DJ2584">
        <v>0</v>
      </c>
      <c r="DK2584">
        <v>0</v>
      </c>
      <c r="DL2584">
        <v>0</v>
      </c>
    </row>
    <row r="2585" spans="1:116" x14ac:dyDescent="0.15">
      <c r="A2585" t="s">
        <v>116</v>
      </c>
      <c r="B2585">
        <v>196537</v>
      </c>
      <c r="C2585" t="s">
        <v>117</v>
      </c>
      <c r="D2585" t="s">
        <v>136</v>
      </c>
      <c r="E2585" t="s">
        <v>118</v>
      </c>
      <c r="F2585" t="s">
        <v>137</v>
      </c>
      <c r="G2585" s="1">
        <v>42949</v>
      </c>
      <c r="H2585" t="s">
        <v>138</v>
      </c>
      <c r="I2585" s="1">
        <v>43252</v>
      </c>
      <c r="J2585" t="s">
        <v>119</v>
      </c>
      <c r="K2585" t="s">
        <v>278</v>
      </c>
      <c r="L2585" t="s">
        <v>123</v>
      </c>
      <c r="M2585" t="s">
        <v>139</v>
      </c>
      <c r="N2585" t="s">
        <v>1284</v>
      </c>
      <c r="O2585" t="s">
        <v>123</v>
      </c>
      <c r="P2585" t="s">
        <v>124</v>
      </c>
      <c r="Q2585" t="s">
        <v>558</v>
      </c>
      <c r="R2585" t="s">
        <v>126</v>
      </c>
      <c r="S2585" t="s">
        <v>215</v>
      </c>
      <c r="T2585" t="s">
        <v>1532</v>
      </c>
      <c r="W2585">
        <v>312808</v>
      </c>
      <c r="X2585">
        <v>198155</v>
      </c>
      <c r="Y2585">
        <v>114653</v>
      </c>
      <c r="Z2585">
        <v>0</v>
      </c>
      <c r="AA2585">
        <v>312808</v>
      </c>
      <c r="AB2585">
        <v>312808</v>
      </c>
      <c r="AC2585">
        <v>0</v>
      </c>
      <c r="AD2585">
        <v>0</v>
      </c>
      <c r="AE2585">
        <v>312808</v>
      </c>
      <c r="AF2585" t="s">
        <v>143</v>
      </c>
      <c r="AG2585" t="s">
        <v>171</v>
      </c>
      <c r="AH2585" t="s">
        <v>3331</v>
      </c>
      <c r="AI2585" t="s">
        <v>13709</v>
      </c>
      <c r="AJ2585" t="s">
        <v>128</v>
      </c>
      <c r="AK2585" t="s">
        <v>1032</v>
      </c>
      <c r="AL2585" t="s">
        <v>559</v>
      </c>
      <c r="AM2585" t="s">
        <v>1534</v>
      </c>
      <c r="AN2585" t="s">
        <v>1535</v>
      </c>
      <c r="AO2585" t="s">
        <v>1536</v>
      </c>
      <c r="AP2585" t="s">
        <v>1537</v>
      </c>
      <c r="AQ2585" t="s">
        <v>562</v>
      </c>
      <c r="BO2585">
        <v>250246.40000000002</v>
      </c>
      <c r="BP2585">
        <v>250246.40000000002</v>
      </c>
      <c r="BQ2585">
        <v>62561.600000000006</v>
      </c>
      <c r="BR2585">
        <v>62561.600000000006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0</v>
      </c>
      <c r="DF2585">
        <v>0</v>
      </c>
      <c r="DG2585">
        <v>0</v>
      </c>
      <c r="DH2585">
        <v>0</v>
      </c>
      <c r="DI2585">
        <v>0</v>
      </c>
      <c r="DJ2585">
        <v>0</v>
      </c>
      <c r="DK2585">
        <v>0</v>
      </c>
      <c r="DL2585">
        <v>0</v>
      </c>
    </row>
    <row r="2586" spans="1:116" x14ac:dyDescent="0.15">
      <c r="A2586" t="s">
        <v>116</v>
      </c>
      <c r="B2586">
        <v>196543</v>
      </c>
      <c r="C2586" t="s">
        <v>117</v>
      </c>
      <c r="D2586" t="s">
        <v>136</v>
      </c>
      <c r="E2586" t="s">
        <v>118</v>
      </c>
      <c r="F2586" t="s">
        <v>137</v>
      </c>
      <c r="G2586" s="1">
        <v>42962</v>
      </c>
      <c r="H2586" t="s">
        <v>138</v>
      </c>
      <c r="I2586" s="1">
        <v>43000</v>
      </c>
      <c r="J2586" t="s">
        <v>119</v>
      </c>
      <c r="K2586" t="s">
        <v>198</v>
      </c>
      <c r="L2586" t="s">
        <v>123</v>
      </c>
      <c r="M2586" t="s">
        <v>139</v>
      </c>
      <c r="P2586" t="s">
        <v>145</v>
      </c>
      <c r="Q2586" t="s">
        <v>146</v>
      </c>
      <c r="R2586" t="s">
        <v>126</v>
      </c>
      <c r="S2586" t="s">
        <v>215</v>
      </c>
      <c r="T2586" t="s">
        <v>1540</v>
      </c>
      <c r="W2586">
        <v>275711</v>
      </c>
      <c r="X2586">
        <v>218817</v>
      </c>
      <c r="Y2586">
        <v>56894</v>
      </c>
      <c r="Z2586">
        <v>0</v>
      </c>
      <c r="AA2586">
        <v>1</v>
      </c>
      <c r="AB2586">
        <v>1</v>
      </c>
      <c r="AC2586">
        <v>0</v>
      </c>
      <c r="AD2586">
        <v>0</v>
      </c>
      <c r="AE2586">
        <v>681611</v>
      </c>
      <c r="AF2586" t="s">
        <v>143</v>
      </c>
      <c r="AG2586" t="s">
        <v>143</v>
      </c>
      <c r="AH2586" t="s">
        <v>516</v>
      </c>
      <c r="AI2586" t="s">
        <v>418</v>
      </c>
      <c r="AJ2586" t="s">
        <v>128</v>
      </c>
      <c r="AK2586" t="s">
        <v>160</v>
      </c>
      <c r="AL2586" t="s">
        <v>1000</v>
      </c>
      <c r="AM2586" t="s">
        <v>1541</v>
      </c>
      <c r="AN2586" t="s">
        <v>1542</v>
      </c>
      <c r="AO2586" t="s">
        <v>1071</v>
      </c>
      <c r="AP2586" t="s">
        <v>1004</v>
      </c>
      <c r="BO2586">
        <v>275711</v>
      </c>
      <c r="BP2586">
        <v>1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0</v>
      </c>
      <c r="DF2586">
        <v>0</v>
      </c>
      <c r="DG2586">
        <v>0</v>
      </c>
      <c r="DH2586">
        <v>0</v>
      </c>
      <c r="DI2586">
        <v>0</v>
      </c>
      <c r="DJ2586">
        <v>0</v>
      </c>
      <c r="DK2586">
        <v>0</v>
      </c>
      <c r="DL2586">
        <v>0</v>
      </c>
    </row>
    <row r="2587" spans="1:116" x14ac:dyDescent="0.15">
      <c r="A2587" t="s">
        <v>116</v>
      </c>
      <c r="B2587">
        <v>196545</v>
      </c>
      <c r="C2587" t="s">
        <v>117</v>
      </c>
      <c r="D2587" t="s">
        <v>136</v>
      </c>
      <c r="E2587" t="s">
        <v>118</v>
      </c>
      <c r="F2587" t="s">
        <v>137</v>
      </c>
      <c r="G2587" s="1">
        <v>42947</v>
      </c>
      <c r="H2587" t="s">
        <v>138</v>
      </c>
      <c r="I2587" s="1">
        <v>43019</v>
      </c>
      <c r="J2587" t="s">
        <v>119</v>
      </c>
      <c r="K2587" t="s">
        <v>1545</v>
      </c>
      <c r="L2587" t="s">
        <v>197</v>
      </c>
      <c r="M2587" t="s">
        <v>1546</v>
      </c>
      <c r="P2587" t="s">
        <v>145</v>
      </c>
      <c r="Q2587" t="s">
        <v>214</v>
      </c>
      <c r="R2587" t="s">
        <v>126</v>
      </c>
      <c r="S2587" t="s">
        <v>571</v>
      </c>
      <c r="T2587" t="s">
        <v>1547</v>
      </c>
      <c r="W2587">
        <v>5000</v>
      </c>
      <c r="X2587">
        <v>3174</v>
      </c>
      <c r="Y2587">
        <v>1826</v>
      </c>
      <c r="Z2587">
        <v>0</v>
      </c>
      <c r="AA2587">
        <v>5000</v>
      </c>
      <c r="AB2587">
        <v>3174</v>
      </c>
      <c r="AC2587">
        <v>1826</v>
      </c>
      <c r="AD2587">
        <v>0</v>
      </c>
      <c r="AE2587">
        <v>5000</v>
      </c>
      <c r="AF2587" t="s">
        <v>143</v>
      </c>
      <c r="AG2587" t="s">
        <v>143</v>
      </c>
      <c r="AH2587" t="s">
        <v>1548</v>
      </c>
      <c r="AI2587" t="s">
        <v>192</v>
      </c>
      <c r="AJ2587" t="s">
        <v>128</v>
      </c>
      <c r="AK2587" t="s">
        <v>390</v>
      </c>
      <c r="AL2587" t="s">
        <v>184</v>
      </c>
      <c r="AN2587" t="s">
        <v>1549</v>
      </c>
      <c r="AO2587" t="s">
        <v>572</v>
      </c>
      <c r="AP2587" t="s">
        <v>573</v>
      </c>
      <c r="BO2587">
        <v>5000</v>
      </c>
      <c r="BP2587">
        <v>5000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H2587">
        <v>0</v>
      </c>
      <c r="DI2587">
        <v>0</v>
      </c>
      <c r="DJ2587">
        <v>0</v>
      </c>
      <c r="DK2587">
        <v>0</v>
      </c>
      <c r="DL2587">
        <v>0</v>
      </c>
    </row>
    <row r="2588" spans="1:116" x14ac:dyDescent="0.15">
      <c r="A2588" t="s">
        <v>116</v>
      </c>
      <c r="B2588">
        <v>196558</v>
      </c>
      <c r="C2588" t="s">
        <v>117</v>
      </c>
      <c r="D2588" t="s">
        <v>136</v>
      </c>
      <c r="E2588" t="s">
        <v>118</v>
      </c>
      <c r="F2588" t="s">
        <v>137</v>
      </c>
      <c r="G2588" s="1">
        <v>42955</v>
      </c>
      <c r="H2588" t="s">
        <v>138</v>
      </c>
      <c r="I2588" s="1">
        <v>43231</v>
      </c>
      <c r="J2588" t="s">
        <v>119</v>
      </c>
      <c r="K2588" t="s">
        <v>958</v>
      </c>
      <c r="L2588" t="s">
        <v>123</v>
      </c>
      <c r="M2588" t="s">
        <v>139</v>
      </c>
      <c r="P2588" t="s">
        <v>317</v>
      </c>
      <c r="Q2588" t="s">
        <v>563</v>
      </c>
      <c r="R2588" t="s">
        <v>126</v>
      </c>
      <c r="S2588" t="s">
        <v>215</v>
      </c>
      <c r="T2588" t="s">
        <v>1556</v>
      </c>
      <c r="W2588">
        <v>172926</v>
      </c>
      <c r="X2588">
        <v>172926</v>
      </c>
      <c r="Y2588">
        <v>0</v>
      </c>
      <c r="Z2588">
        <v>0</v>
      </c>
      <c r="AA2588">
        <v>57066</v>
      </c>
      <c r="AB2588">
        <v>57066</v>
      </c>
      <c r="AC2588">
        <v>0</v>
      </c>
      <c r="AD2588">
        <v>0</v>
      </c>
      <c r="AE2588">
        <v>116232</v>
      </c>
      <c r="AF2588" t="s">
        <v>143</v>
      </c>
      <c r="AG2588" t="s">
        <v>143</v>
      </c>
      <c r="AH2588" t="s">
        <v>553</v>
      </c>
      <c r="AI2588" t="s">
        <v>1505</v>
      </c>
      <c r="AJ2588" t="s">
        <v>128</v>
      </c>
      <c r="AK2588" t="s">
        <v>604</v>
      </c>
      <c r="AL2588" t="s">
        <v>564</v>
      </c>
      <c r="AM2588" t="s">
        <v>1557</v>
      </c>
      <c r="AN2588" t="s">
        <v>1558</v>
      </c>
      <c r="AO2588" t="s">
        <v>1559</v>
      </c>
      <c r="AP2588" t="s">
        <v>1560</v>
      </c>
      <c r="BO2588">
        <v>172926</v>
      </c>
      <c r="BP2588">
        <v>57066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0</v>
      </c>
      <c r="DH2588">
        <v>0</v>
      </c>
      <c r="DI2588">
        <v>0</v>
      </c>
      <c r="DJ2588">
        <v>0</v>
      </c>
      <c r="DK2588">
        <v>0</v>
      </c>
      <c r="DL2588">
        <v>0</v>
      </c>
    </row>
    <row r="2589" spans="1:116" x14ac:dyDescent="0.15">
      <c r="A2589" t="s">
        <v>116</v>
      </c>
      <c r="B2589">
        <v>196561</v>
      </c>
      <c r="C2589" t="s">
        <v>117</v>
      </c>
      <c r="D2589" t="s">
        <v>136</v>
      </c>
      <c r="E2589" t="s">
        <v>118</v>
      </c>
      <c r="F2589" t="s">
        <v>137</v>
      </c>
      <c r="G2589" s="1">
        <v>42954</v>
      </c>
      <c r="H2589" t="s">
        <v>138</v>
      </c>
      <c r="I2589" s="1">
        <v>43000</v>
      </c>
      <c r="J2589" t="s">
        <v>119</v>
      </c>
      <c r="K2589" t="s">
        <v>1561</v>
      </c>
      <c r="L2589" t="s">
        <v>123</v>
      </c>
      <c r="M2589" t="s">
        <v>139</v>
      </c>
      <c r="N2589" t="s">
        <v>539</v>
      </c>
      <c r="O2589" t="s">
        <v>169</v>
      </c>
      <c r="P2589" t="s">
        <v>177</v>
      </c>
      <c r="Q2589" t="s">
        <v>288</v>
      </c>
      <c r="R2589" t="s">
        <v>126</v>
      </c>
      <c r="S2589" t="s">
        <v>140</v>
      </c>
      <c r="T2589" t="s">
        <v>1562</v>
      </c>
      <c r="W2589">
        <v>395370</v>
      </c>
      <c r="X2589">
        <v>359429</v>
      </c>
      <c r="Y2589">
        <v>35941</v>
      </c>
      <c r="Z2589">
        <v>0</v>
      </c>
      <c r="AA2589">
        <v>395370</v>
      </c>
      <c r="AB2589">
        <v>395370</v>
      </c>
      <c r="AC2589">
        <v>0</v>
      </c>
      <c r="AD2589">
        <v>0</v>
      </c>
      <c r="AE2589">
        <v>395370</v>
      </c>
      <c r="AF2589" t="s">
        <v>143</v>
      </c>
      <c r="AG2589" t="s">
        <v>143</v>
      </c>
      <c r="AH2589" t="s">
        <v>132</v>
      </c>
      <c r="AI2589" t="s">
        <v>341</v>
      </c>
      <c r="AJ2589" t="s">
        <v>128</v>
      </c>
      <c r="AK2589" t="s">
        <v>290</v>
      </c>
      <c r="AL2589" t="s">
        <v>291</v>
      </c>
      <c r="AM2589" t="s">
        <v>1563</v>
      </c>
      <c r="AN2589" t="s">
        <v>1564</v>
      </c>
      <c r="AO2589" t="s">
        <v>1565</v>
      </c>
      <c r="AP2589" t="s">
        <v>1566</v>
      </c>
      <c r="AQ2589" t="s">
        <v>1567</v>
      </c>
      <c r="BO2589">
        <v>316296</v>
      </c>
      <c r="BP2589">
        <v>316296</v>
      </c>
      <c r="BQ2589">
        <v>79074</v>
      </c>
      <c r="BR2589">
        <v>79074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H2589">
        <v>0</v>
      </c>
      <c r="DI2589">
        <v>0</v>
      </c>
      <c r="DJ2589">
        <v>0</v>
      </c>
      <c r="DK2589">
        <v>0</v>
      </c>
      <c r="DL2589">
        <v>0</v>
      </c>
    </row>
    <row r="2590" spans="1:116" x14ac:dyDescent="0.15">
      <c r="A2590" t="s">
        <v>116</v>
      </c>
      <c r="B2590">
        <v>196565</v>
      </c>
      <c r="C2590" t="s">
        <v>117</v>
      </c>
      <c r="D2590" t="s">
        <v>136</v>
      </c>
      <c r="E2590" t="s">
        <v>425</v>
      </c>
      <c r="F2590" t="s">
        <v>137</v>
      </c>
      <c r="G2590" s="1">
        <v>42956</v>
      </c>
      <c r="H2590" t="s">
        <v>138</v>
      </c>
      <c r="I2590" s="1">
        <v>43054</v>
      </c>
      <c r="J2590" t="s">
        <v>119</v>
      </c>
      <c r="K2590" t="s">
        <v>1569</v>
      </c>
      <c r="L2590" t="s">
        <v>169</v>
      </c>
      <c r="M2590" t="s">
        <v>139</v>
      </c>
      <c r="P2590" t="s">
        <v>199</v>
      </c>
      <c r="Q2590" t="s">
        <v>1570</v>
      </c>
      <c r="R2590" t="s">
        <v>126</v>
      </c>
      <c r="S2590" t="s">
        <v>215</v>
      </c>
      <c r="T2590" t="s">
        <v>1571</v>
      </c>
      <c r="W2590">
        <v>5000</v>
      </c>
      <c r="X2590">
        <v>4348</v>
      </c>
      <c r="Y2590">
        <v>652</v>
      </c>
      <c r="Z2590">
        <v>0</v>
      </c>
      <c r="AA2590">
        <v>5000</v>
      </c>
      <c r="AB2590">
        <v>4348</v>
      </c>
      <c r="AC2590">
        <v>652</v>
      </c>
      <c r="AD2590">
        <v>0</v>
      </c>
      <c r="AE2590">
        <v>5000</v>
      </c>
      <c r="AF2590" t="s">
        <v>143</v>
      </c>
      <c r="AG2590" t="s">
        <v>143</v>
      </c>
      <c r="AH2590" t="s">
        <v>132</v>
      </c>
      <c r="AI2590" t="s">
        <v>418</v>
      </c>
      <c r="AJ2590" t="s">
        <v>128</v>
      </c>
      <c r="AK2590" t="s">
        <v>407</v>
      </c>
      <c r="AL2590" t="s">
        <v>1572</v>
      </c>
      <c r="AM2590" t="s">
        <v>1573</v>
      </c>
      <c r="AN2590" t="s">
        <v>1574</v>
      </c>
      <c r="AO2590" t="s">
        <v>1575</v>
      </c>
      <c r="AP2590" t="s">
        <v>1576</v>
      </c>
      <c r="BO2590">
        <v>5000</v>
      </c>
      <c r="BP2590">
        <v>5000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0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H2590">
        <v>0</v>
      </c>
      <c r="DI2590">
        <v>0</v>
      </c>
      <c r="DJ2590">
        <v>0</v>
      </c>
      <c r="DK2590">
        <v>0</v>
      </c>
      <c r="DL2590">
        <v>0</v>
      </c>
    </row>
    <row r="2591" spans="1:116" x14ac:dyDescent="0.15">
      <c r="A2591" t="s">
        <v>116</v>
      </c>
      <c r="B2591">
        <v>196579</v>
      </c>
      <c r="C2591" t="s">
        <v>117</v>
      </c>
      <c r="D2591" t="s">
        <v>136</v>
      </c>
      <c r="E2591" t="s">
        <v>118</v>
      </c>
      <c r="F2591" t="s">
        <v>137</v>
      </c>
      <c r="G2591" s="1">
        <v>42978</v>
      </c>
      <c r="H2591" t="s">
        <v>138</v>
      </c>
      <c r="I2591" s="1">
        <v>43223</v>
      </c>
      <c r="J2591" t="s">
        <v>119</v>
      </c>
      <c r="K2591" t="s">
        <v>1589</v>
      </c>
      <c r="L2591" t="s">
        <v>169</v>
      </c>
      <c r="M2591" t="s">
        <v>246</v>
      </c>
      <c r="P2591" t="s">
        <v>124</v>
      </c>
      <c r="Q2591" t="s">
        <v>709</v>
      </c>
      <c r="R2591" t="s">
        <v>126</v>
      </c>
      <c r="S2591" t="s">
        <v>215</v>
      </c>
      <c r="T2591" t="s">
        <v>1590</v>
      </c>
      <c r="W2591">
        <v>127043</v>
      </c>
      <c r="X2591">
        <v>105870</v>
      </c>
      <c r="Y2591">
        <v>21173</v>
      </c>
      <c r="Z2591">
        <v>0</v>
      </c>
      <c r="AA2591">
        <v>127043</v>
      </c>
      <c r="AB2591">
        <v>127043</v>
      </c>
      <c r="AC2591">
        <v>0</v>
      </c>
      <c r="AD2591">
        <v>0</v>
      </c>
      <c r="AE2591">
        <v>127043</v>
      </c>
      <c r="AF2591" t="s">
        <v>143</v>
      </c>
      <c r="AG2591" t="s">
        <v>143</v>
      </c>
      <c r="AH2591" t="s">
        <v>319</v>
      </c>
      <c r="AI2591" t="s">
        <v>275</v>
      </c>
      <c r="AJ2591" t="s">
        <v>128</v>
      </c>
      <c r="AK2591" t="s">
        <v>737</v>
      </c>
      <c r="AL2591" t="s">
        <v>710</v>
      </c>
      <c r="AM2591" t="s">
        <v>1591</v>
      </c>
      <c r="AN2591" t="s">
        <v>1592</v>
      </c>
      <c r="AO2591" t="s">
        <v>907</v>
      </c>
      <c r="AP2591" t="s">
        <v>908</v>
      </c>
      <c r="AQ2591" t="s">
        <v>1593</v>
      </c>
      <c r="BO2591">
        <v>114338.70000000001</v>
      </c>
      <c r="BP2591">
        <v>114338.70000000001</v>
      </c>
      <c r="BQ2591">
        <v>12704.300000000001</v>
      </c>
      <c r="BR2591">
        <v>12704.300000000001</v>
      </c>
      <c r="BS2591">
        <v>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v>0</v>
      </c>
      <c r="CR2591">
        <v>0</v>
      </c>
      <c r="CS2591">
        <v>0</v>
      </c>
      <c r="CT2591">
        <v>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H2591">
        <v>0</v>
      </c>
      <c r="DI2591">
        <v>0</v>
      </c>
      <c r="DJ2591">
        <v>0</v>
      </c>
      <c r="DK2591">
        <v>0</v>
      </c>
      <c r="DL2591">
        <v>0</v>
      </c>
    </row>
    <row r="2592" spans="1:116" x14ac:dyDescent="0.15">
      <c r="A2592" t="s">
        <v>116</v>
      </c>
      <c r="B2592">
        <v>196587</v>
      </c>
      <c r="C2592" t="s">
        <v>117</v>
      </c>
      <c r="D2592" t="s">
        <v>136</v>
      </c>
      <c r="E2592" t="s">
        <v>118</v>
      </c>
      <c r="F2592" t="s">
        <v>137</v>
      </c>
      <c r="G2592" s="1">
        <v>42961</v>
      </c>
      <c r="H2592" t="s">
        <v>138</v>
      </c>
      <c r="I2592" s="1">
        <v>43109</v>
      </c>
      <c r="J2592" t="s">
        <v>119</v>
      </c>
      <c r="K2592" t="s">
        <v>1597</v>
      </c>
      <c r="L2592" t="s">
        <v>197</v>
      </c>
      <c r="M2592" t="s">
        <v>139</v>
      </c>
      <c r="N2592" t="s">
        <v>198</v>
      </c>
      <c r="O2592" t="s">
        <v>123</v>
      </c>
      <c r="P2592" t="s">
        <v>199</v>
      </c>
      <c r="Q2592" t="s">
        <v>717</v>
      </c>
      <c r="R2592" t="s">
        <v>126</v>
      </c>
      <c r="S2592" t="s">
        <v>251</v>
      </c>
      <c r="T2592" t="s">
        <v>1598</v>
      </c>
      <c r="W2592">
        <v>9000</v>
      </c>
      <c r="X2592">
        <v>9000</v>
      </c>
      <c r="Y2592">
        <v>0</v>
      </c>
      <c r="Z2592">
        <v>0</v>
      </c>
      <c r="AA2592">
        <v>9000</v>
      </c>
      <c r="AB2592">
        <v>9000</v>
      </c>
      <c r="AC2592">
        <v>0</v>
      </c>
      <c r="AD2592">
        <v>0</v>
      </c>
      <c r="AE2592">
        <v>9000</v>
      </c>
      <c r="AF2592" t="s">
        <v>143</v>
      </c>
      <c r="AG2592" t="s">
        <v>143</v>
      </c>
      <c r="AH2592" t="s">
        <v>132</v>
      </c>
      <c r="AI2592" t="s">
        <v>418</v>
      </c>
      <c r="AJ2592" t="s">
        <v>128</v>
      </c>
      <c r="AK2592" t="s">
        <v>512</v>
      </c>
      <c r="AL2592" t="s">
        <v>718</v>
      </c>
      <c r="AM2592" t="s">
        <v>1599</v>
      </c>
      <c r="AN2592" t="s">
        <v>1600</v>
      </c>
      <c r="AO2592" t="s">
        <v>1601</v>
      </c>
      <c r="AP2592" t="s">
        <v>1602</v>
      </c>
      <c r="BO2592">
        <v>9000</v>
      </c>
      <c r="BP2592">
        <v>9000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0</v>
      </c>
      <c r="CH2592">
        <v>0</v>
      </c>
      <c r="CI2592">
        <v>0</v>
      </c>
      <c r="CJ2592">
        <v>0</v>
      </c>
      <c r="CK2592">
        <v>0</v>
      </c>
      <c r="CL2592">
        <v>0</v>
      </c>
      <c r="CM2592">
        <v>0</v>
      </c>
      <c r="CN2592">
        <v>0</v>
      </c>
      <c r="CO2592">
        <v>0</v>
      </c>
      <c r="CP2592">
        <v>0</v>
      </c>
      <c r="CQ2592">
        <v>0</v>
      </c>
      <c r="CR2592">
        <v>0</v>
      </c>
      <c r="CS2592">
        <v>0</v>
      </c>
      <c r="CT2592">
        <v>0</v>
      </c>
      <c r="CU2592">
        <v>0</v>
      </c>
      <c r="CV2592">
        <v>0</v>
      </c>
      <c r="CW2592">
        <v>0</v>
      </c>
      <c r="CX2592">
        <v>0</v>
      </c>
      <c r="CY2592">
        <v>0</v>
      </c>
      <c r="CZ2592">
        <v>0</v>
      </c>
      <c r="DA2592">
        <v>0</v>
      </c>
      <c r="DB2592">
        <v>0</v>
      </c>
      <c r="DC2592">
        <v>0</v>
      </c>
      <c r="DD2592">
        <v>0</v>
      </c>
      <c r="DE2592">
        <v>0</v>
      </c>
      <c r="DF2592">
        <v>0</v>
      </c>
      <c r="DG2592">
        <v>0</v>
      </c>
      <c r="DH2592">
        <v>0</v>
      </c>
      <c r="DI2592">
        <v>0</v>
      </c>
      <c r="DJ2592">
        <v>0</v>
      </c>
      <c r="DK2592">
        <v>0</v>
      </c>
      <c r="DL2592">
        <v>0</v>
      </c>
    </row>
    <row r="2593" spans="1:116" x14ac:dyDescent="0.15">
      <c r="A2593" t="s">
        <v>116</v>
      </c>
      <c r="B2593">
        <v>196599</v>
      </c>
      <c r="C2593" t="s">
        <v>117</v>
      </c>
      <c r="D2593" t="s">
        <v>136</v>
      </c>
      <c r="E2593" t="s">
        <v>425</v>
      </c>
      <c r="F2593" t="s">
        <v>137</v>
      </c>
      <c r="G2593" s="1">
        <v>42951</v>
      </c>
      <c r="H2593" t="s">
        <v>138</v>
      </c>
      <c r="I2593" s="1">
        <v>42992</v>
      </c>
      <c r="J2593" t="s">
        <v>119</v>
      </c>
      <c r="K2593" t="s">
        <v>1613</v>
      </c>
      <c r="L2593" t="s">
        <v>511</v>
      </c>
      <c r="M2593" t="s">
        <v>139</v>
      </c>
      <c r="N2593" t="s">
        <v>273</v>
      </c>
      <c r="O2593" t="s">
        <v>123</v>
      </c>
      <c r="P2593" t="s">
        <v>199</v>
      </c>
      <c r="Q2593" t="s">
        <v>623</v>
      </c>
      <c r="R2593" t="s">
        <v>126</v>
      </c>
      <c r="S2593" t="s">
        <v>251</v>
      </c>
      <c r="T2593" t="s">
        <v>1614</v>
      </c>
      <c r="W2593">
        <v>530410</v>
      </c>
      <c r="X2593">
        <v>444228</v>
      </c>
      <c r="Y2593">
        <v>86182</v>
      </c>
      <c r="Z2593">
        <v>0</v>
      </c>
      <c r="AA2593">
        <v>530410</v>
      </c>
      <c r="AB2593">
        <v>444228</v>
      </c>
      <c r="AC2593">
        <v>86182</v>
      </c>
      <c r="AD2593">
        <v>0</v>
      </c>
      <c r="AE2593">
        <v>530410</v>
      </c>
      <c r="AF2593" t="s">
        <v>143</v>
      </c>
      <c r="AG2593" t="s">
        <v>143</v>
      </c>
      <c r="AH2593" t="s">
        <v>284</v>
      </c>
      <c r="AI2593" t="s">
        <v>342</v>
      </c>
      <c r="AJ2593" t="s">
        <v>128</v>
      </c>
      <c r="AK2593" t="s">
        <v>236</v>
      </c>
      <c r="AL2593" t="s">
        <v>625</v>
      </c>
      <c r="AM2593" t="s">
        <v>1615</v>
      </c>
      <c r="AN2593" t="s">
        <v>1616</v>
      </c>
      <c r="AO2593" t="s">
        <v>1617</v>
      </c>
      <c r="AP2593" t="s">
        <v>1618</v>
      </c>
      <c r="AQ2593" t="s">
        <v>1619</v>
      </c>
      <c r="AR2593" t="s">
        <v>1620</v>
      </c>
      <c r="AS2593" t="s">
        <v>1621</v>
      </c>
      <c r="AT2593" t="s">
        <v>1622</v>
      </c>
      <c r="AU2593" t="s">
        <v>1623</v>
      </c>
      <c r="AV2593" t="s">
        <v>1624</v>
      </c>
      <c r="AW2593" t="s">
        <v>1625</v>
      </c>
      <c r="AX2593" t="s">
        <v>1626</v>
      </c>
      <c r="AY2593" t="s">
        <v>1627</v>
      </c>
      <c r="BO2593">
        <v>530410</v>
      </c>
      <c r="BP2593">
        <v>530410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0</v>
      </c>
      <c r="CJ2593">
        <v>0</v>
      </c>
      <c r="CK2593">
        <v>0</v>
      </c>
      <c r="CL2593">
        <v>0</v>
      </c>
      <c r="CM2593">
        <v>0</v>
      </c>
      <c r="CN2593">
        <v>0</v>
      </c>
      <c r="CO2593">
        <v>0</v>
      </c>
      <c r="CP2593">
        <v>0</v>
      </c>
      <c r="CQ2593">
        <v>0</v>
      </c>
      <c r="CR2593">
        <v>0</v>
      </c>
      <c r="CS2593">
        <v>0</v>
      </c>
      <c r="CT2593">
        <v>0</v>
      </c>
      <c r="CU2593">
        <v>0</v>
      </c>
      <c r="CV2593">
        <v>0</v>
      </c>
      <c r="CW2593">
        <v>0</v>
      </c>
      <c r="CX2593">
        <v>0</v>
      </c>
      <c r="CY2593">
        <v>0</v>
      </c>
      <c r="CZ2593">
        <v>0</v>
      </c>
      <c r="DA2593">
        <v>0</v>
      </c>
      <c r="DB2593">
        <v>0</v>
      </c>
      <c r="DC2593">
        <v>0</v>
      </c>
      <c r="DD2593">
        <v>0</v>
      </c>
      <c r="DE2593">
        <v>0</v>
      </c>
      <c r="DF2593">
        <v>0</v>
      </c>
      <c r="DG2593">
        <v>0</v>
      </c>
      <c r="DH2593">
        <v>0</v>
      </c>
      <c r="DI2593">
        <v>0</v>
      </c>
      <c r="DJ2593">
        <v>0</v>
      </c>
      <c r="DK2593">
        <v>0</v>
      </c>
      <c r="DL2593">
        <v>0</v>
      </c>
    </row>
    <row r="2594" spans="1:116" x14ac:dyDescent="0.15">
      <c r="A2594" t="s">
        <v>116</v>
      </c>
      <c r="B2594">
        <v>196640</v>
      </c>
      <c r="C2594" t="s">
        <v>117</v>
      </c>
      <c r="D2594" t="s">
        <v>136</v>
      </c>
      <c r="E2594" t="s">
        <v>118</v>
      </c>
      <c r="F2594" t="s">
        <v>137</v>
      </c>
      <c r="G2594" s="1">
        <v>42951</v>
      </c>
      <c r="H2594" t="s">
        <v>138</v>
      </c>
      <c r="I2594" s="1">
        <v>42964</v>
      </c>
      <c r="J2594" t="s">
        <v>119</v>
      </c>
      <c r="K2594" t="s">
        <v>873</v>
      </c>
      <c r="L2594" t="s">
        <v>120</v>
      </c>
      <c r="M2594" t="s">
        <v>139</v>
      </c>
      <c r="P2594" t="s">
        <v>199</v>
      </c>
      <c r="Q2594" t="s">
        <v>616</v>
      </c>
      <c r="R2594" t="s">
        <v>126</v>
      </c>
      <c r="S2594" t="s">
        <v>874</v>
      </c>
      <c r="T2594" t="s">
        <v>1654</v>
      </c>
      <c r="W2594">
        <v>14709</v>
      </c>
      <c r="X2594">
        <v>9007</v>
      </c>
      <c r="Y2594">
        <v>5702</v>
      </c>
      <c r="Z2594">
        <v>0</v>
      </c>
      <c r="AA2594">
        <v>14697</v>
      </c>
      <c r="AB2594">
        <v>9000</v>
      </c>
      <c r="AC2594">
        <v>5697</v>
      </c>
      <c r="AD2594">
        <v>0</v>
      </c>
      <c r="AE2594">
        <v>14697</v>
      </c>
      <c r="AF2594" t="s">
        <v>143</v>
      </c>
      <c r="AG2594" t="s">
        <v>171</v>
      </c>
      <c r="AH2594" t="s">
        <v>755</v>
      </c>
      <c r="AI2594" t="s">
        <v>341</v>
      </c>
      <c r="AJ2594" t="s">
        <v>128</v>
      </c>
      <c r="AK2594" t="s">
        <v>543</v>
      </c>
      <c r="AL2594" t="s">
        <v>617</v>
      </c>
      <c r="AM2594" t="s">
        <v>1656</v>
      </c>
      <c r="AN2594" t="s">
        <v>1657</v>
      </c>
      <c r="AO2594" t="s">
        <v>1658</v>
      </c>
      <c r="AP2594" t="s">
        <v>1659</v>
      </c>
      <c r="BO2594">
        <v>14709</v>
      </c>
      <c r="BP2594">
        <v>14697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0</v>
      </c>
      <c r="CH2594">
        <v>0</v>
      </c>
      <c r="CI2594">
        <v>0</v>
      </c>
      <c r="CJ2594">
        <v>0</v>
      </c>
      <c r="CK2594">
        <v>0</v>
      </c>
      <c r="CL2594">
        <v>0</v>
      </c>
      <c r="CM2594">
        <v>0</v>
      </c>
      <c r="CN2594">
        <v>0</v>
      </c>
      <c r="CO2594">
        <v>0</v>
      </c>
      <c r="CP2594">
        <v>0</v>
      </c>
      <c r="CQ2594">
        <v>0</v>
      </c>
      <c r="CR2594">
        <v>0</v>
      </c>
      <c r="CS2594">
        <v>0</v>
      </c>
      <c r="CT2594">
        <v>0</v>
      </c>
      <c r="CU2594">
        <v>0</v>
      </c>
      <c r="CV2594">
        <v>0</v>
      </c>
      <c r="CW2594">
        <v>0</v>
      </c>
      <c r="CX2594">
        <v>0</v>
      </c>
      <c r="CY2594">
        <v>0</v>
      </c>
      <c r="CZ2594">
        <v>0</v>
      </c>
      <c r="DA2594">
        <v>0</v>
      </c>
      <c r="DB2594">
        <v>0</v>
      </c>
      <c r="DC2594">
        <v>0</v>
      </c>
      <c r="DD2594">
        <v>0</v>
      </c>
      <c r="DE2594">
        <v>0</v>
      </c>
      <c r="DF2594">
        <v>0</v>
      </c>
      <c r="DG2594">
        <v>0</v>
      </c>
      <c r="DH2594">
        <v>0</v>
      </c>
      <c r="DI2594">
        <v>0</v>
      </c>
      <c r="DJ2594">
        <v>0</v>
      </c>
      <c r="DK2594">
        <v>0</v>
      </c>
      <c r="DL2594">
        <v>0</v>
      </c>
    </row>
    <row r="2595" spans="1:116" x14ac:dyDescent="0.15">
      <c r="A2595" t="s">
        <v>116</v>
      </c>
      <c r="B2595">
        <v>196646</v>
      </c>
      <c r="C2595" t="s">
        <v>117</v>
      </c>
      <c r="D2595" t="s">
        <v>136</v>
      </c>
      <c r="E2595" t="s">
        <v>118</v>
      </c>
      <c r="F2595" t="s">
        <v>137</v>
      </c>
      <c r="G2595" s="1">
        <v>42962</v>
      </c>
      <c r="H2595" t="s">
        <v>138</v>
      </c>
      <c r="I2595" s="1">
        <v>42991</v>
      </c>
      <c r="J2595" t="s">
        <v>119</v>
      </c>
      <c r="K2595" t="s">
        <v>287</v>
      </c>
      <c r="L2595" t="s">
        <v>123</v>
      </c>
      <c r="M2595" t="s">
        <v>139</v>
      </c>
      <c r="P2595" t="s">
        <v>317</v>
      </c>
      <c r="Q2595" t="s">
        <v>318</v>
      </c>
      <c r="R2595" t="s">
        <v>126</v>
      </c>
      <c r="S2595" t="s">
        <v>215</v>
      </c>
      <c r="T2595" t="s">
        <v>1664</v>
      </c>
      <c r="W2595">
        <v>23630</v>
      </c>
      <c r="X2595">
        <v>23630</v>
      </c>
      <c r="Y2595">
        <v>0</v>
      </c>
      <c r="Z2595">
        <v>0</v>
      </c>
      <c r="AA2595">
        <v>23630</v>
      </c>
      <c r="AB2595">
        <v>23630</v>
      </c>
      <c r="AC2595">
        <v>0</v>
      </c>
      <c r="AD2595">
        <v>0</v>
      </c>
      <c r="AE2595">
        <v>23630</v>
      </c>
      <c r="AF2595" t="s">
        <v>143</v>
      </c>
      <c r="AG2595" t="s">
        <v>143</v>
      </c>
      <c r="AH2595" t="s">
        <v>284</v>
      </c>
      <c r="AI2595" t="s">
        <v>342</v>
      </c>
      <c r="AJ2595" t="s">
        <v>128</v>
      </c>
      <c r="AK2595" t="s">
        <v>543</v>
      </c>
      <c r="AL2595" t="s">
        <v>322</v>
      </c>
      <c r="AM2595" t="s">
        <v>1665</v>
      </c>
      <c r="AN2595" t="s">
        <v>1666</v>
      </c>
      <c r="AO2595" t="s">
        <v>1518</v>
      </c>
      <c r="AP2595" t="s">
        <v>1519</v>
      </c>
      <c r="BO2595">
        <v>23630</v>
      </c>
      <c r="BP2595">
        <v>23630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v>0</v>
      </c>
      <c r="CI2595">
        <v>0</v>
      </c>
      <c r="CJ2595">
        <v>0</v>
      </c>
      <c r="CK2595">
        <v>0</v>
      </c>
      <c r="CL2595">
        <v>0</v>
      </c>
      <c r="CM2595">
        <v>0</v>
      </c>
      <c r="CN2595">
        <v>0</v>
      </c>
      <c r="CO2595">
        <v>0</v>
      </c>
      <c r="CP2595">
        <v>0</v>
      </c>
      <c r="CQ2595">
        <v>0</v>
      </c>
      <c r="CR2595">
        <v>0</v>
      </c>
      <c r="CS2595">
        <v>0</v>
      </c>
      <c r="CT2595">
        <v>0</v>
      </c>
      <c r="CU2595">
        <v>0</v>
      </c>
      <c r="CV2595">
        <v>0</v>
      </c>
      <c r="CW2595">
        <v>0</v>
      </c>
      <c r="CX2595">
        <v>0</v>
      </c>
      <c r="CY2595">
        <v>0</v>
      </c>
      <c r="CZ2595">
        <v>0</v>
      </c>
      <c r="DA2595">
        <v>0</v>
      </c>
      <c r="DB2595">
        <v>0</v>
      </c>
      <c r="DC2595">
        <v>0</v>
      </c>
      <c r="DD2595">
        <v>0</v>
      </c>
      <c r="DE2595">
        <v>0</v>
      </c>
      <c r="DF2595">
        <v>0</v>
      </c>
      <c r="DG2595">
        <v>0</v>
      </c>
      <c r="DH2595">
        <v>0</v>
      </c>
      <c r="DI2595">
        <v>0</v>
      </c>
      <c r="DJ2595">
        <v>0</v>
      </c>
      <c r="DK2595">
        <v>0</v>
      </c>
      <c r="DL2595">
        <v>0</v>
      </c>
    </row>
    <row r="2596" spans="1:116" x14ac:dyDescent="0.15">
      <c r="A2596" t="s">
        <v>116</v>
      </c>
      <c r="B2596">
        <v>196647</v>
      </c>
      <c r="C2596" t="s">
        <v>117</v>
      </c>
      <c r="D2596" t="s">
        <v>136</v>
      </c>
      <c r="E2596" t="s">
        <v>118</v>
      </c>
      <c r="F2596" t="s">
        <v>137</v>
      </c>
      <c r="G2596" s="1">
        <v>42962</v>
      </c>
      <c r="H2596" t="s">
        <v>138</v>
      </c>
      <c r="I2596" s="1">
        <v>42991</v>
      </c>
      <c r="J2596" t="s">
        <v>119</v>
      </c>
      <c r="K2596" t="s">
        <v>287</v>
      </c>
      <c r="L2596" t="s">
        <v>123</v>
      </c>
      <c r="M2596" t="s">
        <v>139</v>
      </c>
      <c r="P2596" t="s">
        <v>317</v>
      </c>
      <c r="Q2596" t="s">
        <v>318</v>
      </c>
      <c r="R2596" t="s">
        <v>126</v>
      </c>
      <c r="S2596" t="s">
        <v>215</v>
      </c>
      <c r="T2596" t="s">
        <v>1667</v>
      </c>
      <c r="W2596">
        <v>42336</v>
      </c>
      <c r="X2596">
        <v>42336</v>
      </c>
      <c r="Y2596">
        <v>0</v>
      </c>
      <c r="Z2596">
        <v>0</v>
      </c>
      <c r="AA2596">
        <v>42336</v>
      </c>
      <c r="AB2596">
        <v>42336</v>
      </c>
      <c r="AC2596">
        <v>0</v>
      </c>
      <c r="AD2596">
        <v>0</v>
      </c>
      <c r="AE2596">
        <v>42336</v>
      </c>
      <c r="AF2596" t="s">
        <v>143</v>
      </c>
      <c r="AG2596" t="s">
        <v>143</v>
      </c>
      <c r="AH2596" t="s">
        <v>284</v>
      </c>
      <c r="AI2596" t="s">
        <v>342</v>
      </c>
      <c r="AJ2596" t="s">
        <v>128</v>
      </c>
      <c r="AK2596" t="s">
        <v>543</v>
      </c>
      <c r="AL2596" t="s">
        <v>322</v>
      </c>
      <c r="AM2596" t="s">
        <v>1668</v>
      </c>
      <c r="AN2596" t="s">
        <v>1669</v>
      </c>
      <c r="AO2596" t="s">
        <v>1518</v>
      </c>
      <c r="AP2596" t="s">
        <v>1519</v>
      </c>
      <c r="BO2596">
        <v>42336</v>
      </c>
      <c r="BP2596">
        <v>42336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0</v>
      </c>
      <c r="CQ2596">
        <v>0</v>
      </c>
      <c r="CR2596">
        <v>0</v>
      </c>
      <c r="CS2596">
        <v>0</v>
      </c>
      <c r="CT2596">
        <v>0</v>
      </c>
      <c r="CU2596">
        <v>0</v>
      </c>
      <c r="CV2596">
        <v>0</v>
      </c>
      <c r="CW2596">
        <v>0</v>
      </c>
      <c r="CX2596">
        <v>0</v>
      </c>
      <c r="CY2596">
        <v>0</v>
      </c>
      <c r="CZ2596">
        <v>0</v>
      </c>
      <c r="DA2596">
        <v>0</v>
      </c>
      <c r="DB2596">
        <v>0</v>
      </c>
      <c r="DC2596">
        <v>0</v>
      </c>
      <c r="DD2596">
        <v>0</v>
      </c>
      <c r="DE2596">
        <v>0</v>
      </c>
      <c r="DF2596">
        <v>0</v>
      </c>
      <c r="DG2596">
        <v>0</v>
      </c>
      <c r="DH2596">
        <v>0</v>
      </c>
      <c r="DI2596">
        <v>0</v>
      </c>
      <c r="DJ2596">
        <v>0</v>
      </c>
      <c r="DK2596">
        <v>0</v>
      </c>
      <c r="DL2596">
        <v>0</v>
      </c>
    </row>
    <row r="2597" spans="1:116" x14ac:dyDescent="0.15">
      <c r="A2597" t="s">
        <v>116</v>
      </c>
      <c r="B2597">
        <v>196649</v>
      </c>
      <c r="C2597" t="s">
        <v>117</v>
      </c>
      <c r="D2597" t="s">
        <v>136</v>
      </c>
      <c r="E2597" t="s">
        <v>118</v>
      </c>
      <c r="F2597" t="s">
        <v>137</v>
      </c>
      <c r="G2597" s="1">
        <v>42956</v>
      </c>
      <c r="H2597" t="s">
        <v>138</v>
      </c>
      <c r="I2597" s="1">
        <v>43087</v>
      </c>
      <c r="J2597" t="s">
        <v>119</v>
      </c>
      <c r="K2597" t="s">
        <v>1670</v>
      </c>
      <c r="L2597" t="s">
        <v>197</v>
      </c>
      <c r="M2597" t="s">
        <v>139</v>
      </c>
      <c r="P2597" t="s">
        <v>317</v>
      </c>
      <c r="Q2597" t="s">
        <v>1007</v>
      </c>
      <c r="R2597" t="s">
        <v>126</v>
      </c>
      <c r="S2597" t="s">
        <v>215</v>
      </c>
      <c r="T2597" t="s">
        <v>1671</v>
      </c>
      <c r="W2597">
        <v>87663</v>
      </c>
      <c r="X2597">
        <v>57548</v>
      </c>
      <c r="Y2597">
        <v>30115</v>
      </c>
      <c r="Z2597">
        <v>0</v>
      </c>
      <c r="AA2597">
        <v>87663</v>
      </c>
      <c r="AB2597">
        <v>87663</v>
      </c>
      <c r="AC2597">
        <v>0</v>
      </c>
      <c r="AD2597">
        <v>0</v>
      </c>
      <c r="AE2597">
        <v>87663</v>
      </c>
      <c r="AF2597" t="s">
        <v>171</v>
      </c>
      <c r="AG2597" t="s">
        <v>143</v>
      </c>
      <c r="AH2597" t="s">
        <v>1009</v>
      </c>
      <c r="AI2597" t="s">
        <v>1806</v>
      </c>
      <c r="AJ2597" t="s">
        <v>128</v>
      </c>
      <c r="AK2597" t="s">
        <v>429</v>
      </c>
      <c r="AL2597" t="s">
        <v>1011</v>
      </c>
      <c r="AM2597" t="s">
        <v>1672</v>
      </c>
      <c r="AN2597" t="s">
        <v>1673</v>
      </c>
      <c r="AO2597" t="s">
        <v>1485</v>
      </c>
      <c r="AP2597" t="s">
        <v>1486</v>
      </c>
      <c r="BO2597">
        <v>87663</v>
      </c>
      <c r="BP2597">
        <v>87663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0</v>
      </c>
      <c r="CR2597">
        <v>0</v>
      </c>
      <c r="CS2597">
        <v>0</v>
      </c>
      <c r="CT2597">
        <v>0</v>
      </c>
      <c r="CU2597">
        <v>0</v>
      </c>
      <c r="CV2597">
        <v>0</v>
      </c>
      <c r="CW2597">
        <v>0</v>
      </c>
      <c r="CX2597">
        <v>0</v>
      </c>
      <c r="CY2597">
        <v>0</v>
      </c>
      <c r="CZ2597">
        <v>0</v>
      </c>
      <c r="DA2597">
        <v>0</v>
      </c>
      <c r="DB2597">
        <v>0</v>
      </c>
      <c r="DC2597">
        <v>0</v>
      </c>
      <c r="DD2597">
        <v>0</v>
      </c>
      <c r="DE2597">
        <v>0</v>
      </c>
      <c r="DF2597">
        <v>0</v>
      </c>
      <c r="DG2597">
        <v>0</v>
      </c>
      <c r="DH2597">
        <v>0</v>
      </c>
      <c r="DI2597">
        <v>0</v>
      </c>
      <c r="DJ2597">
        <v>0</v>
      </c>
      <c r="DK2597">
        <v>0</v>
      </c>
      <c r="DL2597">
        <v>0</v>
      </c>
    </row>
    <row r="2598" spans="1:116" x14ac:dyDescent="0.15">
      <c r="A2598" t="s">
        <v>116</v>
      </c>
      <c r="B2598">
        <v>196656</v>
      </c>
      <c r="C2598" t="s">
        <v>117</v>
      </c>
      <c r="D2598" t="s">
        <v>136</v>
      </c>
      <c r="E2598" t="s">
        <v>118</v>
      </c>
      <c r="F2598" t="s">
        <v>137</v>
      </c>
      <c r="G2598" s="1">
        <v>42968</v>
      </c>
      <c r="H2598" t="s">
        <v>138</v>
      </c>
      <c r="I2598" s="1">
        <v>43028</v>
      </c>
      <c r="J2598" t="s">
        <v>119</v>
      </c>
      <c r="K2598" t="s">
        <v>213</v>
      </c>
      <c r="L2598" t="s">
        <v>123</v>
      </c>
      <c r="M2598" t="s">
        <v>139</v>
      </c>
      <c r="P2598" t="s">
        <v>124</v>
      </c>
      <c r="Q2598" t="s">
        <v>125</v>
      </c>
      <c r="R2598" t="s">
        <v>126</v>
      </c>
      <c r="S2598" t="s">
        <v>215</v>
      </c>
      <c r="T2598" t="s">
        <v>1676</v>
      </c>
      <c r="W2598">
        <v>50000</v>
      </c>
      <c r="X2598">
        <v>45000</v>
      </c>
      <c r="Y2598">
        <v>5000</v>
      </c>
      <c r="Z2598">
        <v>0</v>
      </c>
      <c r="AA2598">
        <v>50000</v>
      </c>
      <c r="AB2598">
        <v>45000</v>
      </c>
      <c r="AC2598">
        <v>5000</v>
      </c>
      <c r="AD2598">
        <v>0</v>
      </c>
      <c r="AE2598">
        <v>50000</v>
      </c>
      <c r="AF2598" t="s">
        <v>171</v>
      </c>
      <c r="AG2598" t="s">
        <v>143</v>
      </c>
      <c r="AH2598" t="s">
        <v>1655</v>
      </c>
      <c r="AI2598" t="s">
        <v>440</v>
      </c>
      <c r="AJ2598" t="s">
        <v>128</v>
      </c>
      <c r="AK2598" t="s">
        <v>313</v>
      </c>
      <c r="AL2598" t="s">
        <v>528</v>
      </c>
      <c r="AM2598" t="s">
        <v>1677</v>
      </c>
      <c r="AN2598" t="s">
        <v>1678</v>
      </c>
      <c r="AO2598" t="s">
        <v>1679</v>
      </c>
      <c r="AP2598" t="s">
        <v>1680</v>
      </c>
      <c r="BO2598">
        <v>50000</v>
      </c>
      <c r="BP2598">
        <v>50000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v>0</v>
      </c>
      <c r="CR2598">
        <v>0</v>
      </c>
      <c r="CS2598">
        <v>0</v>
      </c>
      <c r="CT2598">
        <v>0</v>
      </c>
      <c r="CU2598">
        <v>0</v>
      </c>
      <c r="CV2598">
        <v>0</v>
      </c>
      <c r="CW2598">
        <v>0</v>
      </c>
      <c r="CX2598">
        <v>0</v>
      </c>
      <c r="CY2598">
        <v>0</v>
      </c>
      <c r="CZ2598">
        <v>0</v>
      </c>
      <c r="DA2598">
        <v>0</v>
      </c>
      <c r="DB2598">
        <v>0</v>
      </c>
      <c r="DC2598">
        <v>0</v>
      </c>
      <c r="DD2598">
        <v>0</v>
      </c>
      <c r="DE2598">
        <v>0</v>
      </c>
      <c r="DF2598">
        <v>0</v>
      </c>
      <c r="DG2598">
        <v>0</v>
      </c>
      <c r="DH2598">
        <v>0</v>
      </c>
      <c r="DI2598">
        <v>0</v>
      </c>
      <c r="DJ2598">
        <v>0</v>
      </c>
      <c r="DK2598">
        <v>0</v>
      </c>
      <c r="DL2598">
        <v>0</v>
      </c>
    </row>
    <row r="2599" spans="1:116" x14ac:dyDescent="0.15">
      <c r="A2599" t="s">
        <v>116</v>
      </c>
      <c r="B2599">
        <v>196663</v>
      </c>
      <c r="C2599" t="s">
        <v>117</v>
      </c>
      <c r="D2599" t="s">
        <v>136</v>
      </c>
      <c r="E2599" t="s">
        <v>118</v>
      </c>
      <c r="F2599" t="s">
        <v>137</v>
      </c>
      <c r="G2599" s="1">
        <v>42957</v>
      </c>
      <c r="H2599" t="s">
        <v>138</v>
      </c>
      <c r="I2599" s="1">
        <v>43147</v>
      </c>
      <c r="J2599" t="s">
        <v>119</v>
      </c>
      <c r="K2599" t="s">
        <v>1670</v>
      </c>
      <c r="L2599" t="s">
        <v>197</v>
      </c>
      <c r="M2599" t="s">
        <v>139</v>
      </c>
      <c r="P2599" t="s">
        <v>317</v>
      </c>
      <c r="Q2599" t="s">
        <v>1007</v>
      </c>
      <c r="R2599" t="s">
        <v>126</v>
      </c>
      <c r="S2599" t="s">
        <v>215</v>
      </c>
      <c r="T2599" t="s">
        <v>1683</v>
      </c>
      <c r="W2599">
        <v>11372</v>
      </c>
      <c r="X2599">
        <v>7184</v>
      </c>
      <c r="Y2599">
        <v>4188</v>
      </c>
      <c r="Z2599">
        <v>0</v>
      </c>
      <c r="AA2599">
        <v>11372</v>
      </c>
      <c r="AB2599">
        <v>7184</v>
      </c>
      <c r="AC2599">
        <v>4188</v>
      </c>
      <c r="AD2599">
        <v>0</v>
      </c>
      <c r="AE2599">
        <v>0</v>
      </c>
      <c r="AF2599" t="s">
        <v>171</v>
      </c>
      <c r="AG2599" t="s">
        <v>143</v>
      </c>
      <c r="AH2599" t="s">
        <v>319</v>
      </c>
      <c r="AI2599" t="s">
        <v>320</v>
      </c>
      <c r="AJ2599" t="s">
        <v>128</v>
      </c>
      <c r="AK2599" t="s">
        <v>518</v>
      </c>
      <c r="AL2599" t="s">
        <v>1011</v>
      </c>
      <c r="AM2599" t="s">
        <v>1684</v>
      </c>
      <c r="AN2599" t="s">
        <v>1685</v>
      </c>
      <c r="AO2599" t="s">
        <v>1686</v>
      </c>
      <c r="AP2599" t="s">
        <v>1687</v>
      </c>
      <c r="BO2599">
        <v>11372</v>
      </c>
      <c r="BP2599">
        <v>11372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0</v>
      </c>
      <c r="CR2599">
        <v>0</v>
      </c>
      <c r="CS2599">
        <v>0</v>
      </c>
      <c r="CT2599">
        <v>0</v>
      </c>
      <c r="CU2599">
        <v>0</v>
      </c>
      <c r="CV2599">
        <v>0</v>
      </c>
      <c r="CW2599">
        <v>0</v>
      </c>
      <c r="CX2599">
        <v>0</v>
      </c>
      <c r="CY2599">
        <v>0</v>
      </c>
      <c r="CZ2599">
        <v>0</v>
      </c>
      <c r="DA2599">
        <v>0</v>
      </c>
      <c r="DB2599">
        <v>0</v>
      </c>
      <c r="DC2599">
        <v>0</v>
      </c>
      <c r="DD2599">
        <v>0</v>
      </c>
      <c r="DE2599">
        <v>0</v>
      </c>
      <c r="DF2599">
        <v>0</v>
      </c>
      <c r="DG2599">
        <v>0</v>
      </c>
      <c r="DH2599">
        <v>0</v>
      </c>
      <c r="DI2599">
        <v>0</v>
      </c>
      <c r="DJ2599">
        <v>0</v>
      </c>
      <c r="DK2599">
        <v>0</v>
      </c>
      <c r="DL2599">
        <v>0</v>
      </c>
    </row>
    <row r="2600" spans="1:116" x14ac:dyDescent="0.15">
      <c r="A2600" t="s">
        <v>116</v>
      </c>
      <c r="B2600">
        <v>196665</v>
      </c>
      <c r="C2600" t="s">
        <v>117</v>
      </c>
      <c r="D2600" t="s">
        <v>136</v>
      </c>
      <c r="E2600" t="s">
        <v>118</v>
      </c>
      <c r="F2600" t="s">
        <v>137</v>
      </c>
      <c r="G2600" s="1">
        <v>42957</v>
      </c>
      <c r="H2600" t="s">
        <v>138</v>
      </c>
      <c r="I2600" s="1">
        <v>43166</v>
      </c>
      <c r="J2600" t="s">
        <v>119</v>
      </c>
      <c r="K2600" t="s">
        <v>1670</v>
      </c>
      <c r="L2600" t="s">
        <v>197</v>
      </c>
      <c r="M2600" t="s">
        <v>139</v>
      </c>
      <c r="P2600" t="s">
        <v>317</v>
      </c>
      <c r="Q2600" t="s">
        <v>1007</v>
      </c>
      <c r="R2600" t="s">
        <v>126</v>
      </c>
      <c r="S2600" t="s">
        <v>215</v>
      </c>
      <c r="T2600" t="s">
        <v>1688</v>
      </c>
      <c r="W2600">
        <v>57529</v>
      </c>
      <c r="X2600">
        <v>36348</v>
      </c>
      <c r="Y2600">
        <v>21181</v>
      </c>
      <c r="Z2600">
        <v>0</v>
      </c>
      <c r="AA2600">
        <v>11506</v>
      </c>
      <c r="AB2600">
        <v>11506</v>
      </c>
      <c r="AC2600">
        <v>0</v>
      </c>
      <c r="AD2600">
        <v>0</v>
      </c>
      <c r="AE2600">
        <v>57528</v>
      </c>
      <c r="AF2600" t="s">
        <v>171</v>
      </c>
      <c r="AG2600" t="s">
        <v>143</v>
      </c>
      <c r="AH2600" t="s">
        <v>520</v>
      </c>
      <c r="AI2600" t="s">
        <v>521</v>
      </c>
      <c r="AJ2600" t="s">
        <v>128</v>
      </c>
      <c r="AK2600" t="s">
        <v>429</v>
      </c>
      <c r="AL2600" t="s">
        <v>1011</v>
      </c>
      <c r="AM2600" t="s">
        <v>1689</v>
      </c>
      <c r="AN2600" t="s">
        <v>1690</v>
      </c>
      <c r="AO2600" t="s">
        <v>1686</v>
      </c>
      <c r="AP2600" t="s">
        <v>1687</v>
      </c>
      <c r="BO2600">
        <v>57529</v>
      </c>
      <c r="BP2600">
        <v>11506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0</v>
      </c>
      <c r="CR2600">
        <v>0</v>
      </c>
      <c r="CS2600">
        <v>0</v>
      </c>
      <c r="CT2600">
        <v>0</v>
      </c>
      <c r="CU2600">
        <v>0</v>
      </c>
      <c r="CV2600">
        <v>0</v>
      </c>
      <c r="CW2600">
        <v>0</v>
      </c>
      <c r="CX2600">
        <v>0</v>
      </c>
      <c r="CY2600">
        <v>0</v>
      </c>
      <c r="CZ2600">
        <v>0</v>
      </c>
      <c r="DA2600">
        <v>0</v>
      </c>
      <c r="DB2600">
        <v>0</v>
      </c>
      <c r="DC2600">
        <v>0</v>
      </c>
      <c r="DD2600">
        <v>0</v>
      </c>
      <c r="DE2600">
        <v>0</v>
      </c>
      <c r="DF2600">
        <v>0</v>
      </c>
      <c r="DG2600">
        <v>0</v>
      </c>
      <c r="DH2600">
        <v>0</v>
      </c>
      <c r="DI2600">
        <v>0</v>
      </c>
      <c r="DJ2600">
        <v>0</v>
      </c>
      <c r="DK2600">
        <v>0</v>
      </c>
      <c r="DL2600">
        <v>0</v>
      </c>
    </row>
    <row r="2601" spans="1:116" x14ac:dyDescent="0.15">
      <c r="A2601" t="s">
        <v>116</v>
      </c>
      <c r="B2601">
        <v>196666</v>
      </c>
      <c r="C2601" t="s">
        <v>117</v>
      </c>
      <c r="D2601" t="s">
        <v>136</v>
      </c>
      <c r="E2601" t="s">
        <v>118</v>
      </c>
      <c r="F2601" t="s">
        <v>137</v>
      </c>
      <c r="G2601" s="1">
        <v>42957</v>
      </c>
      <c r="H2601" t="s">
        <v>138</v>
      </c>
      <c r="I2601" s="1">
        <v>43102</v>
      </c>
      <c r="J2601" t="s">
        <v>119</v>
      </c>
      <c r="K2601" t="s">
        <v>1670</v>
      </c>
      <c r="L2601" t="s">
        <v>197</v>
      </c>
      <c r="M2601" t="s">
        <v>139</v>
      </c>
      <c r="P2601" t="s">
        <v>317</v>
      </c>
      <c r="Q2601" t="s">
        <v>1007</v>
      </c>
      <c r="R2601" t="s">
        <v>126</v>
      </c>
      <c r="S2601" t="s">
        <v>215</v>
      </c>
      <c r="T2601" t="s">
        <v>1691</v>
      </c>
      <c r="W2601">
        <v>11374</v>
      </c>
      <c r="X2601">
        <v>7184</v>
      </c>
      <c r="Y2601">
        <v>4190</v>
      </c>
      <c r="Z2601">
        <v>0</v>
      </c>
      <c r="AA2601">
        <v>11372</v>
      </c>
      <c r="AB2601">
        <v>11372</v>
      </c>
      <c r="AC2601">
        <v>0</v>
      </c>
      <c r="AD2601">
        <v>0</v>
      </c>
      <c r="AE2601">
        <v>11372</v>
      </c>
      <c r="AF2601" t="s">
        <v>171</v>
      </c>
      <c r="AG2601" t="s">
        <v>143</v>
      </c>
      <c r="AH2601" t="s">
        <v>1009</v>
      </c>
      <c r="AI2601" t="s">
        <v>1806</v>
      </c>
      <c r="AJ2601" t="s">
        <v>128</v>
      </c>
      <c r="AK2601" t="s">
        <v>429</v>
      </c>
      <c r="AL2601" t="s">
        <v>1011</v>
      </c>
      <c r="AM2601" t="s">
        <v>1692</v>
      </c>
      <c r="AN2601" t="s">
        <v>1693</v>
      </c>
      <c r="AO2601" t="s">
        <v>1686</v>
      </c>
      <c r="AP2601" t="s">
        <v>1687</v>
      </c>
      <c r="BO2601">
        <v>11374</v>
      </c>
      <c r="BP2601">
        <v>11372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v>0</v>
      </c>
      <c r="CR2601">
        <v>0</v>
      </c>
      <c r="CS2601">
        <v>0</v>
      </c>
      <c r="CT2601">
        <v>0</v>
      </c>
      <c r="CU2601">
        <v>0</v>
      </c>
      <c r="CV2601">
        <v>0</v>
      </c>
      <c r="CW2601">
        <v>0</v>
      </c>
      <c r="CX2601">
        <v>0</v>
      </c>
      <c r="CY2601">
        <v>0</v>
      </c>
      <c r="CZ2601">
        <v>0</v>
      </c>
      <c r="DA2601">
        <v>0</v>
      </c>
      <c r="DB2601">
        <v>0</v>
      </c>
      <c r="DC2601">
        <v>0</v>
      </c>
      <c r="DD2601">
        <v>0</v>
      </c>
      <c r="DE2601">
        <v>0</v>
      </c>
      <c r="DF2601">
        <v>0</v>
      </c>
      <c r="DG2601">
        <v>0</v>
      </c>
      <c r="DH2601">
        <v>0</v>
      </c>
      <c r="DI2601">
        <v>0</v>
      </c>
      <c r="DJ2601">
        <v>0</v>
      </c>
      <c r="DK2601">
        <v>0</v>
      </c>
      <c r="DL2601">
        <v>0</v>
      </c>
    </row>
    <row r="2602" spans="1:116" x14ac:dyDescent="0.15">
      <c r="A2602" t="s">
        <v>116</v>
      </c>
      <c r="B2602">
        <v>196669</v>
      </c>
      <c r="C2602" t="s">
        <v>117</v>
      </c>
      <c r="D2602" t="s">
        <v>136</v>
      </c>
      <c r="E2602" t="s">
        <v>118</v>
      </c>
      <c r="F2602" t="s">
        <v>137</v>
      </c>
      <c r="G2602" s="1">
        <v>42958</v>
      </c>
      <c r="H2602" t="s">
        <v>138</v>
      </c>
      <c r="I2602" s="1">
        <v>42956</v>
      </c>
      <c r="J2602" t="s">
        <v>119</v>
      </c>
      <c r="K2602" t="s">
        <v>1694</v>
      </c>
      <c r="L2602" t="s">
        <v>120</v>
      </c>
      <c r="M2602" t="s">
        <v>139</v>
      </c>
      <c r="P2602" t="s">
        <v>124</v>
      </c>
      <c r="Q2602" t="s">
        <v>311</v>
      </c>
      <c r="R2602" t="s">
        <v>126</v>
      </c>
      <c r="S2602" t="s">
        <v>633</v>
      </c>
      <c r="T2602" t="s">
        <v>1695</v>
      </c>
      <c r="W2602">
        <v>0</v>
      </c>
      <c r="X2602">
        <v>0</v>
      </c>
      <c r="Y2602">
        <v>0</v>
      </c>
      <c r="Z2602">
        <v>0</v>
      </c>
      <c r="AA2602">
        <v>30000</v>
      </c>
      <c r="AB2602">
        <v>27000</v>
      </c>
      <c r="AC2602">
        <v>3000</v>
      </c>
      <c r="AD2602">
        <v>0</v>
      </c>
      <c r="AE2602">
        <v>90000</v>
      </c>
      <c r="AH2602" t="s">
        <v>217</v>
      </c>
      <c r="AI2602" t="s">
        <v>4471</v>
      </c>
      <c r="AK2602" t="s">
        <v>1334</v>
      </c>
      <c r="AL2602" t="s">
        <v>184</v>
      </c>
      <c r="AN2602" t="s">
        <v>1696</v>
      </c>
      <c r="AO2602" t="s">
        <v>315</v>
      </c>
      <c r="AP2602" t="s">
        <v>316</v>
      </c>
      <c r="BO2602">
        <v>0</v>
      </c>
      <c r="BP2602">
        <v>30000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0</v>
      </c>
      <c r="CR2602">
        <v>0</v>
      </c>
      <c r="CS2602">
        <v>0</v>
      </c>
      <c r="CT2602">
        <v>0</v>
      </c>
      <c r="CU2602">
        <v>0</v>
      </c>
      <c r="CV2602">
        <v>0</v>
      </c>
      <c r="CW2602">
        <v>0</v>
      </c>
      <c r="CX2602">
        <v>0</v>
      </c>
      <c r="CY2602">
        <v>0</v>
      </c>
      <c r="CZ2602">
        <v>0</v>
      </c>
      <c r="DA2602">
        <v>0</v>
      </c>
      <c r="DB2602">
        <v>0</v>
      </c>
      <c r="DC2602">
        <v>0</v>
      </c>
      <c r="DD2602">
        <v>0</v>
      </c>
      <c r="DE2602">
        <v>0</v>
      </c>
      <c r="DF2602">
        <v>0</v>
      </c>
      <c r="DG2602">
        <v>0</v>
      </c>
      <c r="DH2602">
        <v>0</v>
      </c>
      <c r="DI2602">
        <v>0</v>
      </c>
      <c r="DJ2602">
        <v>0</v>
      </c>
      <c r="DK2602">
        <v>0</v>
      </c>
      <c r="DL2602">
        <v>0</v>
      </c>
    </row>
    <row r="2603" spans="1:116" x14ac:dyDescent="0.15">
      <c r="A2603" t="s">
        <v>116</v>
      </c>
      <c r="B2603">
        <v>196671</v>
      </c>
      <c r="C2603" t="s">
        <v>117</v>
      </c>
      <c r="D2603" t="s">
        <v>136</v>
      </c>
      <c r="E2603" t="s">
        <v>118</v>
      </c>
      <c r="F2603" t="s">
        <v>137</v>
      </c>
      <c r="G2603" s="1">
        <v>42958</v>
      </c>
      <c r="H2603" t="s">
        <v>138</v>
      </c>
      <c r="I2603" s="1">
        <v>42956</v>
      </c>
      <c r="J2603" t="s">
        <v>119</v>
      </c>
      <c r="K2603" t="s">
        <v>1306</v>
      </c>
      <c r="L2603" t="s">
        <v>120</v>
      </c>
      <c r="M2603" t="s">
        <v>139</v>
      </c>
      <c r="P2603" t="s">
        <v>124</v>
      </c>
      <c r="Q2603" t="s">
        <v>311</v>
      </c>
      <c r="R2603" t="s">
        <v>126</v>
      </c>
      <c r="S2603" t="s">
        <v>633</v>
      </c>
      <c r="T2603" t="s">
        <v>1697</v>
      </c>
      <c r="W2603">
        <v>0</v>
      </c>
      <c r="X2603">
        <v>0</v>
      </c>
      <c r="Y2603">
        <v>0</v>
      </c>
      <c r="Z2603">
        <v>0</v>
      </c>
      <c r="AA2603">
        <v>30000</v>
      </c>
      <c r="AB2603">
        <v>27000</v>
      </c>
      <c r="AC2603">
        <v>3000</v>
      </c>
      <c r="AD2603">
        <v>0</v>
      </c>
      <c r="AE2603">
        <v>90000</v>
      </c>
      <c r="AH2603" t="s">
        <v>3045</v>
      </c>
      <c r="AI2603" t="s">
        <v>14440</v>
      </c>
      <c r="AK2603" t="s">
        <v>1334</v>
      </c>
      <c r="AL2603" t="s">
        <v>184</v>
      </c>
      <c r="AN2603" t="s">
        <v>1696</v>
      </c>
      <c r="AO2603" t="s">
        <v>315</v>
      </c>
      <c r="AP2603" t="s">
        <v>316</v>
      </c>
      <c r="BO2603">
        <v>0</v>
      </c>
      <c r="BP2603">
        <v>30000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0</v>
      </c>
      <c r="CR2603">
        <v>0</v>
      </c>
      <c r="CS2603">
        <v>0</v>
      </c>
      <c r="CT2603">
        <v>0</v>
      </c>
      <c r="CU2603">
        <v>0</v>
      </c>
      <c r="CV2603">
        <v>0</v>
      </c>
      <c r="CW2603">
        <v>0</v>
      </c>
      <c r="CX2603">
        <v>0</v>
      </c>
      <c r="CY2603">
        <v>0</v>
      </c>
      <c r="CZ2603">
        <v>0</v>
      </c>
      <c r="DA2603">
        <v>0</v>
      </c>
      <c r="DB2603">
        <v>0</v>
      </c>
      <c r="DC2603">
        <v>0</v>
      </c>
      <c r="DD2603">
        <v>0</v>
      </c>
      <c r="DE2603">
        <v>0</v>
      </c>
      <c r="DF2603">
        <v>0</v>
      </c>
      <c r="DG2603">
        <v>0</v>
      </c>
      <c r="DH2603">
        <v>0</v>
      </c>
      <c r="DI2603">
        <v>0</v>
      </c>
      <c r="DJ2603">
        <v>0</v>
      </c>
      <c r="DK2603">
        <v>0</v>
      </c>
      <c r="DL2603">
        <v>0</v>
      </c>
    </row>
    <row r="2604" spans="1:116" x14ac:dyDescent="0.15">
      <c r="A2604" t="s">
        <v>116</v>
      </c>
      <c r="B2604">
        <v>196675</v>
      </c>
      <c r="C2604" t="s">
        <v>117</v>
      </c>
      <c r="D2604" t="s">
        <v>136</v>
      </c>
      <c r="E2604" t="s">
        <v>118</v>
      </c>
      <c r="F2604" t="s">
        <v>137</v>
      </c>
      <c r="G2604" s="1">
        <v>42957</v>
      </c>
      <c r="H2604" t="s">
        <v>138</v>
      </c>
      <c r="I2604" s="1">
        <v>43046</v>
      </c>
      <c r="J2604" t="s">
        <v>119</v>
      </c>
      <c r="K2604" t="s">
        <v>1670</v>
      </c>
      <c r="L2604" t="s">
        <v>197</v>
      </c>
      <c r="M2604" t="s">
        <v>139</v>
      </c>
      <c r="P2604" t="s">
        <v>317</v>
      </c>
      <c r="Q2604" t="s">
        <v>1007</v>
      </c>
      <c r="R2604" t="s">
        <v>126</v>
      </c>
      <c r="S2604" t="s">
        <v>215</v>
      </c>
      <c r="T2604" t="s">
        <v>1700</v>
      </c>
      <c r="W2604">
        <v>34920</v>
      </c>
      <c r="X2604">
        <v>23133</v>
      </c>
      <c r="Y2604">
        <v>11787</v>
      </c>
      <c r="Z2604">
        <v>0</v>
      </c>
      <c r="AA2604">
        <v>34920</v>
      </c>
      <c r="AB2604">
        <v>34920</v>
      </c>
      <c r="AC2604">
        <v>0</v>
      </c>
      <c r="AD2604">
        <v>0</v>
      </c>
      <c r="AE2604">
        <v>34920</v>
      </c>
      <c r="AF2604" t="s">
        <v>171</v>
      </c>
      <c r="AG2604" t="s">
        <v>143</v>
      </c>
      <c r="AH2604" t="s">
        <v>302</v>
      </c>
      <c r="AI2604" t="s">
        <v>1359</v>
      </c>
      <c r="AJ2604" t="s">
        <v>128</v>
      </c>
      <c r="AK2604" t="s">
        <v>429</v>
      </c>
      <c r="AL2604" t="s">
        <v>1011</v>
      </c>
      <c r="AM2604" t="s">
        <v>1701</v>
      </c>
      <c r="AN2604" t="s">
        <v>1702</v>
      </c>
      <c r="AO2604" t="s">
        <v>1485</v>
      </c>
      <c r="AP2604" t="s">
        <v>1486</v>
      </c>
      <c r="BO2604">
        <v>34920</v>
      </c>
      <c r="BP2604">
        <v>34920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0</v>
      </c>
      <c r="CR2604">
        <v>0</v>
      </c>
      <c r="CS2604">
        <v>0</v>
      </c>
      <c r="CT2604">
        <v>0</v>
      </c>
      <c r="CU2604">
        <v>0</v>
      </c>
      <c r="CV2604">
        <v>0</v>
      </c>
      <c r="CW2604">
        <v>0</v>
      </c>
      <c r="CX2604">
        <v>0</v>
      </c>
      <c r="CY2604">
        <v>0</v>
      </c>
      <c r="CZ2604">
        <v>0</v>
      </c>
      <c r="DA2604">
        <v>0</v>
      </c>
      <c r="DB2604">
        <v>0</v>
      </c>
      <c r="DC2604">
        <v>0</v>
      </c>
      <c r="DD2604">
        <v>0</v>
      </c>
      <c r="DE2604">
        <v>0</v>
      </c>
      <c r="DF2604">
        <v>0</v>
      </c>
      <c r="DG2604">
        <v>0</v>
      </c>
      <c r="DH2604">
        <v>0</v>
      </c>
      <c r="DI2604">
        <v>0</v>
      </c>
      <c r="DJ2604">
        <v>0</v>
      </c>
      <c r="DK2604">
        <v>0</v>
      </c>
      <c r="DL2604">
        <v>0</v>
      </c>
    </row>
    <row r="2605" spans="1:116" x14ac:dyDescent="0.15">
      <c r="A2605" t="s">
        <v>116</v>
      </c>
      <c r="B2605">
        <v>196684</v>
      </c>
      <c r="C2605" t="s">
        <v>117</v>
      </c>
      <c r="D2605" t="s">
        <v>136</v>
      </c>
      <c r="E2605" t="s">
        <v>425</v>
      </c>
      <c r="F2605" t="s">
        <v>137</v>
      </c>
      <c r="G2605" s="1">
        <v>42957</v>
      </c>
      <c r="H2605" t="s">
        <v>138</v>
      </c>
      <c r="I2605" s="1">
        <v>43059</v>
      </c>
      <c r="J2605" t="s">
        <v>119</v>
      </c>
      <c r="K2605" t="s">
        <v>1705</v>
      </c>
      <c r="L2605" t="s">
        <v>1498</v>
      </c>
      <c r="M2605" t="s">
        <v>139</v>
      </c>
      <c r="N2605" t="s">
        <v>273</v>
      </c>
      <c r="O2605" t="s">
        <v>123</v>
      </c>
      <c r="P2605" t="s">
        <v>199</v>
      </c>
      <c r="Q2605" t="s">
        <v>623</v>
      </c>
      <c r="R2605" t="s">
        <v>126</v>
      </c>
      <c r="S2605" t="s">
        <v>251</v>
      </c>
      <c r="T2605" t="s">
        <v>1706</v>
      </c>
      <c r="W2605">
        <v>50000</v>
      </c>
      <c r="X2605">
        <v>41875</v>
      </c>
      <c r="Y2605">
        <v>8125</v>
      </c>
      <c r="Z2605">
        <v>0</v>
      </c>
      <c r="AA2605">
        <v>50000</v>
      </c>
      <c r="AB2605">
        <v>41875</v>
      </c>
      <c r="AC2605">
        <v>8125</v>
      </c>
      <c r="AD2605">
        <v>0</v>
      </c>
      <c r="AE2605">
        <v>50000</v>
      </c>
      <c r="AF2605" t="s">
        <v>171</v>
      </c>
      <c r="AG2605" t="s">
        <v>143</v>
      </c>
      <c r="AH2605" t="s">
        <v>7764</v>
      </c>
      <c r="AI2605" t="s">
        <v>235</v>
      </c>
      <c r="AJ2605" t="s">
        <v>128</v>
      </c>
      <c r="AK2605" t="s">
        <v>236</v>
      </c>
      <c r="AL2605" t="s">
        <v>1707</v>
      </c>
      <c r="AM2605" t="s">
        <v>1708</v>
      </c>
      <c r="AN2605" t="s">
        <v>1709</v>
      </c>
      <c r="AO2605" t="s">
        <v>1617</v>
      </c>
      <c r="AP2605" t="s">
        <v>1618</v>
      </c>
      <c r="AQ2605" t="s">
        <v>1619</v>
      </c>
      <c r="AR2605" t="s">
        <v>1710</v>
      </c>
      <c r="BO2605">
        <v>50000</v>
      </c>
      <c r="BP2605">
        <v>50000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0</v>
      </c>
      <c r="CR2605">
        <v>0</v>
      </c>
      <c r="CS2605">
        <v>0</v>
      </c>
      <c r="CT2605">
        <v>0</v>
      </c>
      <c r="CU2605">
        <v>0</v>
      </c>
      <c r="CV2605">
        <v>0</v>
      </c>
      <c r="CW2605">
        <v>0</v>
      </c>
      <c r="CX2605">
        <v>0</v>
      </c>
      <c r="CY2605">
        <v>0</v>
      </c>
      <c r="CZ2605">
        <v>0</v>
      </c>
      <c r="DA2605">
        <v>0</v>
      </c>
      <c r="DB2605">
        <v>0</v>
      </c>
      <c r="DC2605">
        <v>0</v>
      </c>
      <c r="DD2605">
        <v>0</v>
      </c>
      <c r="DE2605">
        <v>0</v>
      </c>
      <c r="DF2605">
        <v>0</v>
      </c>
      <c r="DG2605">
        <v>0</v>
      </c>
      <c r="DH2605">
        <v>0</v>
      </c>
      <c r="DI2605">
        <v>0</v>
      </c>
      <c r="DJ2605">
        <v>0</v>
      </c>
      <c r="DK2605">
        <v>0</v>
      </c>
      <c r="DL2605">
        <v>0</v>
      </c>
    </row>
    <row r="2606" spans="1:116" x14ac:dyDescent="0.15">
      <c r="A2606" t="s">
        <v>116</v>
      </c>
      <c r="B2606">
        <v>196688</v>
      </c>
      <c r="C2606" t="s">
        <v>117</v>
      </c>
      <c r="D2606" t="s">
        <v>136</v>
      </c>
      <c r="E2606" t="s">
        <v>118</v>
      </c>
      <c r="F2606" t="s">
        <v>137</v>
      </c>
      <c r="G2606" s="1">
        <v>42961</v>
      </c>
      <c r="H2606" t="s">
        <v>138</v>
      </c>
      <c r="I2606" s="1">
        <v>42956</v>
      </c>
      <c r="J2606" t="s">
        <v>119</v>
      </c>
      <c r="K2606" t="s">
        <v>1712</v>
      </c>
      <c r="L2606" t="s">
        <v>120</v>
      </c>
      <c r="M2606" t="s">
        <v>139</v>
      </c>
      <c r="P2606" t="s">
        <v>145</v>
      </c>
      <c r="Q2606" t="s">
        <v>214</v>
      </c>
      <c r="R2606" t="s">
        <v>126</v>
      </c>
      <c r="S2606" t="s">
        <v>571</v>
      </c>
      <c r="T2606" t="s">
        <v>1713</v>
      </c>
      <c r="W2606">
        <v>0</v>
      </c>
      <c r="X2606">
        <v>0</v>
      </c>
      <c r="Y2606">
        <v>0</v>
      </c>
      <c r="Z2606">
        <v>0</v>
      </c>
      <c r="AA2606">
        <v>5000</v>
      </c>
      <c r="AB2606">
        <v>3062</v>
      </c>
      <c r="AC2606">
        <v>1938</v>
      </c>
      <c r="AD2606">
        <v>0</v>
      </c>
      <c r="AE2606">
        <v>5000</v>
      </c>
      <c r="AH2606" t="s">
        <v>1409</v>
      </c>
      <c r="AI2606" t="s">
        <v>1384</v>
      </c>
      <c r="AK2606" t="s">
        <v>1181</v>
      </c>
      <c r="AL2606" t="s">
        <v>184</v>
      </c>
      <c r="AN2606" t="s">
        <v>1714</v>
      </c>
      <c r="AO2606" t="s">
        <v>572</v>
      </c>
      <c r="AP2606" t="s">
        <v>573</v>
      </c>
      <c r="BO2606">
        <v>0</v>
      </c>
      <c r="BP2606">
        <v>5000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0</v>
      </c>
      <c r="CR2606">
        <v>0</v>
      </c>
      <c r="CS2606">
        <v>0</v>
      </c>
      <c r="CT2606">
        <v>0</v>
      </c>
      <c r="CU2606">
        <v>0</v>
      </c>
      <c r="CV2606">
        <v>0</v>
      </c>
      <c r="CW2606">
        <v>0</v>
      </c>
      <c r="CX2606">
        <v>0</v>
      </c>
      <c r="CY2606">
        <v>0</v>
      </c>
      <c r="CZ2606">
        <v>0</v>
      </c>
      <c r="DA2606">
        <v>0</v>
      </c>
      <c r="DB2606">
        <v>0</v>
      </c>
      <c r="DC2606">
        <v>0</v>
      </c>
      <c r="DD2606">
        <v>0</v>
      </c>
      <c r="DE2606">
        <v>0</v>
      </c>
      <c r="DF2606">
        <v>0</v>
      </c>
      <c r="DG2606">
        <v>0</v>
      </c>
      <c r="DH2606">
        <v>0</v>
      </c>
      <c r="DI2606">
        <v>0</v>
      </c>
      <c r="DJ2606">
        <v>0</v>
      </c>
      <c r="DK2606">
        <v>0</v>
      </c>
      <c r="DL2606">
        <v>0</v>
      </c>
    </row>
    <row r="2607" spans="1:116" x14ac:dyDescent="0.15">
      <c r="A2607" t="s">
        <v>116</v>
      </c>
      <c r="B2607">
        <v>196692</v>
      </c>
      <c r="C2607" t="s">
        <v>117</v>
      </c>
      <c r="D2607" t="s">
        <v>136</v>
      </c>
      <c r="E2607" t="s">
        <v>118</v>
      </c>
      <c r="F2607" t="s">
        <v>137</v>
      </c>
      <c r="G2607" s="1">
        <v>42954</v>
      </c>
      <c r="H2607" t="s">
        <v>138</v>
      </c>
      <c r="I2607" s="1">
        <v>43000</v>
      </c>
      <c r="J2607" t="s">
        <v>119</v>
      </c>
      <c r="K2607" t="s">
        <v>538</v>
      </c>
      <c r="L2607" t="s">
        <v>197</v>
      </c>
      <c r="M2607" t="s">
        <v>139</v>
      </c>
      <c r="N2607" t="s">
        <v>1717</v>
      </c>
      <c r="O2607" t="s">
        <v>169</v>
      </c>
      <c r="P2607" t="s">
        <v>317</v>
      </c>
      <c r="Q2607" t="s">
        <v>1168</v>
      </c>
      <c r="R2607" t="s">
        <v>126</v>
      </c>
      <c r="S2607" t="s">
        <v>251</v>
      </c>
      <c r="T2607" t="s">
        <v>1718</v>
      </c>
      <c r="W2607">
        <v>130937</v>
      </c>
      <c r="X2607">
        <v>119028</v>
      </c>
      <c r="Y2607">
        <v>11909</v>
      </c>
      <c r="Z2607">
        <v>0</v>
      </c>
      <c r="AA2607">
        <v>12395</v>
      </c>
      <c r="AB2607">
        <v>11262</v>
      </c>
      <c r="AC2607">
        <v>1133</v>
      </c>
      <c r="AD2607">
        <v>0</v>
      </c>
      <c r="AE2607">
        <v>130937</v>
      </c>
      <c r="AF2607" t="s">
        <v>143</v>
      </c>
      <c r="AG2607" t="s">
        <v>171</v>
      </c>
      <c r="AH2607" t="s">
        <v>649</v>
      </c>
      <c r="AI2607" t="s">
        <v>526</v>
      </c>
      <c r="AJ2607" t="s">
        <v>128</v>
      </c>
      <c r="AK2607" t="s">
        <v>543</v>
      </c>
      <c r="AL2607" t="s">
        <v>1169</v>
      </c>
      <c r="AM2607" t="s">
        <v>1719</v>
      </c>
      <c r="AN2607" t="s">
        <v>1720</v>
      </c>
      <c r="AO2607" t="s">
        <v>1721</v>
      </c>
      <c r="AP2607" t="s">
        <v>1722</v>
      </c>
      <c r="BO2607">
        <v>130937</v>
      </c>
      <c r="BP2607">
        <v>12395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v>0</v>
      </c>
      <c r="CR2607">
        <v>0</v>
      </c>
      <c r="CS2607">
        <v>0</v>
      </c>
      <c r="CT2607">
        <v>0</v>
      </c>
      <c r="CU2607">
        <v>0</v>
      </c>
      <c r="CV2607">
        <v>0</v>
      </c>
      <c r="CW2607">
        <v>0</v>
      </c>
      <c r="CX2607">
        <v>0</v>
      </c>
      <c r="CY2607">
        <v>0</v>
      </c>
      <c r="CZ2607">
        <v>0</v>
      </c>
      <c r="DA2607">
        <v>0</v>
      </c>
      <c r="DB2607">
        <v>0</v>
      </c>
      <c r="DC2607">
        <v>0</v>
      </c>
      <c r="DD2607">
        <v>0</v>
      </c>
      <c r="DE2607">
        <v>0</v>
      </c>
      <c r="DF2607">
        <v>0</v>
      </c>
      <c r="DG2607">
        <v>0</v>
      </c>
      <c r="DH2607">
        <v>0</v>
      </c>
      <c r="DI2607">
        <v>0</v>
      </c>
      <c r="DJ2607">
        <v>0</v>
      </c>
      <c r="DK2607">
        <v>0</v>
      </c>
      <c r="DL2607">
        <v>0</v>
      </c>
    </row>
    <row r="2608" spans="1:116" x14ac:dyDescent="0.15">
      <c r="A2608" t="s">
        <v>116</v>
      </c>
      <c r="B2608">
        <v>196696</v>
      </c>
      <c r="C2608" t="s">
        <v>117</v>
      </c>
      <c r="D2608" t="s">
        <v>136</v>
      </c>
      <c r="E2608" t="s">
        <v>118</v>
      </c>
      <c r="F2608" t="s">
        <v>137</v>
      </c>
      <c r="G2608" s="1">
        <v>42962</v>
      </c>
      <c r="H2608" t="s">
        <v>138</v>
      </c>
      <c r="I2608" s="1">
        <v>42964</v>
      </c>
      <c r="J2608" t="s">
        <v>119</v>
      </c>
      <c r="K2608" t="s">
        <v>1723</v>
      </c>
      <c r="L2608" t="s">
        <v>120</v>
      </c>
      <c r="M2608" t="s">
        <v>1724</v>
      </c>
      <c r="P2608" t="s">
        <v>145</v>
      </c>
      <c r="Q2608" t="s">
        <v>214</v>
      </c>
      <c r="R2608" t="s">
        <v>126</v>
      </c>
      <c r="S2608" t="s">
        <v>633</v>
      </c>
      <c r="T2608" t="s">
        <v>1725</v>
      </c>
      <c r="W2608">
        <v>36000</v>
      </c>
      <c r="X2608">
        <v>32727</v>
      </c>
      <c r="Y2608">
        <v>3273</v>
      </c>
      <c r="Z2608">
        <v>0</v>
      </c>
      <c r="AA2608">
        <v>36000</v>
      </c>
      <c r="AB2608">
        <v>32727</v>
      </c>
      <c r="AC2608">
        <v>3273</v>
      </c>
      <c r="AD2608">
        <v>0</v>
      </c>
      <c r="AE2608">
        <v>180000</v>
      </c>
      <c r="AF2608" t="s">
        <v>143</v>
      </c>
      <c r="AG2608" t="s">
        <v>143</v>
      </c>
      <c r="AH2608" t="s">
        <v>649</v>
      </c>
      <c r="AI2608" t="s">
        <v>650</v>
      </c>
      <c r="AJ2608" t="s">
        <v>128</v>
      </c>
      <c r="AK2608" t="s">
        <v>955</v>
      </c>
      <c r="AL2608" t="s">
        <v>184</v>
      </c>
      <c r="AN2608" t="s">
        <v>1726</v>
      </c>
      <c r="AO2608" t="s">
        <v>223</v>
      </c>
      <c r="AP2608" t="s">
        <v>224</v>
      </c>
      <c r="BO2608">
        <v>36000</v>
      </c>
      <c r="BP2608">
        <v>36000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0</v>
      </c>
      <c r="CQ2608">
        <v>0</v>
      </c>
      <c r="CR2608">
        <v>0</v>
      </c>
      <c r="CS2608">
        <v>0</v>
      </c>
      <c r="CT2608">
        <v>0</v>
      </c>
      <c r="CU2608">
        <v>0</v>
      </c>
      <c r="CV2608">
        <v>0</v>
      </c>
      <c r="CW2608">
        <v>0</v>
      </c>
      <c r="CX2608">
        <v>0</v>
      </c>
      <c r="CY2608">
        <v>0</v>
      </c>
      <c r="CZ2608">
        <v>0</v>
      </c>
      <c r="DA2608">
        <v>0</v>
      </c>
      <c r="DB2608">
        <v>0</v>
      </c>
      <c r="DC2608">
        <v>0</v>
      </c>
      <c r="DD2608">
        <v>0</v>
      </c>
      <c r="DE2608">
        <v>0</v>
      </c>
      <c r="DF2608">
        <v>0</v>
      </c>
      <c r="DG2608">
        <v>0</v>
      </c>
      <c r="DH2608">
        <v>0</v>
      </c>
      <c r="DI2608">
        <v>0</v>
      </c>
      <c r="DJ2608">
        <v>0</v>
      </c>
      <c r="DK2608">
        <v>0</v>
      </c>
      <c r="DL2608">
        <v>0</v>
      </c>
    </row>
    <row r="2609" spans="1:116" x14ac:dyDescent="0.15">
      <c r="A2609" t="s">
        <v>116</v>
      </c>
      <c r="B2609">
        <v>196699</v>
      </c>
      <c r="C2609" t="s">
        <v>117</v>
      </c>
      <c r="D2609" t="s">
        <v>136</v>
      </c>
      <c r="E2609" t="s">
        <v>118</v>
      </c>
      <c r="F2609" t="s">
        <v>137</v>
      </c>
      <c r="G2609" s="1">
        <v>42961</v>
      </c>
      <c r="H2609" t="s">
        <v>138</v>
      </c>
      <c r="I2609" s="1">
        <v>43021</v>
      </c>
      <c r="J2609" t="s">
        <v>119</v>
      </c>
      <c r="K2609" t="s">
        <v>1727</v>
      </c>
      <c r="L2609" t="s">
        <v>197</v>
      </c>
      <c r="M2609" t="s">
        <v>139</v>
      </c>
      <c r="P2609" t="s">
        <v>145</v>
      </c>
      <c r="Q2609" t="s">
        <v>578</v>
      </c>
      <c r="R2609" t="s">
        <v>126</v>
      </c>
      <c r="S2609" t="s">
        <v>571</v>
      </c>
      <c r="T2609" t="s">
        <v>1728</v>
      </c>
      <c r="W2609">
        <v>0</v>
      </c>
      <c r="X2609">
        <v>0</v>
      </c>
      <c r="Y2609">
        <v>0</v>
      </c>
      <c r="Z2609">
        <v>0</v>
      </c>
      <c r="AA2609">
        <v>100000</v>
      </c>
      <c r="AB2609">
        <v>100000</v>
      </c>
      <c r="AC2609">
        <v>0</v>
      </c>
      <c r="AD2609">
        <v>0</v>
      </c>
      <c r="AE2609">
        <v>150000</v>
      </c>
      <c r="AH2609" t="s">
        <v>13427</v>
      </c>
      <c r="AI2609" t="s">
        <v>14441</v>
      </c>
      <c r="AK2609" t="s">
        <v>290</v>
      </c>
      <c r="AL2609" t="s">
        <v>184</v>
      </c>
      <c r="AN2609" t="s">
        <v>1729</v>
      </c>
      <c r="AO2609" t="s">
        <v>802</v>
      </c>
      <c r="AP2609" t="s">
        <v>803</v>
      </c>
      <c r="BO2609">
        <v>0</v>
      </c>
      <c r="BP2609">
        <v>100000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0</v>
      </c>
      <c r="CR2609">
        <v>0</v>
      </c>
      <c r="CS2609">
        <v>0</v>
      </c>
      <c r="CT2609">
        <v>0</v>
      </c>
      <c r="CU2609">
        <v>0</v>
      </c>
      <c r="CV2609">
        <v>0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0</v>
      </c>
      <c r="DD2609">
        <v>0</v>
      </c>
      <c r="DE2609">
        <v>0</v>
      </c>
      <c r="DF2609">
        <v>0</v>
      </c>
      <c r="DG2609">
        <v>0</v>
      </c>
      <c r="DH2609">
        <v>0</v>
      </c>
      <c r="DI2609">
        <v>0</v>
      </c>
      <c r="DJ2609">
        <v>0</v>
      </c>
      <c r="DK2609">
        <v>0</v>
      </c>
      <c r="DL2609">
        <v>0</v>
      </c>
    </row>
    <row r="2610" spans="1:116" x14ac:dyDescent="0.15">
      <c r="A2610" t="s">
        <v>116</v>
      </c>
      <c r="B2610">
        <v>196709</v>
      </c>
      <c r="C2610" t="s">
        <v>117</v>
      </c>
      <c r="D2610" t="s">
        <v>136</v>
      </c>
      <c r="E2610" t="s">
        <v>118</v>
      </c>
      <c r="F2610" t="s">
        <v>137</v>
      </c>
      <c r="G2610" s="1">
        <v>42963</v>
      </c>
      <c r="H2610" t="s">
        <v>138</v>
      </c>
      <c r="I2610" s="1">
        <v>43126</v>
      </c>
      <c r="J2610" t="s">
        <v>119</v>
      </c>
      <c r="K2610" t="s">
        <v>1732</v>
      </c>
      <c r="L2610" t="s">
        <v>169</v>
      </c>
      <c r="M2610" t="s">
        <v>139</v>
      </c>
      <c r="P2610" t="s">
        <v>199</v>
      </c>
      <c r="Q2610" t="s">
        <v>717</v>
      </c>
      <c r="R2610" t="s">
        <v>126</v>
      </c>
      <c r="S2610" t="s">
        <v>215</v>
      </c>
      <c r="T2610" t="s">
        <v>1733</v>
      </c>
      <c r="W2610">
        <v>1220969</v>
      </c>
      <c r="X2610">
        <v>1109974</v>
      </c>
      <c r="Y2610">
        <v>110995</v>
      </c>
      <c r="Z2610">
        <v>0</v>
      </c>
      <c r="AA2610">
        <v>1177137</v>
      </c>
      <c r="AB2610">
        <v>1070124</v>
      </c>
      <c r="AC2610">
        <v>107013</v>
      </c>
      <c r="AD2610">
        <v>0</v>
      </c>
      <c r="AE2610">
        <v>1177137</v>
      </c>
      <c r="AF2610" t="s">
        <v>143</v>
      </c>
      <c r="AG2610" t="s">
        <v>171</v>
      </c>
      <c r="AH2610" t="s">
        <v>361</v>
      </c>
      <c r="AI2610" t="s">
        <v>389</v>
      </c>
      <c r="AJ2610" t="s">
        <v>128</v>
      </c>
      <c r="AK2610" t="s">
        <v>512</v>
      </c>
      <c r="AL2610" t="s">
        <v>718</v>
      </c>
      <c r="AM2610" t="s">
        <v>1734</v>
      </c>
      <c r="AN2610" t="s">
        <v>1735</v>
      </c>
      <c r="AO2610" t="s">
        <v>1736</v>
      </c>
      <c r="AP2610" t="s">
        <v>842</v>
      </c>
      <c r="AQ2610" t="s">
        <v>841</v>
      </c>
      <c r="AR2610" t="s">
        <v>1737</v>
      </c>
      <c r="AS2610" t="s">
        <v>1738</v>
      </c>
      <c r="BO2610">
        <v>488387.60000000003</v>
      </c>
      <c r="BP2610">
        <v>470854.80000000005</v>
      </c>
      <c r="BQ2610">
        <v>244193.80000000002</v>
      </c>
      <c r="BR2610">
        <v>235427.40000000002</v>
      </c>
      <c r="BS2610">
        <v>244193.80000000002</v>
      </c>
      <c r="BT2610">
        <v>235427.40000000002</v>
      </c>
      <c r="BU2610">
        <v>244193.80000000002</v>
      </c>
      <c r="BV2610">
        <v>235427.40000000002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0</v>
      </c>
      <c r="CR2610">
        <v>0</v>
      </c>
      <c r="CS2610">
        <v>0</v>
      </c>
      <c r="CT2610">
        <v>0</v>
      </c>
      <c r="CU2610">
        <v>0</v>
      </c>
      <c r="CV2610">
        <v>0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0</v>
      </c>
      <c r="DD2610">
        <v>0</v>
      </c>
      <c r="DE2610">
        <v>0</v>
      </c>
      <c r="DF2610">
        <v>0</v>
      </c>
      <c r="DG2610">
        <v>0</v>
      </c>
      <c r="DH2610">
        <v>0</v>
      </c>
      <c r="DI2610">
        <v>0</v>
      </c>
      <c r="DJ2610">
        <v>0</v>
      </c>
      <c r="DK2610">
        <v>0</v>
      </c>
      <c r="DL2610">
        <v>0</v>
      </c>
    </row>
    <row r="2611" spans="1:116" x14ac:dyDescent="0.15">
      <c r="A2611" t="s">
        <v>116</v>
      </c>
      <c r="B2611">
        <v>196711</v>
      </c>
      <c r="C2611" t="s">
        <v>117</v>
      </c>
      <c r="D2611" t="s">
        <v>136</v>
      </c>
      <c r="E2611" t="s">
        <v>425</v>
      </c>
      <c r="F2611" t="s">
        <v>137</v>
      </c>
      <c r="G2611" s="1">
        <v>42956</v>
      </c>
      <c r="H2611" t="s">
        <v>138</v>
      </c>
      <c r="I2611" s="1">
        <v>43033</v>
      </c>
      <c r="J2611" t="s">
        <v>119</v>
      </c>
      <c r="K2611" t="s">
        <v>1741</v>
      </c>
      <c r="L2611" t="s">
        <v>169</v>
      </c>
      <c r="M2611" t="s">
        <v>139</v>
      </c>
      <c r="P2611" t="s">
        <v>199</v>
      </c>
      <c r="Q2611" t="s">
        <v>1570</v>
      </c>
      <c r="R2611" t="s">
        <v>126</v>
      </c>
      <c r="S2611" t="s">
        <v>215</v>
      </c>
      <c r="T2611" t="s">
        <v>1742</v>
      </c>
      <c r="W2611">
        <v>122500</v>
      </c>
      <c r="X2611">
        <v>110250</v>
      </c>
      <c r="Y2611">
        <v>12250</v>
      </c>
      <c r="Z2611">
        <v>0</v>
      </c>
      <c r="AA2611">
        <v>122500</v>
      </c>
      <c r="AB2611">
        <v>110250</v>
      </c>
      <c r="AC2611">
        <v>12250</v>
      </c>
      <c r="AD2611">
        <v>0</v>
      </c>
      <c r="AE2611">
        <v>122500</v>
      </c>
      <c r="AF2611" t="s">
        <v>143</v>
      </c>
      <c r="AG2611" t="s">
        <v>143</v>
      </c>
      <c r="AH2611" t="s">
        <v>132</v>
      </c>
      <c r="AI2611" t="s">
        <v>418</v>
      </c>
      <c r="AJ2611" t="s">
        <v>128</v>
      </c>
      <c r="AK2611" t="s">
        <v>737</v>
      </c>
      <c r="AL2611" t="s">
        <v>1572</v>
      </c>
      <c r="AM2611" t="s">
        <v>1743</v>
      </c>
      <c r="AN2611" t="s">
        <v>1744</v>
      </c>
      <c r="AO2611" t="s">
        <v>1745</v>
      </c>
      <c r="AP2611" t="s">
        <v>1746</v>
      </c>
      <c r="AQ2611" t="s">
        <v>1747</v>
      </c>
      <c r="AR2611" t="s">
        <v>1748</v>
      </c>
      <c r="AS2611" t="s">
        <v>1749</v>
      </c>
      <c r="AT2611" t="s">
        <v>1750</v>
      </c>
      <c r="BO2611">
        <v>42875</v>
      </c>
      <c r="BP2611">
        <v>42875</v>
      </c>
      <c r="BQ2611">
        <v>49000</v>
      </c>
      <c r="BR2611">
        <v>49000</v>
      </c>
      <c r="BS2611">
        <v>12250</v>
      </c>
      <c r="BT2611">
        <v>12250</v>
      </c>
      <c r="BU2611">
        <v>6125</v>
      </c>
      <c r="BV2611">
        <v>6125</v>
      </c>
      <c r="BW2611">
        <v>12250</v>
      </c>
      <c r="BX2611">
        <v>12250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0</v>
      </c>
      <c r="CR2611">
        <v>0</v>
      </c>
      <c r="CS2611">
        <v>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0</v>
      </c>
      <c r="DC2611">
        <v>0</v>
      </c>
      <c r="DD2611">
        <v>0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0</v>
      </c>
      <c r="DK2611">
        <v>0</v>
      </c>
      <c r="DL2611">
        <v>0</v>
      </c>
    </row>
    <row r="2612" spans="1:116" x14ac:dyDescent="0.15">
      <c r="A2612" t="s">
        <v>116</v>
      </c>
      <c r="B2612">
        <v>196713</v>
      </c>
      <c r="C2612" t="s">
        <v>117</v>
      </c>
      <c r="D2612" t="s">
        <v>136</v>
      </c>
      <c r="E2612" t="s">
        <v>118</v>
      </c>
      <c r="F2612" t="s">
        <v>137</v>
      </c>
      <c r="G2612" s="1">
        <v>42957</v>
      </c>
      <c r="H2612" t="s">
        <v>138</v>
      </c>
      <c r="I2612" s="1">
        <v>43182</v>
      </c>
      <c r="J2612" t="s">
        <v>119</v>
      </c>
      <c r="K2612" t="s">
        <v>958</v>
      </c>
      <c r="L2612" t="s">
        <v>123</v>
      </c>
      <c r="M2612" t="s">
        <v>139</v>
      </c>
      <c r="P2612" t="s">
        <v>317</v>
      </c>
      <c r="Q2612" t="s">
        <v>318</v>
      </c>
      <c r="R2612" t="s">
        <v>126</v>
      </c>
      <c r="S2612" t="s">
        <v>215</v>
      </c>
      <c r="T2612" t="s">
        <v>1752</v>
      </c>
      <c r="W2612">
        <v>1895514</v>
      </c>
      <c r="X2612">
        <v>1250000</v>
      </c>
      <c r="Y2612">
        <v>645514</v>
      </c>
      <c r="Z2612">
        <v>0</v>
      </c>
      <c r="AA2612">
        <v>275209</v>
      </c>
      <c r="AB2612">
        <v>275209</v>
      </c>
      <c r="AC2612">
        <v>0</v>
      </c>
      <c r="AD2612">
        <v>0</v>
      </c>
      <c r="AE2612">
        <v>1464734</v>
      </c>
      <c r="AF2612" t="s">
        <v>143</v>
      </c>
      <c r="AG2612" t="s">
        <v>143</v>
      </c>
      <c r="AH2612" t="s">
        <v>211</v>
      </c>
      <c r="AI2612" t="s">
        <v>1110</v>
      </c>
      <c r="AJ2612" t="s">
        <v>128</v>
      </c>
      <c r="AK2612" t="s">
        <v>604</v>
      </c>
      <c r="AL2612" t="s">
        <v>322</v>
      </c>
      <c r="AM2612" t="s">
        <v>1753</v>
      </c>
      <c r="AN2612" t="s">
        <v>1754</v>
      </c>
      <c r="AO2612" t="s">
        <v>1755</v>
      </c>
      <c r="AP2612" t="s">
        <v>1756</v>
      </c>
      <c r="BO2612">
        <v>1895514</v>
      </c>
      <c r="BP2612">
        <v>275209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0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0</v>
      </c>
      <c r="DK2612">
        <v>0</v>
      </c>
      <c r="DL2612">
        <v>0</v>
      </c>
    </row>
    <row r="2613" spans="1:116" x14ac:dyDescent="0.15">
      <c r="A2613" t="s">
        <v>116</v>
      </c>
      <c r="B2613">
        <v>196742</v>
      </c>
      <c r="C2613" t="s">
        <v>117</v>
      </c>
      <c r="D2613" t="s">
        <v>136</v>
      </c>
      <c r="E2613" t="s">
        <v>118</v>
      </c>
      <c r="F2613" t="s">
        <v>137</v>
      </c>
      <c r="G2613" s="1">
        <v>42957</v>
      </c>
      <c r="H2613" t="s">
        <v>138</v>
      </c>
      <c r="I2613" s="1">
        <v>43221</v>
      </c>
      <c r="J2613" t="s">
        <v>119</v>
      </c>
      <c r="K2613" t="s">
        <v>1670</v>
      </c>
      <c r="L2613" t="s">
        <v>197</v>
      </c>
      <c r="M2613" t="s">
        <v>139</v>
      </c>
      <c r="P2613" t="s">
        <v>317</v>
      </c>
      <c r="Q2613" t="s">
        <v>1007</v>
      </c>
      <c r="R2613" t="s">
        <v>126</v>
      </c>
      <c r="S2613" t="s">
        <v>215</v>
      </c>
      <c r="T2613" t="s">
        <v>1792</v>
      </c>
      <c r="W2613">
        <v>5000</v>
      </c>
      <c r="X2613">
        <v>3158</v>
      </c>
      <c r="Y2613">
        <v>1842</v>
      </c>
      <c r="Z2613">
        <v>0</v>
      </c>
      <c r="AA2613">
        <v>4999</v>
      </c>
      <c r="AB2613">
        <v>4999</v>
      </c>
      <c r="AC2613">
        <v>0</v>
      </c>
      <c r="AD2613">
        <v>0</v>
      </c>
      <c r="AE2613">
        <v>0</v>
      </c>
      <c r="AF2613" t="s">
        <v>143</v>
      </c>
      <c r="AG2613" t="s">
        <v>171</v>
      </c>
      <c r="AH2613" t="s">
        <v>553</v>
      </c>
      <c r="AI2613" t="s">
        <v>1637</v>
      </c>
      <c r="AJ2613" t="s">
        <v>128</v>
      </c>
      <c r="AK2613" t="s">
        <v>429</v>
      </c>
      <c r="AL2613" t="s">
        <v>1011</v>
      </c>
      <c r="AM2613" t="s">
        <v>1793</v>
      </c>
      <c r="AN2613" t="s">
        <v>1794</v>
      </c>
      <c r="AO2613" t="s">
        <v>1795</v>
      </c>
      <c r="AP2613" t="s">
        <v>1796</v>
      </c>
      <c r="BO2613">
        <v>5000</v>
      </c>
      <c r="BP2613">
        <v>4999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0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0</v>
      </c>
      <c r="DK2613">
        <v>0</v>
      </c>
      <c r="DL2613">
        <v>0</v>
      </c>
    </row>
    <row r="2614" spans="1:116" x14ac:dyDescent="0.15">
      <c r="A2614" t="s">
        <v>116</v>
      </c>
      <c r="B2614">
        <v>196744</v>
      </c>
      <c r="C2614" t="s">
        <v>117</v>
      </c>
      <c r="D2614" t="s">
        <v>136</v>
      </c>
      <c r="E2614" t="s">
        <v>118</v>
      </c>
      <c r="F2614" t="s">
        <v>137</v>
      </c>
      <c r="G2614" s="1">
        <v>42962</v>
      </c>
      <c r="H2614" t="s">
        <v>138</v>
      </c>
      <c r="I2614" s="1">
        <v>43025</v>
      </c>
      <c r="J2614" t="s">
        <v>119</v>
      </c>
      <c r="K2614" t="s">
        <v>873</v>
      </c>
      <c r="L2614" t="s">
        <v>120</v>
      </c>
      <c r="M2614" t="s">
        <v>139</v>
      </c>
      <c r="P2614" t="s">
        <v>145</v>
      </c>
      <c r="Q2614" t="s">
        <v>578</v>
      </c>
      <c r="R2614" t="s">
        <v>126</v>
      </c>
      <c r="S2614" t="s">
        <v>874</v>
      </c>
      <c r="T2614" t="s">
        <v>1797</v>
      </c>
      <c r="W2614">
        <v>100564</v>
      </c>
      <c r="X2614">
        <v>61582</v>
      </c>
      <c r="Y2614">
        <v>38982</v>
      </c>
      <c r="Z2614">
        <v>0</v>
      </c>
      <c r="AA2614">
        <v>100564</v>
      </c>
      <c r="AB2614">
        <v>61582</v>
      </c>
      <c r="AC2614">
        <v>38982</v>
      </c>
      <c r="AD2614">
        <v>0</v>
      </c>
      <c r="AE2614">
        <v>100564</v>
      </c>
      <c r="AF2614" t="s">
        <v>143</v>
      </c>
      <c r="AG2614" t="s">
        <v>143</v>
      </c>
      <c r="AH2614" t="s">
        <v>1379</v>
      </c>
      <c r="AI2614" t="s">
        <v>1798</v>
      </c>
      <c r="AJ2614" t="s">
        <v>128</v>
      </c>
      <c r="AK2614" t="s">
        <v>290</v>
      </c>
      <c r="AL2614" t="s">
        <v>579</v>
      </c>
      <c r="AM2614" t="s">
        <v>1799</v>
      </c>
      <c r="AN2614" t="s">
        <v>1800</v>
      </c>
      <c r="AO2614" t="s">
        <v>1801</v>
      </c>
      <c r="AP2614" t="s">
        <v>1802</v>
      </c>
      <c r="AQ2614" t="s">
        <v>1803</v>
      </c>
      <c r="BO2614">
        <v>100564</v>
      </c>
      <c r="BP2614">
        <v>100564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0</v>
      </c>
      <c r="CR2614">
        <v>0</v>
      </c>
      <c r="CS2614">
        <v>0</v>
      </c>
      <c r="CT2614">
        <v>0</v>
      </c>
      <c r="CU2614">
        <v>0</v>
      </c>
      <c r="CV2614">
        <v>0</v>
      </c>
      <c r="CW2614">
        <v>0</v>
      </c>
      <c r="CX2614">
        <v>0</v>
      </c>
      <c r="CY2614">
        <v>0</v>
      </c>
      <c r="CZ2614">
        <v>0</v>
      </c>
      <c r="DA2614">
        <v>0</v>
      </c>
      <c r="DB2614">
        <v>0</v>
      </c>
      <c r="DC2614">
        <v>0</v>
      </c>
      <c r="DD2614">
        <v>0</v>
      </c>
      <c r="DE2614">
        <v>0</v>
      </c>
      <c r="DF2614">
        <v>0</v>
      </c>
      <c r="DG2614">
        <v>0</v>
      </c>
      <c r="DH2614">
        <v>0</v>
      </c>
      <c r="DI2614">
        <v>0</v>
      </c>
      <c r="DJ2614">
        <v>0</v>
      </c>
      <c r="DK2614">
        <v>0</v>
      </c>
      <c r="DL2614">
        <v>0</v>
      </c>
    </row>
    <row r="2615" spans="1:116" x14ac:dyDescent="0.15">
      <c r="A2615" t="s">
        <v>116</v>
      </c>
      <c r="B2615">
        <v>196761</v>
      </c>
      <c r="C2615" t="s">
        <v>117</v>
      </c>
      <c r="D2615" t="s">
        <v>136</v>
      </c>
      <c r="E2615" t="s">
        <v>118</v>
      </c>
      <c r="F2615" t="s">
        <v>137</v>
      </c>
      <c r="G2615" s="1">
        <v>42962</v>
      </c>
      <c r="H2615" t="s">
        <v>138</v>
      </c>
      <c r="I2615" s="1">
        <v>43222</v>
      </c>
      <c r="J2615" t="s">
        <v>119</v>
      </c>
      <c r="K2615" t="s">
        <v>1814</v>
      </c>
      <c r="L2615" t="s">
        <v>227</v>
      </c>
      <c r="M2615" t="s">
        <v>139</v>
      </c>
      <c r="P2615" t="s">
        <v>199</v>
      </c>
      <c r="Q2615" t="s">
        <v>656</v>
      </c>
      <c r="R2615" t="s">
        <v>126</v>
      </c>
      <c r="S2615" t="s">
        <v>215</v>
      </c>
      <c r="T2615" t="s">
        <v>1815</v>
      </c>
      <c r="W2615">
        <v>49921</v>
      </c>
      <c r="X2615">
        <v>48942</v>
      </c>
      <c r="Y2615">
        <v>979</v>
      </c>
      <c r="Z2615">
        <v>0</v>
      </c>
      <c r="AA2615">
        <v>49921</v>
      </c>
      <c r="AB2615">
        <v>48942</v>
      </c>
      <c r="AC2615">
        <v>979</v>
      </c>
      <c r="AD2615">
        <v>0</v>
      </c>
      <c r="AE2615">
        <v>49921</v>
      </c>
      <c r="AF2615" t="s">
        <v>143</v>
      </c>
      <c r="AG2615" t="s">
        <v>143</v>
      </c>
      <c r="AH2615" t="s">
        <v>2525</v>
      </c>
      <c r="AI2615" t="s">
        <v>259</v>
      </c>
      <c r="AJ2615" t="s">
        <v>128</v>
      </c>
      <c r="AK2615" t="s">
        <v>659</v>
      </c>
      <c r="AL2615" t="s">
        <v>744</v>
      </c>
      <c r="AM2615" t="s">
        <v>1816</v>
      </c>
      <c r="AN2615" t="s">
        <v>1817</v>
      </c>
      <c r="AO2615" t="s">
        <v>1808</v>
      </c>
      <c r="AP2615" t="s">
        <v>1809</v>
      </c>
      <c r="BO2615">
        <v>49921</v>
      </c>
      <c r="BP2615">
        <v>49921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0</v>
      </c>
      <c r="CR2615">
        <v>0</v>
      </c>
      <c r="CS2615">
        <v>0</v>
      </c>
      <c r="CT2615">
        <v>0</v>
      </c>
      <c r="CU2615">
        <v>0</v>
      </c>
      <c r="CV2615">
        <v>0</v>
      </c>
      <c r="CW2615">
        <v>0</v>
      </c>
      <c r="CX2615">
        <v>0</v>
      </c>
      <c r="CY2615">
        <v>0</v>
      </c>
      <c r="CZ2615">
        <v>0</v>
      </c>
      <c r="DA2615">
        <v>0</v>
      </c>
      <c r="DB2615">
        <v>0</v>
      </c>
      <c r="DC2615">
        <v>0</v>
      </c>
      <c r="DD2615">
        <v>0</v>
      </c>
      <c r="DE2615">
        <v>0</v>
      </c>
      <c r="DF2615">
        <v>0</v>
      </c>
      <c r="DG2615">
        <v>0</v>
      </c>
      <c r="DH2615">
        <v>0</v>
      </c>
      <c r="DI2615">
        <v>0</v>
      </c>
      <c r="DJ2615">
        <v>0</v>
      </c>
      <c r="DK2615">
        <v>0</v>
      </c>
      <c r="DL2615">
        <v>0</v>
      </c>
    </row>
    <row r="2616" spans="1:116" x14ac:dyDescent="0.15">
      <c r="A2616" t="s">
        <v>116</v>
      </c>
      <c r="B2616">
        <v>196762</v>
      </c>
      <c r="C2616" t="s">
        <v>117</v>
      </c>
      <c r="D2616" t="s">
        <v>136</v>
      </c>
      <c r="E2616" t="s">
        <v>118</v>
      </c>
      <c r="F2616" t="s">
        <v>137</v>
      </c>
      <c r="G2616" s="1">
        <v>42962</v>
      </c>
      <c r="H2616" t="s">
        <v>138</v>
      </c>
      <c r="I2616" s="1">
        <v>43222</v>
      </c>
      <c r="J2616" t="s">
        <v>119</v>
      </c>
      <c r="K2616" t="s">
        <v>1814</v>
      </c>
      <c r="L2616" t="s">
        <v>227</v>
      </c>
      <c r="M2616" t="s">
        <v>139</v>
      </c>
      <c r="P2616" t="s">
        <v>199</v>
      </c>
      <c r="Q2616" t="s">
        <v>656</v>
      </c>
      <c r="R2616" t="s">
        <v>126</v>
      </c>
      <c r="S2616" t="s">
        <v>215</v>
      </c>
      <c r="T2616" t="s">
        <v>1818</v>
      </c>
      <c r="W2616">
        <v>36329</v>
      </c>
      <c r="X2616">
        <v>35616</v>
      </c>
      <c r="Y2616">
        <v>713</v>
      </c>
      <c r="Z2616">
        <v>0</v>
      </c>
      <c r="AA2616">
        <v>36329</v>
      </c>
      <c r="AB2616">
        <v>36329</v>
      </c>
      <c r="AC2616">
        <v>0</v>
      </c>
      <c r="AD2616">
        <v>0</v>
      </c>
      <c r="AE2616">
        <v>36329</v>
      </c>
      <c r="AF2616" t="s">
        <v>143</v>
      </c>
      <c r="AG2616" t="s">
        <v>143</v>
      </c>
      <c r="AH2616" t="s">
        <v>2525</v>
      </c>
      <c r="AI2616" t="s">
        <v>259</v>
      </c>
      <c r="AJ2616" t="s">
        <v>128</v>
      </c>
      <c r="AK2616" t="s">
        <v>659</v>
      </c>
      <c r="AL2616" t="s">
        <v>744</v>
      </c>
      <c r="AM2616" t="s">
        <v>1819</v>
      </c>
      <c r="AN2616" t="s">
        <v>1820</v>
      </c>
      <c r="AO2616" t="s">
        <v>1821</v>
      </c>
      <c r="AP2616" t="s">
        <v>1822</v>
      </c>
      <c r="AQ2616" t="s">
        <v>664</v>
      </c>
      <c r="BO2616">
        <v>21797.4</v>
      </c>
      <c r="BP2616">
        <v>21797.4</v>
      </c>
      <c r="BQ2616">
        <v>14531.6</v>
      </c>
      <c r="BR2616">
        <v>14531.6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0</v>
      </c>
      <c r="CT2616">
        <v>0</v>
      </c>
      <c r="CU2616">
        <v>0</v>
      </c>
      <c r="CV2616">
        <v>0</v>
      </c>
      <c r="CW2616">
        <v>0</v>
      </c>
      <c r="CX2616">
        <v>0</v>
      </c>
      <c r="CY2616">
        <v>0</v>
      </c>
      <c r="CZ2616">
        <v>0</v>
      </c>
      <c r="DA2616">
        <v>0</v>
      </c>
      <c r="DB2616">
        <v>0</v>
      </c>
      <c r="DC2616">
        <v>0</v>
      </c>
      <c r="DD2616">
        <v>0</v>
      </c>
      <c r="DE2616">
        <v>0</v>
      </c>
      <c r="DF2616">
        <v>0</v>
      </c>
      <c r="DG2616">
        <v>0</v>
      </c>
      <c r="DH2616">
        <v>0</v>
      </c>
      <c r="DI2616">
        <v>0</v>
      </c>
      <c r="DJ2616">
        <v>0</v>
      </c>
      <c r="DK2616">
        <v>0</v>
      </c>
      <c r="DL2616">
        <v>0</v>
      </c>
    </row>
    <row r="2617" spans="1:116" x14ac:dyDescent="0.15">
      <c r="A2617" t="s">
        <v>116</v>
      </c>
      <c r="B2617">
        <v>196771</v>
      </c>
      <c r="C2617" t="s">
        <v>117</v>
      </c>
      <c r="D2617" t="s">
        <v>136</v>
      </c>
      <c r="E2617" t="s">
        <v>118</v>
      </c>
      <c r="F2617" t="s">
        <v>137</v>
      </c>
      <c r="G2617" s="1">
        <v>42965</v>
      </c>
      <c r="H2617" t="s">
        <v>138</v>
      </c>
      <c r="I2617" s="1">
        <v>43020</v>
      </c>
      <c r="J2617" t="s">
        <v>119</v>
      </c>
      <c r="K2617" t="s">
        <v>1832</v>
      </c>
      <c r="L2617" t="s">
        <v>197</v>
      </c>
      <c r="M2617" t="s">
        <v>139</v>
      </c>
      <c r="P2617" t="s">
        <v>145</v>
      </c>
      <c r="Q2617" t="s">
        <v>578</v>
      </c>
      <c r="R2617" t="s">
        <v>126</v>
      </c>
      <c r="S2617" t="s">
        <v>571</v>
      </c>
      <c r="T2617" t="s">
        <v>1833</v>
      </c>
      <c r="W2617">
        <v>0</v>
      </c>
      <c r="X2617">
        <v>0</v>
      </c>
      <c r="Y2617">
        <v>0</v>
      </c>
      <c r="Z2617">
        <v>0</v>
      </c>
      <c r="AA2617">
        <v>30000</v>
      </c>
      <c r="AB2617">
        <v>18951</v>
      </c>
      <c r="AC2617">
        <v>11049</v>
      </c>
      <c r="AD2617">
        <v>0</v>
      </c>
      <c r="AE2617">
        <v>30000</v>
      </c>
      <c r="AH2617" t="s">
        <v>217</v>
      </c>
      <c r="AI2617" t="s">
        <v>248</v>
      </c>
      <c r="AK2617" t="s">
        <v>290</v>
      </c>
      <c r="AL2617" t="s">
        <v>184</v>
      </c>
      <c r="AN2617" t="s">
        <v>1834</v>
      </c>
      <c r="AO2617" t="s">
        <v>802</v>
      </c>
      <c r="AP2617" t="s">
        <v>803</v>
      </c>
      <c r="BO2617">
        <v>0</v>
      </c>
      <c r="BP2617">
        <v>30000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0</v>
      </c>
      <c r="CR2617">
        <v>0</v>
      </c>
      <c r="CS2617">
        <v>0</v>
      </c>
      <c r="CT2617">
        <v>0</v>
      </c>
      <c r="CU2617">
        <v>0</v>
      </c>
      <c r="CV2617">
        <v>0</v>
      </c>
      <c r="CW2617">
        <v>0</v>
      </c>
      <c r="CX2617">
        <v>0</v>
      </c>
      <c r="CY2617">
        <v>0</v>
      </c>
      <c r="CZ2617">
        <v>0</v>
      </c>
      <c r="DA2617">
        <v>0</v>
      </c>
      <c r="DB2617">
        <v>0</v>
      </c>
      <c r="DC2617">
        <v>0</v>
      </c>
      <c r="DD2617">
        <v>0</v>
      </c>
      <c r="DE2617">
        <v>0</v>
      </c>
      <c r="DF2617">
        <v>0</v>
      </c>
      <c r="DG2617">
        <v>0</v>
      </c>
      <c r="DH2617">
        <v>0</v>
      </c>
      <c r="DI2617">
        <v>0</v>
      </c>
      <c r="DJ2617">
        <v>0</v>
      </c>
      <c r="DK2617">
        <v>0</v>
      </c>
      <c r="DL2617">
        <v>0</v>
      </c>
    </row>
    <row r="2618" spans="1:116" x14ac:dyDescent="0.15">
      <c r="A2618" t="s">
        <v>116</v>
      </c>
      <c r="B2618">
        <v>196773</v>
      </c>
      <c r="C2618" t="s">
        <v>117</v>
      </c>
      <c r="D2618" t="s">
        <v>136</v>
      </c>
      <c r="E2618" t="s">
        <v>118</v>
      </c>
      <c r="F2618" t="s">
        <v>137</v>
      </c>
      <c r="H2618" t="s">
        <v>117</v>
      </c>
      <c r="I2618" s="1">
        <v>42958</v>
      </c>
      <c r="J2618" t="s">
        <v>119</v>
      </c>
      <c r="K2618" t="s">
        <v>4710</v>
      </c>
      <c r="L2618" t="s">
        <v>197</v>
      </c>
      <c r="M2618" t="s">
        <v>139</v>
      </c>
      <c r="N2618" t="s">
        <v>144</v>
      </c>
      <c r="O2618" t="s">
        <v>123</v>
      </c>
      <c r="P2618" t="s">
        <v>317</v>
      </c>
      <c r="Q2618" t="s">
        <v>318</v>
      </c>
      <c r="R2618" t="s">
        <v>126</v>
      </c>
      <c r="S2618" t="s">
        <v>251</v>
      </c>
      <c r="T2618" t="s">
        <v>14442</v>
      </c>
      <c r="W2618">
        <v>0</v>
      </c>
      <c r="X2618">
        <v>0</v>
      </c>
      <c r="Y2618">
        <v>0</v>
      </c>
      <c r="Z2618">
        <v>0</v>
      </c>
      <c r="AA2618">
        <v>86099</v>
      </c>
      <c r="AB2618">
        <v>59712</v>
      </c>
      <c r="AC2618">
        <v>26387</v>
      </c>
      <c r="AD2618">
        <v>0</v>
      </c>
      <c r="AE2618">
        <v>86099</v>
      </c>
      <c r="AH2618" t="s">
        <v>14443</v>
      </c>
      <c r="AI2618" t="s">
        <v>255</v>
      </c>
      <c r="AK2618" t="s">
        <v>543</v>
      </c>
      <c r="AL2618" t="s">
        <v>322</v>
      </c>
      <c r="AM2618" t="s">
        <v>14444</v>
      </c>
      <c r="AN2618" t="s">
        <v>14445</v>
      </c>
      <c r="AO2618" t="s">
        <v>2246</v>
      </c>
      <c r="AP2618" t="s">
        <v>484</v>
      </c>
      <c r="BO2618">
        <v>0</v>
      </c>
      <c r="BP2618">
        <v>86099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0</v>
      </c>
      <c r="CR2618">
        <v>0</v>
      </c>
      <c r="CS2618">
        <v>0</v>
      </c>
      <c r="CT2618">
        <v>0</v>
      </c>
      <c r="CU2618">
        <v>0</v>
      </c>
      <c r="CV2618">
        <v>0</v>
      </c>
      <c r="CW2618">
        <v>0</v>
      </c>
      <c r="CX2618">
        <v>0</v>
      </c>
      <c r="CY2618">
        <v>0</v>
      </c>
      <c r="CZ2618">
        <v>0</v>
      </c>
      <c r="DA2618">
        <v>0</v>
      </c>
      <c r="DB2618">
        <v>0</v>
      </c>
      <c r="DC2618">
        <v>0</v>
      </c>
      <c r="DD2618">
        <v>0</v>
      </c>
      <c r="DE2618">
        <v>0</v>
      </c>
      <c r="DF2618">
        <v>0</v>
      </c>
      <c r="DG2618">
        <v>0</v>
      </c>
      <c r="DH2618">
        <v>0</v>
      </c>
      <c r="DI2618">
        <v>0</v>
      </c>
      <c r="DJ2618">
        <v>0</v>
      </c>
      <c r="DK2618">
        <v>0</v>
      </c>
      <c r="DL2618">
        <v>0</v>
      </c>
    </row>
    <row r="2619" spans="1:116" x14ac:dyDescent="0.15">
      <c r="A2619" t="s">
        <v>116</v>
      </c>
      <c r="B2619">
        <v>196780</v>
      </c>
      <c r="C2619" t="s">
        <v>117</v>
      </c>
      <c r="D2619" t="s">
        <v>136</v>
      </c>
      <c r="E2619" t="s">
        <v>118</v>
      </c>
      <c r="F2619" t="s">
        <v>137</v>
      </c>
      <c r="G2619" s="1">
        <v>42961</v>
      </c>
      <c r="H2619" t="s">
        <v>138</v>
      </c>
      <c r="I2619" s="1">
        <v>43224</v>
      </c>
      <c r="J2619" t="s">
        <v>119</v>
      </c>
      <c r="K2619" t="s">
        <v>213</v>
      </c>
      <c r="L2619" t="s">
        <v>123</v>
      </c>
      <c r="M2619" t="s">
        <v>139</v>
      </c>
      <c r="P2619" t="s">
        <v>299</v>
      </c>
      <c r="Q2619" t="s">
        <v>1465</v>
      </c>
      <c r="R2619" t="s">
        <v>126</v>
      </c>
      <c r="S2619" t="s">
        <v>215</v>
      </c>
      <c r="T2619" t="s">
        <v>1852</v>
      </c>
      <c r="W2619">
        <v>250000</v>
      </c>
      <c r="X2619">
        <v>157927</v>
      </c>
      <c r="Y2619">
        <v>92073</v>
      </c>
      <c r="Z2619">
        <v>0</v>
      </c>
      <c r="AA2619">
        <v>250000</v>
      </c>
      <c r="AB2619">
        <v>250000</v>
      </c>
      <c r="AC2619">
        <v>0</v>
      </c>
      <c r="AD2619">
        <v>0</v>
      </c>
      <c r="AE2619">
        <v>250000</v>
      </c>
      <c r="AF2619" t="s">
        <v>143</v>
      </c>
      <c r="AG2619" t="s">
        <v>143</v>
      </c>
      <c r="AH2619" t="s">
        <v>465</v>
      </c>
      <c r="AI2619" t="s">
        <v>754</v>
      </c>
      <c r="AJ2619" t="s">
        <v>128</v>
      </c>
      <c r="AK2619" t="s">
        <v>1453</v>
      </c>
      <c r="AL2619" t="s">
        <v>1853</v>
      </c>
      <c r="AM2619" t="s">
        <v>1854</v>
      </c>
      <c r="AN2619" t="s">
        <v>1855</v>
      </c>
      <c r="AO2619" t="s">
        <v>1856</v>
      </c>
      <c r="AP2619" t="s">
        <v>1857</v>
      </c>
      <c r="AQ2619" t="s">
        <v>1858</v>
      </c>
      <c r="BO2619">
        <v>125000</v>
      </c>
      <c r="BP2619">
        <v>125000</v>
      </c>
      <c r="BQ2619">
        <v>125000</v>
      </c>
      <c r="BR2619">
        <v>125000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H2619">
        <v>0</v>
      </c>
      <c r="DI2619">
        <v>0</v>
      </c>
      <c r="DJ2619">
        <v>0</v>
      </c>
      <c r="DK2619">
        <v>0</v>
      </c>
      <c r="DL2619">
        <v>0</v>
      </c>
    </row>
    <row r="2620" spans="1:116" x14ac:dyDescent="0.15">
      <c r="A2620" t="s">
        <v>116</v>
      </c>
      <c r="B2620">
        <v>196788</v>
      </c>
      <c r="C2620" t="s">
        <v>117</v>
      </c>
      <c r="D2620" t="s">
        <v>136</v>
      </c>
      <c r="E2620" t="s">
        <v>118</v>
      </c>
      <c r="F2620" t="s">
        <v>137</v>
      </c>
      <c r="G2620" s="1">
        <v>42975</v>
      </c>
      <c r="H2620" t="s">
        <v>138</v>
      </c>
      <c r="I2620" s="1">
        <v>42997</v>
      </c>
      <c r="J2620" t="s">
        <v>119</v>
      </c>
      <c r="K2620" t="s">
        <v>287</v>
      </c>
      <c r="L2620" t="s">
        <v>123</v>
      </c>
      <c r="M2620" t="s">
        <v>139</v>
      </c>
      <c r="P2620" t="s">
        <v>199</v>
      </c>
      <c r="Q2620" t="s">
        <v>804</v>
      </c>
      <c r="R2620" t="s">
        <v>126</v>
      </c>
      <c r="S2620" t="s">
        <v>657</v>
      </c>
      <c r="T2620" t="s">
        <v>1859</v>
      </c>
      <c r="W2620">
        <v>40000</v>
      </c>
      <c r="X2620">
        <v>36371</v>
      </c>
      <c r="Y2620">
        <v>3629</v>
      </c>
      <c r="Z2620">
        <v>0</v>
      </c>
      <c r="AA2620">
        <v>40000</v>
      </c>
      <c r="AB2620">
        <v>40000</v>
      </c>
      <c r="AC2620">
        <v>0</v>
      </c>
      <c r="AD2620">
        <v>0</v>
      </c>
      <c r="AE2620">
        <v>40000</v>
      </c>
      <c r="AF2620" t="s">
        <v>143</v>
      </c>
      <c r="AG2620" t="s">
        <v>143</v>
      </c>
      <c r="AH2620" t="s">
        <v>254</v>
      </c>
      <c r="AI2620" t="s">
        <v>255</v>
      </c>
      <c r="AJ2620" t="s">
        <v>128</v>
      </c>
      <c r="AK2620" t="s">
        <v>731</v>
      </c>
      <c r="AL2620" t="s">
        <v>1860</v>
      </c>
      <c r="AM2620" t="s">
        <v>1861</v>
      </c>
      <c r="AN2620" t="s">
        <v>1862</v>
      </c>
      <c r="AO2620" t="s">
        <v>1863</v>
      </c>
      <c r="AP2620" t="s">
        <v>1864</v>
      </c>
      <c r="BO2620">
        <v>40000</v>
      </c>
      <c r="BP2620">
        <v>40000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0</v>
      </c>
      <c r="DA2620">
        <v>0</v>
      </c>
      <c r="DB2620">
        <v>0</v>
      </c>
      <c r="DC2620">
        <v>0</v>
      </c>
      <c r="DD2620">
        <v>0</v>
      </c>
      <c r="DE2620">
        <v>0</v>
      </c>
      <c r="DF2620">
        <v>0</v>
      </c>
      <c r="DG2620">
        <v>0</v>
      </c>
      <c r="DH2620">
        <v>0</v>
      </c>
      <c r="DI2620">
        <v>0</v>
      </c>
      <c r="DJ2620">
        <v>0</v>
      </c>
      <c r="DK2620">
        <v>0</v>
      </c>
      <c r="DL2620">
        <v>0</v>
      </c>
    </row>
    <row r="2621" spans="1:116" x14ac:dyDescent="0.15">
      <c r="A2621" t="s">
        <v>116</v>
      </c>
      <c r="B2621">
        <v>196789</v>
      </c>
      <c r="C2621" t="s">
        <v>117</v>
      </c>
      <c r="D2621" t="s">
        <v>136</v>
      </c>
      <c r="E2621" t="s">
        <v>118</v>
      </c>
      <c r="F2621" t="s">
        <v>137</v>
      </c>
      <c r="G2621" s="1">
        <v>42983</v>
      </c>
      <c r="H2621" t="s">
        <v>138</v>
      </c>
      <c r="I2621" s="1">
        <v>43073</v>
      </c>
      <c r="J2621" t="s">
        <v>119</v>
      </c>
      <c r="K2621" t="s">
        <v>1865</v>
      </c>
      <c r="L2621" t="s">
        <v>169</v>
      </c>
      <c r="M2621" t="s">
        <v>139</v>
      </c>
      <c r="P2621" t="s">
        <v>317</v>
      </c>
      <c r="Q2621" t="s">
        <v>387</v>
      </c>
      <c r="R2621" t="s">
        <v>126</v>
      </c>
      <c r="S2621" t="s">
        <v>215</v>
      </c>
      <c r="T2621" t="s">
        <v>1866</v>
      </c>
      <c r="W2621">
        <v>201143</v>
      </c>
      <c r="X2621">
        <v>182858</v>
      </c>
      <c r="Y2621">
        <v>18285</v>
      </c>
      <c r="Z2621">
        <v>0</v>
      </c>
      <c r="AA2621">
        <v>201143</v>
      </c>
      <c r="AB2621">
        <v>201143</v>
      </c>
      <c r="AC2621">
        <v>0</v>
      </c>
      <c r="AD2621">
        <v>0</v>
      </c>
      <c r="AE2621">
        <v>201143</v>
      </c>
      <c r="AF2621" t="s">
        <v>143</v>
      </c>
      <c r="AG2621" t="s">
        <v>171</v>
      </c>
      <c r="AH2621" t="s">
        <v>14446</v>
      </c>
      <c r="AI2621" t="s">
        <v>14447</v>
      </c>
      <c r="AJ2621" t="s">
        <v>128</v>
      </c>
      <c r="AK2621" t="s">
        <v>429</v>
      </c>
      <c r="AL2621" t="s">
        <v>391</v>
      </c>
      <c r="AM2621" t="s">
        <v>1867</v>
      </c>
      <c r="AN2621" t="s">
        <v>1868</v>
      </c>
      <c r="AO2621" t="s">
        <v>1869</v>
      </c>
      <c r="AP2621" t="s">
        <v>1870</v>
      </c>
      <c r="BO2621">
        <v>201143</v>
      </c>
      <c r="BP2621">
        <v>201143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0</v>
      </c>
      <c r="DH2621">
        <v>0</v>
      </c>
      <c r="DI2621">
        <v>0</v>
      </c>
      <c r="DJ2621">
        <v>0</v>
      </c>
      <c r="DK2621">
        <v>0</v>
      </c>
      <c r="DL2621">
        <v>0</v>
      </c>
    </row>
    <row r="2622" spans="1:116" x14ac:dyDescent="0.15">
      <c r="A2622" t="s">
        <v>116</v>
      </c>
      <c r="B2622">
        <v>196791</v>
      </c>
      <c r="C2622" t="s">
        <v>117</v>
      </c>
      <c r="D2622" t="s">
        <v>136</v>
      </c>
      <c r="E2622" t="s">
        <v>118</v>
      </c>
      <c r="F2622" t="s">
        <v>137</v>
      </c>
      <c r="G2622" s="1">
        <v>42964</v>
      </c>
      <c r="H2622" t="s">
        <v>138</v>
      </c>
      <c r="I2622" s="1">
        <v>43290</v>
      </c>
      <c r="J2622" t="s">
        <v>13516</v>
      </c>
      <c r="K2622" t="s">
        <v>1871</v>
      </c>
      <c r="L2622" t="s">
        <v>120</v>
      </c>
      <c r="M2622" t="s">
        <v>210</v>
      </c>
      <c r="P2622" t="s">
        <v>232</v>
      </c>
      <c r="Q2622" t="s">
        <v>1063</v>
      </c>
      <c r="R2622" t="s">
        <v>126</v>
      </c>
      <c r="S2622" t="s">
        <v>140</v>
      </c>
      <c r="T2622" t="s">
        <v>1872</v>
      </c>
      <c r="W2622">
        <v>78073</v>
      </c>
      <c r="X2622">
        <v>54631</v>
      </c>
      <c r="Y2622">
        <v>23442</v>
      </c>
      <c r="Z2622">
        <v>0</v>
      </c>
      <c r="AA2622">
        <v>78073</v>
      </c>
      <c r="AB2622">
        <v>54631</v>
      </c>
      <c r="AC2622">
        <v>23442</v>
      </c>
      <c r="AD2622">
        <v>0</v>
      </c>
      <c r="AE2622">
        <v>78073</v>
      </c>
      <c r="AF2622" t="s">
        <v>143</v>
      </c>
      <c r="AG2622" t="s">
        <v>143</v>
      </c>
      <c r="AH2622" t="s">
        <v>217</v>
      </c>
      <c r="AI2622" t="s">
        <v>248</v>
      </c>
      <c r="AJ2622" t="s">
        <v>128</v>
      </c>
      <c r="AK2622" t="s">
        <v>236</v>
      </c>
      <c r="AL2622" t="s">
        <v>1065</v>
      </c>
      <c r="AN2622" t="s">
        <v>1873</v>
      </c>
      <c r="AO2622" t="s">
        <v>1874</v>
      </c>
      <c r="AP2622" t="s">
        <v>1850</v>
      </c>
      <c r="BO2622">
        <v>78073</v>
      </c>
      <c r="BP2622">
        <v>78073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0</v>
      </c>
      <c r="DC2622">
        <v>0</v>
      </c>
      <c r="DD2622">
        <v>0</v>
      </c>
      <c r="DE2622">
        <v>0</v>
      </c>
      <c r="DF2622">
        <v>0</v>
      </c>
      <c r="DG2622">
        <v>0</v>
      </c>
      <c r="DH2622">
        <v>0</v>
      </c>
      <c r="DI2622">
        <v>0</v>
      </c>
      <c r="DJ2622">
        <v>0</v>
      </c>
      <c r="DK2622">
        <v>0</v>
      </c>
      <c r="DL2622">
        <v>0</v>
      </c>
    </row>
    <row r="2623" spans="1:116" x14ac:dyDescent="0.15">
      <c r="A2623" t="s">
        <v>116</v>
      </c>
      <c r="B2623">
        <v>196796</v>
      </c>
      <c r="C2623" t="s">
        <v>117</v>
      </c>
      <c r="D2623" t="s">
        <v>136</v>
      </c>
      <c r="E2623" t="s">
        <v>118</v>
      </c>
      <c r="F2623" t="s">
        <v>137</v>
      </c>
      <c r="G2623" s="1">
        <v>42961</v>
      </c>
      <c r="H2623" t="s">
        <v>138</v>
      </c>
      <c r="I2623" s="1">
        <v>43066</v>
      </c>
      <c r="J2623" t="s">
        <v>119</v>
      </c>
      <c r="K2623" t="s">
        <v>1608</v>
      </c>
      <c r="L2623" t="s">
        <v>123</v>
      </c>
      <c r="M2623" t="s">
        <v>139</v>
      </c>
      <c r="P2623" t="s">
        <v>299</v>
      </c>
      <c r="Q2623" t="s">
        <v>1878</v>
      </c>
      <c r="R2623" t="s">
        <v>126</v>
      </c>
      <c r="S2623" t="s">
        <v>215</v>
      </c>
      <c r="T2623" t="s">
        <v>1879</v>
      </c>
      <c r="W2623">
        <v>254550</v>
      </c>
      <c r="X2623">
        <v>235695</v>
      </c>
      <c r="Y2623">
        <v>18855</v>
      </c>
      <c r="Z2623">
        <v>0</v>
      </c>
      <c r="AA2623">
        <v>84850</v>
      </c>
      <c r="AB2623">
        <v>78565</v>
      </c>
      <c r="AC2623">
        <v>6285</v>
      </c>
      <c r="AD2623">
        <v>0</v>
      </c>
      <c r="AE2623">
        <v>254550</v>
      </c>
      <c r="AF2623" t="s">
        <v>171</v>
      </c>
      <c r="AG2623" t="s">
        <v>143</v>
      </c>
      <c r="AH2623" t="s">
        <v>174</v>
      </c>
      <c r="AI2623" t="s">
        <v>235</v>
      </c>
      <c r="AJ2623" t="s">
        <v>128</v>
      </c>
      <c r="AK2623" t="s">
        <v>303</v>
      </c>
      <c r="AL2623" t="s">
        <v>1880</v>
      </c>
      <c r="AM2623" t="s">
        <v>1881</v>
      </c>
      <c r="AN2623" t="s">
        <v>1882</v>
      </c>
      <c r="AO2623" t="s">
        <v>1883</v>
      </c>
      <c r="AP2623" t="s">
        <v>1884</v>
      </c>
      <c r="AQ2623" t="s">
        <v>1885</v>
      </c>
      <c r="AR2623" t="s">
        <v>1886</v>
      </c>
      <c r="BO2623">
        <v>114547.5</v>
      </c>
      <c r="BP2623">
        <v>38182.5</v>
      </c>
      <c r="BQ2623">
        <v>114547.5</v>
      </c>
      <c r="BR2623">
        <v>38182.5</v>
      </c>
      <c r="BS2623">
        <v>25455</v>
      </c>
      <c r="BT2623">
        <v>8485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0</v>
      </c>
      <c r="DH2623">
        <v>0</v>
      </c>
      <c r="DI2623">
        <v>0</v>
      </c>
      <c r="DJ2623">
        <v>0</v>
      </c>
      <c r="DK2623">
        <v>0</v>
      </c>
      <c r="DL2623">
        <v>0</v>
      </c>
    </row>
    <row r="2624" spans="1:116" x14ac:dyDescent="0.15">
      <c r="A2624" t="s">
        <v>116</v>
      </c>
      <c r="B2624">
        <v>196808</v>
      </c>
      <c r="C2624" t="s">
        <v>117</v>
      </c>
      <c r="D2624" t="s">
        <v>136</v>
      </c>
      <c r="E2624" t="s">
        <v>118</v>
      </c>
      <c r="F2624" t="s">
        <v>137</v>
      </c>
      <c r="G2624" s="1">
        <v>42962</v>
      </c>
      <c r="H2624" t="s">
        <v>138</v>
      </c>
      <c r="I2624" s="1">
        <v>43004</v>
      </c>
      <c r="J2624" t="s">
        <v>119</v>
      </c>
      <c r="K2624" t="s">
        <v>964</v>
      </c>
      <c r="L2624" t="s">
        <v>123</v>
      </c>
      <c r="M2624" t="s">
        <v>139</v>
      </c>
      <c r="P2624" t="s">
        <v>177</v>
      </c>
      <c r="Q2624" t="s">
        <v>545</v>
      </c>
      <c r="R2624" t="s">
        <v>126</v>
      </c>
      <c r="S2624" t="s">
        <v>215</v>
      </c>
      <c r="T2624" t="s">
        <v>1895</v>
      </c>
      <c r="V2624" t="s">
        <v>1896</v>
      </c>
      <c r="W2624">
        <v>1468026</v>
      </c>
      <c r="X2624">
        <v>981397</v>
      </c>
      <c r="Y2624">
        <v>486629</v>
      </c>
      <c r="Z2624">
        <v>0</v>
      </c>
      <c r="AA2624">
        <v>323785</v>
      </c>
      <c r="AB2624">
        <v>323785</v>
      </c>
      <c r="AC2624">
        <v>0</v>
      </c>
      <c r="AD2624">
        <v>0</v>
      </c>
      <c r="AE2624">
        <v>1468026</v>
      </c>
      <c r="AF2624" t="s">
        <v>143</v>
      </c>
      <c r="AG2624" t="s">
        <v>143</v>
      </c>
      <c r="AH2624" t="s">
        <v>8741</v>
      </c>
      <c r="AI2624" t="s">
        <v>1637</v>
      </c>
      <c r="AJ2624" t="s">
        <v>128</v>
      </c>
      <c r="AK2624" t="s">
        <v>604</v>
      </c>
      <c r="AL2624" t="s">
        <v>546</v>
      </c>
      <c r="AM2624" t="s">
        <v>1897</v>
      </c>
      <c r="AN2624" t="s">
        <v>1898</v>
      </c>
      <c r="AO2624" t="s">
        <v>1899</v>
      </c>
      <c r="AP2624" t="s">
        <v>1900</v>
      </c>
      <c r="AQ2624" t="s">
        <v>1901</v>
      </c>
      <c r="BO2624">
        <v>1174420.8</v>
      </c>
      <c r="BP2624">
        <v>259028</v>
      </c>
      <c r="BQ2624">
        <v>293605.2</v>
      </c>
      <c r="BR2624">
        <v>64757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0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H2624">
        <v>0</v>
      </c>
      <c r="DI2624">
        <v>0</v>
      </c>
      <c r="DJ2624">
        <v>0</v>
      </c>
      <c r="DK2624">
        <v>0</v>
      </c>
      <c r="DL2624">
        <v>0</v>
      </c>
    </row>
    <row r="2625" spans="1:116" x14ac:dyDescent="0.15">
      <c r="A2625" t="s">
        <v>116</v>
      </c>
      <c r="B2625">
        <v>196823</v>
      </c>
      <c r="C2625" t="s">
        <v>117</v>
      </c>
      <c r="D2625" t="s">
        <v>136</v>
      </c>
      <c r="E2625" t="s">
        <v>118</v>
      </c>
      <c r="F2625" t="s">
        <v>137</v>
      </c>
      <c r="G2625" s="1">
        <v>42963</v>
      </c>
      <c r="H2625" t="s">
        <v>138</v>
      </c>
      <c r="I2625" s="1">
        <v>43165</v>
      </c>
      <c r="J2625" t="s">
        <v>119</v>
      </c>
      <c r="K2625" t="s">
        <v>1072</v>
      </c>
      <c r="L2625" t="s">
        <v>123</v>
      </c>
      <c r="M2625" t="s">
        <v>139</v>
      </c>
      <c r="P2625" t="s">
        <v>317</v>
      </c>
      <c r="Q2625" t="s">
        <v>552</v>
      </c>
      <c r="R2625" t="s">
        <v>126</v>
      </c>
      <c r="S2625" t="s">
        <v>215</v>
      </c>
      <c r="T2625" t="s">
        <v>1914</v>
      </c>
      <c r="W2625">
        <v>2904236</v>
      </c>
      <c r="X2625">
        <v>1905625</v>
      </c>
      <c r="Y2625">
        <v>998611</v>
      </c>
      <c r="Z2625">
        <v>0</v>
      </c>
      <c r="AA2625">
        <v>446817</v>
      </c>
      <c r="AB2625">
        <v>446817</v>
      </c>
      <c r="AC2625">
        <v>0</v>
      </c>
      <c r="AD2625">
        <v>0</v>
      </c>
      <c r="AE2625">
        <v>7650462</v>
      </c>
      <c r="AF2625" t="s">
        <v>143</v>
      </c>
      <c r="AG2625" t="s">
        <v>143</v>
      </c>
      <c r="AH2625" t="s">
        <v>14448</v>
      </c>
      <c r="AI2625" t="s">
        <v>888</v>
      </c>
      <c r="AJ2625" t="s">
        <v>128</v>
      </c>
      <c r="AK2625" t="s">
        <v>604</v>
      </c>
      <c r="AL2625" t="s">
        <v>555</v>
      </c>
      <c r="AM2625" t="s">
        <v>1915</v>
      </c>
      <c r="AN2625" t="s">
        <v>1916</v>
      </c>
      <c r="AO2625" t="s">
        <v>1917</v>
      </c>
      <c r="AP2625" t="s">
        <v>1918</v>
      </c>
      <c r="AQ2625" t="s">
        <v>1919</v>
      </c>
      <c r="BO2625">
        <v>2904236</v>
      </c>
      <c r="BP2625">
        <v>446817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0</v>
      </c>
      <c r="CQ2625">
        <v>0</v>
      </c>
      <c r="CR2625">
        <v>0</v>
      </c>
      <c r="CS2625">
        <v>0</v>
      </c>
      <c r="CT2625">
        <v>0</v>
      </c>
      <c r="CU2625">
        <v>0</v>
      </c>
      <c r="CV2625">
        <v>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0</v>
      </c>
      <c r="DC2625">
        <v>0</v>
      </c>
      <c r="DD2625">
        <v>0</v>
      </c>
      <c r="DE2625">
        <v>0</v>
      </c>
      <c r="DF2625">
        <v>0</v>
      </c>
      <c r="DG2625">
        <v>0</v>
      </c>
      <c r="DH2625">
        <v>0</v>
      </c>
      <c r="DI2625">
        <v>0</v>
      </c>
      <c r="DJ2625">
        <v>0</v>
      </c>
      <c r="DK2625">
        <v>0</v>
      </c>
      <c r="DL2625">
        <v>0</v>
      </c>
    </row>
    <row r="2626" spans="1:116" x14ac:dyDescent="0.15">
      <c r="A2626" t="s">
        <v>116</v>
      </c>
      <c r="B2626">
        <v>196857</v>
      </c>
      <c r="C2626" t="s">
        <v>117</v>
      </c>
      <c r="D2626" t="s">
        <v>136</v>
      </c>
      <c r="E2626" t="s">
        <v>118</v>
      </c>
      <c r="F2626" t="s">
        <v>137</v>
      </c>
      <c r="G2626" s="1">
        <v>42963</v>
      </c>
      <c r="H2626" t="s">
        <v>138</v>
      </c>
      <c r="I2626" s="1">
        <v>43054</v>
      </c>
      <c r="J2626" t="s">
        <v>119</v>
      </c>
      <c r="K2626" t="s">
        <v>873</v>
      </c>
      <c r="L2626" t="s">
        <v>120</v>
      </c>
      <c r="M2626" t="s">
        <v>139</v>
      </c>
      <c r="P2626" t="s">
        <v>317</v>
      </c>
      <c r="Q2626" t="s">
        <v>563</v>
      </c>
      <c r="R2626" t="s">
        <v>126</v>
      </c>
      <c r="S2626" t="s">
        <v>874</v>
      </c>
      <c r="T2626" t="s">
        <v>1943</v>
      </c>
      <c r="W2626">
        <v>10000</v>
      </c>
      <c r="X2626">
        <v>10000</v>
      </c>
      <c r="Y2626">
        <v>0</v>
      </c>
      <c r="Z2626">
        <v>0</v>
      </c>
      <c r="AA2626">
        <v>10000</v>
      </c>
      <c r="AB2626">
        <v>10000</v>
      </c>
      <c r="AC2626">
        <v>0</v>
      </c>
      <c r="AD2626">
        <v>0</v>
      </c>
      <c r="AE2626">
        <v>10000</v>
      </c>
      <c r="AF2626" t="s">
        <v>143</v>
      </c>
      <c r="AG2626" t="s">
        <v>171</v>
      </c>
      <c r="AH2626" t="s">
        <v>1348</v>
      </c>
      <c r="AI2626" t="s">
        <v>5089</v>
      </c>
      <c r="AJ2626" t="s">
        <v>128</v>
      </c>
      <c r="AK2626" t="s">
        <v>659</v>
      </c>
      <c r="AL2626" t="s">
        <v>564</v>
      </c>
      <c r="AM2626" t="s">
        <v>1944</v>
      </c>
      <c r="AN2626" t="s">
        <v>1945</v>
      </c>
      <c r="AO2626" t="s">
        <v>1946</v>
      </c>
      <c r="AP2626" t="s">
        <v>1947</v>
      </c>
      <c r="BO2626">
        <v>10000</v>
      </c>
      <c r="BP2626">
        <v>10000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0</v>
      </c>
      <c r="CR2626">
        <v>0</v>
      </c>
      <c r="CS2626">
        <v>0</v>
      </c>
      <c r="CT2626">
        <v>0</v>
      </c>
      <c r="CU2626">
        <v>0</v>
      </c>
      <c r="CV2626">
        <v>0</v>
      </c>
      <c r="CW2626">
        <v>0</v>
      </c>
      <c r="CX2626">
        <v>0</v>
      </c>
      <c r="CY2626">
        <v>0</v>
      </c>
      <c r="CZ2626">
        <v>0</v>
      </c>
      <c r="DA2626">
        <v>0</v>
      </c>
      <c r="DB2626">
        <v>0</v>
      </c>
      <c r="DC2626">
        <v>0</v>
      </c>
      <c r="DD2626">
        <v>0</v>
      </c>
      <c r="DE2626">
        <v>0</v>
      </c>
      <c r="DF2626">
        <v>0</v>
      </c>
      <c r="DG2626">
        <v>0</v>
      </c>
      <c r="DH2626">
        <v>0</v>
      </c>
      <c r="DI2626">
        <v>0</v>
      </c>
      <c r="DJ2626">
        <v>0</v>
      </c>
      <c r="DK2626">
        <v>0</v>
      </c>
      <c r="DL2626">
        <v>0</v>
      </c>
    </row>
    <row r="2627" spans="1:116" x14ac:dyDescent="0.15">
      <c r="A2627" t="s">
        <v>116</v>
      </c>
      <c r="B2627">
        <v>196858</v>
      </c>
      <c r="C2627" t="s">
        <v>117</v>
      </c>
      <c r="D2627" t="s">
        <v>136</v>
      </c>
      <c r="E2627" t="s">
        <v>118</v>
      </c>
      <c r="F2627" t="s">
        <v>137</v>
      </c>
      <c r="G2627" s="1">
        <v>42970</v>
      </c>
      <c r="H2627" t="s">
        <v>138</v>
      </c>
      <c r="I2627" s="1">
        <v>42982</v>
      </c>
      <c r="J2627" t="s">
        <v>119</v>
      </c>
      <c r="K2627" t="s">
        <v>1948</v>
      </c>
      <c r="L2627" t="s">
        <v>120</v>
      </c>
      <c r="M2627" t="s">
        <v>1029</v>
      </c>
      <c r="P2627" t="s">
        <v>145</v>
      </c>
      <c r="Q2627" t="s">
        <v>214</v>
      </c>
      <c r="R2627" t="s">
        <v>126</v>
      </c>
      <c r="S2627" t="s">
        <v>633</v>
      </c>
      <c r="T2627" t="s">
        <v>1949</v>
      </c>
      <c r="W2627">
        <v>36000</v>
      </c>
      <c r="X2627">
        <v>32727</v>
      </c>
      <c r="Y2627">
        <v>3273</v>
      </c>
      <c r="Z2627">
        <v>0</v>
      </c>
      <c r="AA2627">
        <v>36000</v>
      </c>
      <c r="AB2627">
        <v>32727</v>
      </c>
      <c r="AC2627">
        <v>3273</v>
      </c>
      <c r="AD2627">
        <v>0</v>
      </c>
      <c r="AE2627">
        <v>179985</v>
      </c>
      <c r="AF2627" t="s">
        <v>143</v>
      </c>
      <c r="AG2627" t="s">
        <v>143</v>
      </c>
      <c r="AH2627" t="s">
        <v>649</v>
      </c>
      <c r="AI2627" t="s">
        <v>650</v>
      </c>
      <c r="AJ2627" t="s">
        <v>128</v>
      </c>
      <c r="AK2627" t="s">
        <v>1181</v>
      </c>
      <c r="AL2627" t="s">
        <v>184</v>
      </c>
      <c r="AN2627" t="s">
        <v>1950</v>
      </c>
      <c r="AO2627" t="s">
        <v>223</v>
      </c>
      <c r="AP2627" t="s">
        <v>224</v>
      </c>
      <c r="BO2627">
        <v>36000</v>
      </c>
      <c r="BP2627">
        <v>36000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  <c r="CI2627">
        <v>0</v>
      </c>
      <c r="CJ2627">
        <v>0</v>
      </c>
      <c r="CK2627">
        <v>0</v>
      </c>
      <c r="CL2627">
        <v>0</v>
      </c>
      <c r="CM2627">
        <v>0</v>
      </c>
      <c r="CN2627">
        <v>0</v>
      </c>
      <c r="CO2627">
        <v>0</v>
      </c>
      <c r="CP2627">
        <v>0</v>
      </c>
      <c r="CQ2627">
        <v>0</v>
      </c>
      <c r="CR2627">
        <v>0</v>
      </c>
      <c r="CS2627">
        <v>0</v>
      </c>
      <c r="CT2627">
        <v>0</v>
      </c>
      <c r="CU2627">
        <v>0</v>
      </c>
      <c r="CV2627">
        <v>0</v>
      </c>
      <c r="CW2627">
        <v>0</v>
      </c>
      <c r="CX2627">
        <v>0</v>
      </c>
      <c r="CY2627">
        <v>0</v>
      </c>
      <c r="CZ2627">
        <v>0</v>
      </c>
      <c r="DA2627">
        <v>0</v>
      </c>
      <c r="DB2627">
        <v>0</v>
      </c>
      <c r="DC2627">
        <v>0</v>
      </c>
      <c r="DD2627">
        <v>0</v>
      </c>
      <c r="DE2627">
        <v>0</v>
      </c>
      <c r="DF2627">
        <v>0</v>
      </c>
      <c r="DG2627">
        <v>0</v>
      </c>
      <c r="DH2627">
        <v>0</v>
      </c>
      <c r="DI2627">
        <v>0</v>
      </c>
      <c r="DJ2627">
        <v>0</v>
      </c>
      <c r="DK2627">
        <v>0</v>
      </c>
      <c r="DL2627">
        <v>0</v>
      </c>
    </row>
    <row r="2628" spans="1:116" x14ac:dyDescent="0.15">
      <c r="A2628" t="s">
        <v>116</v>
      </c>
      <c r="B2628">
        <v>196861</v>
      </c>
      <c r="C2628" t="s">
        <v>117</v>
      </c>
      <c r="D2628" t="s">
        <v>136</v>
      </c>
      <c r="E2628" t="s">
        <v>118</v>
      </c>
      <c r="F2628" t="s">
        <v>137</v>
      </c>
      <c r="G2628" s="1">
        <v>42965</v>
      </c>
      <c r="H2628" t="s">
        <v>138</v>
      </c>
      <c r="I2628" s="1">
        <v>43013</v>
      </c>
      <c r="J2628" t="s">
        <v>119</v>
      </c>
      <c r="K2628" t="s">
        <v>1544</v>
      </c>
      <c r="L2628" t="s">
        <v>123</v>
      </c>
      <c r="M2628" t="s">
        <v>139</v>
      </c>
      <c r="P2628" t="s">
        <v>124</v>
      </c>
      <c r="Q2628" t="s">
        <v>125</v>
      </c>
      <c r="R2628" t="s">
        <v>126</v>
      </c>
      <c r="S2628" t="s">
        <v>215</v>
      </c>
      <c r="T2628" t="s">
        <v>1951</v>
      </c>
      <c r="W2628">
        <v>352069</v>
      </c>
      <c r="X2628">
        <v>297615</v>
      </c>
      <c r="Y2628">
        <v>54454</v>
      </c>
      <c r="Z2628">
        <v>0</v>
      </c>
      <c r="AA2628">
        <v>352069</v>
      </c>
      <c r="AB2628">
        <v>352069</v>
      </c>
      <c r="AC2628">
        <v>0</v>
      </c>
      <c r="AD2628">
        <v>0</v>
      </c>
      <c r="AE2628">
        <v>352069</v>
      </c>
      <c r="AF2628" t="s">
        <v>143</v>
      </c>
      <c r="AG2628" t="s">
        <v>143</v>
      </c>
      <c r="AH2628" t="s">
        <v>132</v>
      </c>
      <c r="AI2628" t="s">
        <v>418</v>
      </c>
      <c r="AJ2628" t="s">
        <v>128</v>
      </c>
      <c r="AK2628" t="s">
        <v>731</v>
      </c>
      <c r="AL2628" t="s">
        <v>408</v>
      </c>
      <c r="AM2628" t="s">
        <v>1952</v>
      </c>
      <c r="AN2628" t="s">
        <v>1953</v>
      </c>
      <c r="AO2628" t="s">
        <v>1954</v>
      </c>
      <c r="AP2628" t="s">
        <v>708</v>
      </c>
      <c r="AQ2628" t="s">
        <v>1955</v>
      </c>
      <c r="BO2628">
        <v>352069</v>
      </c>
      <c r="BP2628">
        <v>352069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v>0</v>
      </c>
      <c r="CI2628">
        <v>0</v>
      </c>
      <c r="CJ2628">
        <v>0</v>
      </c>
      <c r="CK2628">
        <v>0</v>
      </c>
      <c r="CL2628">
        <v>0</v>
      </c>
      <c r="CM2628">
        <v>0</v>
      </c>
      <c r="CN2628">
        <v>0</v>
      </c>
      <c r="CO2628">
        <v>0</v>
      </c>
      <c r="CP2628">
        <v>0</v>
      </c>
      <c r="CQ2628">
        <v>0</v>
      </c>
      <c r="CR2628">
        <v>0</v>
      </c>
      <c r="CS2628">
        <v>0</v>
      </c>
      <c r="CT2628">
        <v>0</v>
      </c>
      <c r="CU2628">
        <v>0</v>
      </c>
      <c r="CV2628">
        <v>0</v>
      </c>
      <c r="CW2628">
        <v>0</v>
      </c>
      <c r="CX2628">
        <v>0</v>
      </c>
      <c r="CY2628">
        <v>0</v>
      </c>
      <c r="CZ2628">
        <v>0</v>
      </c>
      <c r="DA2628">
        <v>0</v>
      </c>
      <c r="DB2628">
        <v>0</v>
      </c>
      <c r="DC2628">
        <v>0</v>
      </c>
      <c r="DD2628">
        <v>0</v>
      </c>
      <c r="DE2628">
        <v>0</v>
      </c>
      <c r="DF2628">
        <v>0</v>
      </c>
      <c r="DG2628">
        <v>0</v>
      </c>
      <c r="DH2628">
        <v>0</v>
      </c>
      <c r="DI2628">
        <v>0</v>
      </c>
      <c r="DJ2628">
        <v>0</v>
      </c>
      <c r="DK2628">
        <v>0</v>
      </c>
      <c r="DL2628">
        <v>0</v>
      </c>
    </row>
    <row r="2629" spans="1:116" x14ac:dyDescent="0.15">
      <c r="A2629" t="s">
        <v>116</v>
      </c>
      <c r="B2629">
        <v>196863</v>
      </c>
      <c r="C2629" t="s">
        <v>117</v>
      </c>
      <c r="D2629" t="s">
        <v>136</v>
      </c>
      <c r="E2629" t="s">
        <v>118</v>
      </c>
      <c r="F2629" t="s">
        <v>137</v>
      </c>
      <c r="G2629" s="1">
        <v>42975</v>
      </c>
      <c r="H2629" t="s">
        <v>138</v>
      </c>
      <c r="I2629" s="1">
        <v>42993</v>
      </c>
      <c r="J2629" t="s">
        <v>119</v>
      </c>
      <c r="K2629" t="s">
        <v>1385</v>
      </c>
      <c r="L2629" t="s">
        <v>120</v>
      </c>
      <c r="M2629" t="s">
        <v>139</v>
      </c>
      <c r="P2629" t="s">
        <v>124</v>
      </c>
      <c r="Q2629" t="s">
        <v>154</v>
      </c>
      <c r="R2629" t="s">
        <v>126</v>
      </c>
      <c r="S2629" t="s">
        <v>397</v>
      </c>
      <c r="T2629" t="s">
        <v>1386</v>
      </c>
      <c r="W2629">
        <v>110000</v>
      </c>
      <c r="X2629">
        <v>68938</v>
      </c>
      <c r="Y2629">
        <v>41062</v>
      </c>
      <c r="Z2629">
        <v>0</v>
      </c>
      <c r="AA2629">
        <v>110000</v>
      </c>
      <c r="AB2629">
        <v>68938</v>
      </c>
      <c r="AC2629">
        <v>41062</v>
      </c>
      <c r="AD2629">
        <v>0</v>
      </c>
      <c r="AE2629">
        <v>410000</v>
      </c>
      <c r="AF2629" t="s">
        <v>143</v>
      </c>
      <c r="AG2629" t="s">
        <v>143</v>
      </c>
      <c r="AH2629" t="s">
        <v>3462</v>
      </c>
      <c r="AI2629" t="s">
        <v>218</v>
      </c>
      <c r="AJ2629" t="s">
        <v>128</v>
      </c>
      <c r="AK2629" t="s">
        <v>160</v>
      </c>
      <c r="AL2629" t="s">
        <v>161</v>
      </c>
      <c r="AM2629" t="s">
        <v>1956</v>
      </c>
      <c r="AN2629" t="s">
        <v>1388</v>
      </c>
      <c r="AO2629" t="s">
        <v>1389</v>
      </c>
      <c r="AP2629" t="s">
        <v>1390</v>
      </c>
      <c r="BO2629">
        <v>110000</v>
      </c>
      <c r="BP2629">
        <v>110000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0</v>
      </c>
      <c r="CH2629">
        <v>0</v>
      </c>
      <c r="CI2629">
        <v>0</v>
      </c>
      <c r="CJ2629">
        <v>0</v>
      </c>
      <c r="CK2629">
        <v>0</v>
      </c>
      <c r="CL2629">
        <v>0</v>
      </c>
      <c r="CM2629">
        <v>0</v>
      </c>
      <c r="CN2629">
        <v>0</v>
      </c>
      <c r="CO2629">
        <v>0</v>
      </c>
      <c r="CP2629">
        <v>0</v>
      </c>
      <c r="CQ2629">
        <v>0</v>
      </c>
      <c r="CR2629">
        <v>0</v>
      </c>
      <c r="CS2629">
        <v>0</v>
      </c>
      <c r="CT2629">
        <v>0</v>
      </c>
      <c r="CU2629">
        <v>0</v>
      </c>
      <c r="CV2629">
        <v>0</v>
      </c>
      <c r="CW2629">
        <v>0</v>
      </c>
      <c r="CX2629">
        <v>0</v>
      </c>
      <c r="CY2629">
        <v>0</v>
      </c>
      <c r="CZ2629">
        <v>0</v>
      </c>
      <c r="DA2629">
        <v>0</v>
      </c>
      <c r="DB2629">
        <v>0</v>
      </c>
      <c r="DC2629">
        <v>0</v>
      </c>
      <c r="DD2629">
        <v>0</v>
      </c>
      <c r="DE2629">
        <v>0</v>
      </c>
      <c r="DF2629">
        <v>0</v>
      </c>
      <c r="DG2629">
        <v>0</v>
      </c>
      <c r="DH2629">
        <v>0</v>
      </c>
      <c r="DI2629">
        <v>0</v>
      </c>
      <c r="DJ2629">
        <v>0</v>
      </c>
      <c r="DK2629">
        <v>0</v>
      </c>
      <c r="DL2629">
        <v>0</v>
      </c>
    </row>
    <row r="2630" spans="1:116" x14ac:dyDescent="0.15">
      <c r="A2630" t="s">
        <v>116</v>
      </c>
      <c r="B2630">
        <v>196868</v>
      </c>
      <c r="C2630" t="s">
        <v>117</v>
      </c>
      <c r="D2630" t="s">
        <v>136</v>
      </c>
      <c r="E2630" t="s">
        <v>118</v>
      </c>
      <c r="F2630" t="s">
        <v>137</v>
      </c>
      <c r="G2630" s="1">
        <v>42968</v>
      </c>
      <c r="H2630" t="s">
        <v>138</v>
      </c>
      <c r="I2630" s="1">
        <v>43181</v>
      </c>
      <c r="J2630" t="s">
        <v>119</v>
      </c>
      <c r="K2630" t="s">
        <v>952</v>
      </c>
      <c r="L2630" t="s">
        <v>120</v>
      </c>
      <c r="M2630" t="s">
        <v>139</v>
      </c>
      <c r="P2630" t="s">
        <v>124</v>
      </c>
      <c r="Q2630" t="s">
        <v>125</v>
      </c>
      <c r="R2630" t="s">
        <v>126</v>
      </c>
      <c r="S2630" t="s">
        <v>140</v>
      </c>
      <c r="T2630" t="s">
        <v>953</v>
      </c>
      <c r="U2630" t="s">
        <v>1958</v>
      </c>
      <c r="W2630">
        <v>130000</v>
      </c>
      <c r="X2630">
        <v>92817</v>
      </c>
      <c r="Y2630">
        <v>37183</v>
      </c>
      <c r="Z2630">
        <v>0</v>
      </c>
      <c r="AA2630">
        <v>65000</v>
      </c>
      <c r="AB2630">
        <v>65000</v>
      </c>
      <c r="AC2630">
        <v>0</v>
      </c>
      <c r="AD2630">
        <v>0</v>
      </c>
      <c r="AE2630">
        <v>130000</v>
      </c>
      <c r="AF2630" t="s">
        <v>143</v>
      </c>
      <c r="AG2630" t="s">
        <v>143</v>
      </c>
      <c r="AH2630" t="s">
        <v>3481</v>
      </c>
      <c r="AI2630" t="s">
        <v>3559</v>
      </c>
      <c r="AJ2630" t="s">
        <v>128</v>
      </c>
      <c r="AK2630" t="s">
        <v>1032</v>
      </c>
      <c r="AL2630" t="s">
        <v>528</v>
      </c>
      <c r="AM2630" t="s">
        <v>1959</v>
      </c>
      <c r="AN2630" t="s">
        <v>1960</v>
      </c>
      <c r="AO2630" t="s">
        <v>1241</v>
      </c>
      <c r="AP2630" t="s">
        <v>1242</v>
      </c>
      <c r="AQ2630" t="s">
        <v>682</v>
      </c>
      <c r="AR2630" t="s">
        <v>713</v>
      </c>
      <c r="BO2630">
        <v>42900</v>
      </c>
      <c r="BP2630">
        <v>21450</v>
      </c>
      <c r="BQ2630">
        <v>44200</v>
      </c>
      <c r="BR2630">
        <v>22100</v>
      </c>
      <c r="BS2630">
        <v>42900</v>
      </c>
      <c r="BT2630">
        <v>21450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v>0</v>
      </c>
      <c r="CI2630">
        <v>0</v>
      </c>
      <c r="CJ2630">
        <v>0</v>
      </c>
      <c r="CK2630">
        <v>0</v>
      </c>
      <c r="CL2630">
        <v>0</v>
      </c>
      <c r="CM2630">
        <v>0</v>
      </c>
      <c r="CN2630">
        <v>0</v>
      </c>
      <c r="CO2630">
        <v>0</v>
      </c>
      <c r="CP2630">
        <v>0</v>
      </c>
      <c r="CQ2630">
        <v>0</v>
      </c>
      <c r="CR2630">
        <v>0</v>
      </c>
      <c r="CS2630">
        <v>0</v>
      </c>
      <c r="CT2630">
        <v>0</v>
      </c>
      <c r="CU2630">
        <v>0</v>
      </c>
      <c r="CV2630">
        <v>0</v>
      </c>
      <c r="CW2630">
        <v>0</v>
      </c>
      <c r="CX2630">
        <v>0</v>
      </c>
      <c r="CY2630">
        <v>0</v>
      </c>
      <c r="CZ2630">
        <v>0</v>
      </c>
      <c r="DA2630">
        <v>0</v>
      </c>
      <c r="DB2630">
        <v>0</v>
      </c>
      <c r="DC2630">
        <v>0</v>
      </c>
      <c r="DD2630">
        <v>0</v>
      </c>
      <c r="DE2630">
        <v>0</v>
      </c>
      <c r="DF2630">
        <v>0</v>
      </c>
      <c r="DG2630">
        <v>0</v>
      </c>
      <c r="DH2630">
        <v>0</v>
      </c>
      <c r="DI2630">
        <v>0</v>
      </c>
      <c r="DJ2630">
        <v>0</v>
      </c>
      <c r="DK2630">
        <v>0</v>
      </c>
      <c r="DL2630">
        <v>0</v>
      </c>
    </row>
    <row r="2631" spans="1:116" x14ac:dyDescent="0.15">
      <c r="A2631" t="s">
        <v>116</v>
      </c>
      <c r="B2631">
        <v>196877</v>
      </c>
      <c r="C2631" t="s">
        <v>117</v>
      </c>
      <c r="D2631" t="s">
        <v>136</v>
      </c>
      <c r="E2631" t="s">
        <v>118</v>
      </c>
      <c r="F2631" t="s">
        <v>137</v>
      </c>
      <c r="G2631" s="1">
        <v>42968</v>
      </c>
      <c r="H2631" t="s">
        <v>138</v>
      </c>
      <c r="I2631" s="1">
        <v>43056</v>
      </c>
      <c r="J2631" t="s">
        <v>119</v>
      </c>
      <c r="K2631" t="s">
        <v>1961</v>
      </c>
      <c r="L2631" t="s">
        <v>120</v>
      </c>
      <c r="M2631" t="s">
        <v>139</v>
      </c>
      <c r="P2631" t="s">
        <v>124</v>
      </c>
      <c r="Q2631" t="s">
        <v>125</v>
      </c>
      <c r="R2631" t="s">
        <v>126</v>
      </c>
      <c r="S2631" t="s">
        <v>397</v>
      </c>
      <c r="T2631" t="s">
        <v>1962</v>
      </c>
      <c r="W2631">
        <v>329483</v>
      </c>
      <c r="X2631">
        <v>211952</v>
      </c>
      <c r="Y2631">
        <v>117531</v>
      </c>
      <c r="Z2631">
        <v>0</v>
      </c>
      <c r="AA2631">
        <v>329483</v>
      </c>
      <c r="AB2631">
        <v>329483</v>
      </c>
      <c r="AC2631">
        <v>0</v>
      </c>
      <c r="AD2631">
        <v>0</v>
      </c>
      <c r="AE2631">
        <v>329483</v>
      </c>
      <c r="AF2631" t="s">
        <v>143</v>
      </c>
      <c r="AG2631" t="s">
        <v>143</v>
      </c>
      <c r="AH2631" t="s">
        <v>132</v>
      </c>
      <c r="AI2631" t="s">
        <v>584</v>
      </c>
      <c r="AJ2631" t="s">
        <v>128</v>
      </c>
      <c r="AK2631" t="s">
        <v>527</v>
      </c>
      <c r="AL2631" t="s">
        <v>528</v>
      </c>
      <c r="AM2631" t="s">
        <v>1963</v>
      </c>
      <c r="AN2631" t="s">
        <v>1964</v>
      </c>
      <c r="AO2631" t="s">
        <v>1965</v>
      </c>
      <c r="AP2631" t="s">
        <v>1966</v>
      </c>
      <c r="BO2631">
        <v>329483</v>
      </c>
      <c r="BP2631">
        <v>329483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0</v>
      </c>
      <c r="CR2631">
        <v>0</v>
      </c>
      <c r="CS2631">
        <v>0</v>
      </c>
      <c r="CT2631">
        <v>0</v>
      </c>
      <c r="CU2631">
        <v>0</v>
      </c>
      <c r="CV2631">
        <v>0</v>
      </c>
      <c r="CW2631">
        <v>0</v>
      </c>
      <c r="CX2631">
        <v>0</v>
      </c>
      <c r="CY2631">
        <v>0</v>
      </c>
      <c r="CZ2631">
        <v>0</v>
      </c>
      <c r="DA2631">
        <v>0</v>
      </c>
      <c r="DB2631">
        <v>0</v>
      </c>
      <c r="DC2631">
        <v>0</v>
      </c>
      <c r="DD2631">
        <v>0</v>
      </c>
      <c r="DE2631">
        <v>0</v>
      </c>
      <c r="DF2631">
        <v>0</v>
      </c>
      <c r="DG2631">
        <v>0</v>
      </c>
      <c r="DH2631">
        <v>0</v>
      </c>
      <c r="DI2631">
        <v>0</v>
      </c>
      <c r="DJ2631">
        <v>0</v>
      </c>
      <c r="DK2631">
        <v>0</v>
      </c>
      <c r="DL2631">
        <v>0</v>
      </c>
    </row>
    <row r="2632" spans="1:116" x14ac:dyDescent="0.15">
      <c r="A2632" t="s">
        <v>116</v>
      </c>
      <c r="B2632">
        <v>196889</v>
      </c>
      <c r="C2632" t="s">
        <v>117</v>
      </c>
      <c r="D2632" t="s">
        <v>136</v>
      </c>
      <c r="E2632" t="s">
        <v>118</v>
      </c>
      <c r="F2632" t="s">
        <v>137</v>
      </c>
      <c r="G2632" s="1">
        <v>42975</v>
      </c>
      <c r="H2632" t="s">
        <v>138</v>
      </c>
      <c r="I2632" s="1">
        <v>43123</v>
      </c>
      <c r="J2632" t="s">
        <v>119</v>
      </c>
      <c r="K2632" t="s">
        <v>1969</v>
      </c>
      <c r="L2632" t="s">
        <v>197</v>
      </c>
      <c r="M2632" t="s">
        <v>139</v>
      </c>
      <c r="P2632" t="s">
        <v>317</v>
      </c>
      <c r="Q2632" t="s">
        <v>1007</v>
      </c>
      <c r="R2632" t="s">
        <v>126</v>
      </c>
      <c r="S2632" t="s">
        <v>215</v>
      </c>
      <c r="T2632" t="s">
        <v>1970</v>
      </c>
      <c r="W2632">
        <v>89110</v>
      </c>
      <c r="X2632">
        <v>70723</v>
      </c>
      <c r="Y2632">
        <v>18387</v>
      </c>
      <c r="Z2632">
        <v>0</v>
      </c>
      <c r="AA2632">
        <v>89110</v>
      </c>
      <c r="AB2632">
        <v>89110</v>
      </c>
      <c r="AC2632">
        <v>0</v>
      </c>
      <c r="AD2632">
        <v>0</v>
      </c>
      <c r="AE2632">
        <v>89110</v>
      </c>
      <c r="AF2632" t="s">
        <v>143</v>
      </c>
      <c r="AG2632" t="s">
        <v>171</v>
      </c>
      <c r="AH2632" t="s">
        <v>361</v>
      </c>
      <c r="AI2632" t="s">
        <v>817</v>
      </c>
      <c r="AJ2632" t="s">
        <v>128</v>
      </c>
      <c r="AK2632" t="s">
        <v>429</v>
      </c>
      <c r="AL2632" t="s">
        <v>1011</v>
      </c>
      <c r="AM2632" t="s">
        <v>1971</v>
      </c>
      <c r="AN2632" t="s">
        <v>1972</v>
      </c>
      <c r="AO2632" t="s">
        <v>1973</v>
      </c>
      <c r="AP2632" t="s">
        <v>1974</v>
      </c>
      <c r="AQ2632" t="s">
        <v>1975</v>
      </c>
      <c r="BO2632">
        <v>89110</v>
      </c>
      <c r="BP2632">
        <v>89110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0</v>
      </c>
      <c r="CR2632">
        <v>0</v>
      </c>
      <c r="CS2632">
        <v>0</v>
      </c>
      <c r="CT2632">
        <v>0</v>
      </c>
      <c r="CU2632">
        <v>0</v>
      </c>
      <c r="CV2632">
        <v>0</v>
      </c>
      <c r="CW2632">
        <v>0</v>
      </c>
      <c r="CX2632">
        <v>0</v>
      </c>
      <c r="CY2632">
        <v>0</v>
      </c>
      <c r="CZ2632">
        <v>0</v>
      </c>
      <c r="DA2632">
        <v>0</v>
      </c>
      <c r="DB2632">
        <v>0</v>
      </c>
      <c r="DC2632">
        <v>0</v>
      </c>
      <c r="DD2632">
        <v>0</v>
      </c>
      <c r="DE2632">
        <v>0</v>
      </c>
      <c r="DF2632">
        <v>0</v>
      </c>
      <c r="DG2632">
        <v>0</v>
      </c>
      <c r="DH2632">
        <v>0</v>
      </c>
      <c r="DI2632">
        <v>0</v>
      </c>
      <c r="DJ2632">
        <v>0</v>
      </c>
      <c r="DK2632">
        <v>0</v>
      </c>
      <c r="DL2632">
        <v>0</v>
      </c>
    </row>
    <row r="2633" spans="1:116" x14ac:dyDescent="0.15">
      <c r="A2633" t="s">
        <v>116</v>
      </c>
      <c r="B2633">
        <v>196894</v>
      </c>
      <c r="C2633" t="s">
        <v>117</v>
      </c>
      <c r="D2633" t="s">
        <v>136</v>
      </c>
      <c r="E2633" t="s">
        <v>118</v>
      </c>
      <c r="F2633" t="s">
        <v>137</v>
      </c>
      <c r="G2633" s="1">
        <v>42975</v>
      </c>
      <c r="H2633" t="s">
        <v>138</v>
      </c>
      <c r="I2633" s="1">
        <v>43025</v>
      </c>
      <c r="J2633" t="s">
        <v>119</v>
      </c>
      <c r="K2633" t="s">
        <v>198</v>
      </c>
      <c r="L2633" t="s">
        <v>123</v>
      </c>
      <c r="M2633" t="s">
        <v>139</v>
      </c>
      <c r="P2633" t="s">
        <v>145</v>
      </c>
      <c r="Q2633" t="s">
        <v>146</v>
      </c>
      <c r="R2633" t="s">
        <v>126</v>
      </c>
      <c r="S2633" t="s">
        <v>215</v>
      </c>
      <c r="T2633" t="s">
        <v>1979</v>
      </c>
      <c r="W2633">
        <v>584501</v>
      </c>
      <c r="X2633">
        <v>463891</v>
      </c>
      <c r="Y2633">
        <v>120610</v>
      </c>
      <c r="Z2633">
        <v>0</v>
      </c>
      <c r="AA2633">
        <v>1</v>
      </c>
      <c r="AB2633">
        <v>1</v>
      </c>
      <c r="AC2633">
        <v>0</v>
      </c>
      <c r="AD2633">
        <v>0</v>
      </c>
      <c r="AE2633">
        <v>584501</v>
      </c>
      <c r="AF2633" t="s">
        <v>143</v>
      </c>
      <c r="AG2633" t="s">
        <v>143</v>
      </c>
      <c r="AH2633" t="s">
        <v>132</v>
      </c>
      <c r="AI2633" t="s">
        <v>418</v>
      </c>
      <c r="AJ2633" t="s">
        <v>128</v>
      </c>
      <c r="AK2633" t="s">
        <v>160</v>
      </c>
      <c r="AL2633" t="s">
        <v>1000</v>
      </c>
      <c r="AM2633" t="s">
        <v>1980</v>
      </c>
      <c r="AN2633" t="s">
        <v>1981</v>
      </c>
      <c r="AO2633" t="s">
        <v>1071</v>
      </c>
      <c r="AP2633" t="s">
        <v>1004</v>
      </c>
      <c r="BO2633">
        <v>584501</v>
      </c>
      <c r="BP2633">
        <v>1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0</v>
      </c>
      <c r="CR2633">
        <v>0</v>
      </c>
      <c r="CS2633">
        <v>0</v>
      </c>
      <c r="CT2633">
        <v>0</v>
      </c>
      <c r="CU2633">
        <v>0</v>
      </c>
      <c r="CV2633">
        <v>0</v>
      </c>
      <c r="CW2633">
        <v>0</v>
      </c>
      <c r="CX2633">
        <v>0</v>
      </c>
      <c r="CY2633">
        <v>0</v>
      </c>
      <c r="CZ2633">
        <v>0</v>
      </c>
      <c r="DA2633">
        <v>0</v>
      </c>
      <c r="DB2633">
        <v>0</v>
      </c>
      <c r="DC2633">
        <v>0</v>
      </c>
      <c r="DD2633">
        <v>0</v>
      </c>
      <c r="DE2633">
        <v>0</v>
      </c>
      <c r="DF2633">
        <v>0</v>
      </c>
      <c r="DG2633">
        <v>0</v>
      </c>
      <c r="DH2633">
        <v>0</v>
      </c>
      <c r="DI2633">
        <v>0</v>
      </c>
      <c r="DJ2633">
        <v>0</v>
      </c>
      <c r="DK2633">
        <v>0</v>
      </c>
      <c r="DL2633">
        <v>0</v>
      </c>
    </row>
    <row r="2634" spans="1:116" x14ac:dyDescent="0.15">
      <c r="A2634" t="s">
        <v>116</v>
      </c>
      <c r="B2634">
        <v>196919</v>
      </c>
      <c r="C2634" t="s">
        <v>117</v>
      </c>
      <c r="D2634" t="s">
        <v>136</v>
      </c>
      <c r="E2634" t="s">
        <v>118</v>
      </c>
      <c r="F2634" t="s">
        <v>137</v>
      </c>
      <c r="G2634" s="1">
        <v>42975</v>
      </c>
      <c r="H2634" t="s">
        <v>138</v>
      </c>
      <c r="I2634" s="1">
        <v>43153</v>
      </c>
      <c r="J2634" t="s">
        <v>119</v>
      </c>
      <c r="K2634" t="s">
        <v>358</v>
      </c>
      <c r="L2634" t="s">
        <v>227</v>
      </c>
      <c r="M2634" t="s">
        <v>139</v>
      </c>
      <c r="P2634" t="s">
        <v>145</v>
      </c>
      <c r="Q2634" t="s">
        <v>146</v>
      </c>
      <c r="R2634" t="s">
        <v>126</v>
      </c>
      <c r="S2634" t="s">
        <v>657</v>
      </c>
      <c r="T2634" t="s">
        <v>1988</v>
      </c>
      <c r="W2634">
        <v>50000</v>
      </c>
      <c r="X2634">
        <v>50000</v>
      </c>
      <c r="Y2634">
        <v>0</v>
      </c>
      <c r="Z2634">
        <v>0</v>
      </c>
      <c r="AA2634">
        <v>50000</v>
      </c>
      <c r="AB2634">
        <v>50000</v>
      </c>
      <c r="AC2634">
        <v>0</v>
      </c>
      <c r="AD2634">
        <v>0</v>
      </c>
      <c r="AE2634">
        <v>50000</v>
      </c>
      <c r="AF2634" t="s">
        <v>143</v>
      </c>
      <c r="AG2634" t="s">
        <v>171</v>
      </c>
      <c r="AH2634" t="s">
        <v>1983</v>
      </c>
      <c r="AI2634" t="s">
        <v>14449</v>
      </c>
      <c r="AJ2634" t="s">
        <v>128</v>
      </c>
      <c r="AK2634" t="s">
        <v>160</v>
      </c>
      <c r="AL2634" t="s">
        <v>149</v>
      </c>
      <c r="AM2634" t="s">
        <v>1989</v>
      </c>
      <c r="AN2634" t="s">
        <v>1990</v>
      </c>
      <c r="AO2634" t="s">
        <v>995</v>
      </c>
      <c r="AP2634" t="s">
        <v>996</v>
      </c>
      <c r="AQ2634" t="s">
        <v>997</v>
      </c>
      <c r="BO2634">
        <v>27500</v>
      </c>
      <c r="BP2634">
        <v>27500</v>
      </c>
      <c r="BQ2634">
        <v>22500</v>
      </c>
      <c r="BR2634">
        <v>22500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0</v>
      </c>
      <c r="CR2634">
        <v>0</v>
      </c>
      <c r="CS2634">
        <v>0</v>
      </c>
      <c r="CT2634">
        <v>0</v>
      </c>
      <c r="CU2634">
        <v>0</v>
      </c>
      <c r="CV2634">
        <v>0</v>
      </c>
      <c r="CW2634">
        <v>0</v>
      </c>
      <c r="CX2634">
        <v>0</v>
      </c>
      <c r="CY2634">
        <v>0</v>
      </c>
      <c r="CZ2634">
        <v>0</v>
      </c>
      <c r="DA2634">
        <v>0</v>
      </c>
      <c r="DB2634">
        <v>0</v>
      </c>
      <c r="DC2634">
        <v>0</v>
      </c>
      <c r="DD2634">
        <v>0</v>
      </c>
      <c r="DE2634">
        <v>0</v>
      </c>
      <c r="DF2634">
        <v>0</v>
      </c>
      <c r="DG2634">
        <v>0</v>
      </c>
      <c r="DH2634">
        <v>0</v>
      </c>
      <c r="DI2634">
        <v>0</v>
      </c>
      <c r="DJ2634">
        <v>0</v>
      </c>
      <c r="DK2634">
        <v>0</v>
      </c>
      <c r="DL2634">
        <v>0</v>
      </c>
    </row>
    <row r="2635" spans="1:116" x14ac:dyDescent="0.15">
      <c r="A2635" t="s">
        <v>116</v>
      </c>
      <c r="B2635">
        <v>196923</v>
      </c>
      <c r="C2635" t="s">
        <v>117</v>
      </c>
      <c r="D2635" t="s">
        <v>136</v>
      </c>
      <c r="E2635" t="s">
        <v>118</v>
      </c>
      <c r="F2635" t="s">
        <v>137</v>
      </c>
      <c r="G2635" s="1">
        <v>42905</v>
      </c>
      <c r="H2635" t="s">
        <v>138</v>
      </c>
      <c r="I2635" s="1">
        <v>42972</v>
      </c>
      <c r="J2635" t="s">
        <v>119</v>
      </c>
      <c r="K2635" t="s">
        <v>213</v>
      </c>
      <c r="L2635" t="s">
        <v>123</v>
      </c>
      <c r="M2635" t="s">
        <v>139</v>
      </c>
      <c r="P2635" t="s">
        <v>317</v>
      </c>
      <c r="Q2635" t="s">
        <v>387</v>
      </c>
      <c r="R2635" t="s">
        <v>126</v>
      </c>
      <c r="S2635" t="s">
        <v>215</v>
      </c>
      <c r="T2635" t="s">
        <v>14450</v>
      </c>
      <c r="W2635">
        <v>510000</v>
      </c>
      <c r="X2635">
        <v>352189</v>
      </c>
      <c r="Y2635">
        <v>157811</v>
      </c>
      <c r="Z2635">
        <v>0</v>
      </c>
      <c r="AA2635">
        <v>204075</v>
      </c>
      <c r="AB2635">
        <v>152575</v>
      </c>
      <c r="AC2635">
        <v>51500</v>
      </c>
      <c r="AD2635">
        <v>0</v>
      </c>
      <c r="AE2635">
        <v>510000</v>
      </c>
      <c r="AF2635" t="s">
        <v>143</v>
      </c>
      <c r="AG2635" t="s">
        <v>143</v>
      </c>
      <c r="AH2635" t="s">
        <v>132</v>
      </c>
      <c r="AI2635" t="s">
        <v>584</v>
      </c>
      <c r="AJ2635" t="s">
        <v>128</v>
      </c>
      <c r="AK2635" t="s">
        <v>321</v>
      </c>
      <c r="AL2635" t="s">
        <v>391</v>
      </c>
      <c r="AM2635" t="s">
        <v>14451</v>
      </c>
      <c r="AN2635" t="s">
        <v>14452</v>
      </c>
      <c r="AO2635" t="s">
        <v>3794</v>
      </c>
      <c r="AP2635" t="s">
        <v>3795</v>
      </c>
      <c r="BO2635">
        <v>510000</v>
      </c>
      <c r="BP2635">
        <v>204075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  <c r="CI2635">
        <v>0</v>
      </c>
      <c r="CJ2635">
        <v>0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0</v>
      </c>
      <c r="CR2635">
        <v>0</v>
      </c>
      <c r="CS2635">
        <v>0</v>
      </c>
      <c r="CT2635">
        <v>0</v>
      </c>
      <c r="CU2635">
        <v>0</v>
      </c>
      <c r="CV2635">
        <v>0</v>
      </c>
      <c r="CW2635">
        <v>0</v>
      </c>
      <c r="CX2635">
        <v>0</v>
      </c>
      <c r="CY2635">
        <v>0</v>
      </c>
      <c r="CZ2635">
        <v>0</v>
      </c>
      <c r="DA2635">
        <v>0</v>
      </c>
      <c r="DB2635">
        <v>0</v>
      </c>
      <c r="DC2635">
        <v>0</v>
      </c>
      <c r="DD2635">
        <v>0</v>
      </c>
      <c r="DE2635">
        <v>0</v>
      </c>
      <c r="DF2635">
        <v>0</v>
      </c>
      <c r="DG2635">
        <v>0</v>
      </c>
      <c r="DH2635">
        <v>0</v>
      </c>
      <c r="DI2635">
        <v>0</v>
      </c>
      <c r="DJ2635">
        <v>0</v>
      </c>
      <c r="DK2635">
        <v>0</v>
      </c>
      <c r="DL2635">
        <v>0</v>
      </c>
    </row>
    <row r="2636" spans="1:116" x14ac:dyDescent="0.15">
      <c r="A2636" t="s">
        <v>116</v>
      </c>
      <c r="B2636">
        <v>196941</v>
      </c>
      <c r="C2636" t="s">
        <v>117</v>
      </c>
      <c r="D2636" t="s">
        <v>136</v>
      </c>
      <c r="E2636" t="s">
        <v>118</v>
      </c>
      <c r="F2636" t="s">
        <v>137</v>
      </c>
      <c r="G2636" s="1">
        <v>42970</v>
      </c>
      <c r="H2636" t="s">
        <v>138</v>
      </c>
      <c r="I2636" s="1">
        <v>43025</v>
      </c>
      <c r="J2636" t="s">
        <v>119</v>
      </c>
      <c r="K2636" t="s">
        <v>1999</v>
      </c>
      <c r="L2636" t="s">
        <v>123</v>
      </c>
      <c r="M2636" t="s">
        <v>139</v>
      </c>
      <c r="P2636" t="s">
        <v>199</v>
      </c>
      <c r="Q2636" t="s">
        <v>369</v>
      </c>
      <c r="R2636" t="s">
        <v>126</v>
      </c>
      <c r="S2636" t="s">
        <v>215</v>
      </c>
      <c r="T2636" t="s">
        <v>2000</v>
      </c>
      <c r="W2636">
        <v>125000</v>
      </c>
      <c r="X2636">
        <v>113633</v>
      </c>
      <c r="Y2636">
        <v>11367</v>
      </c>
      <c r="Z2636">
        <v>0</v>
      </c>
      <c r="AA2636">
        <v>125000</v>
      </c>
      <c r="AB2636">
        <v>125000</v>
      </c>
      <c r="AC2636">
        <v>0</v>
      </c>
      <c r="AD2636">
        <v>0</v>
      </c>
      <c r="AE2636">
        <v>254821</v>
      </c>
      <c r="AF2636" t="s">
        <v>143</v>
      </c>
      <c r="AG2636" t="s">
        <v>143</v>
      </c>
      <c r="AH2636" t="s">
        <v>11549</v>
      </c>
      <c r="AI2636" t="s">
        <v>341</v>
      </c>
      <c r="AJ2636" t="s">
        <v>128</v>
      </c>
      <c r="AK2636" t="s">
        <v>290</v>
      </c>
      <c r="AL2636" t="s">
        <v>642</v>
      </c>
      <c r="AM2636" t="s">
        <v>2001</v>
      </c>
      <c r="AN2636" t="s">
        <v>2002</v>
      </c>
      <c r="AO2636" t="s">
        <v>2003</v>
      </c>
      <c r="AP2636" t="s">
        <v>2004</v>
      </c>
      <c r="AQ2636" t="s">
        <v>646</v>
      </c>
      <c r="BO2636">
        <v>125000</v>
      </c>
      <c r="BP2636">
        <v>125000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0</v>
      </c>
      <c r="CR2636">
        <v>0</v>
      </c>
      <c r="CS2636">
        <v>0</v>
      </c>
      <c r="CT2636">
        <v>0</v>
      </c>
      <c r="CU2636">
        <v>0</v>
      </c>
      <c r="CV2636">
        <v>0</v>
      </c>
      <c r="CW2636">
        <v>0</v>
      </c>
      <c r="CX2636">
        <v>0</v>
      </c>
      <c r="CY2636">
        <v>0</v>
      </c>
      <c r="CZ2636">
        <v>0</v>
      </c>
      <c r="DA2636">
        <v>0</v>
      </c>
      <c r="DB2636">
        <v>0</v>
      </c>
      <c r="DC2636">
        <v>0</v>
      </c>
      <c r="DD2636">
        <v>0</v>
      </c>
      <c r="DE2636">
        <v>0</v>
      </c>
      <c r="DF2636">
        <v>0</v>
      </c>
      <c r="DG2636">
        <v>0</v>
      </c>
      <c r="DH2636">
        <v>0</v>
      </c>
      <c r="DI2636">
        <v>0</v>
      </c>
      <c r="DJ2636">
        <v>0</v>
      </c>
      <c r="DK2636">
        <v>0</v>
      </c>
      <c r="DL2636">
        <v>0</v>
      </c>
    </row>
    <row r="2637" spans="1:116" x14ac:dyDescent="0.15">
      <c r="A2637" t="s">
        <v>116</v>
      </c>
      <c r="B2637">
        <v>196943</v>
      </c>
      <c r="C2637" t="s">
        <v>117</v>
      </c>
      <c r="D2637" t="s">
        <v>136</v>
      </c>
      <c r="E2637" t="s">
        <v>118</v>
      </c>
      <c r="F2637" t="s">
        <v>137</v>
      </c>
      <c r="G2637" s="1">
        <v>42969</v>
      </c>
      <c r="H2637" t="s">
        <v>138</v>
      </c>
      <c r="I2637" s="1">
        <v>43032</v>
      </c>
      <c r="J2637" t="s">
        <v>119</v>
      </c>
      <c r="K2637" t="s">
        <v>2005</v>
      </c>
      <c r="L2637" t="s">
        <v>197</v>
      </c>
      <c r="M2637" t="s">
        <v>139</v>
      </c>
      <c r="N2637" t="s">
        <v>213</v>
      </c>
      <c r="O2637" t="s">
        <v>123</v>
      </c>
      <c r="P2637" t="s">
        <v>317</v>
      </c>
      <c r="Q2637" t="s">
        <v>1168</v>
      </c>
      <c r="R2637" t="s">
        <v>126</v>
      </c>
      <c r="S2637" t="s">
        <v>251</v>
      </c>
      <c r="T2637" t="s">
        <v>2006</v>
      </c>
      <c r="W2637">
        <v>27014</v>
      </c>
      <c r="X2637">
        <v>21440</v>
      </c>
      <c r="Y2637">
        <v>5574</v>
      </c>
      <c r="Z2637">
        <v>0</v>
      </c>
      <c r="AA2637">
        <v>27014</v>
      </c>
      <c r="AB2637">
        <v>27014</v>
      </c>
      <c r="AC2637">
        <v>0</v>
      </c>
      <c r="AD2637">
        <v>0</v>
      </c>
      <c r="AE2637">
        <v>27014</v>
      </c>
      <c r="AF2637" t="s">
        <v>143</v>
      </c>
      <c r="AG2637" t="s">
        <v>171</v>
      </c>
      <c r="AH2637" t="s">
        <v>132</v>
      </c>
      <c r="AI2637" t="s">
        <v>418</v>
      </c>
      <c r="AJ2637" t="s">
        <v>128</v>
      </c>
      <c r="AK2637" t="s">
        <v>731</v>
      </c>
      <c r="AL2637" t="s">
        <v>1169</v>
      </c>
      <c r="AM2637" t="s">
        <v>2007</v>
      </c>
      <c r="AN2637" t="s">
        <v>2008</v>
      </c>
      <c r="AO2637" t="s">
        <v>2009</v>
      </c>
      <c r="AP2637" t="s">
        <v>2010</v>
      </c>
      <c r="BO2637">
        <v>27014</v>
      </c>
      <c r="BP2637">
        <v>27014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0</v>
      </c>
      <c r="CR2637">
        <v>0</v>
      </c>
      <c r="CS2637">
        <v>0</v>
      </c>
      <c r="CT2637">
        <v>0</v>
      </c>
      <c r="CU2637">
        <v>0</v>
      </c>
      <c r="CV2637">
        <v>0</v>
      </c>
      <c r="CW2637">
        <v>0</v>
      </c>
      <c r="CX2637">
        <v>0</v>
      </c>
      <c r="CY2637">
        <v>0</v>
      </c>
      <c r="CZ2637">
        <v>0</v>
      </c>
      <c r="DA2637">
        <v>0</v>
      </c>
      <c r="DB2637">
        <v>0</v>
      </c>
      <c r="DC2637">
        <v>0</v>
      </c>
      <c r="DD2637">
        <v>0</v>
      </c>
      <c r="DE2637">
        <v>0</v>
      </c>
      <c r="DF2637">
        <v>0</v>
      </c>
      <c r="DG2637">
        <v>0</v>
      </c>
      <c r="DH2637">
        <v>0</v>
      </c>
      <c r="DI2637">
        <v>0</v>
      </c>
      <c r="DJ2637">
        <v>0</v>
      </c>
      <c r="DK2637">
        <v>0</v>
      </c>
      <c r="DL2637">
        <v>0</v>
      </c>
    </row>
    <row r="2638" spans="1:116" x14ac:dyDescent="0.15">
      <c r="A2638" t="s">
        <v>116</v>
      </c>
      <c r="B2638">
        <v>196946</v>
      </c>
      <c r="C2638" t="s">
        <v>117</v>
      </c>
      <c r="D2638" t="s">
        <v>136</v>
      </c>
      <c r="E2638" t="s">
        <v>425</v>
      </c>
      <c r="F2638" t="s">
        <v>137</v>
      </c>
      <c r="G2638" s="1">
        <v>42977</v>
      </c>
      <c r="H2638" t="s">
        <v>138</v>
      </c>
      <c r="I2638" s="1">
        <v>43024</v>
      </c>
      <c r="J2638" t="s">
        <v>119</v>
      </c>
      <c r="K2638" t="s">
        <v>1258</v>
      </c>
      <c r="L2638" t="s">
        <v>227</v>
      </c>
      <c r="M2638" t="s">
        <v>139</v>
      </c>
      <c r="P2638" t="s">
        <v>232</v>
      </c>
      <c r="Q2638" t="s">
        <v>2011</v>
      </c>
      <c r="R2638" t="s">
        <v>126</v>
      </c>
      <c r="S2638" t="s">
        <v>441</v>
      </c>
      <c r="T2638" t="s">
        <v>471</v>
      </c>
      <c r="U2638" t="s">
        <v>2012</v>
      </c>
      <c r="W2638">
        <v>299999</v>
      </c>
      <c r="X2638">
        <v>260864</v>
      </c>
      <c r="Y2638">
        <v>39135</v>
      </c>
      <c r="Z2638">
        <v>0</v>
      </c>
      <c r="AA2638">
        <v>299999</v>
      </c>
      <c r="AB2638">
        <v>260864</v>
      </c>
      <c r="AC2638">
        <v>39135</v>
      </c>
      <c r="AD2638">
        <v>0</v>
      </c>
      <c r="AE2638">
        <v>299999</v>
      </c>
      <c r="AF2638" t="s">
        <v>171</v>
      </c>
      <c r="AG2638" t="s">
        <v>143</v>
      </c>
      <c r="AH2638" t="s">
        <v>3151</v>
      </c>
      <c r="AI2638" t="s">
        <v>235</v>
      </c>
      <c r="AJ2638" t="s">
        <v>128</v>
      </c>
      <c r="AK2638" t="s">
        <v>512</v>
      </c>
      <c r="AL2638" t="s">
        <v>2013</v>
      </c>
      <c r="AM2638" t="s">
        <v>2014</v>
      </c>
      <c r="AN2638" t="s">
        <v>2015</v>
      </c>
      <c r="AO2638" t="s">
        <v>2016</v>
      </c>
      <c r="AP2638" t="s">
        <v>2017</v>
      </c>
      <c r="AQ2638" t="s">
        <v>2018</v>
      </c>
      <c r="AR2638" t="s">
        <v>2019</v>
      </c>
      <c r="BO2638">
        <v>299999</v>
      </c>
      <c r="BP2638">
        <v>299999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0</v>
      </c>
      <c r="CR2638">
        <v>0</v>
      </c>
      <c r="CS2638">
        <v>0</v>
      </c>
      <c r="CT2638">
        <v>0</v>
      </c>
      <c r="CU2638">
        <v>0</v>
      </c>
      <c r="CV2638">
        <v>0</v>
      </c>
      <c r="CW2638">
        <v>0</v>
      </c>
      <c r="CX2638">
        <v>0</v>
      </c>
      <c r="CY2638">
        <v>0</v>
      </c>
      <c r="CZ2638">
        <v>0</v>
      </c>
      <c r="DA2638">
        <v>0</v>
      </c>
      <c r="DB2638">
        <v>0</v>
      </c>
      <c r="DC2638">
        <v>0</v>
      </c>
      <c r="DD2638">
        <v>0</v>
      </c>
      <c r="DE2638">
        <v>0</v>
      </c>
      <c r="DF2638">
        <v>0</v>
      </c>
      <c r="DG2638">
        <v>0</v>
      </c>
      <c r="DH2638">
        <v>0</v>
      </c>
      <c r="DI2638">
        <v>0</v>
      </c>
      <c r="DJ2638">
        <v>0</v>
      </c>
      <c r="DK2638">
        <v>0</v>
      </c>
      <c r="DL2638">
        <v>0</v>
      </c>
    </row>
    <row r="2639" spans="1:116" x14ac:dyDescent="0.15">
      <c r="A2639" t="s">
        <v>116</v>
      </c>
      <c r="B2639">
        <v>196951</v>
      </c>
      <c r="C2639" t="s">
        <v>117</v>
      </c>
      <c r="D2639" t="s">
        <v>136</v>
      </c>
      <c r="E2639" t="s">
        <v>118</v>
      </c>
      <c r="F2639" t="s">
        <v>137</v>
      </c>
      <c r="G2639" s="1">
        <v>42971</v>
      </c>
      <c r="H2639" t="s">
        <v>138</v>
      </c>
      <c r="I2639" s="1">
        <v>43004</v>
      </c>
      <c r="J2639" t="s">
        <v>119</v>
      </c>
      <c r="K2639" t="s">
        <v>231</v>
      </c>
      <c r="L2639" t="s">
        <v>123</v>
      </c>
      <c r="M2639" t="s">
        <v>139</v>
      </c>
      <c r="P2639" t="s">
        <v>232</v>
      </c>
      <c r="Q2639" t="s">
        <v>233</v>
      </c>
      <c r="R2639" t="s">
        <v>126</v>
      </c>
      <c r="S2639" t="s">
        <v>140</v>
      </c>
      <c r="T2639" t="s">
        <v>2022</v>
      </c>
      <c r="W2639">
        <v>76400</v>
      </c>
      <c r="X2639">
        <v>52262</v>
      </c>
      <c r="Y2639">
        <v>24138</v>
      </c>
      <c r="Z2639">
        <v>0</v>
      </c>
      <c r="AA2639">
        <v>76400</v>
      </c>
      <c r="AB2639">
        <v>52262</v>
      </c>
      <c r="AC2639">
        <v>24138</v>
      </c>
      <c r="AD2639">
        <v>0</v>
      </c>
      <c r="AE2639">
        <v>76400</v>
      </c>
      <c r="AF2639" t="s">
        <v>171</v>
      </c>
      <c r="AG2639" t="s">
        <v>143</v>
      </c>
      <c r="AH2639" t="s">
        <v>174</v>
      </c>
      <c r="AI2639" t="s">
        <v>235</v>
      </c>
      <c r="AJ2639" t="s">
        <v>128</v>
      </c>
      <c r="AK2639" t="s">
        <v>236</v>
      </c>
      <c r="AL2639" t="s">
        <v>237</v>
      </c>
      <c r="AM2639" t="s">
        <v>2023</v>
      </c>
      <c r="AN2639" t="s">
        <v>2024</v>
      </c>
      <c r="AO2639" t="s">
        <v>2025</v>
      </c>
      <c r="AP2639" t="s">
        <v>2026</v>
      </c>
      <c r="BO2639">
        <v>76400</v>
      </c>
      <c r="BP2639">
        <v>76400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0</v>
      </c>
      <c r="CR2639">
        <v>0</v>
      </c>
      <c r="CS2639">
        <v>0</v>
      </c>
      <c r="CT2639">
        <v>0</v>
      </c>
      <c r="CU2639">
        <v>0</v>
      </c>
      <c r="CV2639">
        <v>0</v>
      </c>
      <c r="CW2639">
        <v>0</v>
      </c>
      <c r="CX2639">
        <v>0</v>
      </c>
      <c r="CY2639">
        <v>0</v>
      </c>
      <c r="CZ2639">
        <v>0</v>
      </c>
      <c r="DA2639">
        <v>0</v>
      </c>
      <c r="DB2639">
        <v>0</v>
      </c>
      <c r="DC2639">
        <v>0</v>
      </c>
      <c r="DD2639">
        <v>0</v>
      </c>
      <c r="DE2639">
        <v>0</v>
      </c>
      <c r="DF2639">
        <v>0</v>
      </c>
      <c r="DG2639">
        <v>0</v>
      </c>
      <c r="DH2639">
        <v>0</v>
      </c>
      <c r="DI2639">
        <v>0</v>
      </c>
      <c r="DJ2639">
        <v>0</v>
      </c>
      <c r="DK2639">
        <v>0</v>
      </c>
      <c r="DL2639">
        <v>0</v>
      </c>
    </row>
    <row r="2640" spans="1:116" x14ac:dyDescent="0.15">
      <c r="A2640" t="s">
        <v>116</v>
      </c>
      <c r="B2640">
        <v>196955</v>
      </c>
      <c r="C2640" t="s">
        <v>117</v>
      </c>
      <c r="D2640" t="s">
        <v>136</v>
      </c>
      <c r="E2640" t="s">
        <v>118</v>
      </c>
      <c r="F2640" t="s">
        <v>137</v>
      </c>
      <c r="G2640" s="1">
        <v>42970</v>
      </c>
      <c r="H2640" t="s">
        <v>138</v>
      </c>
      <c r="I2640" s="1">
        <v>43006</v>
      </c>
      <c r="J2640" t="s">
        <v>119</v>
      </c>
      <c r="K2640" t="s">
        <v>985</v>
      </c>
      <c r="L2640" t="s">
        <v>197</v>
      </c>
      <c r="M2640" t="s">
        <v>139</v>
      </c>
      <c r="N2640" t="s">
        <v>144</v>
      </c>
      <c r="O2640" t="s">
        <v>123</v>
      </c>
      <c r="P2640" t="s">
        <v>145</v>
      </c>
      <c r="Q2640" t="s">
        <v>146</v>
      </c>
      <c r="R2640" t="s">
        <v>126</v>
      </c>
      <c r="S2640" t="s">
        <v>251</v>
      </c>
      <c r="T2640" t="s">
        <v>2030</v>
      </c>
      <c r="W2640">
        <v>37336</v>
      </c>
      <c r="X2640">
        <v>23751</v>
      </c>
      <c r="Y2640">
        <v>13585</v>
      </c>
      <c r="Z2640">
        <v>0</v>
      </c>
      <c r="AA2640">
        <v>6647</v>
      </c>
      <c r="AB2640">
        <v>6647</v>
      </c>
      <c r="AC2640">
        <v>0</v>
      </c>
      <c r="AD2640">
        <v>0</v>
      </c>
      <c r="AE2640">
        <v>6647</v>
      </c>
      <c r="AF2640" t="s">
        <v>143</v>
      </c>
      <c r="AG2640" t="s">
        <v>143</v>
      </c>
      <c r="AH2640" t="s">
        <v>217</v>
      </c>
      <c r="AI2640" t="s">
        <v>218</v>
      </c>
      <c r="AJ2640" t="s">
        <v>128</v>
      </c>
      <c r="AK2640" t="s">
        <v>160</v>
      </c>
      <c r="AL2640" t="s">
        <v>2031</v>
      </c>
      <c r="AM2640" t="s">
        <v>2032</v>
      </c>
      <c r="AN2640" t="s">
        <v>2033</v>
      </c>
      <c r="AO2640" t="s">
        <v>1938</v>
      </c>
      <c r="AP2640" t="s">
        <v>381</v>
      </c>
      <c r="BO2640">
        <v>37336</v>
      </c>
      <c r="BP2640">
        <v>6647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0</v>
      </c>
      <c r="CR2640">
        <v>0</v>
      </c>
      <c r="CS2640">
        <v>0</v>
      </c>
      <c r="CT2640">
        <v>0</v>
      </c>
      <c r="CU2640">
        <v>0</v>
      </c>
      <c r="CV2640">
        <v>0</v>
      </c>
      <c r="CW2640">
        <v>0</v>
      </c>
      <c r="CX2640">
        <v>0</v>
      </c>
      <c r="CY2640">
        <v>0</v>
      </c>
      <c r="CZ2640">
        <v>0</v>
      </c>
      <c r="DA2640">
        <v>0</v>
      </c>
      <c r="DB2640">
        <v>0</v>
      </c>
      <c r="DC2640">
        <v>0</v>
      </c>
      <c r="DD2640">
        <v>0</v>
      </c>
      <c r="DE2640">
        <v>0</v>
      </c>
      <c r="DF2640">
        <v>0</v>
      </c>
      <c r="DG2640">
        <v>0</v>
      </c>
      <c r="DH2640">
        <v>0</v>
      </c>
      <c r="DI2640">
        <v>0</v>
      </c>
      <c r="DJ2640">
        <v>0</v>
      </c>
      <c r="DK2640">
        <v>0</v>
      </c>
      <c r="DL2640">
        <v>0</v>
      </c>
    </row>
    <row r="2641" spans="1:116" x14ac:dyDescent="0.15">
      <c r="A2641" t="s">
        <v>116</v>
      </c>
      <c r="B2641">
        <v>196956</v>
      </c>
      <c r="C2641" t="s">
        <v>117</v>
      </c>
      <c r="D2641" t="s">
        <v>136</v>
      </c>
      <c r="E2641" t="s">
        <v>118</v>
      </c>
      <c r="F2641" t="s">
        <v>137</v>
      </c>
      <c r="G2641" s="1">
        <v>42970</v>
      </c>
      <c r="H2641" t="s">
        <v>138</v>
      </c>
      <c r="I2641" s="1">
        <v>42989</v>
      </c>
      <c r="J2641" t="s">
        <v>119</v>
      </c>
      <c r="K2641" t="s">
        <v>1892</v>
      </c>
      <c r="L2641" t="s">
        <v>197</v>
      </c>
      <c r="M2641" t="s">
        <v>139</v>
      </c>
      <c r="N2641" t="s">
        <v>213</v>
      </c>
      <c r="O2641" t="s">
        <v>123</v>
      </c>
      <c r="P2641" t="s">
        <v>317</v>
      </c>
      <c r="Q2641" t="s">
        <v>387</v>
      </c>
      <c r="R2641" t="s">
        <v>126</v>
      </c>
      <c r="S2641" t="s">
        <v>251</v>
      </c>
      <c r="T2641" t="s">
        <v>2034</v>
      </c>
      <c r="W2641">
        <v>69800</v>
      </c>
      <c r="X2641">
        <v>44403</v>
      </c>
      <c r="Y2641">
        <v>25397</v>
      </c>
      <c r="Z2641">
        <v>0</v>
      </c>
      <c r="AA2641">
        <v>69800</v>
      </c>
      <c r="AB2641">
        <v>44403</v>
      </c>
      <c r="AC2641">
        <v>25397</v>
      </c>
      <c r="AD2641">
        <v>0</v>
      </c>
      <c r="AE2641">
        <v>138572</v>
      </c>
      <c r="AF2641" t="s">
        <v>143</v>
      </c>
      <c r="AG2641" t="s">
        <v>143</v>
      </c>
      <c r="AH2641" t="s">
        <v>3741</v>
      </c>
      <c r="AI2641" t="s">
        <v>650</v>
      </c>
      <c r="AJ2641" t="s">
        <v>128</v>
      </c>
      <c r="AK2641" t="s">
        <v>236</v>
      </c>
      <c r="AL2641" t="s">
        <v>391</v>
      </c>
      <c r="AM2641" t="s">
        <v>2035</v>
      </c>
      <c r="AN2641" t="s">
        <v>2036</v>
      </c>
      <c r="AO2641" t="s">
        <v>2037</v>
      </c>
      <c r="AP2641" t="s">
        <v>2038</v>
      </c>
      <c r="AQ2641" t="s">
        <v>2039</v>
      </c>
      <c r="BO2641">
        <v>34900</v>
      </c>
      <c r="BP2641">
        <v>34900</v>
      </c>
      <c r="BQ2641">
        <v>34900</v>
      </c>
      <c r="BR2641">
        <v>34900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0</v>
      </c>
      <c r="CJ2641"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v>0</v>
      </c>
      <c r="CR2641">
        <v>0</v>
      </c>
      <c r="CS2641">
        <v>0</v>
      </c>
      <c r="CT2641">
        <v>0</v>
      </c>
      <c r="CU2641">
        <v>0</v>
      </c>
      <c r="CV2641">
        <v>0</v>
      </c>
      <c r="CW2641">
        <v>0</v>
      </c>
      <c r="CX2641">
        <v>0</v>
      </c>
      <c r="CY2641">
        <v>0</v>
      </c>
      <c r="CZ2641">
        <v>0</v>
      </c>
      <c r="DA2641">
        <v>0</v>
      </c>
      <c r="DB2641">
        <v>0</v>
      </c>
      <c r="DC2641">
        <v>0</v>
      </c>
      <c r="DD2641">
        <v>0</v>
      </c>
      <c r="DE2641">
        <v>0</v>
      </c>
      <c r="DF2641">
        <v>0</v>
      </c>
      <c r="DG2641">
        <v>0</v>
      </c>
      <c r="DH2641">
        <v>0</v>
      </c>
      <c r="DI2641">
        <v>0</v>
      </c>
      <c r="DJ2641">
        <v>0</v>
      </c>
      <c r="DK2641">
        <v>0</v>
      </c>
      <c r="DL2641">
        <v>0</v>
      </c>
    </row>
    <row r="2642" spans="1:116" x14ac:dyDescent="0.15">
      <c r="A2642" t="s">
        <v>116</v>
      </c>
      <c r="B2642">
        <v>196967</v>
      </c>
      <c r="C2642" t="s">
        <v>117</v>
      </c>
      <c r="D2642" t="s">
        <v>136</v>
      </c>
      <c r="E2642" t="s">
        <v>118</v>
      </c>
      <c r="F2642" t="s">
        <v>137</v>
      </c>
      <c r="G2642" s="1">
        <v>42978</v>
      </c>
      <c r="H2642" t="s">
        <v>138</v>
      </c>
      <c r="I2642" s="1">
        <v>43272</v>
      </c>
      <c r="J2642" t="s">
        <v>119</v>
      </c>
      <c r="K2642" t="s">
        <v>2043</v>
      </c>
      <c r="L2642" t="s">
        <v>197</v>
      </c>
      <c r="M2642" t="s">
        <v>139</v>
      </c>
      <c r="N2642" t="s">
        <v>2044</v>
      </c>
      <c r="O2642" t="s">
        <v>123</v>
      </c>
      <c r="P2642" t="s">
        <v>199</v>
      </c>
      <c r="Q2642" t="s">
        <v>1022</v>
      </c>
      <c r="R2642" t="s">
        <v>126</v>
      </c>
      <c r="S2642" t="s">
        <v>251</v>
      </c>
      <c r="T2642" t="s">
        <v>2045</v>
      </c>
      <c r="W2642">
        <v>667000</v>
      </c>
      <c r="X2642">
        <v>611287</v>
      </c>
      <c r="Y2642">
        <v>55713</v>
      </c>
      <c r="Z2642">
        <v>0</v>
      </c>
      <c r="AA2642">
        <v>203981</v>
      </c>
      <c r="AB2642">
        <v>203981</v>
      </c>
      <c r="AC2642">
        <v>0</v>
      </c>
      <c r="AD2642">
        <v>0</v>
      </c>
      <c r="AE2642">
        <v>203981</v>
      </c>
      <c r="AF2642" t="s">
        <v>143</v>
      </c>
      <c r="AG2642" t="s">
        <v>143</v>
      </c>
      <c r="AH2642" t="s">
        <v>340</v>
      </c>
      <c r="AI2642" t="s">
        <v>1715</v>
      </c>
      <c r="AJ2642" t="s">
        <v>128</v>
      </c>
      <c r="AK2642" t="s">
        <v>1032</v>
      </c>
      <c r="AL2642" t="s">
        <v>1023</v>
      </c>
      <c r="AM2642" t="s">
        <v>2046</v>
      </c>
      <c r="AN2642" t="s">
        <v>2047</v>
      </c>
      <c r="AO2642" t="s">
        <v>2048</v>
      </c>
      <c r="AP2642" t="s">
        <v>2049</v>
      </c>
      <c r="BO2642">
        <v>667000</v>
      </c>
      <c r="BP2642">
        <v>203981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0</v>
      </c>
      <c r="CR2642">
        <v>0</v>
      </c>
      <c r="CS2642">
        <v>0</v>
      </c>
      <c r="CT2642">
        <v>0</v>
      </c>
      <c r="CU2642">
        <v>0</v>
      </c>
      <c r="CV2642">
        <v>0</v>
      </c>
      <c r="CW2642">
        <v>0</v>
      </c>
      <c r="CX2642">
        <v>0</v>
      </c>
      <c r="CY2642">
        <v>0</v>
      </c>
      <c r="CZ2642">
        <v>0</v>
      </c>
      <c r="DA2642">
        <v>0</v>
      </c>
      <c r="DB2642">
        <v>0</v>
      </c>
      <c r="DC2642">
        <v>0</v>
      </c>
      <c r="DD2642">
        <v>0</v>
      </c>
      <c r="DE2642">
        <v>0</v>
      </c>
      <c r="DF2642">
        <v>0</v>
      </c>
      <c r="DG2642">
        <v>0</v>
      </c>
      <c r="DH2642">
        <v>0</v>
      </c>
      <c r="DI2642">
        <v>0</v>
      </c>
      <c r="DJ2642">
        <v>0</v>
      </c>
      <c r="DK2642">
        <v>0</v>
      </c>
      <c r="DL2642">
        <v>0</v>
      </c>
    </row>
    <row r="2643" spans="1:116" x14ac:dyDescent="0.15">
      <c r="A2643" t="s">
        <v>116</v>
      </c>
      <c r="B2643">
        <v>196978</v>
      </c>
      <c r="C2643" t="s">
        <v>117</v>
      </c>
      <c r="D2643" t="s">
        <v>136</v>
      </c>
      <c r="E2643" t="s">
        <v>118</v>
      </c>
      <c r="F2643" t="s">
        <v>137</v>
      </c>
      <c r="G2643" s="1">
        <v>43004</v>
      </c>
      <c r="H2643" t="s">
        <v>138</v>
      </c>
      <c r="I2643" s="1">
        <v>43124</v>
      </c>
      <c r="J2643" t="s">
        <v>119</v>
      </c>
      <c r="K2643" t="s">
        <v>1969</v>
      </c>
      <c r="L2643" t="s">
        <v>197</v>
      </c>
      <c r="M2643" t="s">
        <v>139</v>
      </c>
      <c r="P2643" t="s">
        <v>317</v>
      </c>
      <c r="Q2643" t="s">
        <v>1007</v>
      </c>
      <c r="R2643" t="s">
        <v>126</v>
      </c>
      <c r="S2643" t="s">
        <v>215</v>
      </c>
      <c r="T2643" t="s">
        <v>2056</v>
      </c>
      <c r="W2643">
        <v>57906</v>
      </c>
      <c r="X2643">
        <v>38117</v>
      </c>
      <c r="Y2643">
        <v>19789</v>
      </c>
      <c r="Z2643">
        <v>0</v>
      </c>
      <c r="AA2643">
        <v>57906</v>
      </c>
      <c r="AB2643">
        <v>38117</v>
      </c>
      <c r="AC2643">
        <v>19789</v>
      </c>
      <c r="AD2643">
        <v>0</v>
      </c>
      <c r="AE2643">
        <v>0</v>
      </c>
      <c r="AF2643" t="s">
        <v>143</v>
      </c>
      <c r="AG2643" t="s">
        <v>143</v>
      </c>
      <c r="AH2643" t="s">
        <v>361</v>
      </c>
      <c r="AI2643" t="s">
        <v>817</v>
      </c>
      <c r="AJ2643" t="s">
        <v>128</v>
      </c>
      <c r="AK2643" t="s">
        <v>429</v>
      </c>
      <c r="AL2643" t="s">
        <v>1011</v>
      </c>
      <c r="AM2643" t="s">
        <v>2057</v>
      </c>
      <c r="AN2643" t="s">
        <v>2058</v>
      </c>
      <c r="AO2643" t="s">
        <v>1014</v>
      </c>
      <c r="AP2643" t="s">
        <v>1015</v>
      </c>
      <c r="BO2643">
        <v>57906</v>
      </c>
      <c r="BP2643">
        <v>57906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0</v>
      </c>
      <c r="CR2643">
        <v>0</v>
      </c>
      <c r="CS2643">
        <v>0</v>
      </c>
      <c r="CT2643">
        <v>0</v>
      </c>
      <c r="CU2643">
        <v>0</v>
      </c>
      <c r="CV2643">
        <v>0</v>
      </c>
      <c r="CW2643">
        <v>0</v>
      </c>
      <c r="CX2643">
        <v>0</v>
      </c>
      <c r="CY2643">
        <v>0</v>
      </c>
      <c r="CZ2643">
        <v>0</v>
      </c>
      <c r="DA2643">
        <v>0</v>
      </c>
      <c r="DB2643">
        <v>0</v>
      </c>
      <c r="DC2643">
        <v>0</v>
      </c>
      <c r="DD2643">
        <v>0</v>
      </c>
      <c r="DE2643">
        <v>0</v>
      </c>
      <c r="DF2643">
        <v>0</v>
      </c>
      <c r="DG2643">
        <v>0</v>
      </c>
      <c r="DH2643">
        <v>0</v>
      </c>
      <c r="DI2643">
        <v>0</v>
      </c>
      <c r="DJ2643">
        <v>0</v>
      </c>
      <c r="DK2643">
        <v>0</v>
      </c>
      <c r="DL2643">
        <v>0</v>
      </c>
    </row>
    <row r="2644" spans="1:116" x14ac:dyDescent="0.15">
      <c r="A2644" t="s">
        <v>116</v>
      </c>
      <c r="B2644">
        <v>196979</v>
      </c>
      <c r="C2644" t="s">
        <v>117</v>
      </c>
      <c r="D2644" t="s">
        <v>136</v>
      </c>
      <c r="E2644" t="s">
        <v>118</v>
      </c>
      <c r="F2644" t="s">
        <v>137</v>
      </c>
      <c r="G2644" s="1">
        <v>43004</v>
      </c>
      <c r="H2644" t="s">
        <v>138</v>
      </c>
      <c r="I2644" s="1">
        <v>43102</v>
      </c>
      <c r="J2644" t="s">
        <v>119</v>
      </c>
      <c r="K2644" t="s">
        <v>1969</v>
      </c>
      <c r="L2644" t="s">
        <v>197</v>
      </c>
      <c r="M2644" t="s">
        <v>139</v>
      </c>
      <c r="P2644" t="s">
        <v>317</v>
      </c>
      <c r="Q2644" t="s">
        <v>1007</v>
      </c>
      <c r="R2644" t="s">
        <v>126</v>
      </c>
      <c r="S2644" t="s">
        <v>215</v>
      </c>
      <c r="T2644" t="s">
        <v>2059</v>
      </c>
      <c r="W2644">
        <v>229675</v>
      </c>
      <c r="X2644">
        <v>145089</v>
      </c>
      <c r="Y2644">
        <v>84586</v>
      </c>
      <c r="Z2644">
        <v>0</v>
      </c>
      <c r="AA2644">
        <v>229675</v>
      </c>
      <c r="AB2644">
        <v>229675</v>
      </c>
      <c r="AC2644">
        <v>0</v>
      </c>
      <c r="AD2644">
        <v>0</v>
      </c>
      <c r="AE2644">
        <v>229675</v>
      </c>
      <c r="AF2644" t="s">
        <v>143</v>
      </c>
      <c r="AG2644" t="s">
        <v>143</v>
      </c>
      <c r="AH2644" t="s">
        <v>3809</v>
      </c>
      <c r="AI2644" t="s">
        <v>14453</v>
      </c>
      <c r="AJ2644" t="s">
        <v>128</v>
      </c>
      <c r="AK2644" t="s">
        <v>429</v>
      </c>
      <c r="AL2644" t="s">
        <v>1011</v>
      </c>
      <c r="AM2644" t="s">
        <v>2060</v>
      </c>
      <c r="AN2644" t="s">
        <v>2061</v>
      </c>
      <c r="AO2644" t="s">
        <v>1014</v>
      </c>
      <c r="AP2644" t="s">
        <v>1015</v>
      </c>
      <c r="BO2644">
        <v>229675</v>
      </c>
      <c r="BP2644">
        <v>229675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0</v>
      </c>
      <c r="CR2644">
        <v>0</v>
      </c>
      <c r="CS2644">
        <v>0</v>
      </c>
      <c r="CT2644">
        <v>0</v>
      </c>
      <c r="CU2644">
        <v>0</v>
      </c>
      <c r="CV2644">
        <v>0</v>
      </c>
      <c r="CW2644">
        <v>0</v>
      </c>
      <c r="CX2644">
        <v>0</v>
      </c>
      <c r="CY2644">
        <v>0</v>
      </c>
      <c r="CZ2644">
        <v>0</v>
      </c>
      <c r="DA2644">
        <v>0</v>
      </c>
      <c r="DB2644">
        <v>0</v>
      </c>
      <c r="DC2644">
        <v>0</v>
      </c>
      <c r="DD2644">
        <v>0</v>
      </c>
      <c r="DE2644">
        <v>0</v>
      </c>
      <c r="DF2644">
        <v>0</v>
      </c>
      <c r="DG2644">
        <v>0</v>
      </c>
      <c r="DH2644">
        <v>0</v>
      </c>
      <c r="DI2644">
        <v>0</v>
      </c>
      <c r="DJ2644">
        <v>0</v>
      </c>
      <c r="DK2644">
        <v>0</v>
      </c>
      <c r="DL2644">
        <v>0</v>
      </c>
    </row>
    <row r="2645" spans="1:116" x14ac:dyDescent="0.15">
      <c r="A2645" t="s">
        <v>116</v>
      </c>
      <c r="B2645">
        <v>196981</v>
      </c>
      <c r="C2645" t="s">
        <v>117</v>
      </c>
      <c r="D2645" t="s">
        <v>136</v>
      </c>
      <c r="E2645" t="s">
        <v>118</v>
      </c>
      <c r="F2645" t="s">
        <v>137</v>
      </c>
      <c r="G2645" s="1">
        <v>43004</v>
      </c>
      <c r="H2645" t="s">
        <v>138</v>
      </c>
      <c r="I2645" s="1">
        <v>43118</v>
      </c>
      <c r="J2645" t="s">
        <v>119</v>
      </c>
      <c r="K2645" t="s">
        <v>1969</v>
      </c>
      <c r="L2645" t="s">
        <v>197</v>
      </c>
      <c r="M2645" t="s">
        <v>139</v>
      </c>
      <c r="P2645" t="s">
        <v>317</v>
      </c>
      <c r="Q2645" t="s">
        <v>1007</v>
      </c>
      <c r="R2645" t="s">
        <v>126</v>
      </c>
      <c r="S2645" t="s">
        <v>215</v>
      </c>
      <c r="T2645" t="s">
        <v>2062</v>
      </c>
      <c r="W2645">
        <v>73863</v>
      </c>
      <c r="X2645">
        <v>46659</v>
      </c>
      <c r="Y2645">
        <v>27204</v>
      </c>
      <c r="Z2645">
        <v>0</v>
      </c>
      <c r="AA2645">
        <v>73863</v>
      </c>
      <c r="AB2645">
        <v>46659</v>
      </c>
      <c r="AC2645">
        <v>27204</v>
      </c>
      <c r="AD2645">
        <v>0</v>
      </c>
      <c r="AE2645">
        <v>73863</v>
      </c>
      <c r="AF2645" t="s">
        <v>143</v>
      </c>
      <c r="AG2645" t="s">
        <v>143</v>
      </c>
      <c r="AH2645" t="s">
        <v>361</v>
      </c>
      <c r="AI2645" t="s">
        <v>817</v>
      </c>
      <c r="AJ2645" t="s">
        <v>128</v>
      </c>
      <c r="AK2645" t="s">
        <v>429</v>
      </c>
      <c r="AL2645" t="s">
        <v>1011</v>
      </c>
      <c r="AM2645" t="s">
        <v>2063</v>
      </c>
      <c r="AN2645" t="s">
        <v>2064</v>
      </c>
      <c r="AO2645" t="s">
        <v>1014</v>
      </c>
      <c r="AP2645" t="s">
        <v>1015</v>
      </c>
      <c r="BO2645">
        <v>73863</v>
      </c>
      <c r="BP2645">
        <v>73863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0</v>
      </c>
      <c r="CR2645">
        <v>0</v>
      </c>
      <c r="CS2645">
        <v>0</v>
      </c>
      <c r="CT2645">
        <v>0</v>
      </c>
      <c r="CU2645">
        <v>0</v>
      </c>
      <c r="CV2645">
        <v>0</v>
      </c>
      <c r="CW2645">
        <v>0</v>
      </c>
      <c r="CX2645">
        <v>0</v>
      </c>
      <c r="CY2645">
        <v>0</v>
      </c>
      <c r="CZ2645">
        <v>0</v>
      </c>
      <c r="DA2645">
        <v>0</v>
      </c>
      <c r="DB2645">
        <v>0</v>
      </c>
      <c r="DC2645">
        <v>0</v>
      </c>
      <c r="DD2645">
        <v>0</v>
      </c>
      <c r="DE2645">
        <v>0</v>
      </c>
      <c r="DF2645">
        <v>0</v>
      </c>
      <c r="DG2645">
        <v>0</v>
      </c>
      <c r="DH2645">
        <v>0</v>
      </c>
      <c r="DI2645">
        <v>0</v>
      </c>
      <c r="DJ2645">
        <v>0</v>
      </c>
      <c r="DK2645">
        <v>0</v>
      </c>
      <c r="DL2645">
        <v>0</v>
      </c>
    </row>
    <row r="2646" spans="1:116" x14ac:dyDescent="0.15">
      <c r="A2646" t="s">
        <v>116</v>
      </c>
      <c r="B2646">
        <v>196984</v>
      </c>
      <c r="C2646" t="s">
        <v>117</v>
      </c>
      <c r="D2646" t="s">
        <v>136</v>
      </c>
      <c r="E2646" t="s">
        <v>118</v>
      </c>
      <c r="F2646" t="s">
        <v>137</v>
      </c>
      <c r="G2646" s="1">
        <v>42986</v>
      </c>
      <c r="H2646" t="s">
        <v>138</v>
      </c>
      <c r="I2646" s="1">
        <v>43291</v>
      </c>
      <c r="J2646" t="s">
        <v>13516</v>
      </c>
      <c r="K2646" t="s">
        <v>1603</v>
      </c>
      <c r="L2646" t="s">
        <v>227</v>
      </c>
      <c r="M2646" t="s">
        <v>139</v>
      </c>
      <c r="P2646" t="s">
        <v>199</v>
      </c>
      <c r="Q2646" t="s">
        <v>327</v>
      </c>
      <c r="R2646" t="s">
        <v>126</v>
      </c>
      <c r="S2646" t="s">
        <v>215</v>
      </c>
      <c r="T2646" t="s">
        <v>2065</v>
      </c>
      <c r="W2646">
        <v>18169</v>
      </c>
      <c r="X2646">
        <v>18169</v>
      </c>
      <c r="Y2646">
        <v>0</v>
      </c>
      <c r="Z2646">
        <v>0</v>
      </c>
      <c r="AA2646">
        <v>18169</v>
      </c>
      <c r="AB2646">
        <v>18169</v>
      </c>
      <c r="AC2646">
        <v>0</v>
      </c>
      <c r="AD2646">
        <v>0</v>
      </c>
      <c r="AE2646">
        <v>18169</v>
      </c>
      <c r="AF2646" t="s">
        <v>143</v>
      </c>
      <c r="AG2646" t="s">
        <v>143</v>
      </c>
      <c r="AH2646" t="s">
        <v>361</v>
      </c>
      <c r="AI2646" t="s">
        <v>235</v>
      </c>
      <c r="AJ2646" t="s">
        <v>128</v>
      </c>
      <c r="AK2646" t="s">
        <v>659</v>
      </c>
      <c r="AL2646" t="s">
        <v>328</v>
      </c>
      <c r="AN2646" t="s">
        <v>2066</v>
      </c>
      <c r="AO2646" t="s">
        <v>2067</v>
      </c>
      <c r="AP2646" t="s">
        <v>2068</v>
      </c>
      <c r="BO2646">
        <v>18169</v>
      </c>
      <c r="BP2646">
        <v>18169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0</v>
      </c>
      <c r="CR2646">
        <v>0</v>
      </c>
      <c r="CS2646">
        <v>0</v>
      </c>
      <c r="CT2646">
        <v>0</v>
      </c>
      <c r="CU2646">
        <v>0</v>
      </c>
      <c r="CV2646">
        <v>0</v>
      </c>
      <c r="CW2646">
        <v>0</v>
      </c>
      <c r="CX2646">
        <v>0</v>
      </c>
      <c r="CY2646">
        <v>0</v>
      </c>
      <c r="CZ2646">
        <v>0</v>
      </c>
      <c r="DA2646">
        <v>0</v>
      </c>
      <c r="DB2646">
        <v>0</v>
      </c>
      <c r="DC2646">
        <v>0</v>
      </c>
      <c r="DD2646">
        <v>0</v>
      </c>
      <c r="DE2646">
        <v>0</v>
      </c>
      <c r="DF2646">
        <v>0</v>
      </c>
      <c r="DG2646">
        <v>0</v>
      </c>
      <c r="DH2646">
        <v>0</v>
      </c>
      <c r="DI2646">
        <v>0</v>
      </c>
      <c r="DJ2646">
        <v>0</v>
      </c>
      <c r="DK2646">
        <v>0</v>
      </c>
      <c r="DL2646">
        <v>0</v>
      </c>
    </row>
    <row r="2647" spans="1:116" x14ac:dyDescent="0.15">
      <c r="A2647" t="s">
        <v>116</v>
      </c>
      <c r="B2647">
        <v>196989</v>
      </c>
      <c r="C2647" t="s">
        <v>117</v>
      </c>
      <c r="D2647" t="s">
        <v>136</v>
      </c>
      <c r="E2647" t="s">
        <v>118</v>
      </c>
      <c r="F2647" t="s">
        <v>137</v>
      </c>
      <c r="G2647" s="1">
        <v>42978</v>
      </c>
      <c r="H2647" t="s">
        <v>138</v>
      </c>
      <c r="I2647" s="1">
        <v>43011</v>
      </c>
      <c r="J2647" t="s">
        <v>119</v>
      </c>
      <c r="K2647" t="s">
        <v>1543</v>
      </c>
      <c r="L2647" t="s">
        <v>197</v>
      </c>
      <c r="M2647" t="s">
        <v>139</v>
      </c>
      <c r="P2647" t="s">
        <v>145</v>
      </c>
      <c r="Q2647" t="s">
        <v>578</v>
      </c>
      <c r="R2647" t="s">
        <v>126</v>
      </c>
      <c r="S2647" t="s">
        <v>571</v>
      </c>
      <c r="T2647" t="s">
        <v>2069</v>
      </c>
      <c r="W2647">
        <v>2000</v>
      </c>
      <c r="X2647">
        <v>1263</v>
      </c>
      <c r="Y2647">
        <v>737</v>
      </c>
      <c r="Z2647">
        <v>0</v>
      </c>
      <c r="AA2647">
        <v>2000</v>
      </c>
      <c r="AB2647">
        <v>1263</v>
      </c>
      <c r="AC2647">
        <v>737</v>
      </c>
      <c r="AD2647">
        <v>0</v>
      </c>
      <c r="AE2647">
        <v>2000</v>
      </c>
      <c r="AF2647" t="s">
        <v>143</v>
      </c>
      <c r="AG2647" t="s">
        <v>171</v>
      </c>
      <c r="AH2647" t="s">
        <v>217</v>
      </c>
      <c r="AI2647" t="s">
        <v>1009</v>
      </c>
      <c r="AJ2647" t="s">
        <v>128</v>
      </c>
      <c r="AK2647" t="s">
        <v>290</v>
      </c>
      <c r="AL2647" t="s">
        <v>184</v>
      </c>
      <c r="AN2647" t="s">
        <v>2070</v>
      </c>
      <c r="AO2647" t="s">
        <v>2051</v>
      </c>
      <c r="AP2647" t="s">
        <v>2052</v>
      </c>
      <c r="BO2647">
        <v>2000</v>
      </c>
      <c r="BP2647">
        <v>2000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0</v>
      </c>
      <c r="CR2647">
        <v>0</v>
      </c>
      <c r="CS2647">
        <v>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0</v>
      </c>
      <c r="CZ2647">
        <v>0</v>
      </c>
      <c r="DA2647">
        <v>0</v>
      </c>
      <c r="DB2647">
        <v>0</v>
      </c>
      <c r="DC2647">
        <v>0</v>
      </c>
      <c r="DD2647">
        <v>0</v>
      </c>
      <c r="DE2647">
        <v>0</v>
      </c>
      <c r="DF2647">
        <v>0</v>
      </c>
      <c r="DG2647">
        <v>0</v>
      </c>
      <c r="DH2647">
        <v>0</v>
      </c>
      <c r="DI2647">
        <v>0</v>
      </c>
      <c r="DJ2647">
        <v>0</v>
      </c>
      <c r="DK2647">
        <v>0</v>
      </c>
      <c r="DL2647">
        <v>0</v>
      </c>
    </row>
    <row r="2648" spans="1:116" x14ac:dyDescent="0.15">
      <c r="A2648" t="s">
        <v>116</v>
      </c>
      <c r="B2648">
        <v>196996</v>
      </c>
      <c r="C2648" t="s">
        <v>117</v>
      </c>
      <c r="D2648" t="s">
        <v>136</v>
      </c>
      <c r="E2648" t="s">
        <v>118</v>
      </c>
      <c r="F2648" t="s">
        <v>137</v>
      </c>
      <c r="G2648" s="1">
        <v>42881</v>
      </c>
      <c r="H2648" t="s">
        <v>138</v>
      </c>
      <c r="I2648" s="1">
        <v>42976</v>
      </c>
      <c r="J2648" t="s">
        <v>119</v>
      </c>
      <c r="K2648" t="s">
        <v>1969</v>
      </c>
      <c r="L2648" t="s">
        <v>197</v>
      </c>
      <c r="M2648" t="s">
        <v>139</v>
      </c>
      <c r="P2648" t="s">
        <v>317</v>
      </c>
      <c r="Q2648" t="s">
        <v>1007</v>
      </c>
      <c r="R2648" t="s">
        <v>126</v>
      </c>
      <c r="S2648" t="s">
        <v>1250</v>
      </c>
      <c r="T2648" t="s">
        <v>4786</v>
      </c>
      <c r="W2648">
        <v>113000</v>
      </c>
      <c r="X2648">
        <v>78044</v>
      </c>
      <c r="Y2648">
        <v>34956</v>
      </c>
      <c r="Z2648">
        <v>0</v>
      </c>
      <c r="AA2648">
        <v>30000</v>
      </c>
      <c r="AB2648">
        <v>30000</v>
      </c>
      <c r="AC2648">
        <v>0</v>
      </c>
      <c r="AD2648">
        <v>0</v>
      </c>
      <c r="AE2648">
        <v>152913</v>
      </c>
      <c r="AF2648" t="s">
        <v>143</v>
      </c>
      <c r="AG2648" t="s">
        <v>143</v>
      </c>
      <c r="AH2648" t="s">
        <v>1829</v>
      </c>
      <c r="AI2648" t="s">
        <v>2525</v>
      </c>
      <c r="AJ2648" t="s">
        <v>128</v>
      </c>
      <c r="AK2648" t="s">
        <v>429</v>
      </c>
      <c r="AL2648" t="s">
        <v>1011</v>
      </c>
      <c r="AM2648" t="s">
        <v>14454</v>
      </c>
      <c r="AN2648" t="s">
        <v>14455</v>
      </c>
      <c r="AO2648" t="s">
        <v>4399</v>
      </c>
      <c r="AP2648" t="s">
        <v>4400</v>
      </c>
      <c r="AQ2648" t="s">
        <v>2128</v>
      </c>
      <c r="AR2648" t="s">
        <v>4859</v>
      </c>
      <c r="BO2648">
        <v>38420</v>
      </c>
      <c r="BP2648">
        <v>10200</v>
      </c>
      <c r="BQ2648">
        <v>37290</v>
      </c>
      <c r="BR2648">
        <v>9900</v>
      </c>
      <c r="BS2648">
        <v>37290</v>
      </c>
      <c r="BT2648">
        <v>9900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0</v>
      </c>
      <c r="CR2648">
        <v>0</v>
      </c>
      <c r="CS2648">
        <v>0</v>
      </c>
      <c r="CT2648">
        <v>0</v>
      </c>
      <c r="CU2648">
        <v>0</v>
      </c>
      <c r="CV2648">
        <v>0</v>
      </c>
      <c r="CW2648">
        <v>0</v>
      </c>
      <c r="CX2648">
        <v>0</v>
      </c>
      <c r="CY2648">
        <v>0</v>
      </c>
      <c r="CZ2648">
        <v>0</v>
      </c>
      <c r="DA2648">
        <v>0</v>
      </c>
      <c r="DB2648">
        <v>0</v>
      </c>
      <c r="DC2648">
        <v>0</v>
      </c>
      <c r="DD2648">
        <v>0</v>
      </c>
      <c r="DE2648">
        <v>0</v>
      </c>
      <c r="DF2648">
        <v>0</v>
      </c>
      <c r="DG2648">
        <v>0</v>
      </c>
      <c r="DH2648">
        <v>0</v>
      </c>
      <c r="DI2648">
        <v>0</v>
      </c>
      <c r="DJ2648">
        <v>0</v>
      </c>
      <c r="DK2648">
        <v>0</v>
      </c>
      <c r="DL2648">
        <v>0</v>
      </c>
    </row>
    <row r="2649" spans="1:116" x14ac:dyDescent="0.15">
      <c r="A2649" t="s">
        <v>116</v>
      </c>
      <c r="B2649">
        <v>197007</v>
      </c>
      <c r="C2649" t="s">
        <v>117</v>
      </c>
      <c r="D2649" t="s">
        <v>136</v>
      </c>
      <c r="E2649" t="s">
        <v>118</v>
      </c>
      <c r="F2649" t="s">
        <v>137</v>
      </c>
      <c r="G2649" s="1">
        <v>42978</v>
      </c>
      <c r="H2649" t="s">
        <v>138</v>
      </c>
      <c r="I2649" s="1">
        <v>43004</v>
      </c>
      <c r="J2649" t="s">
        <v>119</v>
      </c>
      <c r="K2649" t="s">
        <v>2076</v>
      </c>
      <c r="L2649" t="s">
        <v>120</v>
      </c>
      <c r="M2649" t="s">
        <v>139</v>
      </c>
      <c r="N2649" t="s">
        <v>2077</v>
      </c>
      <c r="O2649" t="s">
        <v>120</v>
      </c>
      <c r="P2649" t="s">
        <v>124</v>
      </c>
      <c r="Q2649" t="s">
        <v>899</v>
      </c>
      <c r="R2649" t="s">
        <v>126</v>
      </c>
      <c r="S2649" t="s">
        <v>397</v>
      </c>
      <c r="T2649" t="s">
        <v>2078</v>
      </c>
      <c r="W2649">
        <v>16000</v>
      </c>
      <c r="X2649">
        <v>9799</v>
      </c>
      <c r="Y2649">
        <v>6201</v>
      </c>
      <c r="Z2649">
        <v>0</v>
      </c>
      <c r="AA2649">
        <v>10000</v>
      </c>
      <c r="AB2649">
        <v>10000</v>
      </c>
      <c r="AC2649">
        <v>0</v>
      </c>
      <c r="AD2649">
        <v>0</v>
      </c>
      <c r="AE2649">
        <v>16000</v>
      </c>
      <c r="AF2649" t="s">
        <v>143</v>
      </c>
      <c r="AG2649" t="s">
        <v>171</v>
      </c>
      <c r="AH2649" t="s">
        <v>132</v>
      </c>
      <c r="AI2649" t="s">
        <v>418</v>
      </c>
      <c r="AJ2649" t="s">
        <v>128</v>
      </c>
      <c r="AK2649" t="s">
        <v>429</v>
      </c>
      <c r="AL2649" t="s">
        <v>900</v>
      </c>
      <c r="AM2649" t="s">
        <v>2079</v>
      </c>
      <c r="AN2649" t="s">
        <v>2080</v>
      </c>
      <c r="AO2649" t="s">
        <v>2081</v>
      </c>
      <c r="AP2649" t="s">
        <v>2082</v>
      </c>
      <c r="AQ2649" t="s">
        <v>1935</v>
      </c>
      <c r="AR2649" t="s">
        <v>2083</v>
      </c>
      <c r="AS2649" t="s">
        <v>2084</v>
      </c>
      <c r="BO2649">
        <v>1600</v>
      </c>
      <c r="BP2649">
        <v>1000</v>
      </c>
      <c r="BQ2649">
        <v>1600</v>
      </c>
      <c r="BR2649">
        <v>1000</v>
      </c>
      <c r="BS2649">
        <v>6400</v>
      </c>
      <c r="BT2649">
        <v>4000</v>
      </c>
      <c r="BU2649">
        <v>6400</v>
      </c>
      <c r="BV2649">
        <v>4000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0</v>
      </c>
      <c r="CR2649">
        <v>0</v>
      </c>
      <c r="CS2649">
        <v>0</v>
      </c>
      <c r="CT2649">
        <v>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0</v>
      </c>
      <c r="DE2649">
        <v>0</v>
      </c>
      <c r="DF2649">
        <v>0</v>
      </c>
      <c r="DG2649">
        <v>0</v>
      </c>
      <c r="DH2649">
        <v>0</v>
      </c>
      <c r="DI2649">
        <v>0</v>
      </c>
      <c r="DJ2649">
        <v>0</v>
      </c>
      <c r="DK2649">
        <v>0</v>
      </c>
      <c r="DL2649">
        <v>0</v>
      </c>
    </row>
    <row r="2650" spans="1:116" x14ac:dyDescent="0.15">
      <c r="A2650" t="s">
        <v>116</v>
      </c>
      <c r="B2650">
        <v>197010</v>
      </c>
      <c r="C2650" t="s">
        <v>117</v>
      </c>
      <c r="D2650" t="s">
        <v>136</v>
      </c>
      <c r="E2650" t="s">
        <v>118</v>
      </c>
      <c r="F2650" t="s">
        <v>137</v>
      </c>
      <c r="G2650" s="1">
        <v>43008</v>
      </c>
      <c r="H2650" t="s">
        <v>138</v>
      </c>
      <c r="I2650" s="1">
        <v>43173</v>
      </c>
      <c r="J2650" t="s">
        <v>119</v>
      </c>
      <c r="K2650" t="s">
        <v>213</v>
      </c>
      <c r="L2650" t="s">
        <v>123</v>
      </c>
      <c r="M2650" t="s">
        <v>139</v>
      </c>
      <c r="P2650" t="s">
        <v>124</v>
      </c>
      <c r="Q2650" t="s">
        <v>864</v>
      </c>
      <c r="R2650" t="s">
        <v>126</v>
      </c>
      <c r="S2650" t="s">
        <v>215</v>
      </c>
      <c r="T2650" t="s">
        <v>2085</v>
      </c>
      <c r="W2650">
        <v>151658</v>
      </c>
      <c r="X2650">
        <v>109624</v>
      </c>
      <c r="Y2650">
        <v>42034</v>
      </c>
      <c r="Z2650">
        <v>0</v>
      </c>
      <c r="AA2650">
        <v>75938</v>
      </c>
      <c r="AB2650">
        <v>54702</v>
      </c>
      <c r="AC2650">
        <v>21236</v>
      </c>
      <c r="AD2650">
        <v>0</v>
      </c>
      <c r="AE2650">
        <v>151658</v>
      </c>
      <c r="AF2650" t="s">
        <v>143</v>
      </c>
      <c r="AG2650" t="s">
        <v>143</v>
      </c>
      <c r="AH2650" t="s">
        <v>3481</v>
      </c>
      <c r="AI2650" t="s">
        <v>521</v>
      </c>
      <c r="AJ2650" t="s">
        <v>128</v>
      </c>
      <c r="AK2650" t="s">
        <v>313</v>
      </c>
      <c r="AL2650" t="s">
        <v>865</v>
      </c>
      <c r="AM2650" t="s">
        <v>2086</v>
      </c>
      <c r="AN2650" t="s">
        <v>2087</v>
      </c>
      <c r="AO2650" t="s">
        <v>866</v>
      </c>
      <c r="AP2650" t="s">
        <v>867</v>
      </c>
      <c r="BO2650">
        <v>151658</v>
      </c>
      <c r="BP2650">
        <v>75938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0</v>
      </c>
      <c r="CR2650">
        <v>0</v>
      </c>
      <c r="CS2650">
        <v>0</v>
      </c>
      <c r="CT2650">
        <v>0</v>
      </c>
      <c r="CU2650">
        <v>0</v>
      </c>
      <c r="CV2650">
        <v>0</v>
      </c>
      <c r="CW2650">
        <v>0</v>
      </c>
      <c r="CX2650">
        <v>0</v>
      </c>
      <c r="CY2650">
        <v>0</v>
      </c>
      <c r="CZ2650">
        <v>0</v>
      </c>
      <c r="DA2650">
        <v>0</v>
      </c>
      <c r="DB2650">
        <v>0</v>
      </c>
      <c r="DC2650">
        <v>0</v>
      </c>
      <c r="DD2650">
        <v>0</v>
      </c>
      <c r="DE2650">
        <v>0</v>
      </c>
      <c r="DF2650">
        <v>0</v>
      </c>
      <c r="DG2650">
        <v>0</v>
      </c>
      <c r="DH2650">
        <v>0</v>
      </c>
      <c r="DI2650">
        <v>0</v>
      </c>
      <c r="DJ2650">
        <v>0</v>
      </c>
      <c r="DK2650">
        <v>0</v>
      </c>
      <c r="DL2650">
        <v>0</v>
      </c>
    </row>
    <row r="2651" spans="1:116" x14ac:dyDescent="0.15">
      <c r="A2651" t="s">
        <v>116</v>
      </c>
      <c r="B2651">
        <v>197012</v>
      </c>
      <c r="C2651" t="s">
        <v>117</v>
      </c>
      <c r="D2651" t="s">
        <v>136</v>
      </c>
      <c r="E2651" t="s">
        <v>118</v>
      </c>
      <c r="F2651" t="s">
        <v>137</v>
      </c>
      <c r="G2651" s="1">
        <v>42993</v>
      </c>
      <c r="H2651" t="s">
        <v>138</v>
      </c>
      <c r="I2651" s="1">
        <v>43011</v>
      </c>
      <c r="J2651" t="s">
        <v>119</v>
      </c>
      <c r="K2651" t="s">
        <v>2088</v>
      </c>
      <c r="L2651" t="s">
        <v>123</v>
      </c>
      <c r="M2651" t="s">
        <v>139</v>
      </c>
      <c r="P2651" t="s">
        <v>145</v>
      </c>
      <c r="Q2651" t="s">
        <v>578</v>
      </c>
      <c r="R2651" t="s">
        <v>126</v>
      </c>
      <c r="S2651" t="s">
        <v>571</v>
      </c>
      <c r="T2651" t="s">
        <v>2089</v>
      </c>
      <c r="W2651">
        <v>2500</v>
      </c>
      <c r="X2651">
        <v>1579</v>
      </c>
      <c r="Y2651">
        <v>921</v>
      </c>
      <c r="Z2651">
        <v>0</v>
      </c>
      <c r="AA2651">
        <v>2500</v>
      </c>
      <c r="AB2651">
        <v>1579</v>
      </c>
      <c r="AC2651">
        <v>921</v>
      </c>
      <c r="AD2651">
        <v>0</v>
      </c>
      <c r="AE2651">
        <v>2500</v>
      </c>
      <c r="AF2651" t="s">
        <v>143</v>
      </c>
      <c r="AG2651" t="s">
        <v>171</v>
      </c>
      <c r="AH2651" t="s">
        <v>2090</v>
      </c>
      <c r="AI2651" t="s">
        <v>3882</v>
      </c>
      <c r="AJ2651" t="s">
        <v>128</v>
      </c>
      <c r="AK2651" t="s">
        <v>290</v>
      </c>
      <c r="AL2651" t="s">
        <v>184</v>
      </c>
      <c r="AN2651" t="s">
        <v>2092</v>
      </c>
      <c r="AO2651" t="s">
        <v>2051</v>
      </c>
      <c r="AP2651" t="s">
        <v>2052</v>
      </c>
      <c r="BO2651">
        <v>2500</v>
      </c>
      <c r="BP2651">
        <v>2500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0</v>
      </c>
      <c r="CV2651">
        <v>0</v>
      </c>
      <c r="CW2651">
        <v>0</v>
      </c>
      <c r="CX2651">
        <v>0</v>
      </c>
      <c r="CY2651">
        <v>0</v>
      </c>
      <c r="CZ2651">
        <v>0</v>
      </c>
      <c r="DA2651">
        <v>0</v>
      </c>
      <c r="DB2651">
        <v>0</v>
      </c>
      <c r="DC2651">
        <v>0</v>
      </c>
      <c r="DD2651">
        <v>0</v>
      </c>
      <c r="DE2651">
        <v>0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0</v>
      </c>
      <c r="DL2651">
        <v>0</v>
      </c>
    </row>
    <row r="2652" spans="1:116" x14ac:dyDescent="0.15">
      <c r="A2652" t="s">
        <v>116</v>
      </c>
      <c r="B2652">
        <v>197017</v>
      </c>
      <c r="C2652" t="s">
        <v>117</v>
      </c>
      <c r="D2652" t="s">
        <v>136</v>
      </c>
      <c r="E2652" t="s">
        <v>118</v>
      </c>
      <c r="F2652" t="s">
        <v>137</v>
      </c>
      <c r="G2652" s="1">
        <v>42972</v>
      </c>
      <c r="H2652" t="s">
        <v>138</v>
      </c>
      <c r="I2652" s="1">
        <v>43083</v>
      </c>
      <c r="J2652" t="s">
        <v>119</v>
      </c>
      <c r="K2652" t="s">
        <v>213</v>
      </c>
      <c r="L2652" t="s">
        <v>123</v>
      </c>
      <c r="M2652" t="s">
        <v>139</v>
      </c>
      <c r="P2652" t="s">
        <v>124</v>
      </c>
      <c r="Q2652" t="s">
        <v>311</v>
      </c>
      <c r="R2652" t="s">
        <v>126</v>
      </c>
      <c r="S2652" t="s">
        <v>215</v>
      </c>
      <c r="T2652" t="s">
        <v>2093</v>
      </c>
      <c r="W2652">
        <v>16506</v>
      </c>
      <c r="X2652">
        <v>10500</v>
      </c>
      <c r="Y2652">
        <v>6006</v>
      </c>
      <c r="Z2652">
        <v>0</v>
      </c>
      <c r="AA2652">
        <v>16506</v>
      </c>
      <c r="AB2652">
        <v>10500</v>
      </c>
      <c r="AC2652">
        <v>6006</v>
      </c>
      <c r="AD2652">
        <v>0</v>
      </c>
      <c r="AE2652">
        <v>266018</v>
      </c>
      <c r="AF2652" t="s">
        <v>143</v>
      </c>
      <c r="AG2652" t="s">
        <v>171</v>
      </c>
      <c r="AH2652" t="s">
        <v>1174</v>
      </c>
      <c r="AI2652" t="s">
        <v>1887</v>
      </c>
      <c r="AJ2652" t="s">
        <v>128</v>
      </c>
      <c r="AK2652" t="s">
        <v>313</v>
      </c>
      <c r="AL2652" t="s">
        <v>184</v>
      </c>
      <c r="AN2652" t="s">
        <v>2094</v>
      </c>
      <c r="AO2652" t="s">
        <v>315</v>
      </c>
      <c r="AP2652" t="s">
        <v>316</v>
      </c>
      <c r="BO2652">
        <v>16506</v>
      </c>
      <c r="BP2652">
        <v>16506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0</v>
      </c>
      <c r="CR2652">
        <v>0</v>
      </c>
      <c r="CS2652">
        <v>0</v>
      </c>
      <c r="CT2652">
        <v>0</v>
      </c>
      <c r="CU2652">
        <v>0</v>
      </c>
      <c r="CV2652">
        <v>0</v>
      </c>
      <c r="CW2652">
        <v>0</v>
      </c>
      <c r="CX2652">
        <v>0</v>
      </c>
      <c r="CY2652">
        <v>0</v>
      </c>
      <c r="CZ2652">
        <v>0</v>
      </c>
      <c r="DA2652">
        <v>0</v>
      </c>
      <c r="DB2652">
        <v>0</v>
      </c>
      <c r="DC2652">
        <v>0</v>
      </c>
      <c r="DD2652">
        <v>0</v>
      </c>
      <c r="DE2652">
        <v>0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0</v>
      </c>
      <c r="DL2652">
        <v>0</v>
      </c>
    </row>
    <row r="2653" spans="1:116" x14ac:dyDescent="0.15">
      <c r="A2653" t="s">
        <v>116</v>
      </c>
      <c r="B2653">
        <v>197018</v>
      </c>
      <c r="C2653" t="s">
        <v>117</v>
      </c>
      <c r="D2653" t="s">
        <v>136</v>
      </c>
      <c r="E2653" t="s">
        <v>118</v>
      </c>
      <c r="F2653" t="s">
        <v>137</v>
      </c>
      <c r="G2653" s="1">
        <v>42976</v>
      </c>
      <c r="H2653" t="s">
        <v>138</v>
      </c>
      <c r="I2653" s="1">
        <v>43068</v>
      </c>
      <c r="J2653" t="s">
        <v>119</v>
      </c>
      <c r="K2653" t="s">
        <v>964</v>
      </c>
      <c r="L2653" t="s">
        <v>123</v>
      </c>
      <c r="M2653" t="s">
        <v>139</v>
      </c>
      <c r="P2653" t="s">
        <v>177</v>
      </c>
      <c r="Q2653" t="s">
        <v>545</v>
      </c>
      <c r="R2653" t="s">
        <v>126</v>
      </c>
      <c r="S2653" t="s">
        <v>215</v>
      </c>
      <c r="T2653" t="s">
        <v>2095</v>
      </c>
      <c r="W2653">
        <v>435325</v>
      </c>
      <c r="X2653">
        <v>275000</v>
      </c>
      <c r="Y2653">
        <v>160325</v>
      </c>
      <c r="Z2653">
        <v>0</v>
      </c>
      <c r="AA2653">
        <v>237450</v>
      </c>
      <c r="AB2653">
        <v>237450</v>
      </c>
      <c r="AC2653">
        <v>0</v>
      </c>
      <c r="AD2653">
        <v>0</v>
      </c>
      <c r="AE2653">
        <v>435325</v>
      </c>
      <c r="AF2653" t="s">
        <v>143</v>
      </c>
      <c r="AG2653" t="s">
        <v>143</v>
      </c>
      <c r="AH2653" t="s">
        <v>340</v>
      </c>
      <c r="AI2653" t="s">
        <v>259</v>
      </c>
      <c r="AJ2653" t="s">
        <v>128</v>
      </c>
      <c r="AK2653" t="s">
        <v>513</v>
      </c>
      <c r="AL2653" t="s">
        <v>546</v>
      </c>
      <c r="AM2653" t="s">
        <v>2096</v>
      </c>
      <c r="AN2653" t="s">
        <v>2097</v>
      </c>
      <c r="AO2653" t="s">
        <v>1899</v>
      </c>
      <c r="AP2653" t="s">
        <v>1900</v>
      </c>
      <c r="AQ2653" t="s">
        <v>1901</v>
      </c>
      <c r="BO2653">
        <v>391792.5</v>
      </c>
      <c r="BP2653">
        <v>213705</v>
      </c>
      <c r="BQ2653">
        <v>43532.5</v>
      </c>
      <c r="BR2653">
        <v>23745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0</v>
      </c>
    </row>
    <row r="2654" spans="1:116" x14ac:dyDescent="0.15">
      <c r="A2654" t="s">
        <v>116</v>
      </c>
      <c r="B2654">
        <v>197024</v>
      </c>
      <c r="C2654" t="s">
        <v>117</v>
      </c>
      <c r="D2654" t="s">
        <v>136</v>
      </c>
      <c r="E2654" t="s">
        <v>118</v>
      </c>
      <c r="F2654" t="s">
        <v>137</v>
      </c>
      <c r="G2654" s="1">
        <v>42979</v>
      </c>
      <c r="H2654" t="s">
        <v>138</v>
      </c>
      <c r="I2654" s="1">
        <v>43013</v>
      </c>
      <c r="J2654" t="s">
        <v>119</v>
      </c>
      <c r="K2654" t="s">
        <v>2100</v>
      </c>
      <c r="L2654" t="s">
        <v>153</v>
      </c>
      <c r="M2654" t="s">
        <v>139</v>
      </c>
      <c r="P2654" t="s">
        <v>124</v>
      </c>
      <c r="Q2654" t="s">
        <v>899</v>
      </c>
      <c r="R2654" t="s">
        <v>126</v>
      </c>
      <c r="S2654" t="s">
        <v>571</v>
      </c>
      <c r="T2654" t="s">
        <v>2101</v>
      </c>
      <c r="W2654">
        <v>41100</v>
      </c>
      <c r="X2654">
        <v>34249</v>
      </c>
      <c r="Y2654">
        <v>6851</v>
      </c>
      <c r="Z2654">
        <v>0</v>
      </c>
      <c r="AA2654">
        <v>41100</v>
      </c>
      <c r="AB2654">
        <v>34249</v>
      </c>
      <c r="AC2654">
        <v>6851</v>
      </c>
      <c r="AD2654">
        <v>0</v>
      </c>
      <c r="AE2654">
        <v>41100</v>
      </c>
      <c r="AF2654" t="s">
        <v>143</v>
      </c>
      <c r="AG2654" t="s">
        <v>171</v>
      </c>
      <c r="AH2654" t="s">
        <v>281</v>
      </c>
      <c r="AI2654" t="s">
        <v>526</v>
      </c>
      <c r="AJ2654" t="s">
        <v>128</v>
      </c>
      <c r="AK2654" t="s">
        <v>429</v>
      </c>
      <c r="AL2654" t="s">
        <v>900</v>
      </c>
      <c r="AM2654" t="s">
        <v>2102</v>
      </c>
      <c r="AN2654" t="s">
        <v>2103</v>
      </c>
      <c r="AO2654" t="s">
        <v>1449</v>
      </c>
      <c r="AP2654" t="s">
        <v>1450</v>
      </c>
      <c r="BO2654">
        <v>41100</v>
      </c>
      <c r="BP2654">
        <v>41100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0</v>
      </c>
      <c r="DL2654">
        <v>0</v>
      </c>
    </row>
    <row r="2655" spans="1:116" x14ac:dyDescent="0.15">
      <c r="A2655" t="s">
        <v>116</v>
      </c>
      <c r="B2655">
        <v>197031</v>
      </c>
      <c r="C2655" t="s">
        <v>117</v>
      </c>
      <c r="D2655" t="s">
        <v>136</v>
      </c>
      <c r="E2655" t="s">
        <v>118</v>
      </c>
      <c r="F2655" t="s">
        <v>137</v>
      </c>
      <c r="G2655" s="1">
        <v>42880</v>
      </c>
      <c r="H2655" t="s">
        <v>138</v>
      </c>
      <c r="I2655" s="1">
        <v>42986</v>
      </c>
      <c r="J2655" t="s">
        <v>119</v>
      </c>
      <c r="K2655" t="s">
        <v>122</v>
      </c>
      <c r="L2655" t="s">
        <v>123</v>
      </c>
      <c r="M2655" t="s">
        <v>139</v>
      </c>
      <c r="P2655" t="s">
        <v>317</v>
      </c>
      <c r="Q2655" t="s">
        <v>1007</v>
      </c>
      <c r="R2655" t="s">
        <v>126</v>
      </c>
      <c r="S2655" t="s">
        <v>215</v>
      </c>
      <c r="T2655" t="s">
        <v>4844</v>
      </c>
      <c r="W2655">
        <v>73723</v>
      </c>
      <c r="X2655">
        <v>73723</v>
      </c>
      <c r="Y2655">
        <v>0</v>
      </c>
      <c r="Z2655">
        <v>0</v>
      </c>
      <c r="AA2655">
        <v>73723</v>
      </c>
      <c r="AB2655">
        <v>73723</v>
      </c>
      <c r="AC2655">
        <v>0</v>
      </c>
      <c r="AD2655">
        <v>0</v>
      </c>
      <c r="AE2655">
        <v>137478</v>
      </c>
      <c r="AF2655" t="s">
        <v>143</v>
      </c>
      <c r="AG2655" t="s">
        <v>143</v>
      </c>
      <c r="AH2655" t="s">
        <v>217</v>
      </c>
      <c r="AI2655" t="s">
        <v>808</v>
      </c>
      <c r="AJ2655" t="s">
        <v>128</v>
      </c>
      <c r="AK2655" t="s">
        <v>429</v>
      </c>
      <c r="AL2655" t="s">
        <v>1011</v>
      </c>
      <c r="AM2655" t="s">
        <v>4845</v>
      </c>
      <c r="AN2655" t="s">
        <v>4846</v>
      </c>
      <c r="AO2655" t="s">
        <v>4399</v>
      </c>
      <c r="AP2655" t="s">
        <v>4400</v>
      </c>
      <c r="BO2655">
        <v>73723</v>
      </c>
      <c r="BP2655">
        <v>73723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0</v>
      </c>
      <c r="DL2655">
        <v>0</v>
      </c>
    </row>
    <row r="2656" spans="1:116" x14ac:dyDescent="0.15">
      <c r="A2656" t="s">
        <v>116</v>
      </c>
      <c r="B2656">
        <v>197039</v>
      </c>
      <c r="C2656" t="s">
        <v>117</v>
      </c>
      <c r="D2656" t="s">
        <v>136</v>
      </c>
      <c r="E2656" t="s">
        <v>118</v>
      </c>
      <c r="F2656" t="s">
        <v>137</v>
      </c>
      <c r="H2656" t="s">
        <v>117</v>
      </c>
      <c r="I2656" s="1">
        <v>42975</v>
      </c>
      <c r="J2656" t="s">
        <v>119</v>
      </c>
      <c r="K2656" t="s">
        <v>1711</v>
      </c>
      <c r="L2656" t="s">
        <v>123</v>
      </c>
      <c r="M2656" t="s">
        <v>139</v>
      </c>
      <c r="P2656" t="s">
        <v>177</v>
      </c>
      <c r="Q2656" t="s">
        <v>288</v>
      </c>
      <c r="R2656" t="s">
        <v>126</v>
      </c>
      <c r="S2656" t="s">
        <v>215</v>
      </c>
      <c r="T2656" t="s">
        <v>14456</v>
      </c>
      <c r="W2656">
        <v>0</v>
      </c>
      <c r="X2656">
        <v>0</v>
      </c>
      <c r="Y2656">
        <v>0</v>
      </c>
      <c r="Z2656">
        <v>0</v>
      </c>
      <c r="AA2656">
        <v>126922</v>
      </c>
      <c r="AB2656">
        <v>126922</v>
      </c>
      <c r="AC2656">
        <v>0</v>
      </c>
      <c r="AD2656">
        <v>0</v>
      </c>
      <c r="AE2656">
        <v>405519</v>
      </c>
      <c r="AH2656" t="s">
        <v>649</v>
      </c>
      <c r="AI2656" t="s">
        <v>440</v>
      </c>
      <c r="AK2656" t="s">
        <v>290</v>
      </c>
      <c r="AL2656" t="s">
        <v>5457</v>
      </c>
      <c r="AM2656" t="s">
        <v>14457</v>
      </c>
      <c r="AN2656" t="s">
        <v>14458</v>
      </c>
      <c r="AO2656" t="s">
        <v>5458</v>
      </c>
      <c r="AP2656" t="s">
        <v>384</v>
      </c>
      <c r="AQ2656" t="s">
        <v>383</v>
      </c>
      <c r="BO2656">
        <v>0</v>
      </c>
      <c r="BP2656">
        <v>114229.8</v>
      </c>
      <c r="BQ2656">
        <v>0</v>
      </c>
      <c r="BR2656">
        <v>12692.2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0</v>
      </c>
      <c r="DL2656">
        <v>0</v>
      </c>
    </row>
    <row r="2657" spans="1:116" x14ac:dyDescent="0.15">
      <c r="A2657" t="s">
        <v>116</v>
      </c>
      <c r="B2657">
        <v>197045</v>
      </c>
      <c r="C2657" t="s">
        <v>117</v>
      </c>
      <c r="D2657" t="s">
        <v>136</v>
      </c>
      <c r="E2657" t="s">
        <v>118</v>
      </c>
      <c r="F2657" t="s">
        <v>137</v>
      </c>
      <c r="G2657" s="1">
        <v>42978</v>
      </c>
      <c r="H2657" t="s">
        <v>138</v>
      </c>
      <c r="I2657" s="1">
        <v>43158</v>
      </c>
      <c r="J2657" t="s">
        <v>119</v>
      </c>
      <c r="K2657" t="s">
        <v>2109</v>
      </c>
      <c r="L2657" t="s">
        <v>600</v>
      </c>
      <c r="M2657" t="s">
        <v>139</v>
      </c>
      <c r="N2657" t="s">
        <v>386</v>
      </c>
      <c r="O2657" t="s">
        <v>123</v>
      </c>
      <c r="P2657" t="s">
        <v>317</v>
      </c>
      <c r="Q2657" t="s">
        <v>387</v>
      </c>
      <c r="R2657" t="s">
        <v>126</v>
      </c>
      <c r="S2657" t="s">
        <v>540</v>
      </c>
      <c r="T2657" t="s">
        <v>2110</v>
      </c>
      <c r="W2657">
        <v>11995</v>
      </c>
      <c r="X2657">
        <v>9520</v>
      </c>
      <c r="Y2657">
        <v>2475</v>
      </c>
      <c r="Z2657">
        <v>0</v>
      </c>
      <c r="AA2657">
        <v>11995</v>
      </c>
      <c r="AB2657">
        <v>9520</v>
      </c>
      <c r="AC2657">
        <v>2475</v>
      </c>
      <c r="AD2657">
        <v>0</v>
      </c>
      <c r="AE2657">
        <v>11995</v>
      </c>
      <c r="AF2657" t="s">
        <v>143</v>
      </c>
      <c r="AG2657" t="s">
        <v>171</v>
      </c>
      <c r="AH2657" t="s">
        <v>5243</v>
      </c>
      <c r="AI2657" t="s">
        <v>309</v>
      </c>
      <c r="AJ2657" t="s">
        <v>128</v>
      </c>
      <c r="AK2657" t="s">
        <v>390</v>
      </c>
      <c r="AL2657" t="s">
        <v>391</v>
      </c>
      <c r="AM2657" t="s">
        <v>2111</v>
      </c>
      <c r="AN2657" t="s">
        <v>2112</v>
      </c>
      <c r="AO2657" t="s">
        <v>2113</v>
      </c>
      <c r="AP2657" t="s">
        <v>2114</v>
      </c>
      <c r="BO2657">
        <v>11995</v>
      </c>
      <c r="BP2657">
        <v>11995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0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0</v>
      </c>
    </row>
    <row r="2658" spans="1:116" x14ac:dyDescent="0.15">
      <c r="A2658" t="s">
        <v>116</v>
      </c>
      <c r="B2658">
        <v>197047</v>
      </c>
      <c r="C2658" t="s">
        <v>117</v>
      </c>
      <c r="D2658" t="s">
        <v>136</v>
      </c>
      <c r="E2658" t="s">
        <v>118</v>
      </c>
      <c r="F2658" t="s">
        <v>137</v>
      </c>
      <c r="G2658" s="1">
        <v>42978</v>
      </c>
      <c r="H2658" t="s">
        <v>138</v>
      </c>
      <c r="I2658" s="1">
        <v>42990</v>
      </c>
      <c r="J2658" t="s">
        <v>119</v>
      </c>
      <c r="K2658" t="s">
        <v>2117</v>
      </c>
      <c r="L2658" t="s">
        <v>600</v>
      </c>
      <c r="M2658" t="s">
        <v>139</v>
      </c>
      <c r="N2658" t="s">
        <v>386</v>
      </c>
      <c r="O2658" t="s">
        <v>123</v>
      </c>
      <c r="P2658" t="s">
        <v>124</v>
      </c>
      <c r="Q2658" t="s">
        <v>125</v>
      </c>
      <c r="R2658" t="s">
        <v>126</v>
      </c>
      <c r="S2658" t="s">
        <v>540</v>
      </c>
      <c r="T2658" t="s">
        <v>2118</v>
      </c>
      <c r="U2658" t="s">
        <v>2119</v>
      </c>
      <c r="V2658" t="s">
        <v>2120</v>
      </c>
      <c r="W2658">
        <v>55000</v>
      </c>
      <c r="X2658">
        <v>34744</v>
      </c>
      <c r="Y2658">
        <v>20256</v>
      </c>
      <c r="Z2658">
        <v>0</v>
      </c>
      <c r="AA2658">
        <v>55000</v>
      </c>
      <c r="AB2658">
        <v>55000</v>
      </c>
      <c r="AC2658">
        <v>0</v>
      </c>
      <c r="AD2658">
        <v>0</v>
      </c>
      <c r="AE2658">
        <v>116000</v>
      </c>
      <c r="AF2658" t="s">
        <v>143</v>
      </c>
      <c r="AG2658" t="s">
        <v>143</v>
      </c>
      <c r="AH2658" t="s">
        <v>12733</v>
      </c>
      <c r="AI2658" t="s">
        <v>418</v>
      </c>
      <c r="AJ2658" t="s">
        <v>128</v>
      </c>
      <c r="AK2658" t="s">
        <v>527</v>
      </c>
      <c r="AL2658" t="s">
        <v>528</v>
      </c>
      <c r="AM2658" t="s">
        <v>2121</v>
      </c>
      <c r="AN2658" t="s">
        <v>2122</v>
      </c>
      <c r="AO2658" t="s">
        <v>2123</v>
      </c>
      <c r="AP2658" t="s">
        <v>2124</v>
      </c>
      <c r="BO2658">
        <v>55000</v>
      </c>
      <c r="BP2658">
        <v>55000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0</v>
      </c>
    </row>
    <row r="2659" spans="1:116" x14ac:dyDescent="0.15">
      <c r="A2659" t="s">
        <v>116</v>
      </c>
      <c r="B2659">
        <v>197051</v>
      </c>
      <c r="C2659" t="s">
        <v>117</v>
      </c>
      <c r="D2659" t="s">
        <v>136</v>
      </c>
      <c r="E2659" t="s">
        <v>118</v>
      </c>
      <c r="F2659" t="s">
        <v>137</v>
      </c>
      <c r="G2659" s="1">
        <v>42996</v>
      </c>
      <c r="H2659" t="s">
        <v>138</v>
      </c>
      <c r="I2659" s="1">
        <v>43213</v>
      </c>
      <c r="J2659" t="s">
        <v>119</v>
      </c>
      <c r="K2659" t="s">
        <v>2130</v>
      </c>
      <c r="L2659" t="s">
        <v>120</v>
      </c>
      <c r="M2659" t="s">
        <v>139</v>
      </c>
      <c r="N2659" t="s">
        <v>2131</v>
      </c>
      <c r="O2659" t="s">
        <v>123</v>
      </c>
      <c r="P2659" t="s">
        <v>124</v>
      </c>
      <c r="Q2659" t="s">
        <v>154</v>
      </c>
      <c r="R2659" t="s">
        <v>126</v>
      </c>
      <c r="S2659" t="s">
        <v>1524</v>
      </c>
      <c r="T2659" t="s">
        <v>2132</v>
      </c>
      <c r="W2659">
        <v>94970</v>
      </c>
      <c r="X2659">
        <v>62877</v>
      </c>
      <c r="Y2659">
        <v>32093</v>
      </c>
      <c r="Z2659">
        <v>0</v>
      </c>
      <c r="AA2659">
        <v>94970</v>
      </c>
      <c r="AB2659">
        <v>94970</v>
      </c>
      <c r="AC2659">
        <v>0</v>
      </c>
      <c r="AD2659">
        <v>0</v>
      </c>
      <c r="AE2659">
        <v>94970</v>
      </c>
      <c r="AF2659" t="s">
        <v>143</v>
      </c>
      <c r="AG2659" t="s">
        <v>143</v>
      </c>
      <c r="AH2659" t="s">
        <v>2133</v>
      </c>
      <c r="AI2659" t="s">
        <v>1064</v>
      </c>
      <c r="AJ2659" t="s">
        <v>128</v>
      </c>
      <c r="AK2659" t="s">
        <v>160</v>
      </c>
      <c r="AL2659" t="s">
        <v>161</v>
      </c>
      <c r="AM2659" t="s">
        <v>2134</v>
      </c>
      <c r="AN2659" t="s">
        <v>2135</v>
      </c>
      <c r="AO2659" t="s">
        <v>894</v>
      </c>
      <c r="AP2659" t="s">
        <v>895</v>
      </c>
      <c r="BO2659">
        <v>94970</v>
      </c>
      <c r="BP2659">
        <v>94970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0</v>
      </c>
      <c r="CR2659">
        <v>0</v>
      </c>
      <c r="CS2659">
        <v>0</v>
      </c>
      <c r="CT2659">
        <v>0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0</v>
      </c>
    </row>
    <row r="2660" spans="1:116" x14ac:dyDescent="0.15">
      <c r="A2660" t="s">
        <v>116</v>
      </c>
      <c r="B2660">
        <v>197070</v>
      </c>
      <c r="C2660" t="s">
        <v>117</v>
      </c>
      <c r="D2660" t="s">
        <v>136</v>
      </c>
      <c r="E2660" t="s">
        <v>425</v>
      </c>
      <c r="F2660" t="s">
        <v>137</v>
      </c>
      <c r="G2660" s="1">
        <v>42989</v>
      </c>
      <c r="H2660" t="s">
        <v>138</v>
      </c>
      <c r="I2660" s="1">
        <v>43054</v>
      </c>
      <c r="J2660" t="s">
        <v>119</v>
      </c>
      <c r="K2660" t="s">
        <v>1569</v>
      </c>
      <c r="L2660" t="s">
        <v>169</v>
      </c>
      <c r="M2660" t="s">
        <v>139</v>
      </c>
      <c r="P2660" t="s">
        <v>199</v>
      </c>
      <c r="Q2660" t="s">
        <v>1570</v>
      </c>
      <c r="R2660" t="s">
        <v>126</v>
      </c>
      <c r="S2660" t="s">
        <v>215</v>
      </c>
      <c r="T2660" t="s">
        <v>2147</v>
      </c>
      <c r="U2660" t="s">
        <v>2148</v>
      </c>
      <c r="W2660">
        <v>4000</v>
      </c>
      <c r="X2660">
        <v>3478</v>
      </c>
      <c r="Y2660">
        <v>522</v>
      </c>
      <c r="Z2660">
        <v>0</v>
      </c>
      <c r="AA2660">
        <v>4000</v>
      </c>
      <c r="AB2660">
        <v>3478</v>
      </c>
      <c r="AC2660">
        <v>522</v>
      </c>
      <c r="AD2660">
        <v>0</v>
      </c>
      <c r="AE2660">
        <v>4000</v>
      </c>
      <c r="AF2660" t="s">
        <v>171</v>
      </c>
      <c r="AG2660" t="s">
        <v>143</v>
      </c>
      <c r="AH2660" t="s">
        <v>174</v>
      </c>
      <c r="AI2660" t="s">
        <v>235</v>
      </c>
      <c r="AJ2660" t="s">
        <v>128</v>
      </c>
      <c r="AK2660" t="s">
        <v>407</v>
      </c>
      <c r="AL2660" t="s">
        <v>1572</v>
      </c>
      <c r="AM2660" t="s">
        <v>2149</v>
      </c>
      <c r="AN2660" t="s">
        <v>2150</v>
      </c>
      <c r="AO2660" t="s">
        <v>1575</v>
      </c>
      <c r="AP2660" t="s">
        <v>1576</v>
      </c>
      <c r="BO2660">
        <v>4000</v>
      </c>
      <c r="BP2660">
        <v>4000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0</v>
      </c>
      <c r="CR2660">
        <v>0</v>
      </c>
      <c r="CS2660">
        <v>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H2660">
        <v>0</v>
      </c>
      <c r="DI2660">
        <v>0</v>
      </c>
      <c r="DJ2660">
        <v>0</v>
      </c>
      <c r="DK2660">
        <v>0</v>
      </c>
      <c r="DL2660">
        <v>0</v>
      </c>
    </row>
    <row r="2661" spans="1:116" x14ac:dyDescent="0.15">
      <c r="A2661" t="s">
        <v>116</v>
      </c>
      <c r="B2661">
        <v>197071</v>
      </c>
      <c r="C2661" t="s">
        <v>117</v>
      </c>
      <c r="D2661" t="s">
        <v>136</v>
      </c>
      <c r="E2661" t="s">
        <v>118</v>
      </c>
      <c r="F2661" t="s">
        <v>137</v>
      </c>
      <c r="G2661" s="1">
        <v>42976</v>
      </c>
      <c r="H2661" t="s">
        <v>138</v>
      </c>
      <c r="I2661" s="1">
        <v>42997</v>
      </c>
      <c r="J2661" t="s">
        <v>119</v>
      </c>
      <c r="K2661" t="s">
        <v>2151</v>
      </c>
      <c r="L2661" t="s">
        <v>120</v>
      </c>
      <c r="M2661" t="s">
        <v>139</v>
      </c>
      <c r="P2661" t="s">
        <v>124</v>
      </c>
      <c r="Q2661" t="s">
        <v>470</v>
      </c>
      <c r="R2661" t="s">
        <v>126</v>
      </c>
      <c r="S2661" t="s">
        <v>571</v>
      </c>
      <c r="T2661" t="s">
        <v>2152</v>
      </c>
      <c r="W2661">
        <v>7500</v>
      </c>
      <c r="X2661">
        <v>5277</v>
      </c>
      <c r="Y2661">
        <v>2223</v>
      </c>
      <c r="Z2661">
        <v>0</v>
      </c>
      <c r="AA2661">
        <v>7500</v>
      </c>
      <c r="AB2661">
        <v>5277</v>
      </c>
      <c r="AC2661">
        <v>2223</v>
      </c>
      <c r="AD2661">
        <v>0</v>
      </c>
      <c r="AE2661">
        <v>7500</v>
      </c>
      <c r="AF2661" t="s">
        <v>171</v>
      </c>
      <c r="AG2661" t="s">
        <v>171</v>
      </c>
      <c r="AH2661" t="s">
        <v>174</v>
      </c>
      <c r="AI2661" t="s">
        <v>510</v>
      </c>
      <c r="AJ2661" t="s">
        <v>128</v>
      </c>
      <c r="AK2661" t="s">
        <v>429</v>
      </c>
      <c r="AL2661" t="s">
        <v>474</v>
      </c>
      <c r="AM2661" t="s">
        <v>2153</v>
      </c>
      <c r="AN2661" t="s">
        <v>2154</v>
      </c>
      <c r="AO2661" t="s">
        <v>507</v>
      </c>
      <c r="AP2661" t="s">
        <v>508</v>
      </c>
      <c r="BO2661">
        <v>7500</v>
      </c>
      <c r="BP2661">
        <v>7500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v>0</v>
      </c>
      <c r="CR2661">
        <v>0</v>
      </c>
      <c r="CS2661">
        <v>0</v>
      </c>
      <c r="CT2661">
        <v>0</v>
      </c>
      <c r="CU2661">
        <v>0</v>
      </c>
      <c r="CV2661">
        <v>0</v>
      </c>
      <c r="CW2661">
        <v>0</v>
      </c>
      <c r="CX2661">
        <v>0</v>
      </c>
      <c r="CY2661">
        <v>0</v>
      </c>
      <c r="CZ2661">
        <v>0</v>
      </c>
      <c r="DA2661">
        <v>0</v>
      </c>
      <c r="DB2661">
        <v>0</v>
      </c>
      <c r="DC2661">
        <v>0</v>
      </c>
      <c r="DD2661">
        <v>0</v>
      </c>
      <c r="DE2661">
        <v>0</v>
      </c>
      <c r="DF2661">
        <v>0</v>
      </c>
      <c r="DG2661">
        <v>0</v>
      </c>
      <c r="DH2661">
        <v>0</v>
      </c>
      <c r="DI2661">
        <v>0</v>
      </c>
      <c r="DJ2661">
        <v>0</v>
      </c>
      <c r="DK2661">
        <v>0</v>
      </c>
      <c r="DL2661">
        <v>0</v>
      </c>
    </row>
    <row r="2662" spans="1:116" x14ac:dyDescent="0.15">
      <c r="A2662" t="s">
        <v>116</v>
      </c>
      <c r="B2662">
        <v>197097</v>
      </c>
      <c r="C2662" t="s">
        <v>117</v>
      </c>
      <c r="D2662" t="s">
        <v>136</v>
      </c>
      <c r="E2662" t="s">
        <v>118</v>
      </c>
      <c r="F2662" t="s">
        <v>137</v>
      </c>
      <c r="G2662" s="1">
        <v>42984</v>
      </c>
      <c r="H2662" t="s">
        <v>138</v>
      </c>
      <c r="I2662" s="1">
        <v>43080</v>
      </c>
      <c r="J2662" t="s">
        <v>119</v>
      </c>
      <c r="K2662" t="s">
        <v>2166</v>
      </c>
      <c r="L2662" t="s">
        <v>197</v>
      </c>
      <c r="M2662" t="s">
        <v>139</v>
      </c>
      <c r="N2662" t="s">
        <v>198</v>
      </c>
      <c r="O2662" t="s">
        <v>123</v>
      </c>
      <c r="P2662" t="s">
        <v>145</v>
      </c>
      <c r="Q2662" t="s">
        <v>146</v>
      </c>
      <c r="R2662" t="s">
        <v>126</v>
      </c>
      <c r="S2662" t="s">
        <v>251</v>
      </c>
      <c r="T2662" t="s">
        <v>2167</v>
      </c>
      <c r="W2662">
        <v>195000</v>
      </c>
      <c r="X2662">
        <v>154761</v>
      </c>
      <c r="Y2662">
        <v>40239</v>
      </c>
      <c r="Z2662">
        <v>0</v>
      </c>
      <c r="AA2662">
        <v>195000</v>
      </c>
      <c r="AB2662">
        <v>154761</v>
      </c>
      <c r="AC2662">
        <v>40239</v>
      </c>
      <c r="AD2662">
        <v>0</v>
      </c>
      <c r="AE2662">
        <v>195000</v>
      </c>
      <c r="AF2662" t="s">
        <v>143</v>
      </c>
      <c r="AG2662" t="s">
        <v>143</v>
      </c>
      <c r="AH2662" t="s">
        <v>132</v>
      </c>
      <c r="AI2662" t="s">
        <v>133</v>
      </c>
      <c r="AJ2662" t="s">
        <v>128</v>
      </c>
      <c r="AK2662" t="s">
        <v>160</v>
      </c>
      <c r="AL2662" t="s">
        <v>1000</v>
      </c>
      <c r="AM2662" t="s">
        <v>2168</v>
      </c>
      <c r="AN2662" t="s">
        <v>2169</v>
      </c>
      <c r="AO2662" t="s">
        <v>1071</v>
      </c>
      <c r="AP2662" t="s">
        <v>1004</v>
      </c>
      <c r="AQ2662" t="s">
        <v>2170</v>
      </c>
      <c r="BO2662">
        <v>175500</v>
      </c>
      <c r="BP2662">
        <v>175500</v>
      </c>
      <c r="BQ2662">
        <v>19500</v>
      </c>
      <c r="BR2662">
        <v>19500</v>
      </c>
      <c r="BS2662">
        <v>0</v>
      </c>
      <c r="BT2662">
        <v>0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0</v>
      </c>
      <c r="CH2662">
        <v>0</v>
      </c>
      <c r="CI2662">
        <v>0</v>
      </c>
      <c r="CJ2662">
        <v>0</v>
      </c>
      <c r="CK2662">
        <v>0</v>
      </c>
      <c r="CL2662">
        <v>0</v>
      </c>
      <c r="CM2662">
        <v>0</v>
      </c>
      <c r="CN2662">
        <v>0</v>
      </c>
      <c r="CO2662">
        <v>0</v>
      </c>
      <c r="CP2662">
        <v>0</v>
      </c>
      <c r="CQ2662">
        <v>0</v>
      </c>
      <c r="CR2662">
        <v>0</v>
      </c>
      <c r="CS2662">
        <v>0</v>
      </c>
      <c r="CT2662">
        <v>0</v>
      </c>
      <c r="CU2662">
        <v>0</v>
      </c>
      <c r="CV2662">
        <v>0</v>
      </c>
      <c r="CW2662">
        <v>0</v>
      </c>
      <c r="CX2662">
        <v>0</v>
      </c>
      <c r="CY2662">
        <v>0</v>
      </c>
      <c r="CZ2662">
        <v>0</v>
      </c>
      <c r="DA2662">
        <v>0</v>
      </c>
      <c r="DB2662">
        <v>0</v>
      </c>
      <c r="DC2662">
        <v>0</v>
      </c>
      <c r="DD2662">
        <v>0</v>
      </c>
      <c r="DE2662">
        <v>0</v>
      </c>
      <c r="DF2662">
        <v>0</v>
      </c>
      <c r="DG2662">
        <v>0</v>
      </c>
      <c r="DH2662">
        <v>0</v>
      </c>
      <c r="DI2662">
        <v>0</v>
      </c>
      <c r="DJ2662">
        <v>0</v>
      </c>
      <c r="DK2662">
        <v>0</v>
      </c>
      <c r="DL2662">
        <v>0</v>
      </c>
    </row>
    <row r="2663" spans="1:116" x14ac:dyDescent="0.15">
      <c r="A2663" t="s">
        <v>116</v>
      </c>
      <c r="B2663">
        <v>197102</v>
      </c>
      <c r="C2663" t="s">
        <v>117</v>
      </c>
      <c r="D2663" t="s">
        <v>136</v>
      </c>
      <c r="E2663" t="s">
        <v>118</v>
      </c>
      <c r="F2663" t="s">
        <v>137</v>
      </c>
      <c r="G2663" s="1">
        <v>42984</v>
      </c>
      <c r="H2663" t="s">
        <v>138</v>
      </c>
      <c r="I2663" s="1">
        <v>43115</v>
      </c>
      <c r="J2663" t="s">
        <v>119</v>
      </c>
      <c r="K2663" t="s">
        <v>2172</v>
      </c>
      <c r="L2663" t="s">
        <v>120</v>
      </c>
      <c r="M2663" t="s">
        <v>139</v>
      </c>
      <c r="P2663" t="s">
        <v>199</v>
      </c>
      <c r="Q2663" t="s">
        <v>1022</v>
      </c>
      <c r="R2663" t="s">
        <v>126</v>
      </c>
      <c r="S2663" t="s">
        <v>397</v>
      </c>
      <c r="T2663" t="s">
        <v>2173</v>
      </c>
      <c r="W2663">
        <v>82602</v>
      </c>
      <c r="X2663">
        <v>50583</v>
      </c>
      <c r="Y2663">
        <v>32019</v>
      </c>
      <c r="Z2663">
        <v>0</v>
      </c>
      <c r="AA2663">
        <v>82602</v>
      </c>
      <c r="AB2663">
        <v>50583</v>
      </c>
      <c r="AC2663">
        <v>32019</v>
      </c>
      <c r="AD2663">
        <v>0</v>
      </c>
      <c r="AE2663">
        <v>82602</v>
      </c>
      <c r="AF2663" t="s">
        <v>171</v>
      </c>
      <c r="AG2663" t="s">
        <v>143</v>
      </c>
      <c r="AH2663" t="s">
        <v>1655</v>
      </c>
      <c r="AI2663" t="s">
        <v>255</v>
      </c>
      <c r="AJ2663" t="s">
        <v>128</v>
      </c>
      <c r="AK2663" t="s">
        <v>1032</v>
      </c>
      <c r="AL2663" t="s">
        <v>1023</v>
      </c>
      <c r="AM2663" t="s">
        <v>2174</v>
      </c>
      <c r="AN2663" t="s">
        <v>2175</v>
      </c>
      <c r="AO2663" t="s">
        <v>1024</v>
      </c>
      <c r="AP2663" t="s">
        <v>1025</v>
      </c>
      <c r="BO2663">
        <v>82602</v>
      </c>
      <c r="BP2663">
        <v>82602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  <c r="CI2663">
        <v>0</v>
      </c>
      <c r="CJ2663">
        <v>0</v>
      </c>
      <c r="CK2663">
        <v>0</v>
      </c>
      <c r="CL2663">
        <v>0</v>
      </c>
      <c r="CM2663">
        <v>0</v>
      </c>
      <c r="CN2663">
        <v>0</v>
      </c>
      <c r="CO2663">
        <v>0</v>
      </c>
      <c r="CP2663">
        <v>0</v>
      </c>
      <c r="CQ2663">
        <v>0</v>
      </c>
      <c r="CR2663">
        <v>0</v>
      </c>
      <c r="CS2663">
        <v>0</v>
      </c>
      <c r="CT2663">
        <v>0</v>
      </c>
      <c r="CU2663">
        <v>0</v>
      </c>
      <c r="CV2663">
        <v>0</v>
      </c>
      <c r="CW2663">
        <v>0</v>
      </c>
      <c r="CX2663">
        <v>0</v>
      </c>
      <c r="CY2663">
        <v>0</v>
      </c>
      <c r="CZ2663">
        <v>0</v>
      </c>
      <c r="DA2663">
        <v>0</v>
      </c>
      <c r="DB2663">
        <v>0</v>
      </c>
      <c r="DC2663">
        <v>0</v>
      </c>
      <c r="DD2663">
        <v>0</v>
      </c>
      <c r="DE2663">
        <v>0</v>
      </c>
      <c r="DF2663">
        <v>0</v>
      </c>
      <c r="DG2663">
        <v>0</v>
      </c>
      <c r="DH2663">
        <v>0</v>
      </c>
      <c r="DI2663">
        <v>0</v>
      </c>
      <c r="DJ2663">
        <v>0</v>
      </c>
      <c r="DK2663">
        <v>0</v>
      </c>
      <c r="DL2663">
        <v>0</v>
      </c>
    </row>
    <row r="2664" spans="1:116" x14ac:dyDescent="0.15">
      <c r="A2664" t="s">
        <v>116</v>
      </c>
      <c r="B2664">
        <v>197107</v>
      </c>
      <c r="C2664" t="s">
        <v>117</v>
      </c>
      <c r="D2664" t="s">
        <v>136</v>
      </c>
      <c r="E2664" t="s">
        <v>118</v>
      </c>
      <c r="F2664" t="s">
        <v>137</v>
      </c>
      <c r="G2664" s="1">
        <v>42979</v>
      </c>
      <c r="H2664" t="s">
        <v>138</v>
      </c>
      <c r="I2664" s="1">
        <v>43172</v>
      </c>
      <c r="J2664" t="s">
        <v>119</v>
      </c>
      <c r="K2664" t="s">
        <v>2179</v>
      </c>
      <c r="L2664" t="s">
        <v>169</v>
      </c>
      <c r="M2664" t="s">
        <v>139</v>
      </c>
      <c r="P2664" t="s">
        <v>232</v>
      </c>
      <c r="Q2664" t="s">
        <v>263</v>
      </c>
      <c r="R2664" t="s">
        <v>126</v>
      </c>
      <c r="S2664" t="s">
        <v>215</v>
      </c>
      <c r="T2664" t="s">
        <v>2180</v>
      </c>
      <c r="U2664" t="s">
        <v>2181</v>
      </c>
      <c r="W2664">
        <v>15000</v>
      </c>
      <c r="X2664">
        <v>15000</v>
      </c>
      <c r="Y2664">
        <v>0</v>
      </c>
      <c r="Z2664">
        <v>0</v>
      </c>
      <c r="AA2664">
        <v>15000</v>
      </c>
      <c r="AB2664">
        <v>15000</v>
      </c>
      <c r="AC2664">
        <v>0</v>
      </c>
      <c r="AD2664">
        <v>0</v>
      </c>
      <c r="AE2664">
        <v>15000</v>
      </c>
      <c r="AF2664" t="s">
        <v>143</v>
      </c>
      <c r="AG2664" t="s">
        <v>171</v>
      </c>
      <c r="AH2664" t="s">
        <v>229</v>
      </c>
      <c r="AI2664" t="s">
        <v>341</v>
      </c>
      <c r="AJ2664" t="s">
        <v>128</v>
      </c>
      <c r="AK2664" t="s">
        <v>172</v>
      </c>
      <c r="AL2664" t="s">
        <v>267</v>
      </c>
      <c r="AM2664" t="s">
        <v>2182</v>
      </c>
      <c r="AN2664" t="s">
        <v>2183</v>
      </c>
      <c r="AO2664" t="s">
        <v>2163</v>
      </c>
      <c r="AP2664" t="s">
        <v>2164</v>
      </c>
      <c r="BO2664">
        <v>15000</v>
      </c>
      <c r="BP2664">
        <v>15000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  <c r="CK2664">
        <v>0</v>
      </c>
      <c r="CL2664">
        <v>0</v>
      </c>
      <c r="CM2664">
        <v>0</v>
      </c>
      <c r="CN2664">
        <v>0</v>
      </c>
      <c r="CO2664">
        <v>0</v>
      </c>
      <c r="CP2664">
        <v>0</v>
      </c>
      <c r="CQ2664">
        <v>0</v>
      </c>
      <c r="CR2664">
        <v>0</v>
      </c>
      <c r="CS2664">
        <v>0</v>
      </c>
      <c r="CT2664">
        <v>0</v>
      </c>
      <c r="CU2664">
        <v>0</v>
      </c>
      <c r="CV2664">
        <v>0</v>
      </c>
      <c r="CW2664">
        <v>0</v>
      </c>
      <c r="CX2664">
        <v>0</v>
      </c>
      <c r="CY2664">
        <v>0</v>
      </c>
      <c r="CZ2664">
        <v>0</v>
      </c>
      <c r="DA2664">
        <v>0</v>
      </c>
      <c r="DB2664">
        <v>0</v>
      </c>
      <c r="DC2664">
        <v>0</v>
      </c>
      <c r="DD2664">
        <v>0</v>
      </c>
      <c r="DE2664">
        <v>0</v>
      </c>
      <c r="DF2664">
        <v>0</v>
      </c>
      <c r="DG2664">
        <v>0</v>
      </c>
      <c r="DH2664">
        <v>0</v>
      </c>
      <c r="DI2664">
        <v>0</v>
      </c>
      <c r="DJ2664">
        <v>0</v>
      </c>
      <c r="DK2664">
        <v>0</v>
      </c>
      <c r="DL2664">
        <v>0</v>
      </c>
    </row>
    <row r="2665" spans="1:116" x14ac:dyDescent="0.15">
      <c r="A2665" t="s">
        <v>116</v>
      </c>
      <c r="B2665">
        <v>197120</v>
      </c>
      <c r="C2665" t="s">
        <v>117</v>
      </c>
      <c r="D2665" t="s">
        <v>136</v>
      </c>
      <c r="E2665" t="s">
        <v>118</v>
      </c>
      <c r="F2665" t="s">
        <v>137</v>
      </c>
      <c r="G2665" s="1">
        <v>42979</v>
      </c>
      <c r="H2665" t="s">
        <v>138</v>
      </c>
      <c r="I2665" s="1">
        <v>43290</v>
      </c>
      <c r="J2665" t="s">
        <v>13516</v>
      </c>
      <c r="K2665" t="s">
        <v>2193</v>
      </c>
      <c r="L2665" t="s">
        <v>197</v>
      </c>
      <c r="M2665" t="s">
        <v>139</v>
      </c>
      <c r="N2665" t="s">
        <v>213</v>
      </c>
      <c r="O2665" t="s">
        <v>123</v>
      </c>
      <c r="P2665" t="s">
        <v>199</v>
      </c>
      <c r="Q2665" t="s">
        <v>656</v>
      </c>
      <c r="R2665" t="s">
        <v>126</v>
      </c>
      <c r="S2665" t="s">
        <v>251</v>
      </c>
      <c r="T2665" t="s">
        <v>2194</v>
      </c>
      <c r="W2665">
        <v>16472</v>
      </c>
      <c r="X2665">
        <v>13073</v>
      </c>
      <c r="Y2665">
        <v>3399</v>
      </c>
      <c r="Z2665">
        <v>0</v>
      </c>
      <c r="AA2665">
        <v>5774</v>
      </c>
      <c r="AB2665">
        <v>4583</v>
      </c>
      <c r="AC2665">
        <v>1191</v>
      </c>
      <c r="AD2665">
        <v>0</v>
      </c>
      <c r="AE2665">
        <v>5774</v>
      </c>
      <c r="AF2665" t="s">
        <v>143</v>
      </c>
      <c r="AG2665" t="s">
        <v>143</v>
      </c>
      <c r="AH2665" t="s">
        <v>3331</v>
      </c>
      <c r="AI2665" t="s">
        <v>2420</v>
      </c>
      <c r="AJ2665" t="s">
        <v>128</v>
      </c>
      <c r="AK2665" t="s">
        <v>172</v>
      </c>
      <c r="AL2665" t="s">
        <v>744</v>
      </c>
      <c r="AN2665" t="s">
        <v>2195</v>
      </c>
      <c r="AO2665" t="s">
        <v>2196</v>
      </c>
      <c r="AP2665" t="s">
        <v>2197</v>
      </c>
      <c r="BO2665">
        <v>16472</v>
      </c>
      <c r="BP2665">
        <v>5774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v>0</v>
      </c>
      <c r="CR2665">
        <v>0</v>
      </c>
      <c r="CS2665">
        <v>0</v>
      </c>
      <c r="CT2665">
        <v>0</v>
      </c>
      <c r="CU2665">
        <v>0</v>
      </c>
      <c r="CV2665">
        <v>0</v>
      </c>
      <c r="CW2665">
        <v>0</v>
      </c>
      <c r="CX2665">
        <v>0</v>
      </c>
      <c r="CY2665">
        <v>0</v>
      </c>
      <c r="CZ2665">
        <v>0</v>
      </c>
      <c r="DA2665">
        <v>0</v>
      </c>
      <c r="DB2665">
        <v>0</v>
      </c>
      <c r="DC2665">
        <v>0</v>
      </c>
      <c r="DD2665">
        <v>0</v>
      </c>
      <c r="DE2665">
        <v>0</v>
      </c>
      <c r="DF2665">
        <v>0</v>
      </c>
      <c r="DG2665">
        <v>0</v>
      </c>
      <c r="DH2665">
        <v>0</v>
      </c>
      <c r="DI2665">
        <v>0</v>
      </c>
      <c r="DJ2665">
        <v>0</v>
      </c>
      <c r="DK2665">
        <v>0</v>
      </c>
      <c r="DL2665">
        <v>0</v>
      </c>
    </row>
    <row r="2666" spans="1:116" x14ac:dyDescent="0.15">
      <c r="A2666" t="s">
        <v>116</v>
      </c>
      <c r="B2666">
        <v>197123</v>
      </c>
      <c r="C2666" t="s">
        <v>117</v>
      </c>
      <c r="D2666" t="s">
        <v>136</v>
      </c>
      <c r="E2666" t="s">
        <v>118</v>
      </c>
      <c r="F2666" t="s">
        <v>137</v>
      </c>
      <c r="G2666" s="1">
        <v>42986</v>
      </c>
      <c r="H2666" t="s">
        <v>138</v>
      </c>
      <c r="I2666" s="1">
        <v>42996</v>
      </c>
      <c r="J2666" t="s">
        <v>119</v>
      </c>
      <c r="K2666" t="s">
        <v>2199</v>
      </c>
      <c r="L2666" t="s">
        <v>120</v>
      </c>
      <c r="M2666" t="s">
        <v>139</v>
      </c>
      <c r="P2666" t="s">
        <v>124</v>
      </c>
      <c r="Q2666" t="s">
        <v>1030</v>
      </c>
      <c r="R2666" t="s">
        <v>126</v>
      </c>
      <c r="S2666" t="s">
        <v>179</v>
      </c>
      <c r="T2666" t="s">
        <v>2200</v>
      </c>
      <c r="W2666">
        <v>0</v>
      </c>
      <c r="X2666">
        <v>0</v>
      </c>
      <c r="Y2666">
        <v>0</v>
      </c>
      <c r="Z2666">
        <v>0</v>
      </c>
      <c r="AA2666">
        <v>30000</v>
      </c>
      <c r="AB2666">
        <v>25500</v>
      </c>
      <c r="AC2666">
        <v>4500</v>
      </c>
      <c r="AD2666">
        <v>0</v>
      </c>
      <c r="AE2666">
        <v>0</v>
      </c>
      <c r="AH2666" t="s">
        <v>217</v>
      </c>
      <c r="AI2666" t="s">
        <v>218</v>
      </c>
      <c r="AK2666" t="s">
        <v>429</v>
      </c>
      <c r="AL2666" t="s">
        <v>1033</v>
      </c>
      <c r="AM2666" t="s">
        <v>2201</v>
      </c>
      <c r="AN2666" t="s">
        <v>2202</v>
      </c>
      <c r="AO2666" t="s">
        <v>2203</v>
      </c>
      <c r="AP2666" t="s">
        <v>2204</v>
      </c>
      <c r="BO2666">
        <v>0</v>
      </c>
      <c r="BP2666">
        <v>30000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0</v>
      </c>
      <c r="CR2666">
        <v>0</v>
      </c>
      <c r="CS2666">
        <v>0</v>
      </c>
      <c r="CT2666">
        <v>0</v>
      </c>
      <c r="CU2666">
        <v>0</v>
      </c>
      <c r="CV2666">
        <v>0</v>
      </c>
      <c r="CW2666">
        <v>0</v>
      </c>
      <c r="CX2666">
        <v>0</v>
      </c>
      <c r="CY2666">
        <v>0</v>
      </c>
      <c r="CZ2666">
        <v>0</v>
      </c>
      <c r="DA2666">
        <v>0</v>
      </c>
      <c r="DB2666">
        <v>0</v>
      </c>
      <c r="DC2666">
        <v>0</v>
      </c>
      <c r="DD2666">
        <v>0</v>
      </c>
      <c r="DE2666">
        <v>0</v>
      </c>
      <c r="DF2666">
        <v>0</v>
      </c>
      <c r="DG2666">
        <v>0</v>
      </c>
      <c r="DH2666">
        <v>0</v>
      </c>
      <c r="DI2666">
        <v>0</v>
      </c>
      <c r="DJ2666">
        <v>0</v>
      </c>
      <c r="DK2666">
        <v>0</v>
      </c>
      <c r="DL2666">
        <v>0</v>
      </c>
    </row>
    <row r="2667" spans="1:116" x14ac:dyDescent="0.15">
      <c r="A2667" t="s">
        <v>116</v>
      </c>
      <c r="B2667">
        <v>197153</v>
      </c>
      <c r="C2667" t="s">
        <v>117</v>
      </c>
      <c r="D2667" t="s">
        <v>136</v>
      </c>
      <c r="E2667" t="s">
        <v>118</v>
      </c>
      <c r="F2667" t="s">
        <v>137</v>
      </c>
      <c r="G2667" s="1">
        <v>42984</v>
      </c>
      <c r="H2667" t="s">
        <v>138</v>
      </c>
      <c r="I2667" s="1">
        <v>42986</v>
      </c>
      <c r="J2667" t="s">
        <v>119</v>
      </c>
      <c r="K2667" t="s">
        <v>287</v>
      </c>
      <c r="L2667" t="s">
        <v>123</v>
      </c>
      <c r="M2667" t="s">
        <v>139</v>
      </c>
      <c r="P2667" t="s">
        <v>199</v>
      </c>
      <c r="Q2667" t="s">
        <v>327</v>
      </c>
      <c r="R2667" t="s">
        <v>126</v>
      </c>
      <c r="S2667" t="s">
        <v>657</v>
      </c>
      <c r="T2667" t="s">
        <v>2216</v>
      </c>
      <c r="W2667">
        <v>50000</v>
      </c>
      <c r="X2667">
        <v>50000</v>
      </c>
      <c r="Y2667">
        <v>0</v>
      </c>
      <c r="Z2667">
        <v>0</v>
      </c>
      <c r="AA2667">
        <v>50000</v>
      </c>
      <c r="AB2667">
        <v>50000</v>
      </c>
      <c r="AC2667">
        <v>0</v>
      </c>
      <c r="AD2667">
        <v>0</v>
      </c>
      <c r="AE2667">
        <v>160000</v>
      </c>
      <c r="AF2667" t="s">
        <v>143</v>
      </c>
      <c r="AG2667" t="s">
        <v>143</v>
      </c>
      <c r="AH2667" t="s">
        <v>6374</v>
      </c>
      <c r="AI2667" t="s">
        <v>235</v>
      </c>
      <c r="AJ2667" t="s">
        <v>128</v>
      </c>
      <c r="AK2667" t="s">
        <v>160</v>
      </c>
      <c r="AL2667" t="s">
        <v>328</v>
      </c>
      <c r="AM2667" t="s">
        <v>2217</v>
      </c>
      <c r="AN2667" t="s">
        <v>2218</v>
      </c>
      <c r="AO2667" t="s">
        <v>2219</v>
      </c>
      <c r="AP2667" t="s">
        <v>2220</v>
      </c>
      <c r="AQ2667" t="s">
        <v>2221</v>
      </c>
      <c r="AR2667" t="s">
        <v>2222</v>
      </c>
      <c r="BO2667">
        <v>22500</v>
      </c>
      <c r="BP2667">
        <v>22500</v>
      </c>
      <c r="BQ2667">
        <v>22500</v>
      </c>
      <c r="BR2667">
        <v>22500</v>
      </c>
      <c r="BS2667">
        <v>5000</v>
      </c>
      <c r="BT2667">
        <v>5000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v>0</v>
      </c>
      <c r="CR2667">
        <v>0</v>
      </c>
      <c r="CS2667">
        <v>0</v>
      </c>
      <c r="CT2667">
        <v>0</v>
      </c>
      <c r="CU2667">
        <v>0</v>
      </c>
      <c r="CV2667">
        <v>0</v>
      </c>
      <c r="CW2667">
        <v>0</v>
      </c>
      <c r="CX2667">
        <v>0</v>
      </c>
      <c r="CY2667">
        <v>0</v>
      </c>
      <c r="CZ2667">
        <v>0</v>
      </c>
      <c r="DA2667">
        <v>0</v>
      </c>
      <c r="DB2667">
        <v>0</v>
      </c>
      <c r="DC2667">
        <v>0</v>
      </c>
      <c r="DD2667">
        <v>0</v>
      </c>
      <c r="DE2667">
        <v>0</v>
      </c>
      <c r="DF2667">
        <v>0</v>
      </c>
      <c r="DG2667">
        <v>0</v>
      </c>
      <c r="DH2667">
        <v>0</v>
      </c>
      <c r="DI2667">
        <v>0</v>
      </c>
      <c r="DJ2667">
        <v>0</v>
      </c>
      <c r="DK2667">
        <v>0</v>
      </c>
      <c r="DL2667">
        <v>0</v>
      </c>
    </row>
    <row r="2668" spans="1:116" x14ac:dyDescent="0.15">
      <c r="A2668" t="s">
        <v>116</v>
      </c>
      <c r="B2668">
        <v>197162</v>
      </c>
      <c r="C2668" t="s">
        <v>117</v>
      </c>
      <c r="D2668" t="s">
        <v>136</v>
      </c>
      <c r="E2668" t="s">
        <v>118</v>
      </c>
      <c r="F2668" t="s">
        <v>137</v>
      </c>
      <c r="G2668" s="1">
        <v>42997</v>
      </c>
      <c r="H2668" t="s">
        <v>138</v>
      </c>
      <c r="I2668" s="1">
        <v>43000</v>
      </c>
      <c r="J2668" t="s">
        <v>119</v>
      </c>
      <c r="K2668" t="s">
        <v>198</v>
      </c>
      <c r="L2668" t="s">
        <v>123</v>
      </c>
      <c r="M2668" t="s">
        <v>139</v>
      </c>
      <c r="P2668" t="s">
        <v>145</v>
      </c>
      <c r="Q2668" t="s">
        <v>146</v>
      </c>
      <c r="R2668" t="s">
        <v>126</v>
      </c>
      <c r="S2668" t="s">
        <v>215</v>
      </c>
      <c r="T2668" t="s">
        <v>2228</v>
      </c>
      <c r="W2668">
        <v>900000</v>
      </c>
      <c r="X2668">
        <v>714286</v>
      </c>
      <c r="Y2668">
        <v>185714</v>
      </c>
      <c r="Z2668">
        <v>0</v>
      </c>
      <c r="AA2668">
        <v>1</v>
      </c>
      <c r="AB2668">
        <v>1</v>
      </c>
      <c r="AC2668">
        <v>0</v>
      </c>
      <c r="AD2668">
        <v>0</v>
      </c>
      <c r="AE2668">
        <v>909091</v>
      </c>
      <c r="AF2668" t="s">
        <v>171</v>
      </c>
      <c r="AG2668" t="s">
        <v>143</v>
      </c>
      <c r="AH2668" t="s">
        <v>132</v>
      </c>
      <c r="AI2668" t="s">
        <v>418</v>
      </c>
      <c r="AJ2668" t="s">
        <v>128</v>
      </c>
      <c r="AK2668" t="s">
        <v>160</v>
      </c>
      <c r="AL2668" t="s">
        <v>1000</v>
      </c>
      <c r="AM2668" t="s">
        <v>2229</v>
      </c>
      <c r="AN2668" t="s">
        <v>2230</v>
      </c>
      <c r="AO2668" t="s">
        <v>1071</v>
      </c>
      <c r="AP2668" t="s">
        <v>1004</v>
      </c>
      <c r="AQ2668" t="s">
        <v>2231</v>
      </c>
      <c r="AR2668" t="s">
        <v>1480</v>
      </c>
      <c r="BO2668">
        <v>630000</v>
      </c>
      <c r="BP2668">
        <v>0.70000000000000007</v>
      </c>
      <c r="BQ2668">
        <v>135000</v>
      </c>
      <c r="BR2668">
        <v>0.15</v>
      </c>
      <c r="BS2668">
        <v>135000</v>
      </c>
      <c r="BT2668">
        <v>0.15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v>0</v>
      </c>
      <c r="CR2668">
        <v>0</v>
      </c>
      <c r="CS2668">
        <v>0</v>
      </c>
      <c r="CT2668">
        <v>0</v>
      </c>
      <c r="CU2668">
        <v>0</v>
      </c>
      <c r="CV2668">
        <v>0</v>
      </c>
      <c r="CW2668">
        <v>0</v>
      </c>
      <c r="CX2668">
        <v>0</v>
      </c>
      <c r="CY2668">
        <v>0</v>
      </c>
      <c r="CZ2668">
        <v>0</v>
      </c>
      <c r="DA2668">
        <v>0</v>
      </c>
      <c r="DB2668">
        <v>0</v>
      </c>
      <c r="DC2668">
        <v>0</v>
      </c>
      <c r="DD2668">
        <v>0</v>
      </c>
      <c r="DE2668">
        <v>0</v>
      </c>
      <c r="DF2668">
        <v>0</v>
      </c>
      <c r="DG2668">
        <v>0</v>
      </c>
      <c r="DH2668">
        <v>0</v>
      </c>
      <c r="DI2668">
        <v>0</v>
      </c>
      <c r="DJ2668">
        <v>0</v>
      </c>
      <c r="DK2668">
        <v>0</v>
      </c>
      <c r="DL2668">
        <v>0</v>
      </c>
    </row>
    <row r="2669" spans="1:116" x14ac:dyDescent="0.15">
      <c r="A2669" t="s">
        <v>116</v>
      </c>
      <c r="B2669">
        <v>197166</v>
      </c>
      <c r="C2669" t="s">
        <v>117</v>
      </c>
      <c r="D2669" t="s">
        <v>136</v>
      </c>
      <c r="E2669" t="s">
        <v>118</v>
      </c>
      <c r="F2669" t="s">
        <v>137</v>
      </c>
      <c r="G2669" s="1">
        <v>42979</v>
      </c>
      <c r="H2669" t="s">
        <v>138</v>
      </c>
      <c r="I2669" s="1">
        <v>43034</v>
      </c>
      <c r="J2669" t="s">
        <v>119</v>
      </c>
      <c r="K2669" t="s">
        <v>2233</v>
      </c>
      <c r="L2669" t="s">
        <v>120</v>
      </c>
      <c r="M2669" t="s">
        <v>139</v>
      </c>
      <c r="P2669" t="s">
        <v>124</v>
      </c>
      <c r="Q2669" t="s">
        <v>125</v>
      </c>
      <c r="R2669" t="s">
        <v>126</v>
      </c>
      <c r="S2669" t="s">
        <v>140</v>
      </c>
      <c r="T2669" t="s">
        <v>2234</v>
      </c>
      <c r="W2669">
        <v>102000</v>
      </c>
      <c r="X2669">
        <v>68926</v>
      </c>
      <c r="Y2669">
        <v>33074</v>
      </c>
      <c r="Z2669">
        <v>0</v>
      </c>
      <c r="AA2669">
        <v>102000</v>
      </c>
      <c r="AB2669">
        <v>102000</v>
      </c>
      <c r="AC2669">
        <v>0</v>
      </c>
      <c r="AD2669">
        <v>0</v>
      </c>
      <c r="AE2669">
        <v>159000</v>
      </c>
      <c r="AF2669" t="s">
        <v>143</v>
      </c>
      <c r="AG2669" t="s">
        <v>143</v>
      </c>
      <c r="AH2669" t="s">
        <v>1402</v>
      </c>
      <c r="AI2669" t="s">
        <v>218</v>
      </c>
      <c r="AJ2669" t="s">
        <v>128</v>
      </c>
      <c r="AK2669" t="s">
        <v>527</v>
      </c>
      <c r="AL2669" t="s">
        <v>528</v>
      </c>
      <c r="AM2669" t="s">
        <v>2235</v>
      </c>
      <c r="AN2669" t="s">
        <v>2236</v>
      </c>
      <c r="AO2669" t="s">
        <v>531</v>
      </c>
      <c r="AP2669" t="s">
        <v>532</v>
      </c>
      <c r="BO2669">
        <v>102000</v>
      </c>
      <c r="BP2669">
        <v>102000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0</v>
      </c>
      <c r="CJ2669"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v>0</v>
      </c>
      <c r="CR2669">
        <v>0</v>
      </c>
      <c r="CS2669">
        <v>0</v>
      </c>
      <c r="CT2669">
        <v>0</v>
      </c>
      <c r="CU2669">
        <v>0</v>
      </c>
      <c r="CV2669">
        <v>0</v>
      </c>
      <c r="CW2669">
        <v>0</v>
      </c>
      <c r="CX2669">
        <v>0</v>
      </c>
      <c r="CY2669">
        <v>0</v>
      </c>
      <c r="CZ2669">
        <v>0</v>
      </c>
      <c r="DA2669">
        <v>0</v>
      </c>
      <c r="DB2669">
        <v>0</v>
      </c>
      <c r="DC2669">
        <v>0</v>
      </c>
      <c r="DD2669">
        <v>0</v>
      </c>
      <c r="DE2669">
        <v>0</v>
      </c>
      <c r="DF2669">
        <v>0</v>
      </c>
      <c r="DG2669">
        <v>0</v>
      </c>
      <c r="DH2669">
        <v>0</v>
      </c>
      <c r="DI2669">
        <v>0</v>
      </c>
      <c r="DJ2669">
        <v>0</v>
      </c>
      <c r="DK2669">
        <v>0</v>
      </c>
      <c r="DL2669">
        <v>0</v>
      </c>
    </row>
    <row r="2670" spans="1:116" x14ac:dyDescent="0.15">
      <c r="A2670" t="s">
        <v>116</v>
      </c>
      <c r="B2670">
        <v>197174</v>
      </c>
      <c r="C2670" t="s">
        <v>117</v>
      </c>
      <c r="D2670" t="s">
        <v>136</v>
      </c>
      <c r="E2670" t="s">
        <v>118</v>
      </c>
      <c r="F2670" t="s">
        <v>137</v>
      </c>
      <c r="G2670" s="1">
        <v>42993</v>
      </c>
      <c r="H2670" t="s">
        <v>138</v>
      </c>
      <c r="I2670" s="1">
        <v>43040</v>
      </c>
      <c r="J2670" t="s">
        <v>119</v>
      </c>
      <c r="K2670" t="s">
        <v>2237</v>
      </c>
      <c r="L2670" t="s">
        <v>123</v>
      </c>
      <c r="M2670" t="s">
        <v>139</v>
      </c>
      <c r="P2670" t="s">
        <v>145</v>
      </c>
      <c r="Q2670" t="s">
        <v>578</v>
      </c>
      <c r="R2670" t="s">
        <v>126</v>
      </c>
      <c r="S2670" t="s">
        <v>571</v>
      </c>
      <c r="T2670" t="s">
        <v>2238</v>
      </c>
      <c r="W2670">
        <v>2412</v>
      </c>
      <c r="X2670">
        <v>1523</v>
      </c>
      <c r="Y2670">
        <v>889</v>
      </c>
      <c r="Z2670">
        <v>0</v>
      </c>
      <c r="AA2670">
        <v>2412</v>
      </c>
      <c r="AB2670">
        <v>1523</v>
      </c>
      <c r="AC2670">
        <v>889</v>
      </c>
      <c r="AD2670">
        <v>0</v>
      </c>
      <c r="AE2670">
        <v>2412</v>
      </c>
      <c r="AF2670" t="s">
        <v>143</v>
      </c>
      <c r="AG2670" t="s">
        <v>171</v>
      </c>
      <c r="AH2670" t="s">
        <v>274</v>
      </c>
      <c r="AI2670" t="s">
        <v>526</v>
      </c>
      <c r="AJ2670" t="s">
        <v>128</v>
      </c>
      <c r="AK2670" t="s">
        <v>290</v>
      </c>
      <c r="AL2670" t="s">
        <v>184</v>
      </c>
      <c r="AN2670" t="s">
        <v>2239</v>
      </c>
      <c r="AO2670" t="s">
        <v>2051</v>
      </c>
      <c r="AP2670" t="s">
        <v>2052</v>
      </c>
      <c r="BO2670">
        <v>2412</v>
      </c>
      <c r="BP2670">
        <v>2412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v>0</v>
      </c>
      <c r="CR2670">
        <v>0</v>
      </c>
      <c r="CS2670">
        <v>0</v>
      </c>
      <c r="CT2670">
        <v>0</v>
      </c>
      <c r="CU2670">
        <v>0</v>
      </c>
      <c r="CV2670">
        <v>0</v>
      </c>
      <c r="CW2670">
        <v>0</v>
      </c>
      <c r="CX2670">
        <v>0</v>
      </c>
      <c r="CY2670">
        <v>0</v>
      </c>
      <c r="CZ2670">
        <v>0</v>
      </c>
      <c r="DA2670">
        <v>0</v>
      </c>
      <c r="DB2670">
        <v>0</v>
      </c>
      <c r="DC2670">
        <v>0</v>
      </c>
      <c r="DD2670">
        <v>0</v>
      </c>
      <c r="DE2670">
        <v>0</v>
      </c>
      <c r="DF2670">
        <v>0</v>
      </c>
      <c r="DG2670">
        <v>0</v>
      </c>
      <c r="DH2670">
        <v>0</v>
      </c>
      <c r="DI2670">
        <v>0</v>
      </c>
      <c r="DJ2670">
        <v>0</v>
      </c>
      <c r="DK2670">
        <v>0</v>
      </c>
      <c r="DL2670">
        <v>0</v>
      </c>
    </row>
    <row r="2671" spans="1:116" x14ac:dyDescent="0.15">
      <c r="A2671" t="s">
        <v>116</v>
      </c>
      <c r="B2671">
        <v>197180</v>
      </c>
      <c r="C2671" t="s">
        <v>117</v>
      </c>
      <c r="D2671" t="s">
        <v>136</v>
      </c>
      <c r="E2671" t="s">
        <v>118</v>
      </c>
      <c r="F2671" t="s">
        <v>137</v>
      </c>
      <c r="G2671" s="1">
        <v>42985</v>
      </c>
      <c r="H2671" t="s">
        <v>138</v>
      </c>
      <c r="I2671" s="1">
        <v>43007</v>
      </c>
      <c r="J2671" t="s">
        <v>119</v>
      </c>
      <c r="K2671" t="s">
        <v>2242</v>
      </c>
      <c r="L2671" t="s">
        <v>153</v>
      </c>
      <c r="M2671" t="s">
        <v>139</v>
      </c>
      <c r="P2671" t="s">
        <v>317</v>
      </c>
      <c r="Q2671" t="s">
        <v>318</v>
      </c>
      <c r="R2671" t="s">
        <v>126</v>
      </c>
      <c r="S2671" t="s">
        <v>758</v>
      </c>
      <c r="T2671" t="s">
        <v>2243</v>
      </c>
      <c r="W2671">
        <v>30000</v>
      </c>
      <c r="X2671">
        <v>29997</v>
      </c>
      <c r="Y2671">
        <v>3</v>
      </c>
      <c r="Z2671">
        <v>0</v>
      </c>
      <c r="AA2671">
        <v>30000</v>
      </c>
      <c r="AB2671">
        <v>30000</v>
      </c>
      <c r="AC2671">
        <v>0</v>
      </c>
      <c r="AD2671">
        <v>0</v>
      </c>
      <c r="AE2671">
        <v>30000</v>
      </c>
      <c r="AF2671" t="s">
        <v>143</v>
      </c>
      <c r="AG2671" t="s">
        <v>171</v>
      </c>
      <c r="AH2671" t="s">
        <v>755</v>
      </c>
      <c r="AI2671" t="s">
        <v>342</v>
      </c>
      <c r="AJ2671" t="s">
        <v>128</v>
      </c>
      <c r="AK2671" t="s">
        <v>543</v>
      </c>
      <c r="AL2671" t="s">
        <v>322</v>
      </c>
      <c r="AM2671" t="s">
        <v>2244</v>
      </c>
      <c r="AN2671" t="s">
        <v>2245</v>
      </c>
      <c r="AO2671" t="s">
        <v>2246</v>
      </c>
      <c r="AP2671" t="s">
        <v>484</v>
      </c>
      <c r="BO2671">
        <v>30000</v>
      </c>
      <c r="BP2671">
        <v>30000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0</v>
      </c>
      <c r="CR2671">
        <v>0</v>
      </c>
      <c r="CS2671">
        <v>0</v>
      </c>
      <c r="CT2671">
        <v>0</v>
      </c>
      <c r="CU2671">
        <v>0</v>
      </c>
      <c r="CV2671">
        <v>0</v>
      </c>
      <c r="CW2671">
        <v>0</v>
      </c>
      <c r="CX2671">
        <v>0</v>
      </c>
      <c r="CY2671">
        <v>0</v>
      </c>
      <c r="CZ2671">
        <v>0</v>
      </c>
      <c r="DA2671">
        <v>0</v>
      </c>
      <c r="DB2671">
        <v>0</v>
      </c>
      <c r="DC2671">
        <v>0</v>
      </c>
      <c r="DD2671">
        <v>0</v>
      </c>
      <c r="DE2671">
        <v>0</v>
      </c>
      <c r="DF2671">
        <v>0</v>
      </c>
      <c r="DG2671">
        <v>0</v>
      </c>
      <c r="DH2671">
        <v>0</v>
      </c>
      <c r="DI2671">
        <v>0</v>
      </c>
      <c r="DJ2671">
        <v>0</v>
      </c>
      <c r="DK2671">
        <v>0</v>
      </c>
      <c r="DL2671">
        <v>0</v>
      </c>
    </row>
    <row r="2672" spans="1:116" x14ac:dyDescent="0.15">
      <c r="A2672" t="s">
        <v>116</v>
      </c>
      <c r="B2672">
        <v>197184</v>
      </c>
      <c r="C2672" t="s">
        <v>117</v>
      </c>
      <c r="D2672" t="s">
        <v>136</v>
      </c>
      <c r="E2672" t="s">
        <v>118</v>
      </c>
      <c r="F2672" t="s">
        <v>137</v>
      </c>
      <c r="G2672" s="1">
        <v>42989</v>
      </c>
      <c r="H2672" t="s">
        <v>138</v>
      </c>
      <c r="I2672" s="1">
        <v>43174</v>
      </c>
      <c r="J2672" t="s">
        <v>119</v>
      </c>
      <c r="K2672" t="s">
        <v>2247</v>
      </c>
      <c r="L2672" t="s">
        <v>1021</v>
      </c>
      <c r="M2672" t="s">
        <v>2248</v>
      </c>
      <c r="P2672" t="s">
        <v>232</v>
      </c>
      <c r="Q2672" t="s">
        <v>233</v>
      </c>
      <c r="R2672" t="s">
        <v>126</v>
      </c>
      <c r="S2672" t="s">
        <v>140</v>
      </c>
      <c r="T2672" t="s">
        <v>2249</v>
      </c>
      <c r="W2672">
        <v>9075</v>
      </c>
      <c r="X2672">
        <v>5733</v>
      </c>
      <c r="Y2672">
        <v>3342</v>
      </c>
      <c r="Z2672">
        <v>0</v>
      </c>
      <c r="AA2672">
        <v>9075</v>
      </c>
      <c r="AB2672">
        <v>5733</v>
      </c>
      <c r="AC2672">
        <v>3342</v>
      </c>
      <c r="AD2672">
        <v>0</v>
      </c>
      <c r="AE2672">
        <v>9075</v>
      </c>
      <c r="AF2672" t="s">
        <v>171</v>
      </c>
      <c r="AG2672" t="s">
        <v>143</v>
      </c>
      <c r="AH2672" t="s">
        <v>319</v>
      </c>
      <c r="AI2672" t="s">
        <v>5126</v>
      </c>
      <c r="AJ2672" t="s">
        <v>128</v>
      </c>
      <c r="AK2672" t="s">
        <v>236</v>
      </c>
      <c r="AL2672" t="s">
        <v>237</v>
      </c>
      <c r="AM2672" t="s">
        <v>2250</v>
      </c>
      <c r="AN2672" t="s">
        <v>2251</v>
      </c>
      <c r="AO2672" t="s">
        <v>2252</v>
      </c>
      <c r="AP2672" t="s">
        <v>2253</v>
      </c>
      <c r="BO2672">
        <v>9075</v>
      </c>
      <c r="BP2672">
        <v>9075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0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v>0</v>
      </c>
      <c r="CR2672">
        <v>0</v>
      </c>
      <c r="CS2672">
        <v>0</v>
      </c>
      <c r="CT2672">
        <v>0</v>
      </c>
      <c r="CU2672">
        <v>0</v>
      </c>
      <c r="CV2672">
        <v>0</v>
      </c>
      <c r="CW2672">
        <v>0</v>
      </c>
      <c r="CX2672">
        <v>0</v>
      </c>
      <c r="CY2672">
        <v>0</v>
      </c>
      <c r="CZ2672">
        <v>0</v>
      </c>
      <c r="DA2672">
        <v>0</v>
      </c>
      <c r="DB2672">
        <v>0</v>
      </c>
      <c r="DC2672">
        <v>0</v>
      </c>
      <c r="DD2672">
        <v>0</v>
      </c>
      <c r="DE2672">
        <v>0</v>
      </c>
      <c r="DF2672">
        <v>0</v>
      </c>
      <c r="DG2672">
        <v>0</v>
      </c>
      <c r="DH2672">
        <v>0</v>
      </c>
      <c r="DI2672">
        <v>0</v>
      </c>
      <c r="DJ2672">
        <v>0</v>
      </c>
      <c r="DK2672">
        <v>0</v>
      </c>
      <c r="DL2672">
        <v>0</v>
      </c>
    </row>
    <row r="2673" spans="1:116" x14ac:dyDescent="0.15">
      <c r="A2673" t="s">
        <v>116</v>
      </c>
      <c r="B2673">
        <v>197194</v>
      </c>
      <c r="C2673" t="s">
        <v>117</v>
      </c>
      <c r="D2673" t="s">
        <v>136</v>
      </c>
      <c r="E2673" t="s">
        <v>118</v>
      </c>
      <c r="F2673" t="s">
        <v>137</v>
      </c>
      <c r="G2673" s="1">
        <v>42993</v>
      </c>
      <c r="H2673" t="s">
        <v>138</v>
      </c>
      <c r="I2673" s="1">
        <v>43011</v>
      </c>
      <c r="J2673" t="s">
        <v>119</v>
      </c>
      <c r="K2673" t="s">
        <v>2259</v>
      </c>
      <c r="L2673" t="s">
        <v>227</v>
      </c>
      <c r="M2673" t="s">
        <v>139</v>
      </c>
      <c r="P2673" t="s">
        <v>145</v>
      </c>
      <c r="Q2673" t="s">
        <v>578</v>
      </c>
      <c r="R2673" t="s">
        <v>126</v>
      </c>
      <c r="S2673" t="s">
        <v>571</v>
      </c>
      <c r="T2673" t="s">
        <v>2260</v>
      </c>
      <c r="W2673">
        <v>1738</v>
      </c>
      <c r="X2673">
        <v>1097</v>
      </c>
      <c r="Y2673">
        <v>641</v>
      </c>
      <c r="Z2673">
        <v>0</v>
      </c>
      <c r="AA2673">
        <v>1738</v>
      </c>
      <c r="AB2673">
        <v>1097</v>
      </c>
      <c r="AC2673">
        <v>641</v>
      </c>
      <c r="AD2673">
        <v>0</v>
      </c>
      <c r="AE2673">
        <v>1738</v>
      </c>
      <c r="AF2673" t="s">
        <v>143</v>
      </c>
      <c r="AG2673" t="s">
        <v>171</v>
      </c>
      <c r="AH2673" t="s">
        <v>2090</v>
      </c>
      <c r="AI2673" t="s">
        <v>2091</v>
      </c>
      <c r="AJ2673" t="s">
        <v>128</v>
      </c>
      <c r="AK2673" t="s">
        <v>290</v>
      </c>
      <c r="AL2673" t="s">
        <v>184</v>
      </c>
      <c r="AN2673" t="s">
        <v>2261</v>
      </c>
      <c r="AO2673" t="s">
        <v>2051</v>
      </c>
      <c r="AP2673" t="s">
        <v>2052</v>
      </c>
      <c r="BO2673">
        <v>1738</v>
      </c>
      <c r="BP2673">
        <v>1738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0</v>
      </c>
      <c r="CR2673">
        <v>0</v>
      </c>
      <c r="CS2673">
        <v>0</v>
      </c>
      <c r="CT2673">
        <v>0</v>
      </c>
      <c r="CU2673">
        <v>0</v>
      </c>
      <c r="CV2673">
        <v>0</v>
      </c>
      <c r="CW2673">
        <v>0</v>
      </c>
      <c r="CX2673">
        <v>0</v>
      </c>
      <c r="CY2673">
        <v>0</v>
      </c>
      <c r="CZ2673">
        <v>0</v>
      </c>
      <c r="DA2673">
        <v>0</v>
      </c>
      <c r="DB2673">
        <v>0</v>
      </c>
      <c r="DC2673">
        <v>0</v>
      </c>
      <c r="DD2673">
        <v>0</v>
      </c>
      <c r="DE2673">
        <v>0</v>
      </c>
      <c r="DF2673">
        <v>0</v>
      </c>
      <c r="DG2673">
        <v>0</v>
      </c>
      <c r="DH2673">
        <v>0</v>
      </c>
      <c r="DI2673">
        <v>0</v>
      </c>
      <c r="DJ2673">
        <v>0</v>
      </c>
      <c r="DK2673">
        <v>0</v>
      </c>
      <c r="DL2673">
        <v>0</v>
      </c>
    </row>
    <row r="2674" spans="1:116" x14ac:dyDescent="0.15">
      <c r="A2674" t="s">
        <v>116</v>
      </c>
      <c r="B2674">
        <v>197209</v>
      </c>
      <c r="C2674" t="s">
        <v>117</v>
      </c>
      <c r="D2674" t="s">
        <v>136</v>
      </c>
      <c r="E2674" t="s">
        <v>118</v>
      </c>
      <c r="F2674" t="s">
        <v>137</v>
      </c>
      <c r="G2674" s="1">
        <v>42989</v>
      </c>
      <c r="H2674" t="s">
        <v>138</v>
      </c>
      <c r="I2674" s="1">
        <v>42992</v>
      </c>
      <c r="J2674" t="s">
        <v>119</v>
      </c>
      <c r="K2674" t="s">
        <v>287</v>
      </c>
      <c r="L2674" t="s">
        <v>123</v>
      </c>
      <c r="M2674" t="s">
        <v>139</v>
      </c>
      <c r="P2674" t="s">
        <v>199</v>
      </c>
      <c r="Q2674" t="s">
        <v>401</v>
      </c>
      <c r="R2674" t="s">
        <v>126</v>
      </c>
      <c r="S2674" t="s">
        <v>657</v>
      </c>
      <c r="T2674" t="s">
        <v>2269</v>
      </c>
      <c r="W2674">
        <v>12751</v>
      </c>
      <c r="X2674">
        <v>12751</v>
      </c>
      <c r="Y2674">
        <v>0</v>
      </c>
      <c r="Z2674">
        <v>0</v>
      </c>
      <c r="AA2674">
        <v>12750</v>
      </c>
      <c r="AB2674">
        <v>12750</v>
      </c>
      <c r="AC2674">
        <v>0</v>
      </c>
      <c r="AD2674">
        <v>0</v>
      </c>
      <c r="AE2674">
        <v>12750</v>
      </c>
      <c r="AF2674" t="s">
        <v>143</v>
      </c>
      <c r="AG2674" t="s">
        <v>143</v>
      </c>
      <c r="AH2674" t="s">
        <v>2270</v>
      </c>
      <c r="AI2674" t="s">
        <v>309</v>
      </c>
      <c r="AJ2674" t="s">
        <v>128</v>
      </c>
      <c r="AK2674" t="s">
        <v>512</v>
      </c>
      <c r="AL2674" t="s">
        <v>1236</v>
      </c>
      <c r="AM2674" t="s">
        <v>2271</v>
      </c>
      <c r="AN2674" t="s">
        <v>2272</v>
      </c>
      <c r="AO2674" t="s">
        <v>402</v>
      </c>
      <c r="AP2674" t="s">
        <v>403</v>
      </c>
      <c r="BO2674">
        <v>12751</v>
      </c>
      <c r="BP2674">
        <v>12750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0</v>
      </c>
      <c r="CR2674">
        <v>0</v>
      </c>
      <c r="CS2674">
        <v>0</v>
      </c>
      <c r="CT2674">
        <v>0</v>
      </c>
      <c r="CU2674">
        <v>0</v>
      </c>
      <c r="CV2674">
        <v>0</v>
      </c>
      <c r="CW2674">
        <v>0</v>
      </c>
      <c r="CX2674">
        <v>0</v>
      </c>
      <c r="CY2674">
        <v>0</v>
      </c>
      <c r="CZ2674">
        <v>0</v>
      </c>
      <c r="DA2674">
        <v>0</v>
      </c>
      <c r="DB2674">
        <v>0</v>
      </c>
      <c r="DC2674">
        <v>0</v>
      </c>
      <c r="DD2674">
        <v>0</v>
      </c>
      <c r="DE2674">
        <v>0</v>
      </c>
      <c r="DF2674">
        <v>0</v>
      </c>
      <c r="DG2674">
        <v>0</v>
      </c>
      <c r="DH2674">
        <v>0</v>
      </c>
      <c r="DI2674">
        <v>0</v>
      </c>
      <c r="DJ2674">
        <v>0</v>
      </c>
      <c r="DK2674">
        <v>0</v>
      </c>
      <c r="DL2674">
        <v>0</v>
      </c>
    </row>
    <row r="2675" spans="1:116" x14ac:dyDescent="0.15">
      <c r="A2675" t="s">
        <v>116</v>
      </c>
      <c r="B2675">
        <v>197211</v>
      </c>
      <c r="C2675" t="s">
        <v>117</v>
      </c>
      <c r="D2675" t="s">
        <v>136</v>
      </c>
      <c r="E2675" t="s">
        <v>118</v>
      </c>
      <c r="F2675" t="s">
        <v>137</v>
      </c>
      <c r="G2675" s="1">
        <v>42989</v>
      </c>
      <c r="H2675" t="s">
        <v>138</v>
      </c>
      <c r="I2675" s="1">
        <v>42998</v>
      </c>
      <c r="J2675" t="s">
        <v>119</v>
      </c>
      <c r="K2675" t="s">
        <v>287</v>
      </c>
      <c r="L2675" t="s">
        <v>123</v>
      </c>
      <c r="M2675" t="s">
        <v>139</v>
      </c>
      <c r="P2675" t="s">
        <v>199</v>
      </c>
      <c r="Q2675" t="s">
        <v>717</v>
      </c>
      <c r="R2675" t="s">
        <v>126</v>
      </c>
      <c r="S2675" t="s">
        <v>657</v>
      </c>
      <c r="T2675" t="s">
        <v>2273</v>
      </c>
      <c r="W2675">
        <v>9713</v>
      </c>
      <c r="X2675">
        <v>8830</v>
      </c>
      <c r="Y2675">
        <v>883</v>
      </c>
      <c r="Z2675">
        <v>0</v>
      </c>
      <c r="AA2675">
        <v>9713</v>
      </c>
      <c r="AB2675">
        <v>8830</v>
      </c>
      <c r="AC2675">
        <v>883</v>
      </c>
      <c r="AD2675">
        <v>0</v>
      </c>
      <c r="AE2675">
        <v>9713</v>
      </c>
      <c r="AF2675" t="s">
        <v>143</v>
      </c>
      <c r="AG2675" t="s">
        <v>143</v>
      </c>
      <c r="AH2675" t="s">
        <v>340</v>
      </c>
      <c r="AI2675" t="s">
        <v>1715</v>
      </c>
      <c r="AJ2675" t="s">
        <v>128</v>
      </c>
      <c r="AK2675" t="s">
        <v>512</v>
      </c>
      <c r="AL2675" t="s">
        <v>718</v>
      </c>
      <c r="AM2675" t="s">
        <v>2274</v>
      </c>
      <c r="AN2675" t="s">
        <v>1517</v>
      </c>
      <c r="AO2675" t="s">
        <v>2275</v>
      </c>
      <c r="AP2675" t="s">
        <v>488</v>
      </c>
      <c r="BO2675">
        <v>9713</v>
      </c>
      <c r="BP2675">
        <v>9713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0</v>
      </c>
      <c r="CR2675">
        <v>0</v>
      </c>
      <c r="CS2675">
        <v>0</v>
      </c>
      <c r="CT2675">
        <v>0</v>
      </c>
      <c r="CU2675">
        <v>0</v>
      </c>
      <c r="CV2675">
        <v>0</v>
      </c>
      <c r="CW2675">
        <v>0</v>
      </c>
      <c r="CX2675">
        <v>0</v>
      </c>
      <c r="CY2675">
        <v>0</v>
      </c>
      <c r="CZ2675">
        <v>0</v>
      </c>
      <c r="DA2675">
        <v>0</v>
      </c>
      <c r="DB2675">
        <v>0</v>
      </c>
      <c r="DC2675">
        <v>0</v>
      </c>
      <c r="DD2675">
        <v>0</v>
      </c>
      <c r="DE2675">
        <v>0</v>
      </c>
      <c r="DF2675">
        <v>0</v>
      </c>
      <c r="DG2675">
        <v>0</v>
      </c>
      <c r="DH2675">
        <v>0</v>
      </c>
      <c r="DI2675">
        <v>0</v>
      </c>
      <c r="DJ2675">
        <v>0</v>
      </c>
      <c r="DK2675">
        <v>0</v>
      </c>
      <c r="DL2675">
        <v>0</v>
      </c>
    </row>
    <row r="2676" spans="1:116" x14ac:dyDescent="0.15">
      <c r="A2676" t="s">
        <v>116</v>
      </c>
      <c r="B2676">
        <v>197214</v>
      </c>
      <c r="C2676" t="s">
        <v>117</v>
      </c>
      <c r="D2676" t="s">
        <v>136</v>
      </c>
      <c r="E2676" t="s">
        <v>118</v>
      </c>
      <c r="F2676" t="s">
        <v>137</v>
      </c>
      <c r="G2676" s="1">
        <v>43004</v>
      </c>
      <c r="H2676" t="s">
        <v>138</v>
      </c>
      <c r="I2676" s="1">
        <v>43150</v>
      </c>
      <c r="J2676" t="s">
        <v>119</v>
      </c>
      <c r="K2676" t="s">
        <v>1969</v>
      </c>
      <c r="L2676" t="s">
        <v>197</v>
      </c>
      <c r="M2676" t="s">
        <v>139</v>
      </c>
      <c r="P2676" t="s">
        <v>317</v>
      </c>
      <c r="Q2676" t="s">
        <v>1007</v>
      </c>
      <c r="R2676" t="s">
        <v>126</v>
      </c>
      <c r="S2676" t="s">
        <v>215</v>
      </c>
      <c r="T2676" t="s">
        <v>2279</v>
      </c>
      <c r="W2676">
        <v>179963</v>
      </c>
      <c r="X2676">
        <v>113683</v>
      </c>
      <c r="Y2676">
        <v>66280</v>
      </c>
      <c r="Z2676">
        <v>0</v>
      </c>
      <c r="AA2676">
        <v>179963</v>
      </c>
      <c r="AB2676">
        <v>179963</v>
      </c>
      <c r="AC2676">
        <v>0</v>
      </c>
      <c r="AD2676">
        <v>0</v>
      </c>
      <c r="AE2676">
        <v>0</v>
      </c>
      <c r="AF2676" t="s">
        <v>143</v>
      </c>
      <c r="AG2676" t="s">
        <v>171</v>
      </c>
      <c r="AH2676" t="s">
        <v>4814</v>
      </c>
      <c r="AI2676" t="s">
        <v>3518</v>
      </c>
      <c r="AJ2676" t="s">
        <v>128</v>
      </c>
      <c r="AK2676" t="s">
        <v>429</v>
      </c>
      <c r="AL2676" t="s">
        <v>1011</v>
      </c>
      <c r="AM2676" t="s">
        <v>2280</v>
      </c>
      <c r="AN2676" t="s">
        <v>2281</v>
      </c>
      <c r="AO2676" t="s">
        <v>2276</v>
      </c>
      <c r="AP2676" t="s">
        <v>2277</v>
      </c>
      <c r="AQ2676" t="s">
        <v>2278</v>
      </c>
      <c r="BO2676">
        <v>179963</v>
      </c>
      <c r="BP2676">
        <v>179963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0</v>
      </c>
      <c r="CR2676">
        <v>0</v>
      </c>
      <c r="CS2676">
        <v>0</v>
      </c>
      <c r="CT2676">
        <v>0</v>
      </c>
      <c r="CU2676">
        <v>0</v>
      </c>
      <c r="CV2676">
        <v>0</v>
      </c>
      <c r="CW2676">
        <v>0</v>
      </c>
      <c r="CX2676">
        <v>0</v>
      </c>
      <c r="CY2676">
        <v>0</v>
      </c>
      <c r="CZ2676">
        <v>0</v>
      </c>
      <c r="DA2676">
        <v>0</v>
      </c>
      <c r="DB2676">
        <v>0</v>
      </c>
      <c r="DC2676">
        <v>0</v>
      </c>
      <c r="DD2676">
        <v>0</v>
      </c>
      <c r="DE2676">
        <v>0</v>
      </c>
      <c r="DF2676">
        <v>0</v>
      </c>
      <c r="DG2676">
        <v>0</v>
      </c>
      <c r="DH2676">
        <v>0</v>
      </c>
      <c r="DI2676">
        <v>0</v>
      </c>
      <c r="DJ2676">
        <v>0</v>
      </c>
      <c r="DK2676">
        <v>0</v>
      </c>
      <c r="DL2676">
        <v>0</v>
      </c>
    </row>
    <row r="2677" spans="1:116" x14ac:dyDescent="0.15">
      <c r="A2677" t="s">
        <v>116</v>
      </c>
      <c r="B2677">
        <v>197218</v>
      </c>
      <c r="C2677" t="s">
        <v>117</v>
      </c>
      <c r="D2677" t="s">
        <v>136</v>
      </c>
      <c r="E2677" t="s">
        <v>118</v>
      </c>
      <c r="F2677" t="s">
        <v>137</v>
      </c>
      <c r="G2677" s="1">
        <v>42990</v>
      </c>
      <c r="H2677" t="s">
        <v>138</v>
      </c>
      <c r="I2677" s="1">
        <v>43000</v>
      </c>
      <c r="J2677" t="s">
        <v>119</v>
      </c>
      <c r="K2677" t="s">
        <v>198</v>
      </c>
      <c r="L2677" t="s">
        <v>123</v>
      </c>
      <c r="M2677" t="s">
        <v>139</v>
      </c>
      <c r="P2677" t="s">
        <v>145</v>
      </c>
      <c r="Q2677" t="s">
        <v>146</v>
      </c>
      <c r="R2677" t="s">
        <v>126</v>
      </c>
      <c r="S2677" t="s">
        <v>215</v>
      </c>
      <c r="T2677" t="s">
        <v>2282</v>
      </c>
      <c r="W2677">
        <v>1363635</v>
      </c>
      <c r="X2677">
        <v>1082253</v>
      </c>
      <c r="Y2677">
        <v>281382</v>
      </c>
      <c r="Z2677">
        <v>0</v>
      </c>
      <c r="AA2677">
        <v>1</v>
      </c>
      <c r="AB2677">
        <v>1</v>
      </c>
      <c r="AC2677">
        <v>0</v>
      </c>
      <c r="AD2677">
        <v>0</v>
      </c>
      <c r="AE2677">
        <v>1363635</v>
      </c>
      <c r="AF2677" t="s">
        <v>143</v>
      </c>
      <c r="AG2677" t="s">
        <v>143</v>
      </c>
      <c r="AH2677" t="s">
        <v>132</v>
      </c>
      <c r="AI2677" t="s">
        <v>133</v>
      </c>
      <c r="AJ2677" t="s">
        <v>128</v>
      </c>
      <c r="AK2677" t="s">
        <v>160</v>
      </c>
      <c r="AL2677" t="s">
        <v>1000</v>
      </c>
      <c r="AM2677" t="s">
        <v>2283</v>
      </c>
      <c r="AN2677" t="s">
        <v>2284</v>
      </c>
      <c r="AO2677" t="s">
        <v>1071</v>
      </c>
      <c r="AP2677" t="s">
        <v>1004</v>
      </c>
      <c r="AQ2677" t="s">
        <v>1003</v>
      </c>
      <c r="AR2677" t="s">
        <v>1957</v>
      </c>
      <c r="BO2677">
        <v>1090908</v>
      </c>
      <c r="BP2677">
        <v>0.8</v>
      </c>
      <c r="BQ2677">
        <v>136363.5</v>
      </c>
      <c r="BR2677">
        <v>0.1</v>
      </c>
      <c r="BS2677">
        <v>136363.5</v>
      </c>
      <c r="BT2677">
        <v>0.1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0</v>
      </c>
      <c r="CR2677">
        <v>0</v>
      </c>
      <c r="CS2677">
        <v>0</v>
      </c>
      <c r="CT2677">
        <v>0</v>
      </c>
      <c r="CU2677">
        <v>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0</v>
      </c>
      <c r="DE2677">
        <v>0</v>
      </c>
      <c r="DF2677">
        <v>0</v>
      </c>
      <c r="DG2677">
        <v>0</v>
      </c>
      <c r="DH2677">
        <v>0</v>
      </c>
      <c r="DI2677">
        <v>0</v>
      </c>
      <c r="DJ2677">
        <v>0</v>
      </c>
      <c r="DK2677">
        <v>0</v>
      </c>
      <c r="DL2677">
        <v>0</v>
      </c>
    </row>
    <row r="2678" spans="1:116" x14ac:dyDescent="0.15">
      <c r="A2678" t="s">
        <v>116</v>
      </c>
      <c r="B2678">
        <v>197243</v>
      </c>
      <c r="C2678" t="s">
        <v>117</v>
      </c>
      <c r="D2678" t="s">
        <v>136</v>
      </c>
      <c r="E2678" t="s">
        <v>425</v>
      </c>
      <c r="F2678" t="s">
        <v>137</v>
      </c>
      <c r="G2678" s="1">
        <v>42991</v>
      </c>
      <c r="H2678" t="s">
        <v>138</v>
      </c>
      <c r="I2678" s="1">
        <v>43021</v>
      </c>
      <c r="J2678" t="s">
        <v>119</v>
      </c>
      <c r="K2678" t="s">
        <v>1603</v>
      </c>
      <c r="L2678" t="s">
        <v>227</v>
      </c>
      <c r="M2678" t="s">
        <v>139</v>
      </c>
      <c r="N2678" t="s">
        <v>2297</v>
      </c>
      <c r="O2678" t="s">
        <v>123</v>
      </c>
      <c r="P2678" t="s">
        <v>199</v>
      </c>
      <c r="Q2678" t="s">
        <v>2298</v>
      </c>
      <c r="R2678" t="s">
        <v>126</v>
      </c>
      <c r="S2678" t="s">
        <v>441</v>
      </c>
      <c r="T2678" t="s">
        <v>471</v>
      </c>
      <c r="U2678" t="s">
        <v>2299</v>
      </c>
      <c r="W2678">
        <v>20562</v>
      </c>
      <c r="X2678">
        <v>17221</v>
      </c>
      <c r="Y2678">
        <v>3341</v>
      </c>
      <c r="Z2678">
        <v>0</v>
      </c>
      <c r="AA2678">
        <v>20562</v>
      </c>
      <c r="AB2678">
        <v>17221</v>
      </c>
      <c r="AC2678">
        <v>3341</v>
      </c>
      <c r="AD2678">
        <v>0</v>
      </c>
      <c r="AE2678">
        <v>20562</v>
      </c>
      <c r="AF2678" t="s">
        <v>171</v>
      </c>
      <c r="AG2678" t="s">
        <v>143</v>
      </c>
      <c r="AH2678" t="s">
        <v>3948</v>
      </c>
      <c r="AI2678" t="s">
        <v>342</v>
      </c>
      <c r="AJ2678" t="s">
        <v>128</v>
      </c>
      <c r="AK2678" t="s">
        <v>737</v>
      </c>
      <c r="AL2678" t="s">
        <v>2300</v>
      </c>
      <c r="AM2678" t="s">
        <v>2301</v>
      </c>
      <c r="AN2678" t="s">
        <v>2302</v>
      </c>
      <c r="AO2678" t="s">
        <v>2303</v>
      </c>
      <c r="AP2678" t="s">
        <v>2304</v>
      </c>
      <c r="AQ2678" t="s">
        <v>1605</v>
      </c>
      <c r="BO2678">
        <v>10281</v>
      </c>
      <c r="BP2678">
        <v>10281</v>
      </c>
      <c r="BQ2678">
        <v>10281</v>
      </c>
      <c r="BR2678">
        <v>10281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v>0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v>0</v>
      </c>
      <c r="CR2678">
        <v>0</v>
      </c>
      <c r="CS2678">
        <v>0</v>
      </c>
      <c r="CT2678">
        <v>0</v>
      </c>
      <c r="CU2678">
        <v>0</v>
      </c>
      <c r="CV2678">
        <v>0</v>
      </c>
      <c r="CW2678">
        <v>0</v>
      </c>
      <c r="CX2678">
        <v>0</v>
      </c>
      <c r="CY2678">
        <v>0</v>
      </c>
      <c r="CZ2678">
        <v>0</v>
      </c>
      <c r="DA2678">
        <v>0</v>
      </c>
      <c r="DB2678">
        <v>0</v>
      </c>
      <c r="DC2678">
        <v>0</v>
      </c>
      <c r="DD2678">
        <v>0</v>
      </c>
      <c r="DE2678">
        <v>0</v>
      </c>
      <c r="DF2678">
        <v>0</v>
      </c>
      <c r="DG2678">
        <v>0</v>
      </c>
      <c r="DH2678">
        <v>0</v>
      </c>
      <c r="DI2678">
        <v>0</v>
      </c>
      <c r="DJ2678">
        <v>0</v>
      </c>
      <c r="DK2678">
        <v>0</v>
      </c>
      <c r="DL2678">
        <v>0</v>
      </c>
    </row>
    <row r="2679" spans="1:116" x14ac:dyDescent="0.15">
      <c r="A2679" t="s">
        <v>116</v>
      </c>
      <c r="B2679">
        <v>197255</v>
      </c>
      <c r="C2679" t="s">
        <v>117</v>
      </c>
      <c r="D2679" t="s">
        <v>136</v>
      </c>
      <c r="E2679" t="s">
        <v>118</v>
      </c>
      <c r="F2679" t="s">
        <v>137</v>
      </c>
      <c r="G2679" s="1">
        <v>42993</v>
      </c>
      <c r="H2679" t="s">
        <v>138</v>
      </c>
      <c r="I2679" s="1">
        <v>43256</v>
      </c>
      <c r="J2679" t="s">
        <v>119</v>
      </c>
      <c r="K2679" t="s">
        <v>2310</v>
      </c>
      <c r="L2679" t="s">
        <v>197</v>
      </c>
      <c r="M2679" t="s">
        <v>139</v>
      </c>
      <c r="N2679" t="s">
        <v>2311</v>
      </c>
      <c r="O2679" t="s">
        <v>153</v>
      </c>
      <c r="P2679" t="s">
        <v>177</v>
      </c>
      <c r="Q2679" t="s">
        <v>545</v>
      </c>
      <c r="R2679" t="s">
        <v>126</v>
      </c>
      <c r="S2679" t="s">
        <v>251</v>
      </c>
      <c r="T2679" t="s">
        <v>2312</v>
      </c>
      <c r="W2679">
        <v>5000</v>
      </c>
      <c r="X2679">
        <v>4545</v>
      </c>
      <c r="Y2679">
        <v>455</v>
      </c>
      <c r="Z2679">
        <v>0</v>
      </c>
      <c r="AA2679">
        <v>5000</v>
      </c>
      <c r="AB2679">
        <v>4545</v>
      </c>
      <c r="AC2679">
        <v>455</v>
      </c>
      <c r="AD2679">
        <v>0</v>
      </c>
      <c r="AE2679">
        <v>5000</v>
      </c>
      <c r="AF2679" t="s">
        <v>143</v>
      </c>
      <c r="AG2679" t="s">
        <v>143</v>
      </c>
      <c r="AH2679" t="s">
        <v>5993</v>
      </c>
      <c r="AI2679" t="s">
        <v>14459</v>
      </c>
      <c r="AJ2679" t="s">
        <v>128</v>
      </c>
      <c r="AK2679" t="s">
        <v>160</v>
      </c>
      <c r="AL2679" t="s">
        <v>546</v>
      </c>
      <c r="AM2679" t="s">
        <v>2313</v>
      </c>
      <c r="AN2679" t="s">
        <v>2314</v>
      </c>
      <c r="AO2679" t="s">
        <v>2315</v>
      </c>
      <c r="AP2679" t="s">
        <v>2316</v>
      </c>
      <c r="AQ2679" t="s">
        <v>2317</v>
      </c>
      <c r="AR2679" t="s">
        <v>2318</v>
      </c>
      <c r="BO2679">
        <v>5000</v>
      </c>
      <c r="BP2679">
        <v>5000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0</v>
      </c>
      <c r="CR2679">
        <v>0</v>
      </c>
      <c r="CS2679">
        <v>0</v>
      </c>
      <c r="CT2679">
        <v>0</v>
      </c>
      <c r="CU2679">
        <v>0</v>
      </c>
      <c r="CV2679">
        <v>0</v>
      </c>
      <c r="CW2679">
        <v>0</v>
      </c>
      <c r="CX2679">
        <v>0</v>
      </c>
      <c r="CY2679">
        <v>0</v>
      </c>
      <c r="CZ2679">
        <v>0</v>
      </c>
      <c r="DA2679">
        <v>0</v>
      </c>
      <c r="DB2679">
        <v>0</v>
      </c>
      <c r="DC2679">
        <v>0</v>
      </c>
      <c r="DD2679">
        <v>0</v>
      </c>
      <c r="DE2679">
        <v>0</v>
      </c>
      <c r="DF2679">
        <v>0</v>
      </c>
      <c r="DG2679">
        <v>0</v>
      </c>
      <c r="DH2679">
        <v>0</v>
      </c>
      <c r="DI2679">
        <v>0</v>
      </c>
      <c r="DJ2679">
        <v>0</v>
      </c>
      <c r="DK2679">
        <v>0</v>
      </c>
      <c r="DL2679">
        <v>0</v>
      </c>
    </row>
    <row r="2680" spans="1:116" x14ac:dyDescent="0.15">
      <c r="A2680" t="s">
        <v>116</v>
      </c>
      <c r="B2680">
        <v>197256</v>
      </c>
      <c r="C2680" t="s">
        <v>117</v>
      </c>
      <c r="D2680" t="s">
        <v>136</v>
      </c>
      <c r="E2680" t="s">
        <v>425</v>
      </c>
      <c r="F2680" t="s">
        <v>137</v>
      </c>
      <c r="G2680" s="1">
        <v>43004</v>
      </c>
      <c r="H2680" t="s">
        <v>138</v>
      </c>
      <c r="I2680" s="1">
        <v>43082</v>
      </c>
      <c r="J2680" t="s">
        <v>119</v>
      </c>
      <c r="K2680" t="s">
        <v>2319</v>
      </c>
      <c r="L2680" t="s">
        <v>169</v>
      </c>
      <c r="M2680" t="s">
        <v>139</v>
      </c>
      <c r="P2680" t="s">
        <v>199</v>
      </c>
      <c r="Q2680" t="s">
        <v>623</v>
      </c>
      <c r="R2680" t="s">
        <v>126</v>
      </c>
      <c r="S2680" t="s">
        <v>215</v>
      </c>
      <c r="T2680" t="s">
        <v>2320</v>
      </c>
      <c r="W2680">
        <v>96300</v>
      </c>
      <c r="X2680">
        <v>83738</v>
      </c>
      <c r="Y2680">
        <v>12562</v>
      </c>
      <c r="Z2680">
        <v>0</v>
      </c>
      <c r="AA2680">
        <v>96300</v>
      </c>
      <c r="AB2680">
        <v>83738</v>
      </c>
      <c r="AC2680">
        <v>12562</v>
      </c>
      <c r="AD2680">
        <v>0</v>
      </c>
      <c r="AE2680">
        <v>96300</v>
      </c>
      <c r="AF2680" t="s">
        <v>143</v>
      </c>
      <c r="AG2680" t="s">
        <v>171</v>
      </c>
      <c r="AH2680" t="s">
        <v>361</v>
      </c>
      <c r="AI2680" t="s">
        <v>341</v>
      </c>
      <c r="AJ2680" t="s">
        <v>128</v>
      </c>
      <c r="AK2680" t="s">
        <v>236</v>
      </c>
      <c r="AL2680" t="s">
        <v>1707</v>
      </c>
      <c r="AM2680" t="s">
        <v>2321</v>
      </c>
      <c r="AN2680" t="s">
        <v>2322</v>
      </c>
      <c r="AO2680" t="s">
        <v>2323</v>
      </c>
      <c r="AP2680" t="s">
        <v>1619</v>
      </c>
      <c r="AQ2680" t="s">
        <v>2324</v>
      </c>
      <c r="AR2680" t="s">
        <v>2325</v>
      </c>
      <c r="BO2680">
        <v>48150</v>
      </c>
      <c r="BP2680">
        <v>48150</v>
      </c>
      <c r="BQ2680">
        <v>48150</v>
      </c>
      <c r="BR2680">
        <v>48150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0</v>
      </c>
      <c r="CR2680">
        <v>0</v>
      </c>
      <c r="CS2680">
        <v>0</v>
      </c>
      <c r="CT2680">
        <v>0</v>
      </c>
      <c r="CU2680">
        <v>0</v>
      </c>
      <c r="CV2680">
        <v>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0</v>
      </c>
      <c r="DC2680">
        <v>0</v>
      </c>
      <c r="DD2680">
        <v>0</v>
      </c>
      <c r="DE2680">
        <v>0</v>
      </c>
      <c r="DF2680">
        <v>0</v>
      </c>
      <c r="DG2680">
        <v>0</v>
      </c>
      <c r="DH2680">
        <v>0</v>
      </c>
      <c r="DI2680">
        <v>0</v>
      </c>
      <c r="DJ2680">
        <v>0</v>
      </c>
      <c r="DK2680">
        <v>0</v>
      </c>
      <c r="DL2680">
        <v>0</v>
      </c>
    </row>
    <row r="2681" spans="1:116" x14ac:dyDescent="0.15">
      <c r="A2681" t="s">
        <v>116</v>
      </c>
      <c r="B2681">
        <v>197259</v>
      </c>
      <c r="C2681" t="s">
        <v>117</v>
      </c>
      <c r="D2681" t="s">
        <v>136</v>
      </c>
      <c r="E2681" t="s">
        <v>425</v>
      </c>
      <c r="F2681" t="s">
        <v>137</v>
      </c>
      <c r="G2681" s="1">
        <v>42991</v>
      </c>
      <c r="H2681" t="s">
        <v>138</v>
      </c>
      <c r="I2681" s="1">
        <v>43017</v>
      </c>
      <c r="J2681" t="s">
        <v>119</v>
      </c>
      <c r="K2681" t="s">
        <v>2326</v>
      </c>
      <c r="L2681" t="s">
        <v>1498</v>
      </c>
      <c r="M2681" t="s">
        <v>139</v>
      </c>
      <c r="P2681" t="s">
        <v>199</v>
      </c>
      <c r="Q2681" t="s">
        <v>623</v>
      </c>
      <c r="R2681" t="s">
        <v>126</v>
      </c>
      <c r="S2681" t="s">
        <v>140</v>
      </c>
      <c r="T2681" t="s">
        <v>2327</v>
      </c>
      <c r="W2681">
        <v>35101</v>
      </c>
      <c r="X2681">
        <v>29398</v>
      </c>
      <c r="Y2681">
        <v>5703</v>
      </c>
      <c r="Z2681">
        <v>0</v>
      </c>
      <c r="AA2681">
        <v>35101</v>
      </c>
      <c r="AB2681">
        <v>29398</v>
      </c>
      <c r="AC2681">
        <v>5703</v>
      </c>
      <c r="AD2681">
        <v>0</v>
      </c>
      <c r="AE2681">
        <v>35101</v>
      </c>
      <c r="AF2681" t="s">
        <v>143</v>
      </c>
      <c r="AG2681" t="s">
        <v>143</v>
      </c>
      <c r="AH2681" t="s">
        <v>183</v>
      </c>
      <c r="AI2681" t="s">
        <v>211</v>
      </c>
      <c r="AJ2681" t="s">
        <v>128</v>
      </c>
      <c r="AK2681" t="s">
        <v>236</v>
      </c>
      <c r="AL2681" t="s">
        <v>1707</v>
      </c>
      <c r="AM2681" t="s">
        <v>2328</v>
      </c>
      <c r="AN2681" t="s">
        <v>2329</v>
      </c>
      <c r="AO2681" t="s">
        <v>1617</v>
      </c>
      <c r="AP2681" t="s">
        <v>1618</v>
      </c>
      <c r="AQ2681" t="s">
        <v>2324</v>
      </c>
      <c r="BO2681">
        <v>17550.5</v>
      </c>
      <c r="BP2681">
        <v>17550.5</v>
      </c>
      <c r="BQ2681">
        <v>17550.5</v>
      </c>
      <c r="BR2681">
        <v>17550.5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0</v>
      </c>
      <c r="DE2681">
        <v>0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0</v>
      </c>
      <c r="DL2681">
        <v>0</v>
      </c>
    </row>
    <row r="2682" spans="1:116" x14ac:dyDescent="0.15">
      <c r="A2682" t="s">
        <v>116</v>
      </c>
      <c r="B2682">
        <v>197260</v>
      </c>
      <c r="C2682" t="s">
        <v>117</v>
      </c>
      <c r="D2682" t="s">
        <v>136</v>
      </c>
      <c r="E2682" t="s">
        <v>118</v>
      </c>
      <c r="F2682" t="s">
        <v>137</v>
      </c>
      <c r="G2682" s="1">
        <v>42992</v>
      </c>
      <c r="H2682" t="s">
        <v>138</v>
      </c>
      <c r="I2682" s="1">
        <v>43231</v>
      </c>
      <c r="J2682" t="s">
        <v>119</v>
      </c>
      <c r="K2682" t="s">
        <v>213</v>
      </c>
      <c r="L2682" t="s">
        <v>123</v>
      </c>
      <c r="M2682" t="s">
        <v>139</v>
      </c>
      <c r="P2682" t="s">
        <v>145</v>
      </c>
      <c r="Q2682" t="s">
        <v>146</v>
      </c>
      <c r="R2682" t="s">
        <v>126</v>
      </c>
      <c r="S2682" t="s">
        <v>215</v>
      </c>
      <c r="T2682" t="s">
        <v>2330</v>
      </c>
      <c r="W2682">
        <v>1495251</v>
      </c>
      <c r="X2682">
        <v>1102908</v>
      </c>
      <c r="Y2682">
        <v>392343</v>
      </c>
      <c r="Z2682">
        <v>0</v>
      </c>
      <c r="AA2682">
        <v>1495255</v>
      </c>
      <c r="AB2682">
        <v>1495255</v>
      </c>
      <c r="AC2682">
        <v>0</v>
      </c>
      <c r="AD2682">
        <v>0</v>
      </c>
      <c r="AE2682">
        <v>1495255</v>
      </c>
      <c r="AF2682" t="s">
        <v>143</v>
      </c>
      <c r="AG2682" t="s">
        <v>143</v>
      </c>
      <c r="AH2682" t="s">
        <v>553</v>
      </c>
      <c r="AI2682" t="s">
        <v>1637</v>
      </c>
      <c r="AJ2682" t="s">
        <v>128</v>
      </c>
      <c r="AK2682" t="s">
        <v>321</v>
      </c>
      <c r="AL2682" t="s">
        <v>149</v>
      </c>
      <c r="AM2682" t="s">
        <v>2331</v>
      </c>
      <c r="AN2682" t="s">
        <v>2332</v>
      </c>
      <c r="AO2682" t="s">
        <v>1841</v>
      </c>
      <c r="AP2682" t="s">
        <v>1842</v>
      </c>
      <c r="AQ2682" t="s">
        <v>421</v>
      </c>
      <c r="AR2682" t="s">
        <v>1843</v>
      </c>
      <c r="BO2682">
        <v>1046675.7000000001</v>
      </c>
      <c r="BP2682">
        <v>1046678.5</v>
      </c>
      <c r="BQ2682">
        <v>224287.65000000002</v>
      </c>
      <c r="BR2682">
        <v>224288.25</v>
      </c>
      <c r="BS2682">
        <v>224287.65000000002</v>
      </c>
      <c r="BT2682">
        <v>224288.25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0</v>
      </c>
      <c r="CR2682">
        <v>0</v>
      </c>
      <c r="CS2682">
        <v>0</v>
      </c>
      <c r="CT2682">
        <v>0</v>
      </c>
      <c r="CU2682">
        <v>0</v>
      </c>
      <c r="CV2682">
        <v>0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0</v>
      </c>
      <c r="DD2682">
        <v>0</v>
      </c>
      <c r="DE2682">
        <v>0</v>
      </c>
      <c r="DF2682">
        <v>0</v>
      </c>
      <c r="DG2682">
        <v>0</v>
      </c>
      <c r="DH2682">
        <v>0</v>
      </c>
      <c r="DI2682">
        <v>0</v>
      </c>
      <c r="DJ2682">
        <v>0</v>
      </c>
      <c r="DK2682">
        <v>0</v>
      </c>
      <c r="DL2682">
        <v>0</v>
      </c>
    </row>
    <row r="2683" spans="1:116" x14ac:dyDescent="0.15">
      <c r="A2683" t="s">
        <v>116</v>
      </c>
      <c r="B2683">
        <v>197270</v>
      </c>
      <c r="C2683" t="s">
        <v>117</v>
      </c>
      <c r="D2683" t="s">
        <v>136</v>
      </c>
      <c r="E2683" t="s">
        <v>118</v>
      </c>
      <c r="F2683" t="s">
        <v>137</v>
      </c>
      <c r="G2683" s="1">
        <v>42874</v>
      </c>
      <c r="H2683" t="s">
        <v>138</v>
      </c>
      <c r="I2683" s="1">
        <v>43262</v>
      </c>
      <c r="J2683" t="s">
        <v>119</v>
      </c>
      <c r="K2683" t="s">
        <v>122</v>
      </c>
      <c r="L2683" t="s">
        <v>123</v>
      </c>
      <c r="M2683" t="s">
        <v>139</v>
      </c>
      <c r="P2683" t="s">
        <v>317</v>
      </c>
      <c r="Q2683" t="s">
        <v>1007</v>
      </c>
      <c r="R2683" t="s">
        <v>126</v>
      </c>
      <c r="S2683" t="s">
        <v>215</v>
      </c>
      <c r="T2683" t="s">
        <v>14460</v>
      </c>
      <c r="W2683">
        <v>249142</v>
      </c>
      <c r="X2683">
        <v>160622</v>
      </c>
      <c r="Y2683">
        <v>88520</v>
      </c>
      <c r="Z2683">
        <v>0</v>
      </c>
      <c r="AA2683">
        <v>62863</v>
      </c>
      <c r="AB2683">
        <v>62863</v>
      </c>
      <c r="AC2683">
        <v>0</v>
      </c>
      <c r="AD2683">
        <v>0</v>
      </c>
      <c r="AE2683">
        <v>249142</v>
      </c>
      <c r="AF2683" t="s">
        <v>143</v>
      </c>
      <c r="AG2683" t="s">
        <v>143</v>
      </c>
      <c r="AH2683" t="s">
        <v>229</v>
      </c>
      <c r="AI2683" t="s">
        <v>285</v>
      </c>
      <c r="AJ2683" t="s">
        <v>128</v>
      </c>
      <c r="AK2683" t="s">
        <v>429</v>
      </c>
      <c r="AL2683" t="s">
        <v>1011</v>
      </c>
      <c r="AM2683" t="s">
        <v>14461</v>
      </c>
      <c r="AN2683" t="s">
        <v>14462</v>
      </c>
      <c r="AO2683" t="s">
        <v>1014</v>
      </c>
      <c r="AP2683" t="s">
        <v>1015</v>
      </c>
      <c r="AQ2683" t="s">
        <v>7820</v>
      </c>
      <c r="BO2683">
        <v>224227.80000000002</v>
      </c>
      <c r="BP2683">
        <v>56576.700000000004</v>
      </c>
      <c r="BQ2683">
        <v>24914.2</v>
      </c>
      <c r="BR2683">
        <v>6286.3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0</v>
      </c>
      <c r="CR2683">
        <v>0</v>
      </c>
      <c r="CS2683">
        <v>0</v>
      </c>
      <c r="CT2683">
        <v>0</v>
      </c>
      <c r="CU2683">
        <v>0</v>
      </c>
      <c r="CV2683">
        <v>0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0</v>
      </c>
      <c r="DE2683">
        <v>0</v>
      </c>
      <c r="DF2683">
        <v>0</v>
      </c>
      <c r="DG2683">
        <v>0</v>
      </c>
      <c r="DH2683">
        <v>0</v>
      </c>
      <c r="DI2683">
        <v>0</v>
      </c>
      <c r="DJ2683">
        <v>0</v>
      </c>
      <c r="DK2683">
        <v>0</v>
      </c>
      <c r="DL2683">
        <v>0</v>
      </c>
    </row>
    <row r="2684" spans="1:116" x14ac:dyDescent="0.15">
      <c r="A2684" t="s">
        <v>116</v>
      </c>
      <c r="B2684">
        <v>197271</v>
      </c>
      <c r="C2684" t="s">
        <v>117</v>
      </c>
      <c r="D2684" t="s">
        <v>136</v>
      </c>
      <c r="E2684" t="s">
        <v>118</v>
      </c>
      <c r="F2684" t="s">
        <v>137</v>
      </c>
      <c r="G2684" s="1">
        <v>43000</v>
      </c>
      <c r="H2684" t="s">
        <v>138</v>
      </c>
      <c r="I2684" s="1">
        <v>43206</v>
      </c>
      <c r="J2684" t="s">
        <v>119</v>
      </c>
      <c r="K2684" t="s">
        <v>213</v>
      </c>
      <c r="L2684" t="s">
        <v>123</v>
      </c>
      <c r="M2684" t="s">
        <v>139</v>
      </c>
      <c r="P2684" t="s">
        <v>232</v>
      </c>
      <c r="Q2684" t="s">
        <v>567</v>
      </c>
      <c r="R2684" t="s">
        <v>126</v>
      </c>
      <c r="S2684" t="s">
        <v>215</v>
      </c>
      <c r="T2684" t="s">
        <v>2334</v>
      </c>
      <c r="W2684">
        <v>39420</v>
      </c>
      <c r="X2684">
        <v>24903</v>
      </c>
      <c r="Y2684">
        <v>14517</v>
      </c>
      <c r="Z2684">
        <v>0</v>
      </c>
      <c r="AA2684">
        <v>39420</v>
      </c>
      <c r="AB2684">
        <v>24903</v>
      </c>
      <c r="AC2684">
        <v>14517</v>
      </c>
      <c r="AD2684">
        <v>0</v>
      </c>
      <c r="AE2684">
        <v>39420</v>
      </c>
      <c r="AF2684" t="s">
        <v>143</v>
      </c>
      <c r="AG2684" t="s">
        <v>143</v>
      </c>
      <c r="AH2684" t="s">
        <v>465</v>
      </c>
      <c r="AI2684" t="s">
        <v>337</v>
      </c>
      <c r="AJ2684" t="s">
        <v>128</v>
      </c>
      <c r="AK2684" t="s">
        <v>1508</v>
      </c>
      <c r="AL2684" t="s">
        <v>568</v>
      </c>
      <c r="AM2684" t="s">
        <v>2335</v>
      </c>
      <c r="AN2684" t="s">
        <v>2336</v>
      </c>
      <c r="AO2684" t="s">
        <v>2337</v>
      </c>
      <c r="AP2684" t="s">
        <v>1909</v>
      </c>
      <c r="BO2684">
        <v>39420</v>
      </c>
      <c r="BP2684">
        <v>39420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0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0</v>
      </c>
      <c r="DD2684">
        <v>0</v>
      </c>
      <c r="DE2684">
        <v>0</v>
      </c>
      <c r="DF2684">
        <v>0</v>
      </c>
      <c r="DG2684">
        <v>0</v>
      </c>
      <c r="DH2684">
        <v>0</v>
      </c>
      <c r="DI2684">
        <v>0</v>
      </c>
      <c r="DJ2684">
        <v>0</v>
      </c>
      <c r="DK2684">
        <v>0</v>
      </c>
      <c r="DL2684">
        <v>0</v>
      </c>
    </row>
    <row r="2685" spans="1:116" x14ac:dyDescent="0.15">
      <c r="A2685" t="s">
        <v>116</v>
      </c>
      <c r="B2685">
        <v>197293</v>
      </c>
      <c r="C2685" t="s">
        <v>2358</v>
      </c>
      <c r="D2685" t="s">
        <v>136</v>
      </c>
      <c r="E2685" t="s">
        <v>118</v>
      </c>
      <c r="F2685" t="s">
        <v>137</v>
      </c>
      <c r="G2685" s="1">
        <v>42993</v>
      </c>
      <c r="H2685" t="s">
        <v>138</v>
      </c>
      <c r="I2685" s="1">
        <v>43011</v>
      </c>
      <c r="J2685" t="s">
        <v>119</v>
      </c>
      <c r="K2685" t="s">
        <v>2359</v>
      </c>
      <c r="L2685" t="s">
        <v>120</v>
      </c>
      <c r="M2685" t="s">
        <v>139</v>
      </c>
      <c r="P2685" t="s">
        <v>124</v>
      </c>
      <c r="Q2685" t="s">
        <v>470</v>
      </c>
      <c r="R2685" t="s">
        <v>126</v>
      </c>
      <c r="S2685" t="s">
        <v>397</v>
      </c>
      <c r="T2685" t="s">
        <v>2360</v>
      </c>
      <c r="V2685" t="s">
        <v>2361</v>
      </c>
      <c r="W2685">
        <v>10732</v>
      </c>
      <c r="X2685">
        <v>6572</v>
      </c>
      <c r="Y2685">
        <v>4160</v>
      </c>
      <c r="Z2685">
        <v>0</v>
      </c>
      <c r="AA2685">
        <v>10732</v>
      </c>
      <c r="AB2685">
        <v>6572</v>
      </c>
      <c r="AC2685">
        <v>4160</v>
      </c>
      <c r="AD2685">
        <v>0</v>
      </c>
      <c r="AE2685">
        <v>10732</v>
      </c>
      <c r="AF2685" t="s">
        <v>143</v>
      </c>
      <c r="AG2685" t="s">
        <v>171</v>
      </c>
      <c r="AH2685" t="s">
        <v>1379</v>
      </c>
      <c r="AI2685" t="s">
        <v>1428</v>
      </c>
      <c r="AJ2685" t="s">
        <v>128</v>
      </c>
      <c r="AK2685" t="s">
        <v>429</v>
      </c>
      <c r="AL2685" t="s">
        <v>474</v>
      </c>
      <c r="AM2685" t="s">
        <v>2362</v>
      </c>
      <c r="AN2685" t="s">
        <v>2363</v>
      </c>
      <c r="AO2685" t="s">
        <v>2364</v>
      </c>
      <c r="AP2685" t="s">
        <v>2365</v>
      </c>
      <c r="BO2685">
        <v>10732</v>
      </c>
      <c r="BP2685">
        <v>10732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0</v>
      </c>
      <c r="DL2685">
        <v>0</v>
      </c>
    </row>
    <row r="2686" spans="1:116" x14ac:dyDescent="0.15">
      <c r="A2686" t="s">
        <v>116</v>
      </c>
      <c r="B2686">
        <v>197315</v>
      </c>
      <c r="C2686" t="s">
        <v>117</v>
      </c>
      <c r="D2686" t="s">
        <v>136</v>
      </c>
      <c r="E2686" t="s">
        <v>118</v>
      </c>
      <c r="F2686" t="s">
        <v>137</v>
      </c>
      <c r="G2686" s="1">
        <v>42993</v>
      </c>
      <c r="H2686" t="s">
        <v>138</v>
      </c>
      <c r="I2686" s="1">
        <v>43012</v>
      </c>
      <c r="J2686" t="s">
        <v>119</v>
      </c>
      <c r="K2686" t="s">
        <v>1153</v>
      </c>
      <c r="L2686" t="s">
        <v>197</v>
      </c>
      <c r="M2686" t="s">
        <v>1154</v>
      </c>
      <c r="N2686" t="s">
        <v>1155</v>
      </c>
      <c r="O2686" t="s">
        <v>1021</v>
      </c>
      <c r="P2686" t="s">
        <v>299</v>
      </c>
      <c r="Q2686" t="s">
        <v>1095</v>
      </c>
      <c r="R2686" t="s">
        <v>126</v>
      </c>
      <c r="S2686" t="s">
        <v>215</v>
      </c>
      <c r="T2686" t="s">
        <v>1156</v>
      </c>
      <c r="W2686">
        <v>8412</v>
      </c>
      <c r="X2686">
        <v>8412</v>
      </c>
      <c r="Y2686">
        <v>0</v>
      </c>
      <c r="Z2686">
        <v>0</v>
      </c>
      <c r="AA2686">
        <v>8412</v>
      </c>
      <c r="AB2686">
        <v>8412</v>
      </c>
      <c r="AC2686">
        <v>0</v>
      </c>
      <c r="AD2686">
        <v>0</v>
      </c>
      <c r="AE2686">
        <v>24572</v>
      </c>
      <c r="AF2686" t="s">
        <v>143</v>
      </c>
      <c r="AG2686" t="s">
        <v>143</v>
      </c>
      <c r="AH2686" t="s">
        <v>1157</v>
      </c>
      <c r="AI2686" t="s">
        <v>650</v>
      </c>
      <c r="AJ2686" t="s">
        <v>128</v>
      </c>
      <c r="AK2686" t="s">
        <v>303</v>
      </c>
      <c r="AL2686" t="s">
        <v>1097</v>
      </c>
      <c r="AM2686" t="s">
        <v>1158</v>
      </c>
      <c r="AN2686" t="s">
        <v>1159</v>
      </c>
      <c r="AO2686" t="s">
        <v>1160</v>
      </c>
      <c r="AP2686" t="s">
        <v>1161</v>
      </c>
      <c r="AQ2686" t="s">
        <v>1162</v>
      </c>
      <c r="BO2686">
        <v>420.6</v>
      </c>
      <c r="BP2686">
        <v>420.6</v>
      </c>
      <c r="BQ2686">
        <v>7991.4000000000005</v>
      </c>
      <c r="BR2686">
        <v>7991.4000000000005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0</v>
      </c>
      <c r="DL2686">
        <v>0</v>
      </c>
    </row>
    <row r="2687" spans="1:116" x14ac:dyDescent="0.15">
      <c r="A2687" t="s">
        <v>116</v>
      </c>
      <c r="B2687">
        <v>197338</v>
      </c>
      <c r="C2687" t="s">
        <v>117</v>
      </c>
      <c r="D2687" t="s">
        <v>136</v>
      </c>
      <c r="E2687" t="s">
        <v>118</v>
      </c>
      <c r="F2687" t="s">
        <v>137</v>
      </c>
      <c r="G2687" s="1">
        <v>42992</v>
      </c>
      <c r="H2687" t="s">
        <v>138</v>
      </c>
      <c r="I2687" s="1">
        <v>43021</v>
      </c>
      <c r="J2687" t="s">
        <v>119</v>
      </c>
      <c r="K2687" t="s">
        <v>1366</v>
      </c>
      <c r="L2687" t="s">
        <v>123</v>
      </c>
      <c r="M2687" t="s">
        <v>139</v>
      </c>
      <c r="P2687" t="s">
        <v>145</v>
      </c>
      <c r="Q2687" t="s">
        <v>578</v>
      </c>
      <c r="R2687" t="s">
        <v>126</v>
      </c>
      <c r="S2687" t="s">
        <v>441</v>
      </c>
      <c r="T2687" t="s">
        <v>2398</v>
      </c>
      <c r="W2687">
        <v>8800</v>
      </c>
      <c r="X2687">
        <v>5559</v>
      </c>
      <c r="Y2687">
        <v>3241</v>
      </c>
      <c r="Z2687">
        <v>0</v>
      </c>
      <c r="AA2687">
        <v>8800</v>
      </c>
      <c r="AB2687">
        <v>5559</v>
      </c>
      <c r="AC2687">
        <v>3241</v>
      </c>
      <c r="AD2687">
        <v>0</v>
      </c>
      <c r="AE2687">
        <v>8800</v>
      </c>
      <c r="AF2687" t="s">
        <v>143</v>
      </c>
      <c r="AG2687" t="s">
        <v>143</v>
      </c>
      <c r="AH2687" t="s">
        <v>10072</v>
      </c>
      <c r="AI2687" t="s">
        <v>14463</v>
      </c>
      <c r="AJ2687" t="s">
        <v>128</v>
      </c>
      <c r="AK2687" t="s">
        <v>290</v>
      </c>
      <c r="AL2687" t="s">
        <v>579</v>
      </c>
      <c r="AM2687" t="s">
        <v>2401</v>
      </c>
      <c r="AN2687" t="s">
        <v>2402</v>
      </c>
      <c r="AO2687" t="s">
        <v>2051</v>
      </c>
      <c r="AP2687" t="s">
        <v>2052</v>
      </c>
      <c r="BO2687">
        <v>8800</v>
      </c>
      <c r="BP2687">
        <v>8800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0</v>
      </c>
      <c r="DL2687">
        <v>0</v>
      </c>
    </row>
    <row r="2688" spans="1:116" x14ac:dyDescent="0.15">
      <c r="A2688" t="s">
        <v>116</v>
      </c>
      <c r="B2688">
        <v>197341</v>
      </c>
      <c r="C2688" t="s">
        <v>117</v>
      </c>
      <c r="D2688" t="s">
        <v>136</v>
      </c>
      <c r="E2688" t="s">
        <v>118</v>
      </c>
      <c r="F2688" t="s">
        <v>137</v>
      </c>
      <c r="G2688" s="1">
        <v>42996</v>
      </c>
      <c r="H2688" t="s">
        <v>138</v>
      </c>
      <c r="I2688" s="1">
        <v>42999</v>
      </c>
      <c r="J2688" t="s">
        <v>119</v>
      </c>
      <c r="K2688" t="s">
        <v>1608</v>
      </c>
      <c r="L2688" t="s">
        <v>123</v>
      </c>
      <c r="M2688" t="s">
        <v>139</v>
      </c>
      <c r="P2688" t="s">
        <v>299</v>
      </c>
      <c r="Q2688" t="s">
        <v>2403</v>
      </c>
      <c r="R2688" t="s">
        <v>126</v>
      </c>
      <c r="S2688" t="s">
        <v>215</v>
      </c>
      <c r="T2688" t="s">
        <v>2404</v>
      </c>
      <c r="W2688">
        <v>36758</v>
      </c>
      <c r="X2688">
        <v>36758</v>
      </c>
      <c r="Y2688">
        <v>0</v>
      </c>
      <c r="Z2688">
        <v>0</v>
      </c>
      <c r="AA2688">
        <v>36758</v>
      </c>
      <c r="AB2688">
        <v>36758</v>
      </c>
      <c r="AC2688">
        <v>0</v>
      </c>
      <c r="AD2688">
        <v>0</v>
      </c>
      <c r="AE2688">
        <v>36758</v>
      </c>
      <c r="AF2688" t="s">
        <v>143</v>
      </c>
      <c r="AG2688" t="s">
        <v>143</v>
      </c>
      <c r="AH2688" t="s">
        <v>183</v>
      </c>
      <c r="AI2688" t="s">
        <v>440</v>
      </c>
      <c r="AJ2688" t="s">
        <v>128</v>
      </c>
      <c r="AK2688" t="s">
        <v>303</v>
      </c>
      <c r="AL2688" t="s">
        <v>2405</v>
      </c>
      <c r="AM2688" t="s">
        <v>2406</v>
      </c>
      <c r="AN2688" t="s">
        <v>2407</v>
      </c>
      <c r="AO2688" t="s">
        <v>2408</v>
      </c>
      <c r="AP2688" t="s">
        <v>2409</v>
      </c>
      <c r="BO2688">
        <v>36758</v>
      </c>
      <c r="BP2688">
        <v>36758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0</v>
      </c>
      <c r="DL2688">
        <v>0</v>
      </c>
    </row>
    <row r="2689" spans="1:116" x14ac:dyDescent="0.15">
      <c r="A2689" t="s">
        <v>116</v>
      </c>
      <c r="B2689">
        <v>197348</v>
      </c>
      <c r="C2689" t="s">
        <v>117</v>
      </c>
      <c r="D2689" t="s">
        <v>136</v>
      </c>
      <c r="E2689" t="s">
        <v>118</v>
      </c>
      <c r="F2689" t="s">
        <v>137</v>
      </c>
      <c r="G2689" s="1">
        <v>42991</v>
      </c>
      <c r="H2689" t="s">
        <v>138</v>
      </c>
      <c r="I2689" s="1">
        <v>43045</v>
      </c>
      <c r="J2689" t="s">
        <v>119</v>
      </c>
      <c r="K2689" t="s">
        <v>2416</v>
      </c>
      <c r="L2689" t="s">
        <v>120</v>
      </c>
      <c r="M2689" t="s">
        <v>139</v>
      </c>
      <c r="P2689" t="s">
        <v>317</v>
      </c>
      <c r="Q2689" t="s">
        <v>552</v>
      </c>
      <c r="R2689" t="s">
        <v>126</v>
      </c>
      <c r="S2689" t="s">
        <v>397</v>
      </c>
      <c r="T2689" t="s">
        <v>2417</v>
      </c>
      <c r="W2689">
        <v>11179</v>
      </c>
      <c r="X2689">
        <v>6849</v>
      </c>
      <c r="Y2689">
        <v>4330</v>
      </c>
      <c r="Z2689">
        <v>0</v>
      </c>
      <c r="AA2689">
        <v>11179</v>
      </c>
      <c r="AB2689">
        <v>6849</v>
      </c>
      <c r="AC2689">
        <v>4330</v>
      </c>
      <c r="AD2689">
        <v>0</v>
      </c>
      <c r="AE2689">
        <v>11179</v>
      </c>
      <c r="AF2689" t="s">
        <v>143</v>
      </c>
      <c r="AG2689" t="s">
        <v>171</v>
      </c>
      <c r="AH2689" t="s">
        <v>132</v>
      </c>
      <c r="AI2689" t="s">
        <v>418</v>
      </c>
      <c r="AJ2689" t="s">
        <v>128</v>
      </c>
      <c r="AK2689" t="s">
        <v>429</v>
      </c>
      <c r="AL2689" t="s">
        <v>555</v>
      </c>
      <c r="AM2689" t="s">
        <v>2418</v>
      </c>
      <c r="AN2689" t="s">
        <v>2419</v>
      </c>
      <c r="AO2689" t="s">
        <v>1214</v>
      </c>
      <c r="AP2689" t="s">
        <v>1215</v>
      </c>
      <c r="BO2689">
        <v>11179</v>
      </c>
      <c r="BP2689">
        <v>11179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0</v>
      </c>
      <c r="CV2689">
        <v>0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0</v>
      </c>
      <c r="DH2689">
        <v>0</v>
      </c>
      <c r="DI2689">
        <v>0</v>
      </c>
      <c r="DJ2689">
        <v>0</v>
      </c>
      <c r="DK2689">
        <v>0</v>
      </c>
      <c r="DL2689">
        <v>0</v>
      </c>
    </row>
    <row r="2690" spans="1:116" x14ac:dyDescent="0.15">
      <c r="A2690" t="s">
        <v>116</v>
      </c>
      <c r="B2690">
        <v>197358</v>
      </c>
      <c r="C2690" t="s">
        <v>117</v>
      </c>
      <c r="D2690" t="s">
        <v>136</v>
      </c>
      <c r="E2690" t="s">
        <v>425</v>
      </c>
      <c r="F2690" t="s">
        <v>137</v>
      </c>
      <c r="G2690" s="1">
        <v>42839</v>
      </c>
      <c r="H2690" t="s">
        <v>138</v>
      </c>
      <c r="I2690" s="1">
        <v>43049</v>
      </c>
      <c r="J2690" t="s">
        <v>119</v>
      </c>
      <c r="K2690" t="s">
        <v>5322</v>
      </c>
      <c r="L2690" t="s">
        <v>153</v>
      </c>
      <c r="M2690" t="s">
        <v>139</v>
      </c>
      <c r="P2690" t="s">
        <v>199</v>
      </c>
      <c r="Q2690" t="s">
        <v>776</v>
      </c>
      <c r="R2690" t="s">
        <v>126</v>
      </c>
      <c r="S2690" t="s">
        <v>215</v>
      </c>
      <c r="T2690" t="s">
        <v>14464</v>
      </c>
      <c r="W2690">
        <v>9000</v>
      </c>
      <c r="X2690">
        <v>8824</v>
      </c>
      <c r="Y2690">
        <v>176</v>
      </c>
      <c r="Z2690">
        <v>0</v>
      </c>
      <c r="AA2690">
        <v>8900</v>
      </c>
      <c r="AB2690">
        <v>8824</v>
      </c>
      <c r="AC2690">
        <v>76</v>
      </c>
      <c r="AD2690">
        <v>0</v>
      </c>
      <c r="AE2690">
        <v>8900</v>
      </c>
      <c r="AF2690" t="s">
        <v>143</v>
      </c>
      <c r="AG2690" t="s">
        <v>143</v>
      </c>
      <c r="AH2690" t="s">
        <v>284</v>
      </c>
      <c r="AI2690" t="s">
        <v>5126</v>
      </c>
      <c r="AJ2690" t="s">
        <v>128</v>
      </c>
      <c r="AK2690" t="s">
        <v>407</v>
      </c>
      <c r="AL2690" t="s">
        <v>738</v>
      </c>
      <c r="AM2690" t="s">
        <v>14465</v>
      </c>
      <c r="AN2690" t="s">
        <v>13774</v>
      </c>
      <c r="AO2690" t="s">
        <v>1415</v>
      </c>
      <c r="AP2690" t="s">
        <v>1416</v>
      </c>
      <c r="BO2690">
        <v>9000</v>
      </c>
      <c r="BP2690">
        <v>8900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0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0</v>
      </c>
    </row>
    <row r="2691" spans="1:116" x14ac:dyDescent="0.15">
      <c r="A2691" t="s">
        <v>116</v>
      </c>
      <c r="B2691">
        <v>197362</v>
      </c>
      <c r="C2691" t="s">
        <v>117</v>
      </c>
      <c r="D2691" t="s">
        <v>136</v>
      </c>
      <c r="E2691" t="s">
        <v>118</v>
      </c>
      <c r="F2691" t="s">
        <v>137</v>
      </c>
      <c r="G2691" s="1">
        <v>42993</v>
      </c>
      <c r="H2691" t="s">
        <v>138</v>
      </c>
      <c r="I2691" s="1">
        <v>42997</v>
      </c>
      <c r="J2691" t="s">
        <v>119</v>
      </c>
      <c r="K2691" t="s">
        <v>985</v>
      </c>
      <c r="L2691" t="s">
        <v>197</v>
      </c>
      <c r="M2691" t="s">
        <v>139</v>
      </c>
      <c r="N2691" t="s">
        <v>2425</v>
      </c>
      <c r="O2691" t="s">
        <v>123</v>
      </c>
      <c r="P2691" t="s">
        <v>124</v>
      </c>
      <c r="Q2691" t="s">
        <v>2380</v>
      </c>
      <c r="R2691" t="s">
        <v>126</v>
      </c>
      <c r="S2691" t="s">
        <v>251</v>
      </c>
      <c r="T2691" t="s">
        <v>2426</v>
      </c>
      <c r="W2691">
        <v>551668</v>
      </c>
      <c r="X2691">
        <v>375907</v>
      </c>
      <c r="Y2691">
        <v>175761</v>
      </c>
      <c r="Z2691">
        <v>0</v>
      </c>
      <c r="AA2691">
        <v>64742</v>
      </c>
      <c r="AB2691">
        <v>64742</v>
      </c>
      <c r="AC2691">
        <v>0</v>
      </c>
      <c r="AD2691">
        <v>0</v>
      </c>
      <c r="AE2691">
        <v>123484</v>
      </c>
      <c r="AF2691" t="s">
        <v>143</v>
      </c>
      <c r="AG2691" t="s">
        <v>143</v>
      </c>
      <c r="AH2691" t="s">
        <v>2427</v>
      </c>
      <c r="AI2691" t="s">
        <v>651</v>
      </c>
      <c r="AJ2691" t="s">
        <v>128</v>
      </c>
      <c r="AK2691" t="s">
        <v>1181</v>
      </c>
      <c r="AL2691" t="s">
        <v>2381</v>
      </c>
      <c r="AM2691" t="s">
        <v>2428</v>
      </c>
      <c r="AN2691" t="s">
        <v>2429</v>
      </c>
      <c r="AO2691" t="s">
        <v>2430</v>
      </c>
      <c r="AP2691" t="s">
        <v>2431</v>
      </c>
      <c r="BO2691">
        <v>551668</v>
      </c>
      <c r="BP2691">
        <v>64742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0</v>
      </c>
      <c r="CR2691">
        <v>0</v>
      </c>
      <c r="CS2691">
        <v>0</v>
      </c>
      <c r="CT2691">
        <v>0</v>
      </c>
      <c r="CU2691">
        <v>0</v>
      </c>
      <c r="CV2691">
        <v>0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0</v>
      </c>
    </row>
    <row r="2692" spans="1:116" x14ac:dyDescent="0.15">
      <c r="A2692" t="s">
        <v>116</v>
      </c>
      <c r="B2692">
        <v>197381</v>
      </c>
      <c r="C2692" t="s">
        <v>117</v>
      </c>
      <c r="D2692" t="s">
        <v>136</v>
      </c>
      <c r="E2692" t="s">
        <v>118</v>
      </c>
      <c r="F2692" t="s">
        <v>137</v>
      </c>
      <c r="G2692" s="1">
        <v>42993</v>
      </c>
      <c r="H2692" t="s">
        <v>138</v>
      </c>
      <c r="I2692" s="1">
        <v>43024</v>
      </c>
      <c r="J2692" t="s">
        <v>119</v>
      </c>
      <c r="K2692" t="s">
        <v>766</v>
      </c>
      <c r="L2692" t="s">
        <v>123</v>
      </c>
      <c r="M2692" t="s">
        <v>139</v>
      </c>
      <c r="P2692" t="s">
        <v>317</v>
      </c>
      <c r="Q2692" t="s">
        <v>563</v>
      </c>
      <c r="R2692" t="s">
        <v>126</v>
      </c>
      <c r="S2692" t="s">
        <v>215</v>
      </c>
      <c r="T2692" t="s">
        <v>2435</v>
      </c>
      <c r="W2692">
        <v>70000</v>
      </c>
      <c r="X2692">
        <v>44220</v>
      </c>
      <c r="Y2692">
        <v>25780</v>
      </c>
      <c r="Z2692">
        <v>0</v>
      </c>
      <c r="AA2692">
        <v>70000</v>
      </c>
      <c r="AB2692">
        <v>44220</v>
      </c>
      <c r="AC2692">
        <v>25780</v>
      </c>
      <c r="AD2692">
        <v>0</v>
      </c>
      <c r="AE2692">
        <v>70000</v>
      </c>
      <c r="AF2692" t="s">
        <v>143</v>
      </c>
      <c r="AG2692" t="s">
        <v>143</v>
      </c>
      <c r="AH2692" t="s">
        <v>183</v>
      </c>
      <c r="AI2692" t="s">
        <v>279</v>
      </c>
      <c r="AJ2692" t="s">
        <v>128</v>
      </c>
      <c r="AK2692" t="s">
        <v>236</v>
      </c>
      <c r="AL2692" t="s">
        <v>564</v>
      </c>
      <c r="AM2692" t="s">
        <v>2436</v>
      </c>
      <c r="AN2692" t="s">
        <v>2437</v>
      </c>
      <c r="AO2692" t="s">
        <v>835</v>
      </c>
      <c r="AP2692" t="s">
        <v>836</v>
      </c>
      <c r="BO2692">
        <v>70000</v>
      </c>
      <c r="BP2692">
        <v>70000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v>0</v>
      </c>
      <c r="CR2692">
        <v>0</v>
      </c>
      <c r="CS2692">
        <v>0</v>
      </c>
      <c r="CT2692">
        <v>0</v>
      </c>
      <c r="CU2692">
        <v>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0</v>
      </c>
    </row>
    <row r="2693" spans="1:116" x14ac:dyDescent="0.15">
      <c r="A2693" t="s">
        <v>116</v>
      </c>
      <c r="B2693">
        <v>197384</v>
      </c>
      <c r="C2693" t="s">
        <v>117</v>
      </c>
      <c r="D2693" t="s">
        <v>136</v>
      </c>
      <c r="E2693" t="s">
        <v>425</v>
      </c>
      <c r="F2693" t="s">
        <v>137</v>
      </c>
      <c r="G2693" s="1">
        <v>42978</v>
      </c>
      <c r="H2693" t="s">
        <v>138</v>
      </c>
      <c r="I2693" s="1">
        <v>43131</v>
      </c>
      <c r="J2693" t="s">
        <v>119</v>
      </c>
      <c r="K2693" t="s">
        <v>2439</v>
      </c>
      <c r="L2693" t="s">
        <v>227</v>
      </c>
      <c r="M2693" t="s">
        <v>139</v>
      </c>
      <c r="P2693" t="s">
        <v>199</v>
      </c>
      <c r="Q2693" t="s">
        <v>735</v>
      </c>
      <c r="R2693" t="s">
        <v>126</v>
      </c>
      <c r="S2693" t="s">
        <v>215</v>
      </c>
      <c r="T2693" t="s">
        <v>2440</v>
      </c>
      <c r="W2693">
        <v>99999</v>
      </c>
      <c r="X2693">
        <v>99999</v>
      </c>
      <c r="Y2693">
        <v>0</v>
      </c>
      <c r="Z2693">
        <v>0</v>
      </c>
      <c r="AA2693">
        <v>99999</v>
      </c>
      <c r="AB2693">
        <v>99999</v>
      </c>
      <c r="AC2693">
        <v>0</v>
      </c>
      <c r="AD2693">
        <v>0</v>
      </c>
      <c r="AE2693">
        <v>99999</v>
      </c>
      <c r="AF2693" t="s">
        <v>143</v>
      </c>
      <c r="AG2693" t="s">
        <v>143</v>
      </c>
      <c r="AH2693" t="s">
        <v>284</v>
      </c>
      <c r="AI2693" t="s">
        <v>342</v>
      </c>
      <c r="AJ2693" t="s">
        <v>128</v>
      </c>
      <c r="AK2693" t="s">
        <v>407</v>
      </c>
      <c r="AL2693" t="s">
        <v>2441</v>
      </c>
      <c r="AM2693" t="s">
        <v>2442</v>
      </c>
      <c r="AN2693" t="s">
        <v>2443</v>
      </c>
      <c r="AO2693" t="s">
        <v>2444</v>
      </c>
      <c r="AP2693" t="s">
        <v>2445</v>
      </c>
      <c r="AQ2693" t="s">
        <v>2446</v>
      </c>
      <c r="AR2693" t="s">
        <v>2447</v>
      </c>
      <c r="BO2693">
        <v>99999</v>
      </c>
      <c r="BP2693">
        <v>99999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0</v>
      </c>
      <c r="CQ2693">
        <v>0</v>
      </c>
      <c r="CR2693">
        <v>0</v>
      </c>
      <c r="CS2693">
        <v>0</v>
      </c>
      <c r="CT2693">
        <v>0</v>
      </c>
      <c r="CU2693">
        <v>0</v>
      </c>
      <c r="CV2693">
        <v>0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0</v>
      </c>
      <c r="DE2693">
        <v>0</v>
      </c>
      <c r="DF2693">
        <v>0</v>
      </c>
      <c r="DG2693">
        <v>0</v>
      </c>
      <c r="DH2693">
        <v>0</v>
      </c>
      <c r="DI2693">
        <v>0</v>
      </c>
      <c r="DJ2693">
        <v>0</v>
      </c>
      <c r="DK2693">
        <v>0</v>
      </c>
      <c r="DL2693">
        <v>0</v>
      </c>
    </row>
    <row r="2694" spans="1:116" x14ac:dyDescent="0.15">
      <c r="A2694" t="s">
        <v>116</v>
      </c>
      <c r="B2694">
        <v>197389</v>
      </c>
      <c r="C2694" t="s">
        <v>117</v>
      </c>
      <c r="D2694" t="s">
        <v>136</v>
      </c>
      <c r="E2694" t="s">
        <v>118</v>
      </c>
      <c r="F2694" t="s">
        <v>137</v>
      </c>
      <c r="G2694" s="1">
        <v>42993</v>
      </c>
      <c r="H2694" t="s">
        <v>138</v>
      </c>
      <c r="I2694" s="1">
        <v>43224</v>
      </c>
      <c r="J2694" t="s">
        <v>119</v>
      </c>
      <c r="K2694" t="s">
        <v>2448</v>
      </c>
      <c r="L2694" t="s">
        <v>120</v>
      </c>
      <c r="M2694" t="s">
        <v>139</v>
      </c>
      <c r="P2694" t="s">
        <v>124</v>
      </c>
      <c r="Q2694" t="s">
        <v>311</v>
      </c>
      <c r="R2694" t="s">
        <v>126</v>
      </c>
      <c r="S2694" t="s">
        <v>140</v>
      </c>
      <c r="T2694" t="s">
        <v>2449</v>
      </c>
      <c r="U2694" t="s">
        <v>171</v>
      </c>
      <c r="W2694">
        <v>90000</v>
      </c>
      <c r="X2694">
        <v>62096</v>
      </c>
      <c r="Y2694">
        <v>27904</v>
      </c>
      <c r="Z2694">
        <v>0</v>
      </c>
      <c r="AA2694">
        <v>89999</v>
      </c>
      <c r="AB2694">
        <v>62096</v>
      </c>
      <c r="AC2694">
        <v>27903</v>
      </c>
      <c r="AD2694">
        <v>0</v>
      </c>
      <c r="AE2694">
        <v>89999</v>
      </c>
      <c r="AF2694" t="s">
        <v>143</v>
      </c>
      <c r="AG2694" t="s">
        <v>171</v>
      </c>
      <c r="AH2694" t="s">
        <v>3331</v>
      </c>
      <c r="AI2694" t="s">
        <v>2664</v>
      </c>
      <c r="AJ2694" t="s">
        <v>128</v>
      </c>
      <c r="AK2694" t="s">
        <v>236</v>
      </c>
      <c r="AL2694" t="s">
        <v>314</v>
      </c>
      <c r="AM2694" t="s">
        <v>2450</v>
      </c>
      <c r="AN2694" t="s">
        <v>2451</v>
      </c>
      <c r="AO2694" t="s">
        <v>2160</v>
      </c>
      <c r="AP2694" t="s">
        <v>792</v>
      </c>
      <c r="BO2694">
        <v>90000</v>
      </c>
      <c r="BP2694">
        <v>89999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0</v>
      </c>
      <c r="CR2694">
        <v>0</v>
      </c>
      <c r="CS2694">
        <v>0</v>
      </c>
      <c r="CT2694">
        <v>0</v>
      </c>
      <c r="CU2694">
        <v>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0</v>
      </c>
      <c r="DE2694">
        <v>0</v>
      </c>
      <c r="DF2694">
        <v>0</v>
      </c>
      <c r="DG2694">
        <v>0</v>
      </c>
      <c r="DH2694">
        <v>0</v>
      </c>
      <c r="DI2694">
        <v>0</v>
      </c>
      <c r="DJ2694">
        <v>0</v>
      </c>
      <c r="DK2694">
        <v>0</v>
      </c>
      <c r="DL2694">
        <v>0</v>
      </c>
    </row>
    <row r="2695" spans="1:116" x14ac:dyDescent="0.15">
      <c r="A2695" t="s">
        <v>116</v>
      </c>
      <c r="B2695">
        <v>197390</v>
      </c>
      <c r="C2695" t="s">
        <v>117</v>
      </c>
      <c r="D2695" t="s">
        <v>136</v>
      </c>
      <c r="E2695" t="s">
        <v>118</v>
      </c>
      <c r="F2695" t="s">
        <v>137</v>
      </c>
      <c r="G2695" s="1">
        <v>43004</v>
      </c>
      <c r="H2695" t="s">
        <v>138</v>
      </c>
      <c r="I2695" s="1">
        <v>43028</v>
      </c>
      <c r="J2695" t="s">
        <v>119</v>
      </c>
      <c r="K2695" t="s">
        <v>1996</v>
      </c>
      <c r="L2695" t="s">
        <v>153</v>
      </c>
      <c r="M2695" t="s">
        <v>139</v>
      </c>
      <c r="P2695" t="s">
        <v>199</v>
      </c>
      <c r="Q2695" t="s">
        <v>623</v>
      </c>
      <c r="R2695" t="s">
        <v>126</v>
      </c>
      <c r="S2695" t="s">
        <v>758</v>
      </c>
      <c r="T2695" t="s">
        <v>2452</v>
      </c>
      <c r="W2695">
        <v>23000</v>
      </c>
      <c r="X2695">
        <v>23000</v>
      </c>
      <c r="Y2695">
        <v>0</v>
      </c>
      <c r="Z2695">
        <v>0</v>
      </c>
      <c r="AA2695">
        <v>23000</v>
      </c>
      <c r="AB2695">
        <v>23000</v>
      </c>
      <c r="AC2695">
        <v>0</v>
      </c>
      <c r="AD2695">
        <v>0</v>
      </c>
      <c r="AE2695">
        <v>23000</v>
      </c>
      <c r="AF2695" t="s">
        <v>143</v>
      </c>
      <c r="AG2695" t="s">
        <v>171</v>
      </c>
      <c r="AH2695" t="s">
        <v>3468</v>
      </c>
      <c r="AI2695" t="s">
        <v>805</v>
      </c>
      <c r="AJ2695" t="s">
        <v>128</v>
      </c>
      <c r="AK2695" t="s">
        <v>236</v>
      </c>
      <c r="AL2695" t="s">
        <v>625</v>
      </c>
      <c r="AM2695" t="s">
        <v>2453</v>
      </c>
      <c r="AN2695" t="s">
        <v>2454</v>
      </c>
      <c r="AO2695" t="s">
        <v>2455</v>
      </c>
      <c r="AP2695" t="s">
        <v>2456</v>
      </c>
      <c r="BO2695">
        <v>23000</v>
      </c>
      <c r="BP2695">
        <v>23000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0</v>
      </c>
      <c r="CQ2695">
        <v>0</v>
      </c>
      <c r="CR2695">
        <v>0</v>
      </c>
      <c r="CS2695">
        <v>0</v>
      </c>
      <c r="CT2695">
        <v>0</v>
      </c>
      <c r="CU2695">
        <v>0</v>
      </c>
      <c r="CV2695">
        <v>0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0</v>
      </c>
      <c r="DE2695">
        <v>0</v>
      </c>
      <c r="DF2695">
        <v>0</v>
      </c>
      <c r="DG2695">
        <v>0</v>
      </c>
      <c r="DH2695">
        <v>0</v>
      </c>
      <c r="DI2695">
        <v>0</v>
      </c>
      <c r="DJ2695">
        <v>0</v>
      </c>
      <c r="DK2695">
        <v>0</v>
      </c>
      <c r="DL2695">
        <v>0</v>
      </c>
    </row>
    <row r="2696" spans="1:116" x14ac:dyDescent="0.15">
      <c r="A2696" t="s">
        <v>116</v>
      </c>
      <c r="B2696">
        <v>197398</v>
      </c>
      <c r="C2696" t="s">
        <v>117</v>
      </c>
      <c r="D2696" t="s">
        <v>136</v>
      </c>
      <c r="E2696" t="s">
        <v>118</v>
      </c>
      <c r="F2696" t="s">
        <v>137</v>
      </c>
      <c r="G2696" s="1">
        <v>43000</v>
      </c>
      <c r="H2696" t="s">
        <v>138</v>
      </c>
      <c r="I2696" s="1">
        <v>43172</v>
      </c>
      <c r="J2696" t="s">
        <v>119</v>
      </c>
      <c r="K2696" t="s">
        <v>2458</v>
      </c>
      <c r="L2696" t="s">
        <v>197</v>
      </c>
      <c r="M2696" t="s">
        <v>139</v>
      </c>
      <c r="N2696" t="s">
        <v>213</v>
      </c>
      <c r="O2696" t="s">
        <v>123</v>
      </c>
      <c r="P2696" t="s">
        <v>232</v>
      </c>
      <c r="Q2696" t="s">
        <v>1063</v>
      </c>
      <c r="R2696" t="s">
        <v>126</v>
      </c>
      <c r="S2696" t="s">
        <v>251</v>
      </c>
      <c r="T2696" t="s">
        <v>2459</v>
      </c>
      <c r="W2696">
        <v>224503</v>
      </c>
      <c r="X2696">
        <v>148443</v>
      </c>
      <c r="Y2696">
        <v>76060</v>
      </c>
      <c r="Z2696">
        <v>0</v>
      </c>
      <c r="AA2696">
        <v>224503</v>
      </c>
      <c r="AB2696">
        <v>148443</v>
      </c>
      <c r="AC2696">
        <v>76060</v>
      </c>
      <c r="AD2696">
        <v>0</v>
      </c>
      <c r="AE2696">
        <v>224503</v>
      </c>
      <c r="AF2696" t="s">
        <v>143</v>
      </c>
      <c r="AG2696" t="s">
        <v>143</v>
      </c>
      <c r="AH2696" t="s">
        <v>132</v>
      </c>
      <c r="AI2696" t="s">
        <v>584</v>
      </c>
      <c r="AJ2696" t="s">
        <v>128</v>
      </c>
      <c r="AK2696" t="s">
        <v>236</v>
      </c>
      <c r="AL2696" t="s">
        <v>1065</v>
      </c>
      <c r="AM2696" t="s">
        <v>2460</v>
      </c>
      <c r="AN2696" t="s">
        <v>2461</v>
      </c>
      <c r="AO2696" t="s">
        <v>2462</v>
      </c>
      <c r="AP2696" t="s">
        <v>2463</v>
      </c>
      <c r="BO2696">
        <v>224503</v>
      </c>
      <c r="BP2696">
        <v>224503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v>0</v>
      </c>
      <c r="CR2696">
        <v>0</v>
      </c>
      <c r="CS2696">
        <v>0</v>
      </c>
      <c r="CT2696">
        <v>0</v>
      </c>
      <c r="CU2696">
        <v>0</v>
      </c>
      <c r="CV2696">
        <v>0</v>
      </c>
      <c r="CW2696">
        <v>0</v>
      </c>
      <c r="CX2696">
        <v>0</v>
      </c>
      <c r="CY2696">
        <v>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H2696">
        <v>0</v>
      </c>
      <c r="DI2696">
        <v>0</v>
      </c>
      <c r="DJ2696">
        <v>0</v>
      </c>
      <c r="DK2696">
        <v>0</v>
      </c>
      <c r="DL2696">
        <v>0</v>
      </c>
    </row>
    <row r="2697" spans="1:116" x14ac:dyDescent="0.15">
      <c r="A2697" t="s">
        <v>116</v>
      </c>
      <c r="B2697">
        <v>197401</v>
      </c>
      <c r="C2697" t="s">
        <v>117</v>
      </c>
      <c r="D2697" t="s">
        <v>136</v>
      </c>
      <c r="E2697" t="s">
        <v>118</v>
      </c>
      <c r="F2697" t="s">
        <v>137</v>
      </c>
      <c r="G2697" s="1">
        <v>42993</v>
      </c>
      <c r="H2697" t="s">
        <v>138</v>
      </c>
      <c r="I2697" s="1">
        <v>43164</v>
      </c>
      <c r="J2697" t="s">
        <v>119</v>
      </c>
      <c r="K2697" t="s">
        <v>766</v>
      </c>
      <c r="L2697" t="s">
        <v>123</v>
      </c>
      <c r="M2697" t="s">
        <v>139</v>
      </c>
      <c r="P2697" t="s">
        <v>124</v>
      </c>
      <c r="Q2697" t="s">
        <v>709</v>
      </c>
      <c r="R2697" t="s">
        <v>126</v>
      </c>
      <c r="S2697" t="s">
        <v>215</v>
      </c>
      <c r="T2697" t="s">
        <v>2465</v>
      </c>
      <c r="W2697">
        <v>70000</v>
      </c>
      <c r="X2697">
        <v>44220</v>
      </c>
      <c r="Y2697">
        <v>25780</v>
      </c>
      <c r="Z2697">
        <v>0</v>
      </c>
      <c r="AA2697">
        <v>70000</v>
      </c>
      <c r="AB2697">
        <v>44220</v>
      </c>
      <c r="AC2697">
        <v>25780</v>
      </c>
      <c r="AD2697">
        <v>0</v>
      </c>
      <c r="AE2697">
        <v>70000</v>
      </c>
      <c r="AF2697" t="s">
        <v>143</v>
      </c>
      <c r="AG2697" t="s">
        <v>171</v>
      </c>
      <c r="AH2697" t="s">
        <v>3517</v>
      </c>
      <c r="AI2697" t="s">
        <v>14466</v>
      </c>
      <c r="AJ2697" t="s">
        <v>128</v>
      </c>
      <c r="AK2697" t="s">
        <v>737</v>
      </c>
      <c r="AL2697" t="s">
        <v>710</v>
      </c>
      <c r="AM2697" t="s">
        <v>2466</v>
      </c>
      <c r="AN2697" t="s">
        <v>2467</v>
      </c>
      <c r="AO2697" t="s">
        <v>2468</v>
      </c>
      <c r="AP2697" t="s">
        <v>2469</v>
      </c>
      <c r="BO2697">
        <v>70000</v>
      </c>
      <c r="BP2697">
        <v>70000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0</v>
      </c>
      <c r="CH2697">
        <v>0</v>
      </c>
      <c r="CI2697">
        <v>0</v>
      </c>
      <c r="CJ2697">
        <v>0</v>
      </c>
      <c r="CK2697">
        <v>0</v>
      </c>
      <c r="CL2697">
        <v>0</v>
      </c>
      <c r="CM2697">
        <v>0</v>
      </c>
      <c r="CN2697">
        <v>0</v>
      </c>
      <c r="CO2697">
        <v>0</v>
      </c>
      <c r="CP2697">
        <v>0</v>
      </c>
      <c r="CQ2697">
        <v>0</v>
      </c>
      <c r="CR2697">
        <v>0</v>
      </c>
      <c r="CS2697">
        <v>0</v>
      </c>
      <c r="CT2697">
        <v>0</v>
      </c>
      <c r="CU2697">
        <v>0</v>
      </c>
      <c r="CV2697">
        <v>0</v>
      </c>
      <c r="CW2697">
        <v>0</v>
      </c>
      <c r="CX2697">
        <v>0</v>
      </c>
      <c r="CY2697">
        <v>0</v>
      </c>
      <c r="CZ2697">
        <v>0</v>
      </c>
      <c r="DA2697">
        <v>0</v>
      </c>
      <c r="DB2697">
        <v>0</v>
      </c>
      <c r="DC2697">
        <v>0</v>
      </c>
      <c r="DD2697">
        <v>0</v>
      </c>
      <c r="DE2697">
        <v>0</v>
      </c>
      <c r="DF2697">
        <v>0</v>
      </c>
      <c r="DG2697">
        <v>0</v>
      </c>
      <c r="DH2697">
        <v>0</v>
      </c>
      <c r="DI2697">
        <v>0</v>
      </c>
      <c r="DJ2697">
        <v>0</v>
      </c>
      <c r="DK2697">
        <v>0</v>
      </c>
      <c r="DL2697">
        <v>0</v>
      </c>
    </row>
    <row r="2698" spans="1:116" x14ac:dyDescent="0.15">
      <c r="A2698" t="s">
        <v>116</v>
      </c>
      <c r="B2698">
        <v>197409</v>
      </c>
      <c r="C2698" t="s">
        <v>117</v>
      </c>
      <c r="D2698" t="s">
        <v>136</v>
      </c>
      <c r="E2698" t="s">
        <v>118</v>
      </c>
      <c r="F2698" t="s">
        <v>137</v>
      </c>
      <c r="G2698" s="1">
        <v>43000</v>
      </c>
      <c r="H2698" t="s">
        <v>138</v>
      </c>
      <c r="I2698" s="1">
        <v>43056</v>
      </c>
      <c r="J2698" t="s">
        <v>119</v>
      </c>
      <c r="K2698" t="s">
        <v>2473</v>
      </c>
      <c r="L2698" t="s">
        <v>600</v>
      </c>
      <c r="M2698" t="s">
        <v>139</v>
      </c>
      <c r="N2698" t="s">
        <v>386</v>
      </c>
      <c r="O2698" t="s">
        <v>123</v>
      </c>
      <c r="P2698" t="s">
        <v>124</v>
      </c>
      <c r="Q2698" t="s">
        <v>125</v>
      </c>
      <c r="R2698" t="s">
        <v>126</v>
      </c>
      <c r="S2698" t="s">
        <v>540</v>
      </c>
      <c r="T2698" t="s">
        <v>2474</v>
      </c>
      <c r="W2698">
        <v>50147</v>
      </c>
      <c r="X2698">
        <v>34931</v>
      </c>
      <c r="Y2698">
        <v>15216</v>
      </c>
      <c r="Z2698">
        <v>0</v>
      </c>
      <c r="AA2698">
        <v>25000</v>
      </c>
      <c r="AB2698">
        <v>25000</v>
      </c>
      <c r="AC2698">
        <v>0</v>
      </c>
      <c r="AD2698">
        <v>0</v>
      </c>
      <c r="AE2698">
        <v>50147</v>
      </c>
      <c r="AF2698" t="s">
        <v>171</v>
      </c>
      <c r="AG2698" t="s">
        <v>143</v>
      </c>
      <c r="AH2698" t="s">
        <v>174</v>
      </c>
      <c r="AI2698" t="s">
        <v>235</v>
      </c>
      <c r="AJ2698" t="s">
        <v>128</v>
      </c>
      <c r="AK2698" t="s">
        <v>1032</v>
      </c>
      <c r="AL2698" t="s">
        <v>528</v>
      </c>
      <c r="AM2698" t="s">
        <v>2475</v>
      </c>
      <c r="AN2698" t="s">
        <v>2476</v>
      </c>
      <c r="AO2698" t="s">
        <v>702</v>
      </c>
      <c r="AP2698" t="s">
        <v>703</v>
      </c>
      <c r="BO2698">
        <v>50147</v>
      </c>
      <c r="BP2698">
        <v>25000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0</v>
      </c>
      <c r="CH2698">
        <v>0</v>
      </c>
      <c r="CI2698">
        <v>0</v>
      </c>
      <c r="CJ2698">
        <v>0</v>
      </c>
      <c r="CK2698">
        <v>0</v>
      </c>
      <c r="CL2698">
        <v>0</v>
      </c>
      <c r="CM2698">
        <v>0</v>
      </c>
      <c r="CN2698">
        <v>0</v>
      </c>
      <c r="CO2698">
        <v>0</v>
      </c>
      <c r="CP2698">
        <v>0</v>
      </c>
      <c r="CQ2698">
        <v>0</v>
      </c>
      <c r="CR2698">
        <v>0</v>
      </c>
      <c r="CS2698">
        <v>0</v>
      </c>
      <c r="CT2698">
        <v>0</v>
      </c>
      <c r="CU2698">
        <v>0</v>
      </c>
      <c r="CV2698">
        <v>0</v>
      </c>
      <c r="CW2698">
        <v>0</v>
      </c>
      <c r="CX2698">
        <v>0</v>
      </c>
      <c r="CY2698">
        <v>0</v>
      </c>
      <c r="CZ2698">
        <v>0</v>
      </c>
      <c r="DA2698">
        <v>0</v>
      </c>
      <c r="DB2698">
        <v>0</v>
      </c>
      <c r="DC2698">
        <v>0</v>
      </c>
      <c r="DD2698">
        <v>0</v>
      </c>
      <c r="DE2698">
        <v>0</v>
      </c>
      <c r="DF2698">
        <v>0</v>
      </c>
      <c r="DG2698">
        <v>0</v>
      </c>
      <c r="DH2698">
        <v>0</v>
      </c>
      <c r="DI2698">
        <v>0</v>
      </c>
      <c r="DJ2698">
        <v>0</v>
      </c>
      <c r="DK2698">
        <v>0</v>
      </c>
      <c r="DL2698">
        <v>0</v>
      </c>
    </row>
    <row r="2699" spans="1:116" x14ac:dyDescent="0.15">
      <c r="A2699" t="s">
        <v>116</v>
      </c>
      <c r="B2699">
        <v>197412</v>
      </c>
      <c r="C2699" t="s">
        <v>117</v>
      </c>
      <c r="D2699" t="s">
        <v>136</v>
      </c>
      <c r="E2699" t="s">
        <v>118</v>
      </c>
      <c r="F2699" t="s">
        <v>137</v>
      </c>
      <c r="G2699" s="1">
        <v>42996</v>
      </c>
      <c r="H2699" t="s">
        <v>138</v>
      </c>
      <c r="I2699" s="1">
        <v>42998</v>
      </c>
      <c r="J2699" t="s">
        <v>119</v>
      </c>
      <c r="K2699" t="s">
        <v>2479</v>
      </c>
      <c r="L2699" t="s">
        <v>227</v>
      </c>
      <c r="M2699" t="s">
        <v>139</v>
      </c>
      <c r="P2699" t="s">
        <v>124</v>
      </c>
      <c r="Q2699" t="s">
        <v>470</v>
      </c>
      <c r="R2699" t="s">
        <v>126</v>
      </c>
      <c r="S2699" t="s">
        <v>441</v>
      </c>
      <c r="T2699" t="s">
        <v>471</v>
      </c>
      <c r="U2699" t="s">
        <v>2480</v>
      </c>
      <c r="W2699">
        <v>17339</v>
      </c>
      <c r="X2699">
        <v>17339</v>
      </c>
      <c r="Y2699">
        <v>0</v>
      </c>
      <c r="Z2699">
        <v>0</v>
      </c>
      <c r="AA2699">
        <v>17339</v>
      </c>
      <c r="AB2699">
        <v>17339</v>
      </c>
      <c r="AC2699">
        <v>0</v>
      </c>
      <c r="AD2699">
        <v>0</v>
      </c>
      <c r="AE2699">
        <v>17339</v>
      </c>
      <c r="AF2699" t="s">
        <v>143</v>
      </c>
      <c r="AG2699" t="s">
        <v>171</v>
      </c>
      <c r="AH2699" t="s">
        <v>340</v>
      </c>
      <c r="AI2699" t="s">
        <v>1117</v>
      </c>
      <c r="AJ2699" t="s">
        <v>128</v>
      </c>
      <c r="AK2699" t="s">
        <v>429</v>
      </c>
      <c r="AL2699" t="s">
        <v>474</v>
      </c>
      <c r="AM2699" t="s">
        <v>2481</v>
      </c>
      <c r="AN2699" t="s">
        <v>2482</v>
      </c>
      <c r="AO2699" t="s">
        <v>885</v>
      </c>
      <c r="AP2699" t="s">
        <v>886</v>
      </c>
      <c r="AQ2699" t="s">
        <v>850</v>
      </c>
      <c r="BO2699">
        <v>10403.4</v>
      </c>
      <c r="BP2699">
        <v>10403.4</v>
      </c>
      <c r="BQ2699">
        <v>6935.6</v>
      </c>
      <c r="BR2699">
        <v>6935.6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v>0</v>
      </c>
      <c r="CR2699">
        <v>0</v>
      </c>
      <c r="CS2699">
        <v>0</v>
      </c>
      <c r="CT2699">
        <v>0</v>
      </c>
      <c r="CU2699">
        <v>0</v>
      </c>
      <c r="CV2699">
        <v>0</v>
      </c>
      <c r="CW2699">
        <v>0</v>
      </c>
      <c r="CX2699">
        <v>0</v>
      </c>
      <c r="CY2699">
        <v>0</v>
      </c>
      <c r="CZ2699">
        <v>0</v>
      </c>
      <c r="DA2699">
        <v>0</v>
      </c>
      <c r="DB2699">
        <v>0</v>
      </c>
      <c r="DC2699">
        <v>0</v>
      </c>
      <c r="DD2699">
        <v>0</v>
      </c>
      <c r="DE2699">
        <v>0</v>
      </c>
      <c r="DF2699">
        <v>0</v>
      </c>
      <c r="DG2699">
        <v>0</v>
      </c>
      <c r="DH2699">
        <v>0</v>
      </c>
      <c r="DI2699">
        <v>0</v>
      </c>
      <c r="DJ2699">
        <v>0</v>
      </c>
      <c r="DK2699">
        <v>0</v>
      </c>
      <c r="DL2699">
        <v>0</v>
      </c>
    </row>
    <row r="2700" spans="1:116" x14ac:dyDescent="0.15">
      <c r="A2700" t="s">
        <v>116</v>
      </c>
      <c r="B2700">
        <v>197415</v>
      </c>
      <c r="C2700" t="s">
        <v>117</v>
      </c>
      <c r="D2700" t="s">
        <v>136</v>
      </c>
      <c r="E2700" t="s">
        <v>118</v>
      </c>
      <c r="F2700" t="s">
        <v>137</v>
      </c>
      <c r="G2700" s="1">
        <v>42992</v>
      </c>
      <c r="H2700" t="s">
        <v>138</v>
      </c>
      <c r="I2700" s="1">
        <v>43040</v>
      </c>
      <c r="J2700" t="s">
        <v>119</v>
      </c>
      <c r="K2700" t="s">
        <v>213</v>
      </c>
      <c r="L2700" t="s">
        <v>123</v>
      </c>
      <c r="M2700" t="s">
        <v>139</v>
      </c>
      <c r="P2700" t="s">
        <v>317</v>
      </c>
      <c r="Q2700" t="s">
        <v>318</v>
      </c>
      <c r="R2700" t="s">
        <v>126</v>
      </c>
      <c r="S2700" t="s">
        <v>215</v>
      </c>
      <c r="T2700" t="s">
        <v>2483</v>
      </c>
      <c r="W2700">
        <v>25048</v>
      </c>
      <c r="X2700">
        <v>25048</v>
      </c>
      <c r="Y2700">
        <v>0</v>
      </c>
      <c r="Z2700">
        <v>0</v>
      </c>
      <c r="AA2700">
        <v>25048</v>
      </c>
      <c r="AB2700">
        <v>25048</v>
      </c>
      <c r="AC2700">
        <v>0</v>
      </c>
      <c r="AD2700">
        <v>0</v>
      </c>
      <c r="AE2700">
        <v>224275</v>
      </c>
      <c r="AF2700" t="s">
        <v>171</v>
      </c>
      <c r="AG2700" t="s">
        <v>143</v>
      </c>
      <c r="AH2700" t="s">
        <v>174</v>
      </c>
      <c r="AI2700" t="s">
        <v>859</v>
      </c>
      <c r="AJ2700" t="s">
        <v>128</v>
      </c>
      <c r="AK2700" t="s">
        <v>2484</v>
      </c>
      <c r="AL2700" t="s">
        <v>322</v>
      </c>
      <c r="AM2700" t="s">
        <v>2485</v>
      </c>
      <c r="AN2700" t="s">
        <v>2486</v>
      </c>
      <c r="AO2700" t="s">
        <v>2487</v>
      </c>
      <c r="AP2700" t="s">
        <v>2488</v>
      </c>
      <c r="AQ2700" t="s">
        <v>1756</v>
      </c>
      <c r="BO2700">
        <v>12524</v>
      </c>
      <c r="BP2700">
        <v>12524</v>
      </c>
      <c r="BQ2700">
        <v>12524</v>
      </c>
      <c r="BR2700">
        <v>12524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0</v>
      </c>
      <c r="CR2700">
        <v>0</v>
      </c>
      <c r="CS2700">
        <v>0</v>
      </c>
      <c r="CT2700">
        <v>0</v>
      </c>
      <c r="CU2700">
        <v>0</v>
      </c>
      <c r="CV2700">
        <v>0</v>
      </c>
      <c r="CW2700">
        <v>0</v>
      </c>
      <c r="CX2700">
        <v>0</v>
      </c>
      <c r="CY2700">
        <v>0</v>
      </c>
      <c r="CZ2700">
        <v>0</v>
      </c>
      <c r="DA2700">
        <v>0</v>
      </c>
      <c r="DB2700">
        <v>0</v>
      </c>
      <c r="DC2700">
        <v>0</v>
      </c>
      <c r="DD2700">
        <v>0</v>
      </c>
      <c r="DE2700">
        <v>0</v>
      </c>
      <c r="DF2700">
        <v>0</v>
      </c>
      <c r="DG2700">
        <v>0</v>
      </c>
      <c r="DH2700">
        <v>0</v>
      </c>
      <c r="DI2700">
        <v>0</v>
      </c>
      <c r="DJ2700">
        <v>0</v>
      </c>
      <c r="DK2700">
        <v>0</v>
      </c>
      <c r="DL2700">
        <v>0</v>
      </c>
    </row>
    <row r="2701" spans="1:116" x14ac:dyDescent="0.15">
      <c r="A2701" t="s">
        <v>116</v>
      </c>
      <c r="B2701">
        <v>197418</v>
      </c>
      <c r="C2701" t="s">
        <v>117</v>
      </c>
      <c r="D2701" t="s">
        <v>136</v>
      </c>
      <c r="E2701" t="s">
        <v>118</v>
      </c>
      <c r="F2701" t="s">
        <v>137</v>
      </c>
      <c r="G2701" s="1">
        <v>43000</v>
      </c>
      <c r="H2701" t="s">
        <v>138</v>
      </c>
      <c r="I2701" s="1">
        <v>43143</v>
      </c>
      <c r="J2701" t="s">
        <v>119</v>
      </c>
      <c r="K2701" t="s">
        <v>1828</v>
      </c>
      <c r="L2701" t="s">
        <v>227</v>
      </c>
      <c r="M2701" t="s">
        <v>139</v>
      </c>
      <c r="N2701" t="s">
        <v>765</v>
      </c>
      <c r="O2701" t="s">
        <v>123</v>
      </c>
      <c r="P2701" t="s">
        <v>199</v>
      </c>
      <c r="Q2701" t="s">
        <v>2157</v>
      </c>
      <c r="R2701" t="s">
        <v>126</v>
      </c>
      <c r="S2701" t="s">
        <v>657</v>
      </c>
      <c r="T2701" t="s">
        <v>658</v>
      </c>
      <c r="U2701" t="s">
        <v>2491</v>
      </c>
      <c r="V2701" t="s">
        <v>2492</v>
      </c>
      <c r="W2701">
        <v>346765</v>
      </c>
      <c r="X2701">
        <v>301535</v>
      </c>
      <c r="Y2701">
        <v>45230</v>
      </c>
      <c r="Z2701">
        <v>0</v>
      </c>
      <c r="AA2701">
        <v>41174</v>
      </c>
      <c r="AB2701">
        <v>35803</v>
      </c>
      <c r="AC2701">
        <v>5371</v>
      </c>
      <c r="AD2701">
        <v>0</v>
      </c>
      <c r="AE2701">
        <v>346765</v>
      </c>
      <c r="AF2701" t="s">
        <v>143</v>
      </c>
      <c r="AG2701" t="s">
        <v>171</v>
      </c>
      <c r="AH2701" t="s">
        <v>361</v>
      </c>
      <c r="AI2701" t="s">
        <v>389</v>
      </c>
      <c r="AJ2701" t="s">
        <v>128</v>
      </c>
      <c r="AK2701" t="s">
        <v>407</v>
      </c>
      <c r="AL2701" t="s">
        <v>660</v>
      </c>
      <c r="AM2701" t="s">
        <v>2493</v>
      </c>
      <c r="AN2701" t="s">
        <v>2494</v>
      </c>
      <c r="AO2701" t="s">
        <v>1821</v>
      </c>
      <c r="AP2701" t="s">
        <v>1822</v>
      </c>
      <c r="AQ2701" t="s">
        <v>664</v>
      </c>
      <c r="BO2701">
        <v>260073.75</v>
      </c>
      <c r="BP2701">
        <v>30880.5</v>
      </c>
      <c r="BQ2701">
        <v>86691.25</v>
      </c>
      <c r="BR2701">
        <v>10293.5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0</v>
      </c>
      <c r="CR2701">
        <v>0</v>
      </c>
      <c r="CS2701">
        <v>0</v>
      </c>
      <c r="CT2701">
        <v>0</v>
      </c>
      <c r="CU2701">
        <v>0</v>
      </c>
      <c r="CV2701">
        <v>0</v>
      </c>
      <c r="CW2701">
        <v>0</v>
      </c>
      <c r="CX2701">
        <v>0</v>
      </c>
      <c r="CY2701">
        <v>0</v>
      </c>
      <c r="CZ2701">
        <v>0</v>
      </c>
      <c r="DA2701">
        <v>0</v>
      </c>
      <c r="DB2701">
        <v>0</v>
      </c>
      <c r="DC2701">
        <v>0</v>
      </c>
      <c r="DD2701">
        <v>0</v>
      </c>
      <c r="DE2701">
        <v>0</v>
      </c>
      <c r="DF2701">
        <v>0</v>
      </c>
      <c r="DG2701">
        <v>0</v>
      </c>
      <c r="DH2701">
        <v>0</v>
      </c>
      <c r="DI2701">
        <v>0</v>
      </c>
      <c r="DJ2701">
        <v>0</v>
      </c>
      <c r="DK2701">
        <v>0</v>
      </c>
      <c r="DL2701">
        <v>0</v>
      </c>
    </row>
    <row r="2702" spans="1:116" x14ac:dyDescent="0.15">
      <c r="A2702" t="s">
        <v>116</v>
      </c>
      <c r="B2702">
        <v>197427</v>
      </c>
      <c r="C2702" t="s">
        <v>117</v>
      </c>
      <c r="D2702" t="s">
        <v>136</v>
      </c>
      <c r="E2702" t="s">
        <v>118</v>
      </c>
      <c r="F2702" t="s">
        <v>137</v>
      </c>
      <c r="G2702" s="1">
        <v>42997</v>
      </c>
      <c r="H2702" t="s">
        <v>138</v>
      </c>
      <c r="I2702" s="1">
        <v>43056</v>
      </c>
      <c r="J2702" t="s">
        <v>119</v>
      </c>
      <c r="K2702" t="s">
        <v>213</v>
      </c>
      <c r="L2702" t="s">
        <v>123</v>
      </c>
      <c r="M2702" t="s">
        <v>139</v>
      </c>
      <c r="P2702" t="s">
        <v>232</v>
      </c>
      <c r="Q2702" t="s">
        <v>233</v>
      </c>
      <c r="R2702" t="s">
        <v>126</v>
      </c>
      <c r="S2702" t="s">
        <v>215</v>
      </c>
      <c r="T2702" t="s">
        <v>2498</v>
      </c>
      <c r="W2702">
        <v>6486</v>
      </c>
      <c r="X2702">
        <v>4353</v>
      </c>
      <c r="Y2702">
        <v>2133</v>
      </c>
      <c r="Z2702">
        <v>0</v>
      </c>
      <c r="AA2702">
        <v>6486</v>
      </c>
      <c r="AB2702">
        <v>4353</v>
      </c>
      <c r="AC2702">
        <v>2133</v>
      </c>
      <c r="AD2702">
        <v>0</v>
      </c>
      <c r="AE2702">
        <v>506469</v>
      </c>
      <c r="AF2702" t="s">
        <v>143</v>
      </c>
      <c r="AG2702" t="s">
        <v>171</v>
      </c>
      <c r="AH2702" t="s">
        <v>132</v>
      </c>
      <c r="AI2702" t="s">
        <v>526</v>
      </c>
      <c r="AJ2702" t="s">
        <v>128</v>
      </c>
      <c r="AK2702" t="s">
        <v>1508</v>
      </c>
      <c r="AL2702" t="s">
        <v>184</v>
      </c>
      <c r="AN2702" t="s">
        <v>2499</v>
      </c>
      <c r="AO2702" t="s">
        <v>2500</v>
      </c>
      <c r="AP2702" t="s">
        <v>2501</v>
      </c>
      <c r="BO2702">
        <v>6486</v>
      </c>
      <c r="BP2702">
        <v>6486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0</v>
      </c>
      <c r="CR2702">
        <v>0</v>
      </c>
      <c r="CS2702">
        <v>0</v>
      </c>
      <c r="CT2702">
        <v>0</v>
      </c>
      <c r="CU2702">
        <v>0</v>
      </c>
      <c r="CV2702">
        <v>0</v>
      </c>
      <c r="CW2702">
        <v>0</v>
      </c>
      <c r="CX2702">
        <v>0</v>
      </c>
      <c r="CY2702">
        <v>0</v>
      </c>
      <c r="CZ2702">
        <v>0</v>
      </c>
      <c r="DA2702">
        <v>0</v>
      </c>
      <c r="DB2702">
        <v>0</v>
      </c>
      <c r="DC2702">
        <v>0</v>
      </c>
      <c r="DD2702">
        <v>0</v>
      </c>
      <c r="DE2702">
        <v>0</v>
      </c>
      <c r="DF2702">
        <v>0</v>
      </c>
      <c r="DG2702">
        <v>0</v>
      </c>
      <c r="DH2702">
        <v>0</v>
      </c>
      <c r="DI2702">
        <v>0</v>
      </c>
      <c r="DJ2702">
        <v>0</v>
      </c>
      <c r="DK2702">
        <v>0</v>
      </c>
      <c r="DL2702">
        <v>0</v>
      </c>
    </row>
    <row r="2703" spans="1:116" x14ac:dyDescent="0.15">
      <c r="A2703" t="s">
        <v>116</v>
      </c>
      <c r="B2703">
        <v>197438</v>
      </c>
      <c r="C2703" t="s">
        <v>117</v>
      </c>
      <c r="D2703" t="s">
        <v>136</v>
      </c>
      <c r="E2703" t="s">
        <v>118</v>
      </c>
      <c r="F2703" t="s">
        <v>137</v>
      </c>
      <c r="G2703" s="1">
        <v>42999</v>
      </c>
      <c r="H2703" t="s">
        <v>138</v>
      </c>
      <c r="I2703" s="1">
        <v>43164</v>
      </c>
      <c r="J2703" t="s">
        <v>119</v>
      </c>
      <c r="K2703" t="s">
        <v>2489</v>
      </c>
      <c r="L2703" t="s">
        <v>227</v>
      </c>
      <c r="M2703" t="s">
        <v>139</v>
      </c>
      <c r="N2703" t="s">
        <v>287</v>
      </c>
      <c r="O2703" t="s">
        <v>123</v>
      </c>
      <c r="P2703" t="s">
        <v>199</v>
      </c>
      <c r="Q2703" t="s">
        <v>717</v>
      </c>
      <c r="R2703" t="s">
        <v>126</v>
      </c>
      <c r="S2703" t="s">
        <v>441</v>
      </c>
      <c r="T2703" t="s">
        <v>471</v>
      </c>
      <c r="U2703" t="s">
        <v>2505</v>
      </c>
      <c r="W2703">
        <v>82390</v>
      </c>
      <c r="X2703">
        <v>70029</v>
      </c>
      <c r="Y2703">
        <v>12361</v>
      </c>
      <c r="Z2703">
        <v>0</v>
      </c>
      <c r="AA2703">
        <v>82390</v>
      </c>
      <c r="AB2703">
        <v>70029</v>
      </c>
      <c r="AC2703">
        <v>12361</v>
      </c>
      <c r="AD2703">
        <v>0</v>
      </c>
      <c r="AE2703">
        <v>82390</v>
      </c>
      <c r="AF2703" t="s">
        <v>171</v>
      </c>
      <c r="AG2703" t="s">
        <v>143</v>
      </c>
      <c r="AH2703" t="s">
        <v>3770</v>
      </c>
      <c r="AI2703" t="s">
        <v>342</v>
      </c>
      <c r="AJ2703" t="s">
        <v>128</v>
      </c>
      <c r="AK2703" t="s">
        <v>512</v>
      </c>
      <c r="AL2703" t="s">
        <v>2506</v>
      </c>
      <c r="AM2703" t="s">
        <v>2507</v>
      </c>
      <c r="AN2703" t="s">
        <v>2508</v>
      </c>
      <c r="AO2703" t="s">
        <v>1924</v>
      </c>
      <c r="AP2703" t="s">
        <v>1925</v>
      </c>
      <c r="AQ2703" t="s">
        <v>488</v>
      </c>
      <c r="BO2703">
        <v>61792.5</v>
      </c>
      <c r="BP2703">
        <v>61792.5</v>
      </c>
      <c r="BQ2703">
        <v>20597.5</v>
      </c>
      <c r="BR2703">
        <v>20597.5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v>0</v>
      </c>
      <c r="CR2703">
        <v>0</v>
      </c>
      <c r="CS2703">
        <v>0</v>
      </c>
      <c r="CT2703">
        <v>0</v>
      </c>
      <c r="CU2703">
        <v>0</v>
      </c>
      <c r="CV2703">
        <v>0</v>
      </c>
      <c r="CW2703">
        <v>0</v>
      </c>
      <c r="CX2703">
        <v>0</v>
      </c>
      <c r="CY2703">
        <v>0</v>
      </c>
      <c r="CZ2703">
        <v>0</v>
      </c>
      <c r="DA2703">
        <v>0</v>
      </c>
      <c r="DB2703">
        <v>0</v>
      </c>
      <c r="DC2703">
        <v>0</v>
      </c>
      <c r="DD2703">
        <v>0</v>
      </c>
      <c r="DE2703">
        <v>0</v>
      </c>
      <c r="DF2703">
        <v>0</v>
      </c>
      <c r="DG2703">
        <v>0</v>
      </c>
      <c r="DH2703">
        <v>0</v>
      </c>
      <c r="DI2703">
        <v>0</v>
      </c>
      <c r="DJ2703">
        <v>0</v>
      </c>
      <c r="DK2703">
        <v>0</v>
      </c>
      <c r="DL2703">
        <v>0</v>
      </c>
    </row>
    <row r="2704" spans="1:116" x14ac:dyDescent="0.15">
      <c r="A2704" t="s">
        <v>116</v>
      </c>
      <c r="B2704">
        <v>197443</v>
      </c>
      <c r="C2704" t="s">
        <v>117</v>
      </c>
      <c r="D2704" t="s">
        <v>136</v>
      </c>
      <c r="E2704" t="s">
        <v>118</v>
      </c>
      <c r="F2704" t="s">
        <v>137</v>
      </c>
      <c r="G2704" s="1">
        <v>42998</v>
      </c>
      <c r="H2704" t="s">
        <v>138</v>
      </c>
      <c r="I2704" s="1">
        <v>43000</v>
      </c>
      <c r="J2704" t="s">
        <v>119</v>
      </c>
      <c r="K2704" t="s">
        <v>2515</v>
      </c>
      <c r="L2704" t="s">
        <v>120</v>
      </c>
      <c r="M2704" t="s">
        <v>139</v>
      </c>
      <c r="P2704" t="s">
        <v>177</v>
      </c>
      <c r="Q2704" t="s">
        <v>178</v>
      </c>
      <c r="R2704" t="s">
        <v>126</v>
      </c>
      <c r="S2704" t="s">
        <v>179</v>
      </c>
      <c r="T2704" t="s">
        <v>2516</v>
      </c>
      <c r="U2704" t="s">
        <v>2517</v>
      </c>
      <c r="W2704">
        <v>4500</v>
      </c>
      <c r="X2704">
        <v>3827</v>
      </c>
      <c r="Y2704">
        <v>673</v>
      </c>
      <c r="Z2704">
        <v>0</v>
      </c>
      <c r="AA2704">
        <v>4500</v>
      </c>
      <c r="AB2704">
        <v>3825</v>
      </c>
      <c r="AC2704">
        <v>675</v>
      </c>
      <c r="AD2704">
        <v>0</v>
      </c>
      <c r="AE2704">
        <v>4500</v>
      </c>
      <c r="AF2704" t="s">
        <v>143</v>
      </c>
      <c r="AG2704" t="s">
        <v>143</v>
      </c>
      <c r="AH2704" t="s">
        <v>2518</v>
      </c>
      <c r="AI2704" t="s">
        <v>2519</v>
      </c>
      <c r="AJ2704" t="s">
        <v>128</v>
      </c>
      <c r="AK2704" t="s">
        <v>160</v>
      </c>
      <c r="AL2704" t="s">
        <v>193</v>
      </c>
      <c r="AM2704" t="s">
        <v>194</v>
      </c>
      <c r="AN2704" t="s">
        <v>2520</v>
      </c>
      <c r="AO2704" t="s">
        <v>186</v>
      </c>
      <c r="AP2704" t="s">
        <v>187</v>
      </c>
      <c r="BO2704">
        <v>4500</v>
      </c>
      <c r="BP2704">
        <v>4500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0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v>0</v>
      </c>
      <c r="CR2704">
        <v>0</v>
      </c>
      <c r="CS2704">
        <v>0</v>
      </c>
      <c r="CT2704">
        <v>0</v>
      </c>
      <c r="CU2704">
        <v>0</v>
      </c>
      <c r="CV2704">
        <v>0</v>
      </c>
      <c r="CW2704">
        <v>0</v>
      </c>
      <c r="CX2704">
        <v>0</v>
      </c>
      <c r="CY2704">
        <v>0</v>
      </c>
      <c r="CZ2704">
        <v>0</v>
      </c>
      <c r="DA2704">
        <v>0</v>
      </c>
      <c r="DB2704">
        <v>0</v>
      </c>
      <c r="DC2704">
        <v>0</v>
      </c>
      <c r="DD2704">
        <v>0</v>
      </c>
      <c r="DE2704">
        <v>0</v>
      </c>
      <c r="DF2704">
        <v>0</v>
      </c>
      <c r="DG2704">
        <v>0</v>
      </c>
      <c r="DH2704">
        <v>0</v>
      </c>
      <c r="DI2704">
        <v>0</v>
      </c>
      <c r="DJ2704">
        <v>0</v>
      </c>
      <c r="DK2704">
        <v>0</v>
      </c>
      <c r="DL2704">
        <v>0</v>
      </c>
    </row>
    <row r="2705" spans="1:116" x14ac:dyDescent="0.15">
      <c r="A2705" t="s">
        <v>116</v>
      </c>
      <c r="B2705">
        <v>197447</v>
      </c>
      <c r="C2705" t="s">
        <v>117</v>
      </c>
      <c r="D2705" t="s">
        <v>136</v>
      </c>
      <c r="E2705" t="s">
        <v>118</v>
      </c>
      <c r="F2705" t="s">
        <v>137</v>
      </c>
      <c r="G2705" s="1">
        <v>43000</v>
      </c>
      <c r="H2705" t="s">
        <v>138</v>
      </c>
      <c r="I2705" s="1">
        <v>43117</v>
      </c>
      <c r="J2705" t="s">
        <v>119</v>
      </c>
      <c r="K2705" t="s">
        <v>213</v>
      </c>
      <c r="L2705" t="s">
        <v>123</v>
      </c>
      <c r="M2705" t="s">
        <v>139</v>
      </c>
      <c r="P2705" t="s">
        <v>199</v>
      </c>
      <c r="Q2705" t="s">
        <v>717</v>
      </c>
      <c r="R2705" t="s">
        <v>126</v>
      </c>
      <c r="S2705" t="s">
        <v>215</v>
      </c>
      <c r="T2705" t="s">
        <v>2522</v>
      </c>
      <c r="V2705" t="s">
        <v>1896</v>
      </c>
      <c r="W2705">
        <v>263833</v>
      </c>
      <c r="X2705">
        <v>175583</v>
      </c>
      <c r="Y2705">
        <v>88250</v>
      </c>
      <c r="Z2705">
        <v>0</v>
      </c>
      <c r="AA2705">
        <v>263833</v>
      </c>
      <c r="AB2705">
        <v>175583</v>
      </c>
      <c r="AC2705">
        <v>88250</v>
      </c>
      <c r="AD2705">
        <v>0</v>
      </c>
      <c r="AE2705">
        <v>263833</v>
      </c>
      <c r="AF2705" t="s">
        <v>143</v>
      </c>
      <c r="AG2705" t="s">
        <v>143</v>
      </c>
      <c r="AH2705" t="s">
        <v>361</v>
      </c>
      <c r="AI2705" t="s">
        <v>1066</v>
      </c>
      <c r="AJ2705" t="s">
        <v>128</v>
      </c>
      <c r="AK2705" t="s">
        <v>1508</v>
      </c>
      <c r="AL2705" t="s">
        <v>718</v>
      </c>
      <c r="AN2705" t="s">
        <v>2523</v>
      </c>
      <c r="AO2705" t="s">
        <v>1473</v>
      </c>
      <c r="AP2705" t="s">
        <v>1474</v>
      </c>
      <c r="BO2705">
        <v>263833</v>
      </c>
      <c r="BP2705">
        <v>263833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0</v>
      </c>
      <c r="CR2705">
        <v>0</v>
      </c>
      <c r="CS2705">
        <v>0</v>
      </c>
      <c r="CT2705">
        <v>0</v>
      </c>
      <c r="CU2705">
        <v>0</v>
      </c>
      <c r="CV2705">
        <v>0</v>
      </c>
      <c r="CW2705">
        <v>0</v>
      </c>
      <c r="CX2705">
        <v>0</v>
      </c>
      <c r="CY2705">
        <v>0</v>
      </c>
      <c r="CZ2705">
        <v>0</v>
      </c>
      <c r="DA2705">
        <v>0</v>
      </c>
      <c r="DB2705">
        <v>0</v>
      </c>
      <c r="DC2705">
        <v>0</v>
      </c>
      <c r="DD2705">
        <v>0</v>
      </c>
      <c r="DE2705">
        <v>0</v>
      </c>
      <c r="DF2705">
        <v>0</v>
      </c>
      <c r="DG2705">
        <v>0</v>
      </c>
      <c r="DH2705">
        <v>0</v>
      </c>
      <c r="DI2705">
        <v>0</v>
      </c>
      <c r="DJ2705">
        <v>0</v>
      </c>
      <c r="DK2705">
        <v>0</v>
      </c>
      <c r="DL2705">
        <v>0</v>
      </c>
    </row>
    <row r="2706" spans="1:116" x14ac:dyDescent="0.15">
      <c r="A2706" t="s">
        <v>116</v>
      </c>
      <c r="B2706">
        <v>197462</v>
      </c>
      <c r="C2706" t="s">
        <v>117</v>
      </c>
      <c r="D2706" t="s">
        <v>136</v>
      </c>
      <c r="E2706" t="s">
        <v>118</v>
      </c>
      <c r="F2706" t="s">
        <v>137</v>
      </c>
      <c r="G2706" s="1">
        <v>43004</v>
      </c>
      <c r="H2706" t="s">
        <v>138</v>
      </c>
      <c r="I2706" s="1">
        <v>43088</v>
      </c>
      <c r="J2706" t="s">
        <v>119</v>
      </c>
      <c r="K2706" t="s">
        <v>1969</v>
      </c>
      <c r="L2706" t="s">
        <v>197</v>
      </c>
      <c r="M2706" t="s">
        <v>139</v>
      </c>
      <c r="N2706" t="s">
        <v>1969</v>
      </c>
      <c r="O2706" t="s">
        <v>197</v>
      </c>
      <c r="P2706" t="s">
        <v>317</v>
      </c>
      <c r="Q2706" t="s">
        <v>1007</v>
      </c>
      <c r="R2706" t="s">
        <v>126</v>
      </c>
      <c r="S2706" t="s">
        <v>215</v>
      </c>
      <c r="T2706" t="s">
        <v>2533</v>
      </c>
      <c r="W2706">
        <v>46551</v>
      </c>
      <c r="X2706">
        <v>31552</v>
      </c>
      <c r="Y2706">
        <v>14999</v>
      </c>
      <c r="Z2706">
        <v>0</v>
      </c>
      <c r="AA2706">
        <v>46543</v>
      </c>
      <c r="AB2706">
        <v>46543</v>
      </c>
      <c r="AC2706">
        <v>0</v>
      </c>
      <c r="AD2706">
        <v>0</v>
      </c>
      <c r="AE2706">
        <v>46543</v>
      </c>
      <c r="AF2706" t="s">
        <v>171</v>
      </c>
      <c r="AG2706" t="s">
        <v>171</v>
      </c>
      <c r="AH2706" t="s">
        <v>3809</v>
      </c>
      <c r="AI2706" t="s">
        <v>14453</v>
      </c>
      <c r="AJ2706" t="s">
        <v>128</v>
      </c>
      <c r="AK2706" t="s">
        <v>429</v>
      </c>
      <c r="AL2706" t="s">
        <v>1011</v>
      </c>
      <c r="AM2706" t="s">
        <v>2534</v>
      </c>
      <c r="AN2706" t="s">
        <v>2535</v>
      </c>
      <c r="AO2706" t="s">
        <v>2536</v>
      </c>
      <c r="AP2706" t="s">
        <v>2537</v>
      </c>
      <c r="BO2706">
        <v>46551</v>
      </c>
      <c r="BP2706">
        <v>46543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0</v>
      </c>
      <c r="CR2706">
        <v>0</v>
      </c>
      <c r="CS2706">
        <v>0</v>
      </c>
      <c r="CT2706">
        <v>0</v>
      </c>
      <c r="CU2706">
        <v>0</v>
      </c>
      <c r="CV2706">
        <v>0</v>
      </c>
      <c r="CW2706">
        <v>0</v>
      </c>
      <c r="CX2706">
        <v>0</v>
      </c>
      <c r="CY2706">
        <v>0</v>
      </c>
      <c r="CZ2706">
        <v>0</v>
      </c>
      <c r="DA2706">
        <v>0</v>
      </c>
      <c r="DB2706">
        <v>0</v>
      </c>
      <c r="DC2706">
        <v>0</v>
      </c>
      <c r="DD2706">
        <v>0</v>
      </c>
      <c r="DE2706">
        <v>0</v>
      </c>
      <c r="DF2706">
        <v>0</v>
      </c>
      <c r="DG2706">
        <v>0</v>
      </c>
      <c r="DH2706">
        <v>0</v>
      </c>
      <c r="DI2706">
        <v>0</v>
      </c>
      <c r="DJ2706">
        <v>0</v>
      </c>
      <c r="DK2706">
        <v>0</v>
      </c>
      <c r="DL2706">
        <v>0</v>
      </c>
    </row>
    <row r="2707" spans="1:116" x14ac:dyDescent="0.15">
      <c r="A2707" t="s">
        <v>116</v>
      </c>
      <c r="B2707">
        <v>197464</v>
      </c>
      <c r="C2707" t="s">
        <v>117</v>
      </c>
      <c r="D2707" t="s">
        <v>136</v>
      </c>
      <c r="E2707" t="s">
        <v>118</v>
      </c>
      <c r="F2707" t="s">
        <v>137</v>
      </c>
      <c r="G2707" s="1">
        <v>42997</v>
      </c>
      <c r="H2707" t="s">
        <v>138</v>
      </c>
      <c r="I2707" s="1">
        <v>43273</v>
      </c>
      <c r="J2707" t="s">
        <v>119</v>
      </c>
      <c r="K2707" t="s">
        <v>2538</v>
      </c>
      <c r="L2707" t="s">
        <v>120</v>
      </c>
      <c r="M2707" t="s">
        <v>139</v>
      </c>
      <c r="P2707" t="s">
        <v>124</v>
      </c>
      <c r="Q2707" t="s">
        <v>558</v>
      </c>
      <c r="R2707" t="s">
        <v>126</v>
      </c>
      <c r="S2707" t="s">
        <v>397</v>
      </c>
      <c r="T2707" t="s">
        <v>2539</v>
      </c>
      <c r="W2707">
        <v>514156</v>
      </c>
      <c r="X2707">
        <v>342844</v>
      </c>
      <c r="Y2707">
        <v>171312</v>
      </c>
      <c r="Z2707">
        <v>0</v>
      </c>
      <c r="AA2707">
        <v>514156</v>
      </c>
      <c r="AB2707">
        <v>514156</v>
      </c>
      <c r="AC2707">
        <v>0</v>
      </c>
      <c r="AD2707">
        <v>0</v>
      </c>
      <c r="AE2707">
        <v>514156</v>
      </c>
      <c r="AF2707" t="s">
        <v>143</v>
      </c>
      <c r="AG2707" t="s">
        <v>143</v>
      </c>
      <c r="AH2707" t="s">
        <v>651</v>
      </c>
      <c r="AI2707" t="s">
        <v>14467</v>
      </c>
      <c r="AJ2707" t="s">
        <v>128</v>
      </c>
      <c r="AK2707" t="s">
        <v>1032</v>
      </c>
      <c r="AL2707" t="s">
        <v>559</v>
      </c>
      <c r="AM2707" t="s">
        <v>2540</v>
      </c>
      <c r="AN2707" t="s">
        <v>2541</v>
      </c>
      <c r="AO2707" t="s">
        <v>1058</v>
      </c>
      <c r="AP2707" t="s">
        <v>1059</v>
      </c>
      <c r="BO2707">
        <v>514156</v>
      </c>
      <c r="BP2707">
        <v>514156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0</v>
      </c>
      <c r="CR2707">
        <v>0</v>
      </c>
      <c r="CS2707">
        <v>0</v>
      </c>
      <c r="CT2707">
        <v>0</v>
      </c>
      <c r="CU2707">
        <v>0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0</v>
      </c>
      <c r="DF2707">
        <v>0</v>
      </c>
      <c r="DG2707">
        <v>0</v>
      </c>
      <c r="DH2707">
        <v>0</v>
      </c>
      <c r="DI2707">
        <v>0</v>
      </c>
      <c r="DJ2707">
        <v>0</v>
      </c>
      <c r="DK2707">
        <v>0</v>
      </c>
      <c r="DL2707">
        <v>0</v>
      </c>
    </row>
    <row r="2708" spans="1:116" x14ac:dyDescent="0.15">
      <c r="A2708" t="s">
        <v>116</v>
      </c>
      <c r="B2708">
        <v>197465</v>
      </c>
      <c r="C2708" t="s">
        <v>117</v>
      </c>
      <c r="D2708" t="s">
        <v>136</v>
      </c>
      <c r="E2708" t="s">
        <v>118</v>
      </c>
      <c r="F2708" t="s">
        <v>137</v>
      </c>
      <c r="G2708" s="1">
        <v>43005</v>
      </c>
      <c r="H2708" t="s">
        <v>138</v>
      </c>
      <c r="I2708" s="1">
        <v>43243</v>
      </c>
      <c r="J2708" t="s">
        <v>119</v>
      </c>
      <c r="K2708" t="s">
        <v>213</v>
      </c>
      <c r="L2708" t="s">
        <v>123</v>
      </c>
      <c r="M2708" t="s">
        <v>139</v>
      </c>
      <c r="P2708" t="s">
        <v>124</v>
      </c>
      <c r="Q2708" t="s">
        <v>1030</v>
      </c>
      <c r="R2708" t="s">
        <v>126</v>
      </c>
      <c r="S2708" t="s">
        <v>215</v>
      </c>
      <c r="T2708" t="s">
        <v>2542</v>
      </c>
      <c r="W2708">
        <v>1000000</v>
      </c>
      <c r="X2708">
        <v>694068</v>
      </c>
      <c r="Y2708">
        <v>305932</v>
      </c>
      <c r="Z2708">
        <v>0</v>
      </c>
      <c r="AA2708">
        <v>658354</v>
      </c>
      <c r="AB2708">
        <v>456635</v>
      </c>
      <c r="AC2708">
        <v>201719</v>
      </c>
      <c r="AD2708">
        <v>0</v>
      </c>
      <c r="AE2708">
        <v>1000000</v>
      </c>
      <c r="AF2708" t="s">
        <v>143</v>
      </c>
      <c r="AG2708" t="s">
        <v>143</v>
      </c>
      <c r="AH2708" t="s">
        <v>229</v>
      </c>
      <c r="AI2708" t="s">
        <v>753</v>
      </c>
      <c r="AJ2708" t="s">
        <v>128</v>
      </c>
      <c r="AK2708" t="s">
        <v>313</v>
      </c>
      <c r="AL2708" t="s">
        <v>1033</v>
      </c>
      <c r="AM2708" t="s">
        <v>2543</v>
      </c>
      <c r="AN2708" t="s">
        <v>2544</v>
      </c>
      <c r="AO2708" t="s">
        <v>1912</v>
      </c>
      <c r="AP2708" t="s">
        <v>1913</v>
      </c>
      <c r="AQ2708" t="s">
        <v>2545</v>
      </c>
      <c r="AR2708" t="s">
        <v>2546</v>
      </c>
      <c r="BO2708">
        <v>340000</v>
      </c>
      <c r="BP2708">
        <v>223840.36000000002</v>
      </c>
      <c r="BQ2708">
        <v>330000</v>
      </c>
      <c r="BR2708">
        <v>217256.82</v>
      </c>
      <c r="BS2708">
        <v>330000</v>
      </c>
      <c r="BT2708">
        <v>217256.82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0</v>
      </c>
      <c r="CT2708">
        <v>0</v>
      </c>
      <c r="CU2708">
        <v>0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0</v>
      </c>
      <c r="DD2708">
        <v>0</v>
      </c>
      <c r="DE2708">
        <v>0</v>
      </c>
      <c r="DF2708">
        <v>0</v>
      </c>
      <c r="DG2708">
        <v>0</v>
      </c>
      <c r="DH2708">
        <v>0</v>
      </c>
      <c r="DI2708">
        <v>0</v>
      </c>
      <c r="DJ2708">
        <v>0</v>
      </c>
      <c r="DK2708">
        <v>0</v>
      </c>
      <c r="DL2708">
        <v>0</v>
      </c>
    </row>
    <row r="2709" spans="1:116" x14ac:dyDescent="0.15">
      <c r="A2709" t="s">
        <v>116</v>
      </c>
      <c r="B2709">
        <v>197493</v>
      </c>
      <c r="C2709" t="s">
        <v>117</v>
      </c>
      <c r="D2709" t="s">
        <v>136</v>
      </c>
      <c r="E2709" t="s">
        <v>425</v>
      </c>
      <c r="F2709" t="s">
        <v>137</v>
      </c>
      <c r="G2709" s="1">
        <v>43000</v>
      </c>
      <c r="H2709" t="s">
        <v>138</v>
      </c>
      <c r="I2709" s="1">
        <v>43259</v>
      </c>
      <c r="J2709" t="s">
        <v>119</v>
      </c>
      <c r="K2709" t="s">
        <v>1741</v>
      </c>
      <c r="L2709" t="s">
        <v>169</v>
      </c>
      <c r="M2709" t="s">
        <v>139</v>
      </c>
      <c r="N2709" t="s">
        <v>2574</v>
      </c>
      <c r="O2709" t="s">
        <v>123</v>
      </c>
      <c r="P2709" t="s">
        <v>199</v>
      </c>
      <c r="Q2709" t="s">
        <v>1570</v>
      </c>
      <c r="R2709" t="s">
        <v>126</v>
      </c>
      <c r="S2709" t="s">
        <v>251</v>
      </c>
      <c r="T2709" t="s">
        <v>2575</v>
      </c>
      <c r="W2709">
        <v>92000</v>
      </c>
      <c r="X2709">
        <v>77052</v>
      </c>
      <c r="Y2709">
        <v>14948</v>
      </c>
      <c r="Z2709">
        <v>0</v>
      </c>
      <c r="AA2709">
        <v>54924</v>
      </c>
      <c r="AB2709">
        <v>54924</v>
      </c>
      <c r="AC2709">
        <v>0</v>
      </c>
      <c r="AD2709">
        <v>0</v>
      </c>
      <c r="AE2709">
        <v>54924</v>
      </c>
      <c r="AF2709" t="s">
        <v>171</v>
      </c>
      <c r="AG2709" t="s">
        <v>143</v>
      </c>
      <c r="AH2709" t="s">
        <v>1009</v>
      </c>
      <c r="AI2709" t="s">
        <v>859</v>
      </c>
      <c r="AJ2709" t="s">
        <v>128</v>
      </c>
      <c r="AK2709" t="s">
        <v>407</v>
      </c>
      <c r="AL2709" t="s">
        <v>1572</v>
      </c>
      <c r="AM2709" t="s">
        <v>2576</v>
      </c>
      <c r="AN2709" t="s">
        <v>2577</v>
      </c>
      <c r="AO2709" t="s">
        <v>2578</v>
      </c>
      <c r="AP2709" t="s">
        <v>2579</v>
      </c>
      <c r="BO2709">
        <v>92000</v>
      </c>
      <c r="BP2709">
        <v>54924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v>0</v>
      </c>
      <c r="CR2709">
        <v>0</v>
      </c>
      <c r="CS2709">
        <v>0</v>
      </c>
      <c r="CT2709">
        <v>0</v>
      </c>
      <c r="CU2709">
        <v>0</v>
      </c>
      <c r="CV2709">
        <v>0</v>
      </c>
      <c r="CW2709">
        <v>0</v>
      </c>
      <c r="CX2709">
        <v>0</v>
      </c>
      <c r="CY2709">
        <v>0</v>
      </c>
      <c r="CZ2709">
        <v>0</v>
      </c>
      <c r="DA2709">
        <v>0</v>
      </c>
      <c r="DB2709">
        <v>0</v>
      </c>
      <c r="DC2709">
        <v>0</v>
      </c>
      <c r="DD2709">
        <v>0</v>
      </c>
      <c r="DE2709">
        <v>0</v>
      </c>
      <c r="DF2709">
        <v>0</v>
      </c>
      <c r="DG2709">
        <v>0</v>
      </c>
      <c r="DH2709">
        <v>0</v>
      </c>
      <c r="DI2709">
        <v>0</v>
      </c>
      <c r="DJ2709">
        <v>0</v>
      </c>
      <c r="DK2709">
        <v>0</v>
      </c>
      <c r="DL2709">
        <v>0</v>
      </c>
    </row>
    <row r="2710" spans="1:116" x14ac:dyDescent="0.15">
      <c r="A2710" t="s">
        <v>116</v>
      </c>
      <c r="B2710">
        <v>197497</v>
      </c>
      <c r="C2710" t="s">
        <v>117</v>
      </c>
      <c r="D2710" t="s">
        <v>136</v>
      </c>
      <c r="E2710" t="s">
        <v>425</v>
      </c>
      <c r="F2710" t="s">
        <v>137</v>
      </c>
      <c r="G2710" s="1">
        <v>43018</v>
      </c>
      <c r="H2710" t="s">
        <v>138</v>
      </c>
      <c r="I2710" s="1">
        <v>43125</v>
      </c>
      <c r="J2710" t="s">
        <v>119</v>
      </c>
      <c r="K2710" t="s">
        <v>2580</v>
      </c>
      <c r="L2710" t="s">
        <v>153</v>
      </c>
      <c r="M2710" t="s">
        <v>139</v>
      </c>
      <c r="N2710" t="s">
        <v>1814</v>
      </c>
      <c r="O2710" t="s">
        <v>227</v>
      </c>
      <c r="P2710" t="s">
        <v>232</v>
      </c>
      <c r="Q2710" t="s">
        <v>825</v>
      </c>
      <c r="R2710" t="s">
        <v>126</v>
      </c>
      <c r="S2710" t="s">
        <v>140</v>
      </c>
      <c r="T2710" t="s">
        <v>2581</v>
      </c>
      <c r="W2710">
        <v>0</v>
      </c>
      <c r="X2710">
        <v>0</v>
      </c>
      <c r="Y2710">
        <v>0</v>
      </c>
      <c r="Z2710">
        <v>0</v>
      </c>
      <c r="AA2710">
        <v>10000</v>
      </c>
      <c r="AB2710">
        <v>10000</v>
      </c>
      <c r="AC2710">
        <v>0</v>
      </c>
      <c r="AD2710">
        <v>0</v>
      </c>
      <c r="AE2710">
        <v>10000</v>
      </c>
      <c r="AH2710" t="s">
        <v>254</v>
      </c>
      <c r="AI2710" t="s">
        <v>418</v>
      </c>
      <c r="AK2710" t="s">
        <v>236</v>
      </c>
      <c r="AL2710" t="s">
        <v>2582</v>
      </c>
      <c r="AM2710" t="s">
        <v>2583</v>
      </c>
      <c r="AN2710" t="s">
        <v>2584</v>
      </c>
      <c r="AO2710" t="s">
        <v>2585</v>
      </c>
      <c r="AP2710" t="s">
        <v>2586</v>
      </c>
      <c r="BO2710">
        <v>0</v>
      </c>
      <c r="BP2710">
        <v>10000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v>0</v>
      </c>
      <c r="CR2710">
        <v>0</v>
      </c>
      <c r="CS2710">
        <v>0</v>
      </c>
      <c r="CT2710">
        <v>0</v>
      </c>
      <c r="CU2710">
        <v>0</v>
      </c>
      <c r="CV2710">
        <v>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0</v>
      </c>
      <c r="DD2710">
        <v>0</v>
      </c>
      <c r="DE2710">
        <v>0</v>
      </c>
      <c r="DF2710">
        <v>0</v>
      </c>
      <c r="DG2710">
        <v>0</v>
      </c>
      <c r="DH2710">
        <v>0</v>
      </c>
      <c r="DI2710">
        <v>0</v>
      </c>
      <c r="DJ2710">
        <v>0</v>
      </c>
      <c r="DK2710">
        <v>0</v>
      </c>
      <c r="DL2710">
        <v>0</v>
      </c>
    </row>
    <row r="2711" spans="1:116" x14ac:dyDescent="0.15">
      <c r="A2711" t="s">
        <v>116</v>
      </c>
      <c r="B2711">
        <v>197504</v>
      </c>
      <c r="C2711" t="s">
        <v>117</v>
      </c>
      <c r="D2711" t="s">
        <v>136</v>
      </c>
      <c r="E2711" t="s">
        <v>118</v>
      </c>
      <c r="F2711" t="s">
        <v>137</v>
      </c>
      <c r="G2711" s="1">
        <v>42998</v>
      </c>
      <c r="H2711" t="s">
        <v>138</v>
      </c>
      <c r="I2711" s="1">
        <v>43089</v>
      </c>
      <c r="J2711" t="s">
        <v>119</v>
      </c>
      <c r="K2711" t="s">
        <v>2593</v>
      </c>
      <c r="L2711" t="s">
        <v>120</v>
      </c>
      <c r="M2711" t="s">
        <v>139</v>
      </c>
      <c r="N2711" t="s">
        <v>2594</v>
      </c>
      <c r="O2711" t="s">
        <v>250</v>
      </c>
      <c r="P2711" t="s">
        <v>199</v>
      </c>
      <c r="Q2711" t="s">
        <v>1022</v>
      </c>
      <c r="R2711" t="s">
        <v>126</v>
      </c>
      <c r="S2711" t="s">
        <v>251</v>
      </c>
      <c r="T2711" t="s">
        <v>2595</v>
      </c>
      <c r="W2711">
        <v>24793</v>
      </c>
      <c r="X2711">
        <v>19677</v>
      </c>
      <c r="Y2711">
        <v>5116</v>
      </c>
      <c r="Z2711">
        <v>0</v>
      </c>
      <c r="AA2711">
        <v>24793</v>
      </c>
      <c r="AB2711">
        <v>19677</v>
      </c>
      <c r="AC2711">
        <v>5116</v>
      </c>
      <c r="AD2711">
        <v>0</v>
      </c>
      <c r="AE2711">
        <v>24793</v>
      </c>
      <c r="AF2711" t="s">
        <v>143</v>
      </c>
      <c r="AG2711" t="s">
        <v>143</v>
      </c>
      <c r="AH2711" t="s">
        <v>132</v>
      </c>
      <c r="AI2711" t="s">
        <v>418</v>
      </c>
      <c r="AJ2711" t="s">
        <v>128</v>
      </c>
      <c r="AK2711" t="s">
        <v>172</v>
      </c>
      <c r="AL2711" t="s">
        <v>1023</v>
      </c>
      <c r="AM2711" t="s">
        <v>2596</v>
      </c>
      <c r="AN2711" t="s">
        <v>2597</v>
      </c>
      <c r="AO2711" t="s">
        <v>2048</v>
      </c>
      <c r="AP2711" t="s">
        <v>2049</v>
      </c>
      <c r="AQ2711" t="s">
        <v>2598</v>
      </c>
      <c r="BO2711">
        <v>12396.5</v>
      </c>
      <c r="BP2711">
        <v>12396.5</v>
      </c>
      <c r="BQ2711">
        <v>12396.5</v>
      </c>
      <c r="BR2711">
        <v>12396.5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0</v>
      </c>
      <c r="CR2711">
        <v>0</v>
      </c>
      <c r="CS2711">
        <v>0</v>
      </c>
      <c r="CT2711">
        <v>0</v>
      </c>
      <c r="CU2711">
        <v>0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0</v>
      </c>
      <c r="DE2711">
        <v>0</v>
      </c>
      <c r="DF2711">
        <v>0</v>
      </c>
      <c r="DG2711">
        <v>0</v>
      </c>
      <c r="DH2711">
        <v>0</v>
      </c>
      <c r="DI2711">
        <v>0</v>
      </c>
      <c r="DJ2711">
        <v>0</v>
      </c>
      <c r="DK2711">
        <v>0</v>
      </c>
      <c r="DL2711">
        <v>0</v>
      </c>
    </row>
    <row r="2712" spans="1:116" x14ac:dyDescent="0.15">
      <c r="A2712" t="s">
        <v>116</v>
      </c>
      <c r="B2712">
        <v>197509</v>
      </c>
      <c r="C2712" t="s">
        <v>117</v>
      </c>
      <c r="D2712" t="s">
        <v>136</v>
      </c>
      <c r="E2712" t="s">
        <v>118</v>
      </c>
      <c r="F2712" t="s">
        <v>137</v>
      </c>
      <c r="G2712" s="1">
        <v>42998</v>
      </c>
      <c r="H2712" t="s">
        <v>138</v>
      </c>
      <c r="I2712" s="1">
        <v>43010</v>
      </c>
      <c r="J2712" t="s">
        <v>119</v>
      </c>
      <c r="K2712" t="s">
        <v>2601</v>
      </c>
      <c r="L2712" t="s">
        <v>120</v>
      </c>
      <c r="M2712" t="s">
        <v>139</v>
      </c>
      <c r="N2712" t="s">
        <v>1455</v>
      </c>
      <c r="O2712" t="s">
        <v>123</v>
      </c>
      <c r="P2712" t="s">
        <v>124</v>
      </c>
      <c r="Q2712" t="s">
        <v>2602</v>
      </c>
      <c r="R2712" t="s">
        <v>126</v>
      </c>
      <c r="S2712" t="s">
        <v>441</v>
      </c>
      <c r="T2712" t="s">
        <v>2603</v>
      </c>
      <c r="W2712">
        <v>8021</v>
      </c>
      <c r="X2712">
        <v>5067</v>
      </c>
      <c r="Y2712">
        <v>2954</v>
      </c>
      <c r="Z2712">
        <v>0</v>
      </c>
      <c r="AA2712">
        <v>8021</v>
      </c>
      <c r="AB2712">
        <v>5067</v>
      </c>
      <c r="AC2712">
        <v>2954</v>
      </c>
      <c r="AD2712">
        <v>0</v>
      </c>
      <c r="AE2712">
        <v>0</v>
      </c>
      <c r="AF2712" t="s">
        <v>171</v>
      </c>
      <c r="AG2712" t="s">
        <v>171</v>
      </c>
      <c r="AH2712" t="s">
        <v>174</v>
      </c>
      <c r="AI2712" t="s">
        <v>1462</v>
      </c>
      <c r="AJ2712" t="s">
        <v>128</v>
      </c>
      <c r="AK2712" t="s">
        <v>518</v>
      </c>
      <c r="AL2712" t="s">
        <v>2604</v>
      </c>
      <c r="AM2712" t="s">
        <v>2605</v>
      </c>
      <c r="AN2712" t="s">
        <v>2606</v>
      </c>
      <c r="AO2712" t="s">
        <v>2607</v>
      </c>
      <c r="AP2712" t="s">
        <v>2608</v>
      </c>
      <c r="AQ2712" t="s">
        <v>2609</v>
      </c>
      <c r="BO2712">
        <v>1604.2</v>
      </c>
      <c r="BP2712">
        <v>1604.2</v>
      </c>
      <c r="BQ2712">
        <v>6416.8</v>
      </c>
      <c r="BR2712">
        <v>6416.8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v>0</v>
      </c>
      <c r="CR2712">
        <v>0</v>
      </c>
      <c r="CS2712">
        <v>0</v>
      </c>
      <c r="CT2712">
        <v>0</v>
      </c>
      <c r="CU2712">
        <v>0</v>
      </c>
      <c r="CV2712">
        <v>0</v>
      </c>
      <c r="CW2712">
        <v>0</v>
      </c>
      <c r="CX2712">
        <v>0</v>
      </c>
      <c r="CY2712">
        <v>0</v>
      </c>
      <c r="CZ2712">
        <v>0</v>
      </c>
      <c r="DA2712">
        <v>0</v>
      </c>
      <c r="DB2712">
        <v>0</v>
      </c>
      <c r="DC2712">
        <v>0</v>
      </c>
      <c r="DD2712">
        <v>0</v>
      </c>
      <c r="DE2712">
        <v>0</v>
      </c>
      <c r="DF2712">
        <v>0</v>
      </c>
      <c r="DG2712">
        <v>0</v>
      </c>
      <c r="DH2712">
        <v>0</v>
      </c>
      <c r="DI2712">
        <v>0</v>
      </c>
      <c r="DJ2712">
        <v>0</v>
      </c>
      <c r="DK2712">
        <v>0</v>
      </c>
      <c r="DL2712">
        <v>0</v>
      </c>
    </row>
    <row r="2713" spans="1:116" x14ac:dyDescent="0.15">
      <c r="A2713" t="s">
        <v>116</v>
      </c>
      <c r="B2713">
        <v>197511</v>
      </c>
      <c r="C2713" t="s">
        <v>117</v>
      </c>
      <c r="D2713" t="s">
        <v>136</v>
      </c>
      <c r="E2713" t="s">
        <v>118</v>
      </c>
      <c r="F2713" t="s">
        <v>137</v>
      </c>
      <c r="G2713" s="1">
        <v>43006</v>
      </c>
      <c r="H2713" t="s">
        <v>138</v>
      </c>
      <c r="I2713" s="1">
        <v>43259</v>
      </c>
      <c r="J2713" t="s">
        <v>119</v>
      </c>
      <c r="K2713" t="s">
        <v>213</v>
      </c>
      <c r="L2713" t="s">
        <v>123</v>
      </c>
      <c r="M2713" t="s">
        <v>139</v>
      </c>
      <c r="P2713" t="s">
        <v>317</v>
      </c>
      <c r="Q2713" t="s">
        <v>609</v>
      </c>
      <c r="R2713" t="s">
        <v>126</v>
      </c>
      <c r="S2713" t="s">
        <v>215</v>
      </c>
      <c r="T2713" t="s">
        <v>2610</v>
      </c>
      <c r="W2713">
        <v>125722</v>
      </c>
      <c r="X2713">
        <v>79420</v>
      </c>
      <c r="Y2713">
        <v>46302</v>
      </c>
      <c r="Z2713">
        <v>0</v>
      </c>
      <c r="AA2713">
        <v>82970</v>
      </c>
      <c r="AB2713">
        <v>52413</v>
      </c>
      <c r="AC2713">
        <v>30557</v>
      </c>
      <c r="AD2713">
        <v>0</v>
      </c>
      <c r="AE2713">
        <v>82970</v>
      </c>
      <c r="AF2713" t="s">
        <v>143</v>
      </c>
      <c r="AG2713" t="s">
        <v>143</v>
      </c>
      <c r="AH2713" t="s">
        <v>588</v>
      </c>
      <c r="AI2713" t="s">
        <v>753</v>
      </c>
      <c r="AJ2713" t="s">
        <v>128</v>
      </c>
      <c r="AK2713" t="s">
        <v>1106</v>
      </c>
      <c r="AL2713" t="s">
        <v>610</v>
      </c>
      <c r="AM2713" t="s">
        <v>2611</v>
      </c>
      <c r="AN2713" t="s">
        <v>2612</v>
      </c>
      <c r="AO2713" t="s">
        <v>2613</v>
      </c>
      <c r="AP2713" t="s">
        <v>2614</v>
      </c>
      <c r="BO2713">
        <v>125722</v>
      </c>
      <c r="BP2713">
        <v>82970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v>0</v>
      </c>
      <c r="CR2713">
        <v>0</v>
      </c>
      <c r="CS2713">
        <v>0</v>
      </c>
      <c r="CT2713">
        <v>0</v>
      </c>
      <c r="CU2713">
        <v>0</v>
      </c>
      <c r="CV2713">
        <v>0</v>
      </c>
      <c r="CW2713">
        <v>0</v>
      </c>
      <c r="CX2713">
        <v>0</v>
      </c>
      <c r="CY2713">
        <v>0</v>
      </c>
      <c r="CZ2713">
        <v>0</v>
      </c>
      <c r="DA2713">
        <v>0</v>
      </c>
      <c r="DB2713">
        <v>0</v>
      </c>
      <c r="DC2713">
        <v>0</v>
      </c>
      <c r="DD2713">
        <v>0</v>
      </c>
      <c r="DE2713">
        <v>0</v>
      </c>
      <c r="DF2713">
        <v>0</v>
      </c>
      <c r="DG2713">
        <v>0</v>
      </c>
      <c r="DH2713">
        <v>0</v>
      </c>
      <c r="DI2713">
        <v>0</v>
      </c>
      <c r="DJ2713">
        <v>0</v>
      </c>
      <c r="DK2713">
        <v>0</v>
      </c>
      <c r="DL2713">
        <v>0</v>
      </c>
    </row>
    <row r="2714" spans="1:116" x14ac:dyDescent="0.15">
      <c r="A2714" t="s">
        <v>116</v>
      </c>
      <c r="B2714">
        <v>197513</v>
      </c>
      <c r="C2714" t="s">
        <v>117</v>
      </c>
      <c r="D2714" t="s">
        <v>136</v>
      </c>
      <c r="E2714" t="s">
        <v>118</v>
      </c>
      <c r="F2714" t="s">
        <v>137</v>
      </c>
      <c r="G2714" s="1">
        <v>43005</v>
      </c>
      <c r="H2714" t="s">
        <v>138</v>
      </c>
      <c r="I2714" s="1">
        <v>43221</v>
      </c>
      <c r="J2714" t="s">
        <v>119</v>
      </c>
      <c r="K2714" t="s">
        <v>1043</v>
      </c>
      <c r="L2714" t="s">
        <v>197</v>
      </c>
      <c r="M2714" t="s">
        <v>139</v>
      </c>
      <c r="N2714" t="s">
        <v>122</v>
      </c>
      <c r="O2714" t="s">
        <v>123</v>
      </c>
      <c r="P2714" t="s">
        <v>124</v>
      </c>
      <c r="Q2714" t="s">
        <v>668</v>
      </c>
      <c r="R2714" t="s">
        <v>126</v>
      </c>
      <c r="S2714" t="s">
        <v>251</v>
      </c>
      <c r="T2714" t="s">
        <v>2617</v>
      </c>
      <c r="W2714">
        <v>73614</v>
      </c>
      <c r="X2714">
        <v>46502</v>
      </c>
      <c r="Y2714">
        <v>27112</v>
      </c>
      <c r="Z2714">
        <v>0</v>
      </c>
      <c r="AA2714">
        <v>43478</v>
      </c>
      <c r="AB2714">
        <v>27465</v>
      </c>
      <c r="AC2714">
        <v>16013</v>
      </c>
      <c r="AD2714">
        <v>0</v>
      </c>
      <c r="AE2714">
        <v>73614</v>
      </c>
      <c r="AF2714" t="s">
        <v>143</v>
      </c>
      <c r="AG2714" t="s">
        <v>171</v>
      </c>
      <c r="AH2714" t="s">
        <v>1379</v>
      </c>
      <c r="AI2714" t="s">
        <v>2618</v>
      </c>
      <c r="AJ2714" t="s">
        <v>128</v>
      </c>
      <c r="AK2714" t="s">
        <v>236</v>
      </c>
      <c r="AL2714" t="s">
        <v>669</v>
      </c>
      <c r="AM2714" t="s">
        <v>2619</v>
      </c>
      <c r="AN2714" t="s">
        <v>2620</v>
      </c>
      <c r="AO2714" t="s">
        <v>2387</v>
      </c>
      <c r="AP2714" t="s">
        <v>2388</v>
      </c>
      <c r="BO2714">
        <v>73614</v>
      </c>
      <c r="BP2714">
        <v>43478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v>0</v>
      </c>
      <c r="CR2714">
        <v>0</v>
      </c>
      <c r="CS2714">
        <v>0</v>
      </c>
      <c r="CT2714">
        <v>0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0</v>
      </c>
      <c r="DE2714">
        <v>0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0</v>
      </c>
      <c r="DL2714">
        <v>0</v>
      </c>
    </row>
    <row r="2715" spans="1:116" x14ac:dyDescent="0.15">
      <c r="A2715" t="s">
        <v>116</v>
      </c>
      <c r="B2715">
        <v>197514</v>
      </c>
      <c r="C2715" t="s">
        <v>117</v>
      </c>
      <c r="D2715" t="s">
        <v>136</v>
      </c>
      <c r="E2715" t="s">
        <v>118</v>
      </c>
      <c r="F2715" t="s">
        <v>137</v>
      </c>
      <c r="G2715" s="1">
        <v>43005</v>
      </c>
      <c r="H2715" t="s">
        <v>138</v>
      </c>
      <c r="I2715" s="1">
        <v>43000</v>
      </c>
      <c r="J2715" t="s">
        <v>119</v>
      </c>
      <c r="K2715" t="s">
        <v>2621</v>
      </c>
      <c r="L2715" t="s">
        <v>120</v>
      </c>
      <c r="M2715" t="s">
        <v>1020</v>
      </c>
      <c r="P2715" t="s">
        <v>145</v>
      </c>
      <c r="Q2715" t="s">
        <v>214</v>
      </c>
      <c r="R2715" t="s">
        <v>126</v>
      </c>
      <c r="S2715" t="s">
        <v>571</v>
      </c>
      <c r="T2715" t="s">
        <v>2622</v>
      </c>
      <c r="W2715">
        <v>0</v>
      </c>
      <c r="X2715">
        <v>0</v>
      </c>
      <c r="Y2715">
        <v>0</v>
      </c>
      <c r="Z2715">
        <v>0</v>
      </c>
      <c r="AA2715">
        <v>2650</v>
      </c>
      <c r="AB2715">
        <v>1623</v>
      </c>
      <c r="AC2715">
        <v>1027</v>
      </c>
      <c r="AD2715">
        <v>0</v>
      </c>
      <c r="AE2715">
        <v>2650</v>
      </c>
      <c r="AH2715" t="s">
        <v>12210</v>
      </c>
      <c r="AI2715" t="s">
        <v>3809</v>
      </c>
      <c r="AK2715" t="s">
        <v>390</v>
      </c>
      <c r="AL2715" t="s">
        <v>184</v>
      </c>
      <c r="AN2715" t="s">
        <v>2623</v>
      </c>
      <c r="AO2715" t="s">
        <v>572</v>
      </c>
      <c r="AP2715" t="s">
        <v>573</v>
      </c>
      <c r="BO2715">
        <v>0</v>
      </c>
      <c r="BP2715">
        <v>2650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0</v>
      </c>
      <c r="CR2715">
        <v>0</v>
      </c>
      <c r="CS2715">
        <v>0</v>
      </c>
      <c r="CT2715">
        <v>0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0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0</v>
      </c>
      <c r="DL2715">
        <v>0</v>
      </c>
    </row>
    <row r="2716" spans="1:116" x14ac:dyDescent="0.15">
      <c r="A2716" t="s">
        <v>116</v>
      </c>
      <c r="B2716">
        <v>197527</v>
      </c>
      <c r="C2716" t="s">
        <v>117</v>
      </c>
      <c r="D2716" t="s">
        <v>136</v>
      </c>
      <c r="E2716" t="s">
        <v>118</v>
      </c>
      <c r="F2716" t="s">
        <v>137</v>
      </c>
      <c r="G2716" s="1">
        <v>43000</v>
      </c>
      <c r="H2716" t="s">
        <v>138</v>
      </c>
      <c r="I2716" s="1">
        <v>43006</v>
      </c>
      <c r="J2716" t="s">
        <v>119</v>
      </c>
      <c r="K2716" t="s">
        <v>287</v>
      </c>
      <c r="L2716" t="s">
        <v>123</v>
      </c>
      <c r="M2716" t="s">
        <v>139</v>
      </c>
      <c r="P2716" t="s">
        <v>199</v>
      </c>
      <c r="Q2716" t="s">
        <v>717</v>
      </c>
      <c r="R2716" t="s">
        <v>126</v>
      </c>
      <c r="S2716" t="s">
        <v>657</v>
      </c>
      <c r="T2716" t="s">
        <v>2630</v>
      </c>
      <c r="W2716">
        <v>76759</v>
      </c>
      <c r="X2716">
        <v>76759</v>
      </c>
      <c r="Y2716">
        <v>0</v>
      </c>
      <c r="Z2716">
        <v>0</v>
      </c>
      <c r="AA2716">
        <v>76759</v>
      </c>
      <c r="AB2716">
        <v>76759</v>
      </c>
      <c r="AC2716">
        <v>0</v>
      </c>
      <c r="AD2716">
        <v>0</v>
      </c>
      <c r="AE2716">
        <v>76759</v>
      </c>
      <c r="AF2716" t="s">
        <v>143</v>
      </c>
      <c r="AG2716" t="s">
        <v>171</v>
      </c>
      <c r="AH2716" t="s">
        <v>132</v>
      </c>
      <c r="AI2716" t="s">
        <v>341</v>
      </c>
      <c r="AJ2716" t="s">
        <v>128</v>
      </c>
      <c r="AK2716" t="s">
        <v>512</v>
      </c>
      <c r="AL2716" t="s">
        <v>718</v>
      </c>
      <c r="AM2716" t="s">
        <v>2631</v>
      </c>
      <c r="AN2716" t="s">
        <v>2632</v>
      </c>
      <c r="AO2716" t="s">
        <v>726</v>
      </c>
      <c r="AP2716" t="s">
        <v>727</v>
      </c>
      <c r="BO2716">
        <v>76759</v>
      </c>
      <c r="BP2716">
        <v>76759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v>0</v>
      </c>
      <c r="CR2716">
        <v>0</v>
      </c>
      <c r="CS2716">
        <v>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0</v>
      </c>
      <c r="DE2716">
        <v>0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0</v>
      </c>
      <c r="DL2716">
        <v>0</v>
      </c>
    </row>
    <row r="2717" spans="1:116" x14ac:dyDescent="0.15">
      <c r="A2717" t="s">
        <v>116</v>
      </c>
      <c r="B2717">
        <v>197538</v>
      </c>
      <c r="C2717" t="s">
        <v>117</v>
      </c>
      <c r="D2717" t="s">
        <v>136</v>
      </c>
      <c r="E2717" t="s">
        <v>118</v>
      </c>
      <c r="F2717" t="s">
        <v>137</v>
      </c>
      <c r="G2717" s="1">
        <v>43007</v>
      </c>
      <c r="H2717" t="s">
        <v>138</v>
      </c>
      <c r="I2717" s="1">
        <v>43132</v>
      </c>
      <c r="J2717" t="s">
        <v>119</v>
      </c>
      <c r="K2717" t="s">
        <v>2637</v>
      </c>
      <c r="L2717" t="s">
        <v>120</v>
      </c>
      <c r="M2717" t="s">
        <v>139</v>
      </c>
      <c r="P2717" t="s">
        <v>317</v>
      </c>
      <c r="Q2717" t="s">
        <v>318</v>
      </c>
      <c r="R2717" t="s">
        <v>126</v>
      </c>
      <c r="S2717" t="s">
        <v>397</v>
      </c>
      <c r="T2717" t="s">
        <v>2638</v>
      </c>
      <c r="W2717">
        <v>562675</v>
      </c>
      <c r="X2717">
        <v>355445</v>
      </c>
      <c r="Y2717">
        <v>207230</v>
      </c>
      <c r="Z2717">
        <v>0</v>
      </c>
      <c r="AA2717">
        <v>562675</v>
      </c>
      <c r="AB2717">
        <v>355445</v>
      </c>
      <c r="AC2717">
        <v>207230</v>
      </c>
      <c r="AD2717">
        <v>0</v>
      </c>
      <c r="AE2717">
        <v>562675</v>
      </c>
      <c r="AF2717" t="s">
        <v>143</v>
      </c>
      <c r="AG2717" t="s">
        <v>171</v>
      </c>
      <c r="AH2717" t="s">
        <v>361</v>
      </c>
      <c r="AI2717" t="s">
        <v>466</v>
      </c>
      <c r="AJ2717" t="s">
        <v>128</v>
      </c>
      <c r="AK2717" t="s">
        <v>543</v>
      </c>
      <c r="AL2717" t="s">
        <v>322</v>
      </c>
      <c r="AM2717" t="s">
        <v>2639</v>
      </c>
      <c r="AN2717" t="s">
        <v>2640</v>
      </c>
      <c r="AO2717" t="s">
        <v>983</v>
      </c>
      <c r="AP2717" t="s">
        <v>984</v>
      </c>
      <c r="BO2717">
        <v>562675</v>
      </c>
      <c r="BP2717">
        <v>562675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0</v>
      </c>
      <c r="CQ2717">
        <v>0</v>
      </c>
      <c r="CR2717">
        <v>0</v>
      </c>
      <c r="CS2717">
        <v>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0</v>
      </c>
      <c r="CZ2717">
        <v>0</v>
      </c>
      <c r="DA2717">
        <v>0</v>
      </c>
      <c r="DB2717">
        <v>0</v>
      </c>
      <c r="DC2717">
        <v>0</v>
      </c>
      <c r="DD2717">
        <v>0</v>
      </c>
      <c r="DE2717">
        <v>0</v>
      </c>
      <c r="DF2717">
        <v>0</v>
      </c>
      <c r="DG2717">
        <v>0</v>
      </c>
      <c r="DH2717">
        <v>0</v>
      </c>
      <c r="DI2717">
        <v>0</v>
      </c>
      <c r="DJ2717">
        <v>0</v>
      </c>
      <c r="DK2717">
        <v>0</v>
      </c>
      <c r="DL2717">
        <v>0</v>
      </c>
    </row>
    <row r="2718" spans="1:116" x14ac:dyDescent="0.15">
      <c r="A2718" t="s">
        <v>116</v>
      </c>
      <c r="B2718">
        <v>197572</v>
      </c>
      <c r="C2718" t="s">
        <v>117</v>
      </c>
      <c r="D2718" t="s">
        <v>136</v>
      </c>
      <c r="E2718" t="s">
        <v>118</v>
      </c>
      <c r="F2718" t="s">
        <v>137</v>
      </c>
      <c r="G2718" s="1">
        <v>43007</v>
      </c>
      <c r="H2718" t="s">
        <v>138</v>
      </c>
      <c r="I2718" s="1">
        <v>43035</v>
      </c>
      <c r="J2718" t="s">
        <v>119</v>
      </c>
      <c r="K2718" t="s">
        <v>2665</v>
      </c>
      <c r="L2718" t="s">
        <v>120</v>
      </c>
      <c r="M2718" t="s">
        <v>139</v>
      </c>
      <c r="P2718" t="s">
        <v>145</v>
      </c>
      <c r="Q2718" t="s">
        <v>214</v>
      </c>
      <c r="R2718" t="s">
        <v>126</v>
      </c>
      <c r="S2718" t="s">
        <v>571</v>
      </c>
      <c r="T2718" t="s">
        <v>2666</v>
      </c>
      <c r="W2718">
        <v>0</v>
      </c>
      <c r="X2718">
        <v>0</v>
      </c>
      <c r="Y2718">
        <v>0</v>
      </c>
      <c r="Z2718">
        <v>0</v>
      </c>
      <c r="AA2718">
        <v>27500</v>
      </c>
      <c r="AB2718">
        <v>16840</v>
      </c>
      <c r="AC2718">
        <v>10660</v>
      </c>
      <c r="AD2718">
        <v>0</v>
      </c>
      <c r="AE2718">
        <v>27500</v>
      </c>
      <c r="AH2718" t="s">
        <v>174</v>
      </c>
      <c r="AI2718" t="s">
        <v>235</v>
      </c>
      <c r="AK2718" t="s">
        <v>390</v>
      </c>
      <c r="AL2718" t="s">
        <v>184</v>
      </c>
      <c r="AN2718" t="s">
        <v>2667</v>
      </c>
      <c r="AO2718" t="s">
        <v>572</v>
      </c>
      <c r="AP2718" t="s">
        <v>573</v>
      </c>
      <c r="BO2718">
        <v>0</v>
      </c>
      <c r="BP2718">
        <v>27500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0</v>
      </c>
      <c r="CR2718">
        <v>0</v>
      </c>
      <c r="CS2718">
        <v>0</v>
      </c>
      <c r="CT2718">
        <v>0</v>
      </c>
      <c r="CU2718">
        <v>0</v>
      </c>
      <c r="CV2718">
        <v>0</v>
      </c>
      <c r="CW2718">
        <v>0</v>
      </c>
      <c r="CX2718">
        <v>0</v>
      </c>
      <c r="CY2718">
        <v>0</v>
      </c>
      <c r="CZ2718">
        <v>0</v>
      </c>
      <c r="DA2718">
        <v>0</v>
      </c>
      <c r="DB2718">
        <v>0</v>
      </c>
      <c r="DC2718">
        <v>0</v>
      </c>
      <c r="DD2718">
        <v>0</v>
      </c>
      <c r="DE2718">
        <v>0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0</v>
      </c>
      <c r="DL2718">
        <v>0</v>
      </c>
    </row>
    <row r="2719" spans="1:116" x14ac:dyDescent="0.15">
      <c r="A2719" t="s">
        <v>116</v>
      </c>
      <c r="B2719">
        <v>197573</v>
      </c>
      <c r="C2719" t="s">
        <v>117</v>
      </c>
      <c r="D2719" t="s">
        <v>136</v>
      </c>
      <c r="E2719" t="s">
        <v>118</v>
      </c>
      <c r="F2719" t="s">
        <v>137</v>
      </c>
      <c r="G2719" s="1">
        <v>43003</v>
      </c>
      <c r="H2719" t="s">
        <v>138</v>
      </c>
      <c r="I2719" s="1">
        <v>43006</v>
      </c>
      <c r="J2719" t="s">
        <v>119</v>
      </c>
      <c r="K2719" t="s">
        <v>287</v>
      </c>
      <c r="L2719" t="s">
        <v>123</v>
      </c>
      <c r="M2719" t="s">
        <v>139</v>
      </c>
      <c r="N2719" t="s">
        <v>2668</v>
      </c>
      <c r="O2719" t="s">
        <v>123</v>
      </c>
      <c r="P2719" t="s">
        <v>232</v>
      </c>
      <c r="Q2719" t="s">
        <v>1050</v>
      </c>
      <c r="R2719" t="s">
        <v>126</v>
      </c>
      <c r="S2719" t="s">
        <v>657</v>
      </c>
      <c r="T2719" t="s">
        <v>2669</v>
      </c>
      <c r="W2719">
        <v>208000</v>
      </c>
      <c r="X2719">
        <v>208000</v>
      </c>
      <c r="Y2719">
        <v>0</v>
      </c>
      <c r="Z2719">
        <v>0</v>
      </c>
      <c r="AA2719">
        <v>208000</v>
      </c>
      <c r="AB2719">
        <v>208000</v>
      </c>
      <c r="AC2719">
        <v>0</v>
      </c>
      <c r="AD2719">
        <v>0</v>
      </c>
      <c r="AE2719">
        <v>208000</v>
      </c>
      <c r="AF2719" t="s">
        <v>143</v>
      </c>
      <c r="AG2719" t="s">
        <v>143</v>
      </c>
      <c r="AH2719" t="s">
        <v>340</v>
      </c>
      <c r="AI2719" t="s">
        <v>389</v>
      </c>
      <c r="AJ2719" t="s">
        <v>128</v>
      </c>
      <c r="AK2719" t="s">
        <v>160</v>
      </c>
      <c r="AL2719" t="s">
        <v>1052</v>
      </c>
      <c r="AM2719" t="s">
        <v>2670</v>
      </c>
      <c r="AN2719" t="s">
        <v>2671</v>
      </c>
      <c r="AO2719" t="s">
        <v>2672</v>
      </c>
      <c r="AP2719" t="s">
        <v>1905</v>
      </c>
      <c r="AQ2719" t="s">
        <v>2673</v>
      </c>
      <c r="BO2719">
        <v>104000</v>
      </c>
      <c r="BP2719">
        <v>104000</v>
      </c>
      <c r="BQ2719">
        <v>104000</v>
      </c>
      <c r="BR2719">
        <v>104000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0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0</v>
      </c>
      <c r="DL2719">
        <v>0</v>
      </c>
    </row>
    <row r="2720" spans="1:116" x14ac:dyDescent="0.15">
      <c r="A2720" t="s">
        <v>116</v>
      </c>
      <c r="B2720">
        <v>197615</v>
      </c>
      <c r="C2720" t="s">
        <v>117</v>
      </c>
      <c r="D2720" t="s">
        <v>136</v>
      </c>
      <c r="E2720" t="s">
        <v>118</v>
      </c>
      <c r="F2720" t="s">
        <v>137</v>
      </c>
      <c r="G2720" s="1">
        <v>43005</v>
      </c>
      <c r="H2720" t="s">
        <v>138</v>
      </c>
      <c r="I2720" s="1">
        <v>43200</v>
      </c>
      <c r="J2720" t="s">
        <v>119</v>
      </c>
      <c r="K2720" t="s">
        <v>2689</v>
      </c>
      <c r="L2720" t="s">
        <v>153</v>
      </c>
      <c r="M2720" t="s">
        <v>139</v>
      </c>
      <c r="P2720" t="s">
        <v>199</v>
      </c>
      <c r="Q2720" t="s">
        <v>200</v>
      </c>
      <c r="R2720" t="s">
        <v>126</v>
      </c>
      <c r="S2720" t="s">
        <v>215</v>
      </c>
      <c r="T2720" t="s">
        <v>2690</v>
      </c>
      <c r="W2720">
        <v>15000</v>
      </c>
      <c r="X2720">
        <v>15000</v>
      </c>
      <c r="Y2720">
        <v>0</v>
      </c>
      <c r="Z2720">
        <v>0</v>
      </c>
      <c r="AA2720">
        <v>15000</v>
      </c>
      <c r="AB2720">
        <v>15000</v>
      </c>
      <c r="AC2720">
        <v>0</v>
      </c>
      <c r="AD2720">
        <v>0</v>
      </c>
      <c r="AE2720">
        <v>15000</v>
      </c>
      <c r="AF2720" t="s">
        <v>171</v>
      </c>
      <c r="AG2720" t="s">
        <v>171</v>
      </c>
      <c r="AH2720" t="s">
        <v>520</v>
      </c>
      <c r="AI2720" t="s">
        <v>1505</v>
      </c>
      <c r="AJ2720" t="s">
        <v>128</v>
      </c>
      <c r="AK2720" t="s">
        <v>512</v>
      </c>
      <c r="AL2720" t="s">
        <v>203</v>
      </c>
      <c r="AM2720" t="s">
        <v>2691</v>
      </c>
      <c r="AN2720" t="s">
        <v>2692</v>
      </c>
      <c r="AO2720" t="s">
        <v>333</v>
      </c>
      <c r="AP2720" t="s">
        <v>334</v>
      </c>
      <c r="BO2720">
        <v>15000</v>
      </c>
      <c r="BP2720">
        <v>15000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v>0</v>
      </c>
      <c r="CR2720">
        <v>0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0</v>
      </c>
      <c r="DE2720">
        <v>0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0</v>
      </c>
      <c r="DL2720">
        <v>0</v>
      </c>
    </row>
    <row r="2721" spans="1:116" x14ac:dyDescent="0.15">
      <c r="A2721" t="s">
        <v>116</v>
      </c>
      <c r="B2721">
        <v>197616</v>
      </c>
      <c r="C2721" t="s">
        <v>117</v>
      </c>
      <c r="D2721" t="s">
        <v>136</v>
      </c>
      <c r="E2721" t="s">
        <v>118</v>
      </c>
      <c r="F2721" t="s">
        <v>137</v>
      </c>
      <c r="G2721" s="1">
        <v>43004</v>
      </c>
      <c r="H2721" t="s">
        <v>138</v>
      </c>
      <c r="I2721" s="1">
        <v>43159</v>
      </c>
      <c r="J2721" t="s">
        <v>119</v>
      </c>
      <c r="K2721" t="s">
        <v>213</v>
      </c>
      <c r="L2721" t="s">
        <v>123</v>
      </c>
      <c r="M2721" t="s">
        <v>139</v>
      </c>
      <c r="P2721" t="s">
        <v>317</v>
      </c>
      <c r="Q2721" t="s">
        <v>609</v>
      </c>
      <c r="R2721" t="s">
        <v>126</v>
      </c>
      <c r="S2721" t="s">
        <v>215</v>
      </c>
      <c r="T2721" t="s">
        <v>2693</v>
      </c>
      <c r="W2721">
        <v>32000</v>
      </c>
      <c r="X2721">
        <v>22672</v>
      </c>
      <c r="Y2721">
        <v>9328</v>
      </c>
      <c r="Z2721">
        <v>0</v>
      </c>
      <c r="AA2721">
        <v>32000</v>
      </c>
      <c r="AB2721">
        <v>22672</v>
      </c>
      <c r="AC2721">
        <v>9328</v>
      </c>
      <c r="AD2721">
        <v>0</v>
      </c>
      <c r="AE2721">
        <v>32000</v>
      </c>
      <c r="AF2721" t="s">
        <v>143</v>
      </c>
      <c r="AG2721" t="s">
        <v>143</v>
      </c>
      <c r="AH2721" t="s">
        <v>229</v>
      </c>
      <c r="AI2721" t="s">
        <v>259</v>
      </c>
      <c r="AJ2721" t="s">
        <v>128</v>
      </c>
      <c r="AK2721" t="s">
        <v>321</v>
      </c>
      <c r="AL2721" t="s">
        <v>2694</v>
      </c>
      <c r="AM2721" t="s">
        <v>2695</v>
      </c>
      <c r="AN2721" t="s">
        <v>2696</v>
      </c>
      <c r="AO2721" t="s">
        <v>2697</v>
      </c>
      <c r="AP2721" t="s">
        <v>2698</v>
      </c>
      <c r="BO2721">
        <v>32000</v>
      </c>
      <c r="BP2721">
        <v>32000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0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</row>
    <row r="2722" spans="1:116" x14ac:dyDescent="0.15">
      <c r="A2722" t="s">
        <v>116</v>
      </c>
      <c r="B2722">
        <v>197626</v>
      </c>
      <c r="C2722" t="s">
        <v>117</v>
      </c>
      <c r="D2722" t="s">
        <v>136</v>
      </c>
      <c r="E2722" t="s">
        <v>425</v>
      </c>
      <c r="F2722" t="s">
        <v>137</v>
      </c>
      <c r="G2722" s="1">
        <v>43004</v>
      </c>
      <c r="H2722" t="s">
        <v>138</v>
      </c>
      <c r="I2722" s="1">
        <v>43040</v>
      </c>
      <c r="J2722" t="s">
        <v>119</v>
      </c>
      <c r="K2722" t="s">
        <v>2706</v>
      </c>
      <c r="L2722" t="s">
        <v>2707</v>
      </c>
      <c r="M2722" t="s">
        <v>139</v>
      </c>
      <c r="P2722" t="s">
        <v>199</v>
      </c>
      <c r="Q2722" t="s">
        <v>776</v>
      </c>
      <c r="R2722" t="s">
        <v>126</v>
      </c>
      <c r="S2722" t="s">
        <v>215</v>
      </c>
      <c r="T2722" t="s">
        <v>2708</v>
      </c>
      <c r="W2722">
        <v>2000</v>
      </c>
      <c r="X2722">
        <v>2000</v>
      </c>
      <c r="Y2722">
        <v>0</v>
      </c>
      <c r="Z2722">
        <v>0</v>
      </c>
      <c r="AA2722">
        <v>2000</v>
      </c>
      <c r="AB2722">
        <v>2000</v>
      </c>
      <c r="AC2722">
        <v>0</v>
      </c>
      <c r="AD2722">
        <v>0</v>
      </c>
      <c r="AE2722">
        <v>2000</v>
      </c>
      <c r="AF2722" t="s">
        <v>143</v>
      </c>
      <c r="AG2722" t="s">
        <v>143</v>
      </c>
      <c r="AH2722" t="s">
        <v>1342</v>
      </c>
      <c r="AI2722" t="s">
        <v>342</v>
      </c>
      <c r="AJ2722" t="s">
        <v>128</v>
      </c>
      <c r="AK2722" t="s">
        <v>442</v>
      </c>
      <c r="AL2722" t="s">
        <v>738</v>
      </c>
      <c r="AM2722" t="s">
        <v>2709</v>
      </c>
      <c r="AN2722" t="s">
        <v>2710</v>
      </c>
      <c r="AO2722" t="s">
        <v>2711</v>
      </c>
      <c r="AP2722" t="s">
        <v>2712</v>
      </c>
      <c r="BO2722">
        <v>2000</v>
      </c>
      <c r="BP2722">
        <v>2000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</row>
    <row r="2723" spans="1:116" x14ac:dyDescent="0.15">
      <c r="A2723" t="s">
        <v>116</v>
      </c>
      <c r="B2723">
        <v>197663</v>
      </c>
      <c r="C2723" t="s">
        <v>117</v>
      </c>
      <c r="D2723" t="s">
        <v>136</v>
      </c>
      <c r="E2723" t="s">
        <v>118</v>
      </c>
      <c r="F2723" t="s">
        <v>137</v>
      </c>
      <c r="G2723" s="1">
        <v>43008</v>
      </c>
      <c r="H2723" t="s">
        <v>138</v>
      </c>
      <c r="I2723" s="1">
        <v>43042</v>
      </c>
      <c r="J2723" t="s">
        <v>119</v>
      </c>
      <c r="K2723" t="s">
        <v>2736</v>
      </c>
      <c r="L2723" t="s">
        <v>250</v>
      </c>
      <c r="M2723" t="s">
        <v>139</v>
      </c>
      <c r="N2723" t="s">
        <v>417</v>
      </c>
      <c r="O2723" t="s">
        <v>123</v>
      </c>
      <c r="P2723" t="s">
        <v>177</v>
      </c>
      <c r="Q2723" t="s">
        <v>590</v>
      </c>
      <c r="R2723" t="s">
        <v>126</v>
      </c>
      <c r="S2723" t="s">
        <v>251</v>
      </c>
      <c r="T2723" t="s">
        <v>2737</v>
      </c>
      <c r="W2723">
        <v>63854</v>
      </c>
      <c r="X2723">
        <v>40337</v>
      </c>
      <c r="Y2723">
        <v>23517</v>
      </c>
      <c r="Z2723">
        <v>0</v>
      </c>
      <c r="AA2723">
        <v>63854</v>
      </c>
      <c r="AB2723">
        <v>40337</v>
      </c>
      <c r="AC2723">
        <v>23517</v>
      </c>
      <c r="AD2723">
        <v>0</v>
      </c>
      <c r="AE2723">
        <v>63854</v>
      </c>
      <c r="AF2723" t="s">
        <v>143</v>
      </c>
      <c r="AG2723" t="s">
        <v>143</v>
      </c>
      <c r="AH2723" t="s">
        <v>217</v>
      </c>
      <c r="AI2723" t="s">
        <v>218</v>
      </c>
      <c r="AJ2723" t="s">
        <v>128</v>
      </c>
      <c r="AK2723" t="s">
        <v>160</v>
      </c>
      <c r="AL2723" t="s">
        <v>592</v>
      </c>
      <c r="AM2723" t="s">
        <v>2738</v>
      </c>
      <c r="AN2723" t="s">
        <v>2739</v>
      </c>
      <c r="AO2723" t="s">
        <v>2663</v>
      </c>
      <c r="AP2723" t="s">
        <v>595</v>
      </c>
      <c r="AQ2723" t="s">
        <v>597</v>
      </c>
      <c r="BO2723">
        <v>19156.2</v>
      </c>
      <c r="BP2723">
        <v>19156.2</v>
      </c>
      <c r="BQ2723">
        <v>44697.8</v>
      </c>
      <c r="BR2723">
        <v>44697.8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</row>
    <row r="2724" spans="1:116" x14ac:dyDescent="0.15">
      <c r="A2724" t="s">
        <v>116</v>
      </c>
      <c r="B2724">
        <v>197666</v>
      </c>
      <c r="C2724" t="s">
        <v>117</v>
      </c>
      <c r="D2724" t="s">
        <v>136</v>
      </c>
      <c r="E2724" t="s">
        <v>118</v>
      </c>
      <c r="F2724" t="s">
        <v>137</v>
      </c>
      <c r="G2724" s="1">
        <v>43006</v>
      </c>
      <c r="H2724" t="s">
        <v>138</v>
      </c>
      <c r="I2724" s="1">
        <v>43103</v>
      </c>
      <c r="J2724" t="s">
        <v>119</v>
      </c>
      <c r="K2724" t="s">
        <v>1597</v>
      </c>
      <c r="L2724" t="s">
        <v>197</v>
      </c>
      <c r="M2724" t="s">
        <v>139</v>
      </c>
      <c r="N2724" t="s">
        <v>198</v>
      </c>
      <c r="O2724" t="s">
        <v>123</v>
      </c>
      <c r="P2724" t="s">
        <v>199</v>
      </c>
      <c r="Q2724" t="s">
        <v>944</v>
      </c>
      <c r="R2724" t="s">
        <v>126</v>
      </c>
      <c r="S2724" t="s">
        <v>251</v>
      </c>
      <c r="T2724" t="s">
        <v>2741</v>
      </c>
      <c r="W2724">
        <v>15000</v>
      </c>
      <c r="X2724">
        <v>15000</v>
      </c>
      <c r="Y2724">
        <v>0</v>
      </c>
      <c r="Z2724">
        <v>0</v>
      </c>
      <c r="AA2724">
        <v>15000</v>
      </c>
      <c r="AB2724">
        <v>15000</v>
      </c>
      <c r="AC2724">
        <v>0</v>
      </c>
      <c r="AD2724">
        <v>0</v>
      </c>
      <c r="AE2724">
        <v>15000</v>
      </c>
      <c r="AF2724" t="s">
        <v>143</v>
      </c>
      <c r="AG2724" t="s">
        <v>143</v>
      </c>
      <c r="AH2724" t="s">
        <v>132</v>
      </c>
      <c r="AI2724" t="s">
        <v>418</v>
      </c>
      <c r="AJ2724" t="s">
        <v>128</v>
      </c>
      <c r="AK2724" t="s">
        <v>407</v>
      </c>
      <c r="AL2724" t="s">
        <v>2490</v>
      </c>
      <c r="AM2724" t="s">
        <v>2742</v>
      </c>
      <c r="AN2724" t="s">
        <v>2743</v>
      </c>
      <c r="AO2724" t="s">
        <v>1628</v>
      </c>
      <c r="AP2724" t="s">
        <v>1629</v>
      </c>
      <c r="BO2724">
        <v>15000</v>
      </c>
      <c r="BP2724">
        <v>15000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</row>
    <row r="2725" spans="1:116" x14ac:dyDescent="0.15">
      <c r="A2725" t="s">
        <v>116</v>
      </c>
      <c r="B2725">
        <v>197667</v>
      </c>
      <c r="C2725" t="s">
        <v>117</v>
      </c>
      <c r="D2725" t="s">
        <v>136</v>
      </c>
      <c r="E2725" t="s">
        <v>118</v>
      </c>
      <c r="F2725" t="s">
        <v>137</v>
      </c>
      <c r="G2725" s="1">
        <v>43006</v>
      </c>
      <c r="H2725" t="s">
        <v>138</v>
      </c>
      <c r="I2725" s="1">
        <v>43231</v>
      </c>
      <c r="J2725" t="s">
        <v>119</v>
      </c>
      <c r="K2725" t="s">
        <v>213</v>
      </c>
      <c r="L2725" t="s">
        <v>123</v>
      </c>
      <c r="M2725" t="s">
        <v>139</v>
      </c>
      <c r="P2725" t="s">
        <v>317</v>
      </c>
      <c r="Q2725" t="s">
        <v>609</v>
      </c>
      <c r="R2725" t="s">
        <v>126</v>
      </c>
      <c r="S2725" t="s">
        <v>215</v>
      </c>
      <c r="T2725" t="s">
        <v>2744</v>
      </c>
      <c r="W2725">
        <v>210000</v>
      </c>
      <c r="X2725">
        <v>132410</v>
      </c>
      <c r="Y2725">
        <v>77590</v>
      </c>
      <c r="Z2725">
        <v>0</v>
      </c>
      <c r="AA2725">
        <v>140000</v>
      </c>
      <c r="AB2725">
        <v>88272</v>
      </c>
      <c r="AC2725">
        <v>51728</v>
      </c>
      <c r="AD2725">
        <v>0</v>
      </c>
      <c r="AE2725">
        <v>210000</v>
      </c>
      <c r="AF2725" t="s">
        <v>143</v>
      </c>
      <c r="AG2725" t="s">
        <v>143</v>
      </c>
      <c r="AH2725" t="s">
        <v>553</v>
      </c>
      <c r="AI2725" t="s">
        <v>1637</v>
      </c>
      <c r="AJ2725" t="s">
        <v>128</v>
      </c>
      <c r="AK2725" t="s">
        <v>1106</v>
      </c>
      <c r="AL2725" t="s">
        <v>610</v>
      </c>
      <c r="AM2725" t="s">
        <v>2745</v>
      </c>
      <c r="AN2725" t="s">
        <v>2746</v>
      </c>
      <c r="AO2725" t="s">
        <v>2747</v>
      </c>
      <c r="AP2725" t="s">
        <v>2748</v>
      </c>
      <c r="BO2725">
        <v>210000</v>
      </c>
      <c r="BP2725">
        <v>140000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</row>
    <row r="2726" spans="1:116" x14ac:dyDescent="0.15">
      <c r="A2726" t="s">
        <v>116</v>
      </c>
      <c r="B2726">
        <v>197671</v>
      </c>
      <c r="C2726" t="s">
        <v>117</v>
      </c>
      <c r="D2726" t="s">
        <v>136</v>
      </c>
      <c r="E2726" t="s">
        <v>118</v>
      </c>
      <c r="F2726" t="s">
        <v>137</v>
      </c>
      <c r="G2726" s="1">
        <v>43011</v>
      </c>
      <c r="H2726" t="s">
        <v>138</v>
      </c>
      <c r="I2726" s="1">
        <v>43172</v>
      </c>
      <c r="J2726" t="s">
        <v>119</v>
      </c>
      <c r="K2726" t="s">
        <v>2207</v>
      </c>
      <c r="L2726" t="s">
        <v>153</v>
      </c>
      <c r="M2726" t="s">
        <v>139</v>
      </c>
      <c r="P2726" t="s">
        <v>124</v>
      </c>
      <c r="Q2726" t="s">
        <v>558</v>
      </c>
      <c r="R2726" t="s">
        <v>126</v>
      </c>
      <c r="S2726" t="s">
        <v>140</v>
      </c>
      <c r="T2726" t="s">
        <v>2749</v>
      </c>
      <c r="W2726">
        <v>60000</v>
      </c>
      <c r="X2726">
        <v>60000</v>
      </c>
      <c r="Y2726">
        <v>0</v>
      </c>
      <c r="Z2726">
        <v>0</v>
      </c>
      <c r="AA2726">
        <v>20000</v>
      </c>
      <c r="AB2726">
        <v>20000</v>
      </c>
      <c r="AC2726">
        <v>0</v>
      </c>
      <c r="AD2726">
        <v>0</v>
      </c>
      <c r="AE2726">
        <v>60000</v>
      </c>
      <c r="AF2726" t="s">
        <v>143</v>
      </c>
      <c r="AG2726" t="s">
        <v>143</v>
      </c>
      <c r="AH2726" t="s">
        <v>211</v>
      </c>
      <c r="AI2726" t="s">
        <v>337</v>
      </c>
      <c r="AJ2726" t="s">
        <v>128</v>
      </c>
      <c r="AK2726" t="s">
        <v>303</v>
      </c>
      <c r="AL2726" t="s">
        <v>2750</v>
      </c>
      <c r="AM2726" t="s">
        <v>2751</v>
      </c>
      <c r="AN2726" t="s">
        <v>2752</v>
      </c>
      <c r="AO2726" t="s">
        <v>2753</v>
      </c>
      <c r="AP2726" t="s">
        <v>2532</v>
      </c>
      <c r="AQ2726" t="s">
        <v>696</v>
      </c>
      <c r="BO2726">
        <v>30000</v>
      </c>
      <c r="BP2726">
        <v>10000</v>
      </c>
      <c r="BQ2726">
        <v>30000</v>
      </c>
      <c r="BR2726">
        <v>10000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0</v>
      </c>
    </row>
    <row r="2727" spans="1:116" x14ac:dyDescent="0.15">
      <c r="A2727" t="s">
        <v>116</v>
      </c>
      <c r="B2727">
        <v>197675</v>
      </c>
      <c r="C2727" t="s">
        <v>117</v>
      </c>
      <c r="D2727" t="s">
        <v>136</v>
      </c>
      <c r="E2727" t="s">
        <v>118</v>
      </c>
      <c r="F2727" t="s">
        <v>137</v>
      </c>
      <c r="G2727" s="1">
        <v>43007</v>
      </c>
      <c r="H2727" t="s">
        <v>138</v>
      </c>
      <c r="I2727" s="1">
        <v>43055</v>
      </c>
      <c r="J2727" t="s">
        <v>119</v>
      </c>
      <c r="K2727" t="s">
        <v>2554</v>
      </c>
      <c r="L2727" t="s">
        <v>197</v>
      </c>
      <c r="M2727" t="s">
        <v>139</v>
      </c>
      <c r="N2727" t="s">
        <v>2754</v>
      </c>
      <c r="O2727" t="s">
        <v>169</v>
      </c>
      <c r="P2727" t="s">
        <v>299</v>
      </c>
      <c r="Q2727" t="s">
        <v>2755</v>
      </c>
      <c r="R2727" t="s">
        <v>126</v>
      </c>
      <c r="S2727" t="s">
        <v>1250</v>
      </c>
      <c r="T2727" t="s">
        <v>2756</v>
      </c>
      <c r="V2727" t="s">
        <v>2757</v>
      </c>
      <c r="W2727">
        <v>5749</v>
      </c>
      <c r="X2727">
        <v>5749</v>
      </c>
      <c r="Y2727">
        <v>0</v>
      </c>
      <c r="Z2727">
        <v>0</v>
      </c>
      <c r="AA2727">
        <v>5749</v>
      </c>
      <c r="AB2727">
        <v>5749</v>
      </c>
      <c r="AC2727">
        <v>0</v>
      </c>
      <c r="AD2727">
        <v>0</v>
      </c>
      <c r="AE2727">
        <v>38039</v>
      </c>
      <c r="AF2727" t="s">
        <v>143</v>
      </c>
      <c r="AG2727" t="s">
        <v>171</v>
      </c>
      <c r="AH2727" t="s">
        <v>517</v>
      </c>
      <c r="AI2727" t="s">
        <v>526</v>
      </c>
      <c r="AJ2727" t="s">
        <v>128</v>
      </c>
      <c r="AK2727" t="s">
        <v>303</v>
      </c>
      <c r="AL2727" t="s">
        <v>2758</v>
      </c>
      <c r="AM2727" t="s">
        <v>2759</v>
      </c>
      <c r="AN2727" t="s">
        <v>2760</v>
      </c>
      <c r="AO2727" t="s">
        <v>2761</v>
      </c>
      <c r="AP2727" t="s">
        <v>2762</v>
      </c>
      <c r="BO2727">
        <v>5749</v>
      </c>
      <c r="BP2727">
        <v>5749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0</v>
      </c>
      <c r="CQ2727">
        <v>0</v>
      </c>
      <c r="CR2727">
        <v>0</v>
      </c>
      <c r="CS2727">
        <v>0</v>
      </c>
      <c r="CT2727">
        <v>0</v>
      </c>
      <c r="CU2727">
        <v>0</v>
      </c>
      <c r="CV2727">
        <v>0</v>
      </c>
      <c r="CW2727">
        <v>0</v>
      </c>
      <c r="CX2727">
        <v>0</v>
      </c>
      <c r="CY2727">
        <v>0</v>
      </c>
      <c r="CZ2727">
        <v>0</v>
      </c>
      <c r="DA2727">
        <v>0</v>
      </c>
      <c r="DB2727">
        <v>0</v>
      </c>
      <c r="DC2727">
        <v>0</v>
      </c>
      <c r="DD2727">
        <v>0</v>
      </c>
      <c r="DE2727">
        <v>0</v>
      </c>
      <c r="DF2727">
        <v>0</v>
      </c>
      <c r="DG2727">
        <v>0</v>
      </c>
      <c r="DH2727">
        <v>0</v>
      </c>
      <c r="DI2727">
        <v>0</v>
      </c>
      <c r="DJ2727">
        <v>0</v>
      </c>
      <c r="DK2727">
        <v>0</v>
      </c>
      <c r="DL2727">
        <v>0</v>
      </c>
    </row>
    <row r="2728" spans="1:116" x14ac:dyDescent="0.15">
      <c r="A2728" t="s">
        <v>116</v>
      </c>
      <c r="B2728">
        <v>197691</v>
      </c>
      <c r="C2728" t="s">
        <v>117</v>
      </c>
      <c r="D2728" t="s">
        <v>136</v>
      </c>
      <c r="E2728" t="s">
        <v>118</v>
      </c>
      <c r="F2728" t="s">
        <v>137</v>
      </c>
      <c r="G2728" s="1">
        <v>43007</v>
      </c>
      <c r="H2728" t="s">
        <v>138</v>
      </c>
      <c r="I2728" s="1">
        <v>43074</v>
      </c>
      <c r="J2728" t="s">
        <v>119</v>
      </c>
      <c r="K2728" t="s">
        <v>2772</v>
      </c>
      <c r="L2728" t="s">
        <v>120</v>
      </c>
      <c r="M2728" t="s">
        <v>139</v>
      </c>
      <c r="P2728" t="s">
        <v>232</v>
      </c>
      <c r="Q2728" t="s">
        <v>263</v>
      </c>
      <c r="R2728" t="s">
        <v>126</v>
      </c>
      <c r="S2728" t="s">
        <v>397</v>
      </c>
      <c r="T2728" t="s">
        <v>2773</v>
      </c>
      <c r="W2728">
        <v>25000</v>
      </c>
      <c r="X2728">
        <v>15309</v>
      </c>
      <c r="Y2728">
        <v>9691</v>
      </c>
      <c r="Z2728">
        <v>0</v>
      </c>
      <c r="AA2728">
        <v>25000</v>
      </c>
      <c r="AB2728">
        <v>15309</v>
      </c>
      <c r="AC2728">
        <v>9691</v>
      </c>
      <c r="AD2728">
        <v>0</v>
      </c>
      <c r="AE2728">
        <v>25000</v>
      </c>
      <c r="AF2728" t="s">
        <v>171</v>
      </c>
      <c r="AG2728" t="s">
        <v>143</v>
      </c>
      <c r="AH2728" t="s">
        <v>1009</v>
      </c>
      <c r="AI2728" t="s">
        <v>255</v>
      </c>
      <c r="AJ2728" t="s">
        <v>128</v>
      </c>
      <c r="AK2728" t="s">
        <v>172</v>
      </c>
      <c r="AL2728" t="s">
        <v>267</v>
      </c>
      <c r="AM2728" t="s">
        <v>2774</v>
      </c>
      <c r="AN2728" t="s">
        <v>2775</v>
      </c>
      <c r="AO2728" t="s">
        <v>343</v>
      </c>
      <c r="AP2728" t="s">
        <v>344</v>
      </c>
      <c r="BO2728">
        <v>25000</v>
      </c>
      <c r="BP2728">
        <v>25000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0</v>
      </c>
      <c r="CR2728">
        <v>0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0</v>
      </c>
    </row>
    <row r="2729" spans="1:116" x14ac:dyDescent="0.15">
      <c r="A2729" t="s">
        <v>116</v>
      </c>
      <c r="B2729">
        <v>197695</v>
      </c>
      <c r="C2729" t="s">
        <v>117</v>
      </c>
      <c r="D2729" t="s">
        <v>136</v>
      </c>
      <c r="E2729" t="s">
        <v>425</v>
      </c>
      <c r="F2729" t="s">
        <v>137</v>
      </c>
      <c r="G2729" s="1">
        <v>43006</v>
      </c>
      <c r="H2729" t="s">
        <v>138</v>
      </c>
      <c r="I2729" s="1">
        <v>43061</v>
      </c>
      <c r="J2729" t="s">
        <v>119</v>
      </c>
      <c r="K2729" t="s">
        <v>1741</v>
      </c>
      <c r="L2729" t="s">
        <v>169</v>
      </c>
      <c r="M2729" t="s">
        <v>139</v>
      </c>
      <c r="P2729" t="s">
        <v>199</v>
      </c>
      <c r="Q2729" t="s">
        <v>1570</v>
      </c>
      <c r="R2729" t="s">
        <v>126</v>
      </c>
      <c r="S2729" t="s">
        <v>215</v>
      </c>
      <c r="T2729" t="s">
        <v>2776</v>
      </c>
      <c r="W2729">
        <v>22500</v>
      </c>
      <c r="X2729">
        <v>20250</v>
      </c>
      <c r="Y2729">
        <v>2250</v>
      </c>
      <c r="Z2729">
        <v>0</v>
      </c>
      <c r="AA2729">
        <v>22500</v>
      </c>
      <c r="AB2729">
        <v>20250</v>
      </c>
      <c r="AC2729">
        <v>2250</v>
      </c>
      <c r="AD2729">
        <v>0</v>
      </c>
      <c r="AE2729">
        <v>22500</v>
      </c>
      <c r="AF2729" t="s">
        <v>171</v>
      </c>
      <c r="AG2729" t="s">
        <v>143</v>
      </c>
      <c r="AH2729" t="s">
        <v>396</v>
      </c>
      <c r="AI2729" t="s">
        <v>229</v>
      </c>
      <c r="AJ2729" t="s">
        <v>128</v>
      </c>
      <c r="AK2729" t="s">
        <v>737</v>
      </c>
      <c r="AL2729" t="s">
        <v>1572</v>
      </c>
      <c r="AM2729" t="s">
        <v>2777</v>
      </c>
      <c r="AN2729" t="s">
        <v>2778</v>
      </c>
      <c r="AO2729" t="s">
        <v>2578</v>
      </c>
      <c r="AP2729" t="s">
        <v>2579</v>
      </c>
      <c r="AQ2729" t="s">
        <v>1746</v>
      </c>
      <c r="BO2729">
        <v>11250</v>
      </c>
      <c r="BP2729">
        <v>11250</v>
      </c>
      <c r="BQ2729">
        <v>11250</v>
      </c>
      <c r="BR2729">
        <v>11250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0</v>
      </c>
      <c r="CR2729">
        <v>0</v>
      </c>
      <c r="CS2729">
        <v>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0</v>
      </c>
    </row>
    <row r="2730" spans="1:116" x14ac:dyDescent="0.15">
      <c r="A2730" t="s">
        <v>116</v>
      </c>
      <c r="B2730">
        <v>197697</v>
      </c>
      <c r="C2730" t="s">
        <v>117</v>
      </c>
      <c r="D2730" t="s">
        <v>136</v>
      </c>
      <c r="E2730" t="s">
        <v>118</v>
      </c>
      <c r="F2730" t="s">
        <v>137</v>
      </c>
      <c r="G2730" s="1">
        <v>43006</v>
      </c>
      <c r="H2730" t="s">
        <v>138</v>
      </c>
      <c r="I2730" s="1">
        <v>43013</v>
      </c>
      <c r="J2730" t="s">
        <v>119</v>
      </c>
      <c r="K2730" t="s">
        <v>1113</v>
      </c>
      <c r="L2730" t="s">
        <v>600</v>
      </c>
      <c r="M2730" t="s">
        <v>139</v>
      </c>
      <c r="P2730" t="s">
        <v>317</v>
      </c>
      <c r="Q2730" t="s">
        <v>387</v>
      </c>
      <c r="R2730" t="s">
        <v>126</v>
      </c>
      <c r="S2730" t="s">
        <v>874</v>
      </c>
      <c r="T2730" t="s">
        <v>2779</v>
      </c>
      <c r="W2730">
        <v>134997</v>
      </c>
      <c r="X2730">
        <v>86339</v>
      </c>
      <c r="Y2730">
        <v>48658</v>
      </c>
      <c r="Z2730">
        <v>0</v>
      </c>
      <c r="AA2730">
        <v>89997</v>
      </c>
      <c r="AB2730">
        <v>57913</v>
      </c>
      <c r="AC2730">
        <v>32084</v>
      </c>
      <c r="AD2730">
        <v>0</v>
      </c>
      <c r="AE2730">
        <v>134997</v>
      </c>
      <c r="AF2730" t="s">
        <v>143</v>
      </c>
      <c r="AG2730" t="s">
        <v>143</v>
      </c>
      <c r="AH2730" t="s">
        <v>1379</v>
      </c>
      <c r="AI2730" t="s">
        <v>148</v>
      </c>
      <c r="AJ2730" t="s">
        <v>128</v>
      </c>
      <c r="AK2730" t="s">
        <v>390</v>
      </c>
      <c r="AL2730" t="s">
        <v>391</v>
      </c>
      <c r="AM2730" t="s">
        <v>2781</v>
      </c>
      <c r="AN2730" t="s">
        <v>2782</v>
      </c>
      <c r="AO2730" t="s">
        <v>2783</v>
      </c>
      <c r="AP2730" t="s">
        <v>2784</v>
      </c>
      <c r="BO2730">
        <v>134997</v>
      </c>
      <c r="BP2730">
        <v>89997</v>
      </c>
      <c r="BQ2730">
        <v>0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v>0</v>
      </c>
      <c r="CR2730">
        <v>0</v>
      </c>
      <c r="CS2730">
        <v>0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0</v>
      </c>
      <c r="DF2730">
        <v>0</v>
      </c>
      <c r="DG2730">
        <v>0</v>
      </c>
      <c r="DH2730">
        <v>0</v>
      </c>
      <c r="DI2730">
        <v>0</v>
      </c>
      <c r="DJ2730">
        <v>0</v>
      </c>
      <c r="DK2730">
        <v>0</v>
      </c>
      <c r="DL2730">
        <v>0</v>
      </c>
    </row>
    <row r="2731" spans="1:116" x14ac:dyDescent="0.15">
      <c r="A2731" t="s">
        <v>116</v>
      </c>
      <c r="B2731">
        <v>197702</v>
      </c>
      <c r="C2731" t="s">
        <v>117</v>
      </c>
      <c r="D2731" t="s">
        <v>136</v>
      </c>
      <c r="E2731" t="s">
        <v>118</v>
      </c>
      <c r="F2731" t="s">
        <v>137</v>
      </c>
      <c r="G2731" s="1">
        <v>43047</v>
      </c>
      <c r="H2731" t="s">
        <v>138</v>
      </c>
      <c r="I2731" s="1">
        <v>43215</v>
      </c>
      <c r="J2731" t="s">
        <v>119</v>
      </c>
      <c r="K2731" t="s">
        <v>1603</v>
      </c>
      <c r="L2731" t="s">
        <v>227</v>
      </c>
      <c r="M2731" t="s">
        <v>139</v>
      </c>
      <c r="N2731" t="s">
        <v>198</v>
      </c>
      <c r="O2731" t="s">
        <v>123</v>
      </c>
      <c r="P2731" t="s">
        <v>199</v>
      </c>
      <c r="Q2731" t="s">
        <v>327</v>
      </c>
      <c r="R2731" t="s">
        <v>126</v>
      </c>
      <c r="S2731" t="s">
        <v>441</v>
      </c>
      <c r="T2731" t="s">
        <v>471</v>
      </c>
      <c r="U2731" t="s">
        <v>2786</v>
      </c>
      <c r="W2731">
        <v>67970</v>
      </c>
      <c r="X2731">
        <v>61790</v>
      </c>
      <c r="Y2731">
        <v>6180</v>
      </c>
      <c r="Z2731">
        <v>0</v>
      </c>
      <c r="AA2731">
        <v>67970</v>
      </c>
      <c r="AB2731">
        <v>67970</v>
      </c>
      <c r="AC2731">
        <v>0</v>
      </c>
      <c r="AD2731">
        <v>0</v>
      </c>
      <c r="AE2731">
        <v>67970</v>
      </c>
      <c r="AF2731" t="s">
        <v>171</v>
      </c>
      <c r="AG2731" t="s">
        <v>143</v>
      </c>
      <c r="AH2731" t="s">
        <v>14468</v>
      </c>
      <c r="AI2731" t="s">
        <v>418</v>
      </c>
      <c r="AJ2731" t="s">
        <v>128</v>
      </c>
      <c r="AK2731" t="s">
        <v>659</v>
      </c>
      <c r="AL2731" t="s">
        <v>328</v>
      </c>
      <c r="AM2731" t="s">
        <v>2787</v>
      </c>
      <c r="AN2731" t="s">
        <v>2788</v>
      </c>
      <c r="AO2731" t="s">
        <v>1438</v>
      </c>
      <c r="AP2731" t="s">
        <v>483</v>
      </c>
      <c r="BO2731">
        <v>67970</v>
      </c>
      <c r="BP2731">
        <v>67970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0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</row>
    <row r="2732" spans="1:116" x14ac:dyDescent="0.15">
      <c r="A2732" t="s">
        <v>116</v>
      </c>
      <c r="B2732">
        <v>197707</v>
      </c>
      <c r="C2732" t="s">
        <v>117</v>
      </c>
      <c r="D2732" t="s">
        <v>136</v>
      </c>
      <c r="E2732" t="s">
        <v>118</v>
      </c>
      <c r="F2732" t="s">
        <v>137</v>
      </c>
      <c r="G2732" s="1">
        <v>43007</v>
      </c>
      <c r="H2732" t="s">
        <v>138</v>
      </c>
      <c r="I2732" s="1">
        <v>43111</v>
      </c>
      <c r="J2732" t="s">
        <v>119</v>
      </c>
      <c r="K2732" t="s">
        <v>2791</v>
      </c>
      <c r="L2732" t="s">
        <v>120</v>
      </c>
      <c r="M2732" t="s">
        <v>139</v>
      </c>
      <c r="N2732" t="s">
        <v>1085</v>
      </c>
      <c r="O2732" t="s">
        <v>123</v>
      </c>
      <c r="P2732" t="s">
        <v>124</v>
      </c>
      <c r="Q2732" t="s">
        <v>125</v>
      </c>
      <c r="R2732" t="s">
        <v>126</v>
      </c>
      <c r="S2732" t="s">
        <v>540</v>
      </c>
      <c r="T2732" t="s">
        <v>2792</v>
      </c>
      <c r="W2732">
        <v>135160</v>
      </c>
      <c r="X2732">
        <v>94221</v>
      </c>
      <c r="Y2732">
        <v>40939</v>
      </c>
      <c r="Z2732">
        <v>0</v>
      </c>
      <c r="AA2732">
        <v>114460</v>
      </c>
      <c r="AB2732">
        <v>114460</v>
      </c>
      <c r="AC2732">
        <v>0</v>
      </c>
      <c r="AD2732">
        <v>0</v>
      </c>
      <c r="AE2732">
        <v>135160</v>
      </c>
      <c r="AF2732" t="s">
        <v>171</v>
      </c>
      <c r="AG2732" t="s">
        <v>171</v>
      </c>
      <c r="AH2732" t="s">
        <v>4854</v>
      </c>
      <c r="AI2732" t="s">
        <v>14469</v>
      </c>
      <c r="AJ2732" t="s">
        <v>128</v>
      </c>
      <c r="AK2732" t="s">
        <v>1032</v>
      </c>
      <c r="AL2732" t="s">
        <v>528</v>
      </c>
      <c r="AM2732" t="s">
        <v>2793</v>
      </c>
      <c r="AN2732" t="s">
        <v>2794</v>
      </c>
      <c r="AO2732" t="s">
        <v>1812</v>
      </c>
      <c r="AP2732" t="s">
        <v>1813</v>
      </c>
      <c r="BO2732">
        <v>135160</v>
      </c>
      <c r="BP2732">
        <v>114460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0</v>
      </c>
      <c r="CH2732">
        <v>0</v>
      </c>
      <c r="CI2732">
        <v>0</v>
      </c>
      <c r="CJ2732">
        <v>0</v>
      </c>
      <c r="CK2732">
        <v>0</v>
      </c>
      <c r="CL2732">
        <v>0</v>
      </c>
      <c r="CM2732">
        <v>0</v>
      </c>
      <c r="CN2732">
        <v>0</v>
      </c>
      <c r="CO2732">
        <v>0</v>
      </c>
      <c r="CP2732">
        <v>0</v>
      </c>
      <c r="CQ2732">
        <v>0</v>
      </c>
      <c r="CR2732">
        <v>0</v>
      </c>
      <c r="CS2732">
        <v>0</v>
      </c>
      <c r="CT2732">
        <v>0</v>
      </c>
      <c r="CU2732">
        <v>0</v>
      </c>
      <c r="CV2732">
        <v>0</v>
      </c>
      <c r="CW2732">
        <v>0</v>
      </c>
      <c r="CX2732">
        <v>0</v>
      </c>
      <c r="CY2732">
        <v>0</v>
      </c>
      <c r="CZ2732">
        <v>0</v>
      </c>
      <c r="DA2732">
        <v>0</v>
      </c>
      <c r="DB2732">
        <v>0</v>
      </c>
      <c r="DC2732">
        <v>0</v>
      </c>
      <c r="DD2732">
        <v>0</v>
      </c>
      <c r="DE2732">
        <v>0</v>
      </c>
      <c r="DF2732">
        <v>0</v>
      </c>
      <c r="DG2732">
        <v>0</v>
      </c>
      <c r="DH2732">
        <v>0</v>
      </c>
      <c r="DI2732">
        <v>0</v>
      </c>
      <c r="DJ2732">
        <v>0</v>
      </c>
      <c r="DK2732">
        <v>0</v>
      </c>
      <c r="DL2732">
        <v>0</v>
      </c>
    </row>
    <row r="2733" spans="1:116" x14ac:dyDescent="0.15">
      <c r="A2733" t="s">
        <v>116</v>
      </c>
      <c r="B2733">
        <v>197720</v>
      </c>
      <c r="C2733" t="s">
        <v>117</v>
      </c>
      <c r="D2733" t="s">
        <v>136</v>
      </c>
      <c r="E2733" t="s">
        <v>118</v>
      </c>
      <c r="F2733" t="s">
        <v>137</v>
      </c>
      <c r="G2733" s="1">
        <v>43013</v>
      </c>
      <c r="H2733" t="s">
        <v>138</v>
      </c>
      <c r="I2733" s="1">
        <v>43242</v>
      </c>
      <c r="J2733" t="s">
        <v>119</v>
      </c>
      <c r="K2733" t="s">
        <v>1603</v>
      </c>
      <c r="L2733" t="s">
        <v>227</v>
      </c>
      <c r="M2733" t="s">
        <v>139</v>
      </c>
      <c r="N2733" t="s">
        <v>1432</v>
      </c>
      <c r="O2733" t="s">
        <v>123</v>
      </c>
      <c r="P2733" t="s">
        <v>199</v>
      </c>
      <c r="Q2733" t="s">
        <v>327</v>
      </c>
      <c r="R2733" t="s">
        <v>126</v>
      </c>
      <c r="S2733" t="s">
        <v>215</v>
      </c>
      <c r="T2733" t="s">
        <v>2803</v>
      </c>
      <c r="W2733">
        <v>133512</v>
      </c>
      <c r="X2733">
        <v>121376</v>
      </c>
      <c r="Y2733">
        <v>12136</v>
      </c>
      <c r="Z2733">
        <v>0</v>
      </c>
      <c r="AA2733">
        <v>133512</v>
      </c>
      <c r="AB2733">
        <v>121376</v>
      </c>
      <c r="AC2733">
        <v>12136</v>
      </c>
      <c r="AD2733">
        <v>0</v>
      </c>
      <c r="AE2733">
        <v>133512</v>
      </c>
      <c r="AF2733" t="s">
        <v>143</v>
      </c>
      <c r="AG2733" t="s">
        <v>143</v>
      </c>
      <c r="AH2733" t="s">
        <v>649</v>
      </c>
      <c r="AI2733" t="s">
        <v>650</v>
      </c>
      <c r="AJ2733" t="s">
        <v>128</v>
      </c>
      <c r="AK2733" t="s">
        <v>659</v>
      </c>
      <c r="AL2733" t="s">
        <v>328</v>
      </c>
      <c r="AM2733" t="s">
        <v>2804</v>
      </c>
      <c r="AN2733" t="s">
        <v>2805</v>
      </c>
      <c r="AO2733" t="s">
        <v>1438</v>
      </c>
      <c r="AP2733" t="s">
        <v>483</v>
      </c>
      <c r="AQ2733" t="s">
        <v>2806</v>
      </c>
      <c r="AR2733" t="s">
        <v>2068</v>
      </c>
      <c r="BO2733">
        <v>33378</v>
      </c>
      <c r="BP2733">
        <v>33378</v>
      </c>
      <c r="BQ2733">
        <v>33378</v>
      </c>
      <c r="BR2733">
        <v>33378</v>
      </c>
      <c r="BS2733">
        <v>66756</v>
      </c>
      <c r="BT2733">
        <v>66756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0</v>
      </c>
      <c r="CR2733">
        <v>0</v>
      </c>
      <c r="CS2733">
        <v>0</v>
      </c>
      <c r="CT2733">
        <v>0</v>
      </c>
      <c r="CU2733">
        <v>0</v>
      </c>
      <c r="CV2733">
        <v>0</v>
      </c>
      <c r="CW2733">
        <v>0</v>
      </c>
      <c r="CX2733">
        <v>0</v>
      </c>
      <c r="CY2733">
        <v>0</v>
      </c>
      <c r="CZ2733">
        <v>0</v>
      </c>
      <c r="DA2733">
        <v>0</v>
      </c>
      <c r="DB2733">
        <v>0</v>
      </c>
      <c r="DC2733">
        <v>0</v>
      </c>
      <c r="DD2733">
        <v>0</v>
      </c>
      <c r="DE2733">
        <v>0</v>
      </c>
      <c r="DF2733">
        <v>0</v>
      </c>
      <c r="DG2733">
        <v>0</v>
      </c>
      <c r="DH2733">
        <v>0</v>
      </c>
      <c r="DI2733">
        <v>0</v>
      </c>
      <c r="DJ2733">
        <v>0</v>
      </c>
      <c r="DK2733">
        <v>0</v>
      </c>
      <c r="DL2733">
        <v>0</v>
      </c>
    </row>
    <row r="2734" spans="1:116" x14ac:dyDescent="0.15">
      <c r="A2734" t="s">
        <v>116</v>
      </c>
      <c r="B2734">
        <v>197732</v>
      </c>
      <c r="C2734" t="s">
        <v>117</v>
      </c>
      <c r="D2734" t="s">
        <v>136</v>
      </c>
      <c r="E2734" t="s">
        <v>118</v>
      </c>
      <c r="F2734" t="s">
        <v>137</v>
      </c>
      <c r="G2734" s="1">
        <v>43007</v>
      </c>
      <c r="H2734" t="s">
        <v>138</v>
      </c>
      <c r="I2734" s="1">
        <v>43068</v>
      </c>
      <c r="J2734" t="s">
        <v>119</v>
      </c>
      <c r="K2734" t="s">
        <v>2813</v>
      </c>
      <c r="L2734" t="s">
        <v>120</v>
      </c>
      <c r="M2734" t="s">
        <v>139</v>
      </c>
      <c r="P2734" t="s">
        <v>232</v>
      </c>
      <c r="Q2734" t="s">
        <v>1063</v>
      </c>
      <c r="R2734" t="s">
        <v>126</v>
      </c>
      <c r="S2734" t="s">
        <v>397</v>
      </c>
      <c r="T2734" t="s">
        <v>2814</v>
      </c>
      <c r="W2734">
        <v>944</v>
      </c>
      <c r="X2734">
        <v>578</v>
      </c>
      <c r="Y2734">
        <v>366</v>
      </c>
      <c r="Z2734">
        <v>0</v>
      </c>
      <c r="AA2734">
        <v>1</v>
      </c>
      <c r="AB2734">
        <v>1</v>
      </c>
      <c r="AC2734">
        <v>0</v>
      </c>
      <c r="AD2734">
        <v>0</v>
      </c>
      <c r="AE2734">
        <v>1</v>
      </c>
      <c r="AF2734" t="s">
        <v>143</v>
      </c>
      <c r="AG2734" t="s">
        <v>171</v>
      </c>
      <c r="AH2734" t="s">
        <v>14470</v>
      </c>
      <c r="AI2734" t="s">
        <v>212</v>
      </c>
      <c r="AJ2734" t="s">
        <v>128</v>
      </c>
      <c r="AK2734" t="s">
        <v>236</v>
      </c>
      <c r="AL2734" t="s">
        <v>184</v>
      </c>
      <c r="AN2734" t="s">
        <v>2815</v>
      </c>
      <c r="AO2734" t="s">
        <v>2816</v>
      </c>
      <c r="AP2734" t="s">
        <v>2817</v>
      </c>
      <c r="BO2734">
        <v>944</v>
      </c>
      <c r="BP2734">
        <v>1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0</v>
      </c>
      <c r="CR2734">
        <v>0</v>
      </c>
      <c r="CS2734">
        <v>0</v>
      </c>
      <c r="CT2734">
        <v>0</v>
      </c>
      <c r="CU2734">
        <v>0</v>
      </c>
      <c r="CV2734">
        <v>0</v>
      </c>
      <c r="CW2734">
        <v>0</v>
      </c>
      <c r="CX2734">
        <v>0</v>
      </c>
      <c r="CY2734">
        <v>0</v>
      </c>
      <c r="CZ2734">
        <v>0</v>
      </c>
      <c r="DA2734">
        <v>0</v>
      </c>
      <c r="DB2734">
        <v>0</v>
      </c>
      <c r="DC2734">
        <v>0</v>
      </c>
      <c r="DD2734">
        <v>0</v>
      </c>
      <c r="DE2734">
        <v>0</v>
      </c>
      <c r="DF2734">
        <v>0</v>
      </c>
      <c r="DG2734">
        <v>0</v>
      </c>
      <c r="DH2734">
        <v>0</v>
      </c>
      <c r="DI2734">
        <v>0</v>
      </c>
      <c r="DJ2734">
        <v>0</v>
      </c>
      <c r="DK2734">
        <v>0</v>
      </c>
      <c r="DL2734">
        <v>0</v>
      </c>
    </row>
    <row r="2735" spans="1:116" x14ac:dyDescent="0.15">
      <c r="A2735" t="s">
        <v>116</v>
      </c>
      <c r="B2735">
        <v>197736</v>
      </c>
      <c r="C2735" t="s">
        <v>117</v>
      </c>
      <c r="D2735" t="s">
        <v>136</v>
      </c>
      <c r="E2735" t="s">
        <v>118</v>
      </c>
      <c r="F2735" t="s">
        <v>137</v>
      </c>
      <c r="G2735" s="1">
        <v>43007</v>
      </c>
      <c r="H2735" t="s">
        <v>138</v>
      </c>
      <c r="I2735" s="1">
        <v>43025</v>
      </c>
      <c r="J2735" t="s">
        <v>119</v>
      </c>
      <c r="K2735" t="s">
        <v>2818</v>
      </c>
      <c r="L2735" t="s">
        <v>197</v>
      </c>
      <c r="M2735" t="s">
        <v>139</v>
      </c>
      <c r="N2735" t="s">
        <v>2819</v>
      </c>
      <c r="O2735" t="s">
        <v>123</v>
      </c>
      <c r="P2735" t="s">
        <v>124</v>
      </c>
      <c r="Q2735" t="s">
        <v>125</v>
      </c>
      <c r="R2735" t="s">
        <v>126</v>
      </c>
      <c r="S2735" t="s">
        <v>540</v>
      </c>
      <c r="T2735" t="s">
        <v>2820</v>
      </c>
      <c r="V2735" t="s">
        <v>2821</v>
      </c>
      <c r="W2735">
        <v>3000</v>
      </c>
      <c r="X2735">
        <v>1895</v>
      </c>
      <c r="Y2735">
        <v>1105</v>
      </c>
      <c r="Z2735">
        <v>0</v>
      </c>
      <c r="AA2735">
        <v>11842</v>
      </c>
      <c r="AB2735">
        <v>11842</v>
      </c>
      <c r="AC2735">
        <v>0</v>
      </c>
      <c r="AD2735">
        <v>0</v>
      </c>
      <c r="AE2735">
        <v>681854</v>
      </c>
      <c r="AF2735" t="s">
        <v>143</v>
      </c>
      <c r="AG2735" t="s">
        <v>143</v>
      </c>
      <c r="AH2735" t="s">
        <v>3462</v>
      </c>
      <c r="AI2735" t="s">
        <v>510</v>
      </c>
      <c r="AJ2735" t="s">
        <v>128</v>
      </c>
      <c r="AK2735" t="s">
        <v>527</v>
      </c>
      <c r="AL2735" t="s">
        <v>528</v>
      </c>
      <c r="AM2735" t="s">
        <v>2823</v>
      </c>
      <c r="AN2735" t="s">
        <v>2824</v>
      </c>
      <c r="AO2735" t="s">
        <v>2123</v>
      </c>
      <c r="AP2735" t="s">
        <v>2124</v>
      </c>
      <c r="BO2735">
        <v>3000</v>
      </c>
      <c r="BP2735">
        <v>11842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v>0</v>
      </c>
      <c r="CR2735">
        <v>0</v>
      </c>
      <c r="CS2735">
        <v>0</v>
      </c>
      <c r="CT2735">
        <v>0</v>
      </c>
      <c r="CU2735">
        <v>0</v>
      </c>
      <c r="CV2735">
        <v>0</v>
      </c>
      <c r="CW2735">
        <v>0</v>
      </c>
      <c r="CX2735">
        <v>0</v>
      </c>
      <c r="CY2735">
        <v>0</v>
      </c>
      <c r="CZ2735">
        <v>0</v>
      </c>
      <c r="DA2735">
        <v>0</v>
      </c>
      <c r="DB2735">
        <v>0</v>
      </c>
      <c r="DC2735">
        <v>0</v>
      </c>
      <c r="DD2735">
        <v>0</v>
      </c>
      <c r="DE2735">
        <v>0</v>
      </c>
      <c r="DF2735">
        <v>0</v>
      </c>
      <c r="DG2735">
        <v>0</v>
      </c>
      <c r="DH2735">
        <v>0</v>
      </c>
      <c r="DI2735">
        <v>0</v>
      </c>
      <c r="DJ2735">
        <v>0</v>
      </c>
      <c r="DK2735">
        <v>0</v>
      </c>
      <c r="DL2735">
        <v>0</v>
      </c>
    </row>
    <row r="2736" spans="1:116" x14ac:dyDescent="0.15">
      <c r="A2736" t="s">
        <v>116</v>
      </c>
      <c r="B2736">
        <v>197763</v>
      </c>
      <c r="C2736" t="s">
        <v>117</v>
      </c>
      <c r="D2736" t="s">
        <v>136</v>
      </c>
      <c r="E2736" t="s">
        <v>118</v>
      </c>
      <c r="F2736" t="s">
        <v>137</v>
      </c>
      <c r="G2736" s="1">
        <v>43013</v>
      </c>
      <c r="H2736" t="s">
        <v>138</v>
      </c>
      <c r="I2736" s="1">
        <v>43083</v>
      </c>
      <c r="J2736" t="s">
        <v>119</v>
      </c>
      <c r="K2736" t="s">
        <v>2843</v>
      </c>
      <c r="L2736" t="s">
        <v>120</v>
      </c>
      <c r="M2736" t="s">
        <v>139</v>
      </c>
      <c r="P2736" t="s">
        <v>124</v>
      </c>
      <c r="Q2736" t="s">
        <v>125</v>
      </c>
      <c r="R2736" t="s">
        <v>126</v>
      </c>
      <c r="S2736" t="s">
        <v>397</v>
      </c>
      <c r="T2736" t="s">
        <v>2844</v>
      </c>
      <c r="W2736">
        <v>30000</v>
      </c>
      <c r="X2736">
        <v>20653</v>
      </c>
      <c r="Y2736">
        <v>9347</v>
      </c>
      <c r="Z2736">
        <v>0</v>
      </c>
      <c r="AA2736">
        <v>30000</v>
      </c>
      <c r="AB2736">
        <v>30000</v>
      </c>
      <c r="AC2736">
        <v>0</v>
      </c>
      <c r="AD2736">
        <v>0</v>
      </c>
      <c r="AE2736">
        <v>30000</v>
      </c>
      <c r="AF2736" t="s">
        <v>171</v>
      </c>
      <c r="AG2736" t="s">
        <v>171</v>
      </c>
      <c r="AH2736" t="s">
        <v>174</v>
      </c>
      <c r="AI2736" t="s">
        <v>526</v>
      </c>
      <c r="AJ2736" t="s">
        <v>128</v>
      </c>
      <c r="AK2736" t="s">
        <v>527</v>
      </c>
      <c r="AL2736" t="s">
        <v>528</v>
      </c>
      <c r="AM2736" t="s">
        <v>2845</v>
      </c>
      <c r="AN2736" t="s">
        <v>2846</v>
      </c>
      <c r="AO2736" t="s">
        <v>1679</v>
      </c>
      <c r="AP2736" t="s">
        <v>1680</v>
      </c>
      <c r="BO2736">
        <v>30000</v>
      </c>
      <c r="BP2736">
        <v>30000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0</v>
      </c>
      <c r="CR2736">
        <v>0</v>
      </c>
      <c r="CS2736">
        <v>0</v>
      </c>
      <c r="CT2736">
        <v>0</v>
      </c>
      <c r="CU2736">
        <v>0</v>
      </c>
      <c r="CV2736">
        <v>0</v>
      </c>
      <c r="CW2736">
        <v>0</v>
      </c>
      <c r="CX2736">
        <v>0</v>
      </c>
      <c r="CY2736">
        <v>0</v>
      </c>
      <c r="CZ2736">
        <v>0</v>
      </c>
      <c r="DA2736">
        <v>0</v>
      </c>
      <c r="DB2736">
        <v>0</v>
      </c>
      <c r="DC2736">
        <v>0</v>
      </c>
      <c r="DD2736">
        <v>0</v>
      </c>
      <c r="DE2736">
        <v>0</v>
      </c>
      <c r="DF2736">
        <v>0</v>
      </c>
      <c r="DG2736">
        <v>0</v>
      </c>
      <c r="DH2736">
        <v>0</v>
      </c>
      <c r="DI2736">
        <v>0</v>
      </c>
      <c r="DJ2736">
        <v>0</v>
      </c>
      <c r="DK2736">
        <v>0</v>
      </c>
      <c r="DL2736">
        <v>0</v>
      </c>
    </row>
    <row r="2737" spans="1:116" x14ac:dyDescent="0.15">
      <c r="A2737" t="s">
        <v>116</v>
      </c>
      <c r="B2737">
        <v>197766</v>
      </c>
      <c r="C2737" t="s">
        <v>117</v>
      </c>
      <c r="D2737" t="s">
        <v>136</v>
      </c>
      <c r="E2737" t="s">
        <v>425</v>
      </c>
      <c r="F2737" t="s">
        <v>137</v>
      </c>
      <c r="G2737" s="1">
        <v>43021</v>
      </c>
      <c r="H2737" t="s">
        <v>138</v>
      </c>
      <c r="I2737" s="1">
        <v>43193</v>
      </c>
      <c r="J2737" t="s">
        <v>119</v>
      </c>
      <c r="K2737" t="s">
        <v>2847</v>
      </c>
      <c r="L2737" t="s">
        <v>511</v>
      </c>
      <c r="M2737" t="s">
        <v>139</v>
      </c>
      <c r="N2737" t="s">
        <v>1258</v>
      </c>
      <c r="O2737" t="s">
        <v>227</v>
      </c>
      <c r="P2737" t="s">
        <v>199</v>
      </c>
      <c r="Q2737" t="s">
        <v>776</v>
      </c>
      <c r="R2737" t="s">
        <v>126</v>
      </c>
      <c r="S2737" t="s">
        <v>251</v>
      </c>
      <c r="T2737" t="s">
        <v>2848</v>
      </c>
      <c r="W2737">
        <v>73189</v>
      </c>
      <c r="X2737">
        <v>73189</v>
      </c>
      <c r="Y2737">
        <v>0</v>
      </c>
      <c r="Z2737">
        <v>0</v>
      </c>
      <c r="AA2737">
        <v>73189</v>
      </c>
      <c r="AB2737">
        <v>73189</v>
      </c>
      <c r="AC2737">
        <v>0</v>
      </c>
      <c r="AD2737">
        <v>0</v>
      </c>
      <c r="AE2737">
        <v>73189</v>
      </c>
      <c r="AF2737" t="s">
        <v>143</v>
      </c>
      <c r="AG2737" t="s">
        <v>171</v>
      </c>
      <c r="AH2737" t="s">
        <v>361</v>
      </c>
      <c r="AI2737" t="s">
        <v>341</v>
      </c>
      <c r="AJ2737" t="s">
        <v>128</v>
      </c>
      <c r="AK2737" t="s">
        <v>407</v>
      </c>
      <c r="AL2737" t="s">
        <v>447</v>
      </c>
      <c r="AM2737" t="s">
        <v>2849</v>
      </c>
      <c r="AN2737" t="s">
        <v>2850</v>
      </c>
      <c r="AO2737" t="s">
        <v>2851</v>
      </c>
      <c r="AP2737" t="s">
        <v>2852</v>
      </c>
      <c r="AQ2737" t="s">
        <v>2853</v>
      </c>
      <c r="BO2737">
        <v>3659.4500000000003</v>
      </c>
      <c r="BP2737">
        <v>3659.4500000000003</v>
      </c>
      <c r="BQ2737">
        <v>69529.55</v>
      </c>
      <c r="BR2737">
        <v>69529.55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0</v>
      </c>
      <c r="CJ2737">
        <v>0</v>
      </c>
      <c r="CK2737">
        <v>0</v>
      </c>
      <c r="CL2737">
        <v>0</v>
      </c>
      <c r="CM2737">
        <v>0</v>
      </c>
      <c r="CN2737">
        <v>0</v>
      </c>
      <c r="CO2737">
        <v>0</v>
      </c>
      <c r="CP2737">
        <v>0</v>
      </c>
      <c r="CQ2737">
        <v>0</v>
      </c>
      <c r="CR2737">
        <v>0</v>
      </c>
      <c r="CS2737">
        <v>0</v>
      </c>
      <c r="CT2737">
        <v>0</v>
      </c>
      <c r="CU2737">
        <v>0</v>
      </c>
      <c r="CV2737">
        <v>0</v>
      </c>
      <c r="CW2737">
        <v>0</v>
      </c>
      <c r="CX2737">
        <v>0</v>
      </c>
      <c r="CY2737">
        <v>0</v>
      </c>
      <c r="CZ2737">
        <v>0</v>
      </c>
      <c r="DA2737">
        <v>0</v>
      </c>
      <c r="DB2737">
        <v>0</v>
      </c>
      <c r="DC2737">
        <v>0</v>
      </c>
      <c r="DD2737">
        <v>0</v>
      </c>
      <c r="DE2737">
        <v>0</v>
      </c>
      <c r="DF2737">
        <v>0</v>
      </c>
      <c r="DG2737">
        <v>0</v>
      </c>
      <c r="DH2737">
        <v>0</v>
      </c>
      <c r="DI2737">
        <v>0</v>
      </c>
      <c r="DJ2737">
        <v>0</v>
      </c>
      <c r="DK2737">
        <v>0</v>
      </c>
      <c r="DL2737">
        <v>0</v>
      </c>
    </row>
    <row r="2738" spans="1:116" x14ac:dyDescent="0.15">
      <c r="A2738" t="s">
        <v>116</v>
      </c>
      <c r="B2738">
        <v>197774</v>
      </c>
      <c r="C2738" t="s">
        <v>117</v>
      </c>
      <c r="D2738" t="s">
        <v>136</v>
      </c>
      <c r="E2738" t="s">
        <v>425</v>
      </c>
      <c r="F2738" t="s">
        <v>137</v>
      </c>
      <c r="G2738" s="1">
        <v>43021</v>
      </c>
      <c r="H2738" t="s">
        <v>138</v>
      </c>
      <c r="I2738" s="1">
        <v>43270</v>
      </c>
      <c r="J2738" t="s">
        <v>119</v>
      </c>
      <c r="K2738" t="s">
        <v>2860</v>
      </c>
      <c r="L2738" t="s">
        <v>511</v>
      </c>
      <c r="M2738" t="s">
        <v>139</v>
      </c>
      <c r="N2738" t="s">
        <v>1258</v>
      </c>
      <c r="O2738" t="s">
        <v>227</v>
      </c>
      <c r="P2738" t="s">
        <v>199</v>
      </c>
      <c r="Q2738" t="s">
        <v>776</v>
      </c>
      <c r="R2738" t="s">
        <v>126</v>
      </c>
      <c r="S2738" t="s">
        <v>140</v>
      </c>
      <c r="T2738" t="s">
        <v>2861</v>
      </c>
      <c r="W2738">
        <v>83616</v>
      </c>
      <c r="X2738">
        <v>83615</v>
      </c>
      <c r="Y2738">
        <v>1</v>
      </c>
      <c r="Z2738">
        <v>0</v>
      </c>
      <c r="AA2738">
        <v>84016</v>
      </c>
      <c r="AB2738">
        <v>84016</v>
      </c>
      <c r="AC2738">
        <v>0</v>
      </c>
      <c r="AD2738">
        <v>0</v>
      </c>
      <c r="AE2738">
        <v>84016</v>
      </c>
      <c r="AF2738" t="s">
        <v>143</v>
      </c>
      <c r="AG2738" t="s">
        <v>171</v>
      </c>
      <c r="AH2738" t="s">
        <v>361</v>
      </c>
      <c r="AI2738" t="s">
        <v>341</v>
      </c>
      <c r="AJ2738" t="s">
        <v>128</v>
      </c>
      <c r="AK2738" t="s">
        <v>407</v>
      </c>
      <c r="AL2738" t="s">
        <v>447</v>
      </c>
      <c r="AM2738" t="s">
        <v>2862</v>
      </c>
      <c r="AN2738" t="s">
        <v>2863</v>
      </c>
      <c r="AO2738" t="s">
        <v>2851</v>
      </c>
      <c r="AP2738" t="s">
        <v>2852</v>
      </c>
      <c r="AQ2738" t="s">
        <v>2864</v>
      </c>
      <c r="AR2738" t="s">
        <v>2865</v>
      </c>
      <c r="BO2738">
        <v>4180.8</v>
      </c>
      <c r="BP2738">
        <v>4200.8</v>
      </c>
      <c r="BQ2738">
        <v>12542.400000000001</v>
      </c>
      <c r="BR2738">
        <v>12602.400000000001</v>
      </c>
      <c r="BS2738">
        <v>66892.800000000003</v>
      </c>
      <c r="BT2738">
        <v>67212.800000000003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  <c r="CI2738">
        <v>0</v>
      </c>
      <c r="CJ2738">
        <v>0</v>
      </c>
      <c r="CK2738">
        <v>0</v>
      </c>
      <c r="CL2738">
        <v>0</v>
      </c>
      <c r="CM2738">
        <v>0</v>
      </c>
      <c r="CN2738">
        <v>0</v>
      </c>
      <c r="CO2738">
        <v>0</v>
      </c>
      <c r="CP2738">
        <v>0</v>
      </c>
      <c r="CQ2738">
        <v>0</v>
      </c>
      <c r="CR2738">
        <v>0</v>
      </c>
      <c r="CS2738">
        <v>0</v>
      </c>
      <c r="CT2738">
        <v>0</v>
      </c>
      <c r="CU2738">
        <v>0</v>
      </c>
      <c r="CV2738">
        <v>0</v>
      </c>
      <c r="CW2738">
        <v>0</v>
      </c>
      <c r="CX2738">
        <v>0</v>
      </c>
      <c r="CY2738">
        <v>0</v>
      </c>
      <c r="CZ2738">
        <v>0</v>
      </c>
      <c r="DA2738">
        <v>0</v>
      </c>
      <c r="DB2738">
        <v>0</v>
      </c>
      <c r="DC2738">
        <v>0</v>
      </c>
      <c r="DD2738">
        <v>0</v>
      </c>
      <c r="DE2738">
        <v>0</v>
      </c>
      <c r="DF2738">
        <v>0</v>
      </c>
      <c r="DG2738">
        <v>0</v>
      </c>
      <c r="DH2738">
        <v>0</v>
      </c>
      <c r="DI2738">
        <v>0</v>
      </c>
      <c r="DJ2738">
        <v>0</v>
      </c>
      <c r="DK2738">
        <v>0</v>
      </c>
      <c r="DL2738">
        <v>0</v>
      </c>
    </row>
    <row r="2739" spans="1:116" x14ac:dyDescent="0.15">
      <c r="A2739" t="s">
        <v>116</v>
      </c>
      <c r="B2739">
        <v>197777</v>
      </c>
      <c r="C2739" t="s">
        <v>117</v>
      </c>
      <c r="D2739" t="s">
        <v>136</v>
      </c>
      <c r="E2739" t="s">
        <v>425</v>
      </c>
      <c r="F2739" t="s">
        <v>137</v>
      </c>
      <c r="G2739" s="1">
        <v>43021</v>
      </c>
      <c r="H2739" t="s">
        <v>138</v>
      </c>
      <c r="I2739" s="1">
        <v>43207</v>
      </c>
      <c r="J2739" t="s">
        <v>119</v>
      </c>
      <c r="K2739" t="s">
        <v>2867</v>
      </c>
      <c r="L2739" t="s">
        <v>511</v>
      </c>
      <c r="M2739" t="s">
        <v>139</v>
      </c>
      <c r="N2739" t="s">
        <v>1258</v>
      </c>
      <c r="O2739" t="s">
        <v>227</v>
      </c>
      <c r="P2739" t="s">
        <v>199</v>
      </c>
      <c r="Q2739" t="s">
        <v>776</v>
      </c>
      <c r="R2739" t="s">
        <v>126</v>
      </c>
      <c r="S2739" t="s">
        <v>251</v>
      </c>
      <c r="T2739" t="s">
        <v>2868</v>
      </c>
      <c r="W2739">
        <v>92401</v>
      </c>
      <c r="X2739">
        <v>92401</v>
      </c>
      <c r="Y2739">
        <v>0</v>
      </c>
      <c r="Z2739">
        <v>0</v>
      </c>
      <c r="AA2739">
        <v>92401</v>
      </c>
      <c r="AB2739">
        <v>92401</v>
      </c>
      <c r="AC2739">
        <v>0</v>
      </c>
      <c r="AD2739">
        <v>0</v>
      </c>
      <c r="AE2739">
        <v>92401</v>
      </c>
      <c r="AF2739" t="s">
        <v>143</v>
      </c>
      <c r="AG2739" t="s">
        <v>171</v>
      </c>
      <c r="AH2739" t="s">
        <v>361</v>
      </c>
      <c r="AI2739" t="s">
        <v>341</v>
      </c>
      <c r="AJ2739" t="s">
        <v>128</v>
      </c>
      <c r="AK2739" t="s">
        <v>407</v>
      </c>
      <c r="AL2739" t="s">
        <v>447</v>
      </c>
      <c r="AM2739" t="s">
        <v>2869</v>
      </c>
      <c r="AN2739" t="s">
        <v>2870</v>
      </c>
      <c r="AO2739" t="s">
        <v>2851</v>
      </c>
      <c r="AP2739" t="s">
        <v>2852</v>
      </c>
      <c r="AQ2739" t="s">
        <v>2865</v>
      </c>
      <c r="BO2739">
        <v>4620.05</v>
      </c>
      <c r="BP2739">
        <v>4620.05</v>
      </c>
      <c r="BQ2739">
        <v>87780.95</v>
      </c>
      <c r="BR2739">
        <v>87780.95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0</v>
      </c>
      <c r="CR2739">
        <v>0</v>
      </c>
      <c r="CS2739">
        <v>0</v>
      </c>
      <c r="CT2739">
        <v>0</v>
      </c>
      <c r="CU2739">
        <v>0</v>
      </c>
      <c r="CV2739">
        <v>0</v>
      </c>
      <c r="CW2739">
        <v>0</v>
      </c>
      <c r="CX2739">
        <v>0</v>
      </c>
      <c r="CY2739">
        <v>0</v>
      </c>
      <c r="CZ2739">
        <v>0</v>
      </c>
      <c r="DA2739">
        <v>0</v>
      </c>
      <c r="DB2739">
        <v>0</v>
      </c>
      <c r="DC2739">
        <v>0</v>
      </c>
      <c r="DD2739">
        <v>0</v>
      </c>
      <c r="DE2739">
        <v>0</v>
      </c>
      <c r="DF2739">
        <v>0</v>
      </c>
      <c r="DG2739">
        <v>0</v>
      </c>
      <c r="DH2739">
        <v>0</v>
      </c>
      <c r="DI2739">
        <v>0</v>
      </c>
      <c r="DJ2739">
        <v>0</v>
      </c>
      <c r="DK2739">
        <v>0</v>
      </c>
      <c r="DL2739">
        <v>0</v>
      </c>
    </row>
    <row r="2740" spans="1:116" x14ac:dyDescent="0.15">
      <c r="A2740" t="s">
        <v>116</v>
      </c>
      <c r="B2740">
        <v>197779</v>
      </c>
      <c r="C2740" t="s">
        <v>117</v>
      </c>
      <c r="D2740" t="s">
        <v>136</v>
      </c>
      <c r="E2740" t="s">
        <v>425</v>
      </c>
      <c r="F2740" t="s">
        <v>137</v>
      </c>
      <c r="G2740" s="1">
        <v>43021</v>
      </c>
      <c r="H2740" t="s">
        <v>138</v>
      </c>
      <c r="I2740" s="1">
        <v>43231</v>
      </c>
      <c r="J2740" t="s">
        <v>119</v>
      </c>
      <c r="K2740" t="s">
        <v>2871</v>
      </c>
      <c r="L2740" t="s">
        <v>511</v>
      </c>
      <c r="M2740" t="s">
        <v>139</v>
      </c>
      <c r="N2740" t="s">
        <v>1258</v>
      </c>
      <c r="O2740" t="s">
        <v>227</v>
      </c>
      <c r="P2740" t="s">
        <v>199</v>
      </c>
      <c r="Q2740" t="s">
        <v>776</v>
      </c>
      <c r="R2740" t="s">
        <v>126</v>
      </c>
      <c r="S2740" t="s">
        <v>251</v>
      </c>
      <c r="T2740" t="s">
        <v>2872</v>
      </c>
      <c r="W2740">
        <v>124396</v>
      </c>
      <c r="X2740">
        <v>124396</v>
      </c>
      <c r="Y2740">
        <v>0</v>
      </c>
      <c r="Z2740">
        <v>0</v>
      </c>
      <c r="AA2740">
        <v>124396</v>
      </c>
      <c r="AB2740">
        <v>124396</v>
      </c>
      <c r="AC2740">
        <v>0</v>
      </c>
      <c r="AD2740">
        <v>0</v>
      </c>
      <c r="AE2740">
        <v>124396</v>
      </c>
      <c r="AF2740" t="s">
        <v>143</v>
      </c>
      <c r="AG2740" t="s">
        <v>171</v>
      </c>
      <c r="AH2740" t="s">
        <v>361</v>
      </c>
      <c r="AI2740" t="s">
        <v>341</v>
      </c>
      <c r="AJ2740" t="s">
        <v>128</v>
      </c>
      <c r="AK2740" t="s">
        <v>407</v>
      </c>
      <c r="AL2740" t="s">
        <v>447</v>
      </c>
      <c r="AM2740" t="s">
        <v>2873</v>
      </c>
      <c r="AN2740" t="s">
        <v>2874</v>
      </c>
      <c r="AO2740" t="s">
        <v>2851</v>
      </c>
      <c r="AP2740" t="s">
        <v>2852</v>
      </c>
      <c r="AQ2740" t="s">
        <v>2875</v>
      </c>
      <c r="BO2740">
        <v>6219.8</v>
      </c>
      <c r="BP2740">
        <v>6219.8</v>
      </c>
      <c r="BQ2740">
        <v>118176.20000000001</v>
      </c>
      <c r="BR2740">
        <v>118176.20000000001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0</v>
      </c>
      <c r="CR2740">
        <v>0</v>
      </c>
      <c r="CS2740">
        <v>0</v>
      </c>
      <c r="CT2740">
        <v>0</v>
      </c>
      <c r="CU2740">
        <v>0</v>
      </c>
      <c r="CV2740">
        <v>0</v>
      </c>
      <c r="CW2740">
        <v>0</v>
      </c>
      <c r="CX2740">
        <v>0</v>
      </c>
      <c r="CY2740">
        <v>0</v>
      </c>
      <c r="CZ2740">
        <v>0</v>
      </c>
      <c r="DA2740">
        <v>0</v>
      </c>
      <c r="DB2740">
        <v>0</v>
      </c>
      <c r="DC2740">
        <v>0</v>
      </c>
      <c r="DD2740">
        <v>0</v>
      </c>
      <c r="DE2740">
        <v>0</v>
      </c>
      <c r="DF2740">
        <v>0</v>
      </c>
      <c r="DG2740">
        <v>0</v>
      </c>
      <c r="DH2740">
        <v>0</v>
      </c>
      <c r="DI2740">
        <v>0</v>
      </c>
      <c r="DJ2740">
        <v>0</v>
      </c>
      <c r="DK2740">
        <v>0</v>
      </c>
      <c r="DL2740">
        <v>0</v>
      </c>
    </row>
    <row r="2741" spans="1:116" x14ac:dyDescent="0.15">
      <c r="A2741" t="s">
        <v>116</v>
      </c>
      <c r="B2741">
        <v>197783</v>
      </c>
      <c r="C2741" t="s">
        <v>117</v>
      </c>
      <c r="D2741" t="s">
        <v>136</v>
      </c>
      <c r="E2741" t="s">
        <v>425</v>
      </c>
      <c r="F2741" t="s">
        <v>137</v>
      </c>
      <c r="G2741" s="1">
        <v>43021</v>
      </c>
      <c r="H2741" t="s">
        <v>138</v>
      </c>
      <c r="I2741" s="1">
        <v>43182</v>
      </c>
      <c r="J2741" t="s">
        <v>119</v>
      </c>
      <c r="K2741" t="s">
        <v>2879</v>
      </c>
      <c r="L2741" t="s">
        <v>511</v>
      </c>
      <c r="M2741" t="s">
        <v>139</v>
      </c>
      <c r="N2741" t="s">
        <v>1258</v>
      </c>
      <c r="O2741" t="s">
        <v>227</v>
      </c>
      <c r="P2741" t="s">
        <v>199</v>
      </c>
      <c r="Q2741" t="s">
        <v>776</v>
      </c>
      <c r="R2741" t="s">
        <v>126</v>
      </c>
      <c r="S2741" t="s">
        <v>251</v>
      </c>
      <c r="T2741" t="s">
        <v>2880</v>
      </c>
      <c r="W2741">
        <v>79495</v>
      </c>
      <c r="X2741">
        <v>79495</v>
      </c>
      <c r="Y2741">
        <v>0</v>
      </c>
      <c r="Z2741">
        <v>0</v>
      </c>
      <c r="AA2741">
        <v>79495</v>
      </c>
      <c r="AB2741">
        <v>79495</v>
      </c>
      <c r="AC2741">
        <v>0</v>
      </c>
      <c r="AD2741">
        <v>0</v>
      </c>
      <c r="AE2741">
        <v>79495</v>
      </c>
      <c r="AF2741" t="s">
        <v>143</v>
      </c>
      <c r="AG2741" t="s">
        <v>171</v>
      </c>
      <c r="AH2741" t="s">
        <v>361</v>
      </c>
      <c r="AI2741" t="s">
        <v>341</v>
      </c>
      <c r="AJ2741" t="s">
        <v>128</v>
      </c>
      <c r="AK2741" t="s">
        <v>407</v>
      </c>
      <c r="AL2741" t="s">
        <v>447</v>
      </c>
      <c r="AM2741" t="s">
        <v>2881</v>
      </c>
      <c r="AN2741" t="s">
        <v>2882</v>
      </c>
      <c r="AO2741" t="s">
        <v>2851</v>
      </c>
      <c r="AP2741" t="s">
        <v>2852</v>
      </c>
      <c r="AQ2741" t="s">
        <v>2883</v>
      </c>
      <c r="AR2741" t="s">
        <v>2884</v>
      </c>
      <c r="BO2741">
        <v>3974.75</v>
      </c>
      <c r="BP2741">
        <v>3974.75</v>
      </c>
      <c r="BQ2741">
        <v>71545.5</v>
      </c>
      <c r="BR2741">
        <v>71545.5</v>
      </c>
      <c r="BS2741">
        <v>3974.75</v>
      </c>
      <c r="BT2741">
        <v>3974.75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0</v>
      </c>
      <c r="CR2741">
        <v>0</v>
      </c>
      <c r="CS2741">
        <v>0</v>
      </c>
      <c r="CT2741">
        <v>0</v>
      </c>
      <c r="CU2741">
        <v>0</v>
      </c>
      <c r="CV2741">
        <v>0</v>
      </c>
      <c r="CW2741">
        <v>0</v>
      </c>
      <c r="CX2741">
        <v>0</v>
      </c>
      <c r="CY2741">
        <v>0</v>
      </c>
      <c r="CZ2741">
        <v>0</v>
      </c>
      <c r="DA2741">
        <v>0</v>
      </c>
      <c r="DB2741">
        <v>0</v>
      </c>
      <c r="DC2741">
        <v>0</v>
      </c>
      <c r="DD2741">
        <v>0</v>
      </c>
      <c r="DE2741">
        <v>0</v>
      </c>
      <c r="DF2741">
        <v>0</v>
      </c>
      <c r="DG2741">
        <v>0</v>
      </c>
      <c r="DH2741">
        <v>0</v>
      </c>
      <c r="DI2741">
        <v>0</v>
      </c>
      <c r="DJ2741">
        <v>0</v>
      </c>
      <c r="DK2741">
        <v>0</v>
      </c>
      <c r="DL2741">
        <v>0</v>
      </c>
    </row>
    <row r="2742" spans="1:116" x14ac:dyDescent="0.15">
      <c r="A2742" t="s">
        <v>116</v>
      </c>
      <c r="B2742">
        <v>197804</v>
      </c>
      <c r="C2742" t="s">
        <v>117</v>
      </c>
      <c r="D2742" t="s">
        <v>136</v>
      </c>
      <c r="E2742" t="s">
        <v>118</v>
      </c>
      <c r="F2742" t="s">
        <v>137</v>
      </c>
      <c r="G2742" s="1">
        <v>43023</v>
      </c>
      <c r="H2742" t="s">
        <v>138</v>
      </c>
      <c r="I2742" s="1">
        <v>43104</v>
      </c>
      <c r="J2742" t="s">
        <v>119</v>
      </c>
      <c r="K2742" t="s">
        <v>766</v>
      </c>
      <c r="L2742" t="s">
        <v>123</v>
      </c>
      <c r="M2742" t="s">
        <v>139</v>
      </c>
      <c r="P2742" t="s">
        <v>124</v>
      </c>
      <c r="Q2742" t="s">
        <v>709</v>
      </c>
      <c r="R2742" t="s">
        <v>126</v>
      </c>
      <c r="S2742" t="s">
        <v>140</v>
      </c>
      <c r="T2742" t="s">
        <v>2887</v>
      </c>
      <c r="W2742">
        <v>313120</v>
      </c>
      <c r="X2742">
        <v>197800</v>
      </c>
      <c r="Y2742">
        <v>115320</v>
      </c>
      <c r="Z2742">
        <v>0</v>
      </c>
      <c r="AA2742">
        <v>88120</v>
      </c>
      <c r="AB2742">
        <v>88120</v>
      </c>
      <c r="AC2742">
        <v>0</v>
      </c>
      <c r="AD2742">
        <v>0</v>
      </c>
      <c r="AE2742">
        <v>313120</v>
      </c>
      <c r="AF2742" t="s">
        <v>143</v>
      </c>
      <c r="AG2742" t="s">
        <v>171</v>
      </c>
      <c r="AH2742" t="s">
        <v>526</v>
      </c>
      <c r="AI2742" t="s">
        <v>5265</v>
      </c>
      <c r="AJ2742" t="s">
        <v>128</v>
      </c>
      <c r="AK2742" t="s">
        <v>737</v>
      </c>
      <c r="AL2742" t="s">
        <v>710</v>
      </c>
      <c r="AM2742" t="s">
        <v>2888</v>
      </c>
      <c r="AN2742" t="s">
        <v>2889</v>
      </c>
      <c r="AO2742" t="s">
        <v>2098</v>
      </c>
      <c r="AP2742" t="s">
        <v>2099</v>
      </c>
      <c r="BO2742">
        <v>313120</v>
      </c>
      <c r="BP2742">
        <v>88120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0</v>
      </c>
      <c r="CR2742">
        <v>0</v>
      </c>
      <c r="CS2742">
        <v>0</v>
      </c>
      <c r="CT2742">
        <v>0</v>
      </c>
      <c r="CU2742">
        <v>0</v>
      </c>
      <c r="CV2742">
        <v>0</v>
      </c>
      <c r="CW2742">
        <v>0</v>
      </c>
      <c r="CX2742">
        <v>0</v>
      </c>
      <c r="CY2742">
        <v>0</v>
      </c>
      <c r="CZ2742">
        <v>0</v>
      </c>
      <c r="DA2742">
        <v>0</v>
      </c>
      <c r="DB2742">
        <v>0</v>
      </c>
      <c r="DC2742">
        <v>0</v>
      </c>
      <c r="DD2742">
        <v>0</v>
      </c>
      <c r="DE2742">
        <v>0</v>
      </c>
      <c r="DF2742">
        <v>0</v>
      </c>
      <c r="DG2742">
        <v>0</v>
      </c>
      <c r="DH2742">
        <v>0</v>
      </c>
      <c r="DI2742">
        <v>0</v>
      </c>
      <c r="DJ2742">
        <v>0</v>
      </c>
      <c r="DK2742">
        <v>0</v>
      </c>
      <c r="DL2742">
        <v>0</v>
      </c>
    </row>
    <row r="2743" spans="1:116" x14ac:dyDescent="0.15">
      <c r="A2743" t="s">
        <v>116</v>
      </c>
      <c r="B2743">
        <v>197813</v>
      </c>
      <c r="C2743" t="s">
        <v>117</v>
      </c>
      <c r="D2743" t="s">
        <v>136</v>
      </c>
      <c r="E2743" t="s">
        <v>118</v>
      </c>
      <c r="F2743" t="s">
        <v>137</v>
      </c>
      <c r="G2743" s="1">
        <v>43013</v>
      </c>
      <c r="H2743" t="s">
        <v>138</v>
      </c>
      <c r="I2743" s="1">
        <v>43031</v>
      </c>
      <c r="J2743" t="s">
        <v>119</v>
      </c>
      <c r="K2743" t="s">
        <v>1258</v>
      </c>
      <c r="L2743" t="s">
        <v>227</v>
      </c>
      <c r="M2743" t="s">
        <v>139</v>
      </c>
      <c r="P2743" t="s">
        <v>232</v>
      </c>
      <c r="Q2743" t="s">
        <v>825</v>
      </c>
      <c r="R2743" t="s">
        <v>126</v>
      </c>
      <c r="S2743" t="s">
        <v>441</v>
      </c>
      <c r="T2743" t="s">
        <v>471</v>
      </c>
      <c r="U2743" t="s">
        <v>2898</v>
      </c>
      <c r="W2743">
        <v>99800</v>
      </c>
      <c r="X2743">
        <v>99800</v>
      </c>
      <c r="Y2743">
        <v>0</v>
      </c>
      <c r="Z2743">
        <v>0</v>
      </c>
      <c r="AA2743">
        <v>99800</v>
      </c>
      <c r="AB2743">
        <v>99800</v>
      </c>
      <c r="AC2743">
        <v>0</v>
      </c>
      <c r="AD2743">
        <v>0</v>
      </c>
      <c r="AE2743">
        <v>99800</v>
      </c>
      <c r="AF2743" t="s">
        <v>171</v>
      </c>
      <c r="AG2743" t="s">
        <v>143</v>
      </c>
      <c r="AH2743" t="s">
        <v>302</v>
      </c>
      <c r="AI2743" t="s">
        <v>342</v>
      </c>
      <c r="AJ2743" t="s">
        <v>128</v>
      </c>
      <c r="AK2743" t="s">
        <v>236</v>
      </c>
      <c r="AL2743" t="s">
        <v>827</v>
      </c>
      <c r="AM2743" t="s">
        <v>2899</v>
      </c>
      <c r="AN2743" t="s">
        <v>2900</v>
      </c>
      <c r="AO2743" t="s">
        <v>2901</v>
      </c>
      <c r="AP2743" t="s">
        <v>2902</v>
      </c>
      <c r="BO2743">
        <v>99800</v>
      </c>
      <c r="BP2743">
        <v>99800</v>
      </c>
      <c r="BQ2743">
        <v>0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0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v>0</v>
      </c>
      <c r="CR2743">
        <v>0</v>
      </c>
      <c r="CS2743">
        <v>0</v>
      </c>
      <c r="CT2743">
        <v>0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0</v>
      </c>
      <c r="DC2743">
        <v>0</v>
      </c>
      <c r="DD2743">
        <v>0</v>
      </c>
      <c r="DE2743">
        <v>0</v>
      </c>
      <c r="DF2743">
        <v>0</v>
      </c>
      <c r="DG2743">
        <v>0</v>
      </c>
      <c r="DH2743">
        <v>0</v>
      </c>
      <c r="DI2743">
        <v>0</v>
      </c>
      <c r="DJ2743">
        <v>0</v>
      </c>
      <c r="DK2743">
        <v>0</v>
      </c>
      <c r="DL2743">
        <v>0</v>
      </c>
    </row>
    <row r="2744" spans="1:116" x14ac:dyDescent="0.15">
      <c r="A2744" t="s">
        <v>116</v>
      </c>
      <c r="B2744">
        <v>197815</v>
      </c>
      <c r="C2744" t="s">
        <v>117</v>
      </c>
      <c r="D2744" t="s">
        <v>136</v>
      </c>
      <c r="E2744" t="s">
        <v>425</v>
      </c>
      <c r="F2744" t="s">
        <v>137</v>
      </c>
      <c r="G2744" s="1">
        <v>42978</v>
      </c>
      <c r="H2744" t="s">
        <v>138</v>
      </c>
      <c r="I2744" s="1">
        <v>43110</v>
      </c>
      <c r="J2744" t="s">
        <v>119</v>
      </c>
      <c r="K2744" t="s">
        <v>2903</v>
      </c>
      <c r="L2744" t="s">
        <v>197</v>
      </c>
      <c r="M2744" t="s">
        <v>139</v>
      </c>
      <c r="N2744" t="s">
        <v>198</v>
      </c>
      <c r="O2744" t="s">
        <v>123</v>
      </c>
      <c r="P2744" t="s">
        <v>199</v>
      </c>
      <c r="Q2744" t="s">
        <v>623</v>
      </c>
      <c r="R2744" t="s">
        <v>126</v>
      </c>
      <c r="S2744" t="s">
        <v>251</v>
      </c>
      <c r="T2744" t="s">
        <v>2904</v>
      </c>
      <c r="W2744">
        <v>10000</v>
      </c>
      <c r="X2744">
        <v>10000</v>
      </c>
      <c r="Y2744">
        <v>0</v>
      </c>
      <c r="Z2744">
        <v>0</v>
      </c>
      <c r="AA2744">
        <v>10000</v>
      </c>
      <c r="AB2744">
        <v>10000</v>
      </c>
      <c r="AC2744">
        <v>0</v>
      </c>
      <c r="AD2744">
        <v>0</v>
      </c>
      <c r="AE2744">
        <v>10000</v>
      </c>
      <c r="AF2744" t="s">
        <v>171</v>
      </c>
      <c r="AG2744" t="s">
        <v>143</v>
      </c>
      <c r="AH2744" t="s">
        <v>132</v>
      </c>
      <c r="AI2744" t="s">
        <v>418</v>
      </c>
      <c r="AJ2744" t="s">
        <v>128</v>
      </c>
      <c r="AK2744" t="s">
        <v>236</v>
      </c>
      <c r="AL2744" t="s">
        <v>1707</v>
      </c>
      <c r="AM2744" t="s">
        <v>2905</v>
      </c>
      <c r="AN2744" t="s">
        <v>2906</v>
      </c>
      <c r="AO2744" t="s">
        <v>628</v>
      </c>
      <c r="AP2744" t="s">
        <v>629</v>
      </c>
      <c r="BO2744">
        <v>10000</v>
      </c>
      <c r="BP2744">
        <v>10000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0</v>
      </c>
      <c r="CR2744">
        <v>0</v>
      </c>
      <c r="CS2744">
        <v>0</v>
      </c>
      <c r="CT2744">
        <v>0</v>
      </c>
      <c r="CU2744">
        <v>0</v>
      </c>
      <c r="CV2744">
        <v>0</v>
      </c>
      <c r="CW2744">
        <v>0</v>
      </c>
      <c r="CX2744">
        <v>0</v>
      </c>
      <c r="CY2744">
        <v>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0</v>
      </c>
      <c r="DF2744">
        <v>0</v>
      </c>
      <c r="DG2744">
        <v>0</v>
      </c>
      <c r="DH2744">
        <v>0</v>
      </c>
      <c r="DI2744">
        <v>0</v>
      </c>
      <c r="DJ2744">
        <v>0</v>
      </c>
      <c r="DK2744">
        <v>0</v>
      </c>
      <c r="DL2744">
        <v>0</v>
      </c>
    </row>
    <row r="2745" spans="1:116" x14ac:dyDescent="0.15">
      <c r="A2745" t="s">
        <v>116</v>
      </c>
      <c r="B2745">
        <v>197817</v>
      </c>
      <c r="C2745" t="s">
        <v>117</v>
      </c>
      <c r="D2745" t="s">
        <v>136</v>
      </c>
      <c r="E2745" t="s">
        <v>425</v>
      </c>
      <c r="F2745" t="s">
        <v>137</v>
      </c>
      <c r="G2745" s="1">
        <v>43011</v>
      </c>
      <c r="H2745" t="s">
        <v>138</v>
      </c>
      <c r="I2745" s="1">
        <v>43055</v>
      </c>
      <c r="J2745" t="s">
        <v>119</v>
      </c>
      <c r="K2745" t="s">
        <v>1603</v>
      </c>
      <c r="L2745" t="s">
        <v>227</v>
      </c>
      <c r="M2745" t="s">
        <v>139</v>
      </c>
      <c r="P2745" t="s">
        <v>199</v>
      </c>
      <c r="Q2745" t="s">
        <v>735</v>
      </c>
      <c r="R2745" t="s">
        <v>126</v>
      </c>
      <c r="S2745" t="s">
        <v>441</v>
      </c>
      <c r="T2745" t="s">
        <v>471</v>
      </c>
      <c r="U2745" t="s">
        <v>2911</v>
      </c>
      <c r="W2745">
        <v>211667</v>
      </c>
      <c r="X2745">
        <v>211667</v>
      </c>
      <c r="Y2745">
        <v>0</v>
      </c>
      <c r="Z2745">
        <v>0</v>
      </c>
      <c r="AA2745">
        <v>211667</v>
      </c>
      <c r="AB2745">
        <v>211667</v>
      </c>
      <c r="AC2745">
        <v>0</v>
      </c>
      <c r="AD2745">
        <v>0</v>
      </c>
      <c r="AE2745">
        <v>211667</v>
      </c>
      <c r="AF2745" t="s">
        <v>143</v>
      </c>
      <c r="AG2745" t="s">
        <v>143</v>
      </c>
      <c r="AH2745" t="s">
        <v>4278</v>
      </c>
      <c r="AI2745" t="s">
        <v>342</v>
      </c>
      <c r="AJ2745" t="s">
        <v>128</v>
      </c>
      <c r="AK2745" t="s">
        <v>407</v>
      </c>
      <c r="AL2745" t="s">
        <v>2441</v>
      </c>
      <c r="AM2745" t="s">
        <v>2912</v>
      </c>
      <c r="AN2745" t="s">
        <v>2913</v>
      </c>
      <c r="AO2745" t="s">
        <v>2914</v>
      </c>
      <c r="AP2745" t="s">
        <v>2915</v>
      </c>
      <c r="BO2745">
        <v>211667</v>
      </c>
      <c r="BP2745">
        <v>211667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0</v>
      </c>
      <c r="DF2745">
        <v>0</v>
      </c>
      <c r="DG2745">
        <v>0</v>
      </c>
      <c r="DH2745">
        <v>0</v>
      </c>
      <c r="DI2745">
        <v>0</v>
      </c>
      <c r="DJ2745">
        <v>0</v>
      </c>
      <c r="DK2745">
        <v>0</v>
      </c>
      <c r="DL2745">
        <v>0</v>
      </c>
    </row>
    <row r="2746" spans="1:116" x14ac:dyDescent="0.15">
      <c r="A2746" t="s">
        <v>116</v>
      </c>
      <c r="B2746">
        <v>197838</v>
      </c>
      <c r="C2746" t="s">
        <v>117</v>
      </c>
      <c r="D2746" t="s">
        <v>136</v>
      </c>
      <c r="E2746" t="s">
        <v>118</v>
      </c>
      <c r="F2746" t="s">
        <v>137</v>
      </c>
      <c r="G2746" s="1">
        <v>43013</v>
      </c>
      <c r="H2746" t="s">
        <v>138</v>
      </c>
      <c r="I2746" s="1">
        <v>43168</v>
      </c>
      <c r="J2746" t="s">
        <v>119</v>
      </c>
      <c r="K2746" t="s">
        <v>2924</v>
      </c>
      <c r="L2746" t="s">
        <v>120</v>
      </c>
      <c r="M2746" t="s">
        <v>139</v>
      </c>
      <c r="N2746" t="s">
        <v>198</v>
      </c>
      <c r="O2746" t="s">
        <v>123</v>
      </c>
      <c r="P2746" t="s">
        <v>317</v>
      </c>
      <c r="Q2746" t="s">
        <v>318</v>
      </c>
      <c r="R2746" t="s">
        <v>126</v>
      </c>
      <c r="S2746" t="s">
        <v>1524</v>
      </c>
      <c r="T2746" t="s">
        <v>2925</v>
      </c>
      <c r="W2746">
        <v>100000</v>
      </c>
      <c r="X2746">
        <v>69999</v>
      </c>
      <c r="Y2746">
        <v>30001</v>
      </c>
      <c r="Z2746">
        <v>0</v>
      </c>
      <c r="AA2746">
        <v>100000</v>
      </c>
      <c r="AB2746">
        <v>69999</v>
      </c>
      <c r="AC2746">
        <v>30001</v>
      </c>
      <c r="AD2746">
        <v>0</v>
      </c>
      <c r="AE2746">
        <v>100000</v>
      </c>
      <c r="AF2746" t="s">
        <v>143</v>
      </c>
      <c r="AG2746" t="s">
        <v>143</v>
      </c>
      <c r="AH2746" t="s">
        <v>132</v>
      </c>
      <c r="AI2746" t="s">
        <v>133</v>
      </c>
      <c r="AJ2746" t="s">
        <v>128</v>
      </c>
      <c r="AK2746" t="s">
        <v>303</v>
      </c>
      <c r="AL2746" t="s">
        <v>322</v>
      </c>
      <c r="AM2746" t="s">
        <v>2926</v>
      </c>
      <c r="AN2746" t="s">
        <v>2927</v>
      </c>
      <c r="AO2746" t="s">
        <v>2144</v>
      </c>
      <c r="AP2746" t="s">
        <v>2145</v>
      </c>
      <c r="BO2746">
        <v>100000</v>
      </c>
      <c r="BP2746">
        <v>100000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0</v>
      </c>
      <c r="CR2746">
        <v>0</v>
      </c>
      <c r="CS2746">
        <v>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0</v>
      </c>
      <c r="DD2746">
        <v>0</v>
      </c>
      <c r="DE2746">
        <v>0</v>
      </c>
      <c r="DF2746">
        <v>0</v>
      </c>
      <c r="DG2746">
        <v>0</v>
      </c>
      <c r="DH2746">
        <v>0</v>
      </c>
      <c r="DI2746">
        <v>0</v>
      </c>
      <c r="DJ2746">
        <v>0</v>
      </c>
      <c r="DK2746">
        <v>0</v>
      </c>
      <c r="DL2746">
        <v>0</v>
      </c>
    </row>
    <row r="2747" spans="1:116" x14ac:dyDescent="0.15">
      <c r="A2747" t="s">
        <v>116</v>
      </c>
      <c r="B2747">
        <v>197842</v>
      </c>
      <c r="C2747" t="s">
        <v>117</v>
      </c>
      <c r="D2747" t="s">
        <v>136</v>
      </c>
      <c r="E2747" t="s">
        <v>118</v>
      </c>
      <c r="F2747" t="s">
        <v>137</v>
      </c>
      <c r="G2747" s="1">
        <v>43000</v>
      </c>
      <c r="H2747" t="s">
        <v>138</v>
      </c>
      <c r="I2747" s="1">
        <v>43166</v>
      </c>
      <c r="J2747" t="s">
        <v>119</v>
      </c>
      <c r="K2747" t="s">
        <v>1426</v>
      </c>
      <c r="L2747" t="s">
        <v>123</v>
      </c>
      <c r="M2747" t="s">
        <v>139</v>
      </c>
      <c r="P2747" t="s">
        <v>124</v>
      </c>
      <c r="Q2747" t="s">
        <v>470</v>
      </c>
      <c r="R2747" t="s">
        <v>126</v>
      </c>
      <c r="S2747" t="s">
        <v>657</v>
      </c>
      <c r="T2747" t="s">
        <v>2930</v>
      </c>
      <c r="W2747">
        <v>1278842</v>
      </c>
      <c r="X2747">
        <v>964171</v>
      </c>
      <c r="Y2747">
        <v>314671</v>
      </c>
      <c r="Z2747">
        <v>0</v>
      </c>
      <c r="AA2747">
        <v>1278842</v>
      </c>
      <c r="AB2747">
        <v>964171</v>
      </c>
      <c r="AC2747">
        <v>314671</v>
      </c>
      <c r="AD2747">
        <v>0</v>
      </c>
      <c r="AE2747">
        <v>1278842</v>
      </c>
      <c r="AF2747" t="s">
        <v>143</v>
      </c>
      <c r="AG2747" t="s">
        <v>143</v>
      </c>
      <c r="AH2747" t="s">
        <v>361</v>
      </c>
      <c r="AI2747" t="s">
        <v>309</v>
      </c>
      <c r="AJ2747" t="s">
        <v>128</v>
      </c>
      <c r="AK2747" t="s">
        <v>429</v>
      </c>
      <c r="AL2747" t="s">
        <v>2931</v>
      </c>
      <c r="AM2747" t="s">
        <v>2932</v>
      </c>
      <c r="AN2747" t="s">
        <v>2933</v>
      </c>
      <c r="AO2747" t="s">
        <v>2934</v>
      </c>
      <c r="AP2747" t="s">
        <v>850</v>
      </c>
      <c r="BO2747">
        <v>1278842</v>
      </c>
      <c r="BP2747">
        <v>1278842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0</v>
      </c>
      <c r="CR2747">
        <v>0</v>
      </c>
      <c r="CS2747">
        <v>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0</v>
      </c>
      <c r="DL2747">
        <v>0</v>
      </c>
    </row>
    <row r="2748" spans="1:116" x14ac:dyDescent="0.15">
      <c r="A2748" t="s">
        <v>116</v>
      </c>
      <c r="B2748">
        <v>197852</v>
      </c>
      <c r="C2748" t="s">
        <v>117</v>
      </c>
      <c r="D2748" t="s">
        <v>136</v>
      </c>
      <c r="E2748" t="s">
        <v>118</v>
      </c>
      <c r="F2748" t="s">
        <v>137</v>
      </c>
      <c r="G2748" s="1">
        <v>43018</v>
      </c>
      <c r="H2748" t="s">
        <v>138</v>
      </c>
      <c r="I2748" s="1">
        <v>43031</v>
      </c>
      <c r="J2748" t="s">
        <v>119</v>
      </c>
      <c r="K2748" t="s">
        <v>2937</v>
      </c>
      <c r="L2748" t="s">
        <v>169</v>
      </c>
      <c r="M2748" t="s">
        <v>139</v>
      </c>
      <c r="P2748" t="s">
        <v>177</v>
      </c>
      <c r="Q2748" t="s">
        <v>459</v>
      </c>
      <c r="R2748" t="s">
        <v>126</v>
      </c>
      <c r="S2748" t="s">
        <v>215</v>
      </c>
      <c r="T2748" t="s">
        <v>2938</v>
      </c>
      <c r="W2748">
        <v>4980</v>
      </c>
      <c r="X2748">
        <v>4980</v>
      </c>
      <c r="Y2748">
        <v>0</v>
      </c>
      <c r="Z2748">
        <v>0</v>
      </c>
      <c r="AA2748">
        <v>4980</v>
      </c>
      <c r="AB2748">
        <v>4980</v>
      </c>
      <c r="AC2748">
        <v>0</v>
      </c>
      <c r="AD2748">
        <v>0</v>
      </c>
      <c r="AE2748">
        <v>4980</v>
      </c>
      <c r="AF2748" t="s">
        <v>143</v>
      </c>
      <c r="AG2748" t="s">
        <v>143</v>
      </c>
      <c r="AH2748" t="s">
        <v>553</v>
      </c>
      <c r="AI2748" t="s">
        <v>341</v>
      </c>
      <c r="AJ2748" t="s">
        <v>128</v>
      </c>
      <c r="AK2748" t="s">
        <v>543</v>
      </c>
      <c r="AL2748" t="s">
        <v>460</v>
      </c>
      <c r="AM2748" t="s">
        <v>2939</v>
      </c>
      <c r="AN2748" t="s">
        <v>2940</v>
      </c>
      <c r="AO2748" t="s">
        <v>1967</v>
      </c>
      <c r="AP2748" t="s">
        <v>1968</v>
      </c>
      <c r="BO2748">
        <v>4980</v>
      </c>
      <c r="BP2748">
        <v>4980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0</v>
      </c>
      <c r="DE2748">
        <v>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</row>
    <row r="2749" spans="1:116" x14ac:dyDescent="0.15">
      <c r="A2749" t="s">
        <v>116</v>
      </c>
      <c r="B2749">
        <v>197865</v>
      </c>
      <c r="C2749" t="s">
        <v>117</v>
      </c>
      <c r="D2749" t="s">
        <v>136</v>
      </c>
      <c r="E2749" t="s">
        <v>118</v>
      </c>
      <c r="F2749" t="s">
        <v>137</v>
      </c>
      <c r="G2749" s="1">
        <v>43018</v>
      </c>
      <c r="H2749" t="s">
        <v>138</v>
      </c>
      <c r="I2749" s="1">
        <v>43040</v>
      </c>
      <c r="J2749" t="s">
        <v>119</v>
      </c>
      <c r="K2749" t="s">
        <v>2473</v>
      </c>
      <c r="L2749" t="s">
        <v>600</v>
      </c>
      <c r="M2749" t="s">
        <v>139</v>
      </c>
      <c r="N2749" t="s">
        <v>386</v>
      </c>
      <c r="O2749" t="s">
        <v>123</v>
      </c>
      <c r="P2749" t="s">
        <v>124</v>
      </c>
      <c r="Q2749" t="s">
        <v>125</v>
      </c>
      <c r="R2749" t="s">
        <v>126</v>
      </c>
      <c r="S2749" t="s">
        <v>540</v>
      </c>
      <c r="T2749" t="s">
        <v>2943</v>
      </c>
      <c r="W2749">
        <v>150000</v>
      </c>
      <c r="X2749">
        <v>101306</v>
      </c>
      <c r="Y2749">
        <v>48694</v>
      </c>
      <c r="Z2749">
        <v>0</v>
      </c>
      <c r="AA2749">
        <v>150000</v>
      </c>
      <c r="AB2749">
        <v>150000</v>
      </c>
      <c r="AC2749">
        <v>0</v>
      </c>
      <c r="AD2749">
        <v>0</v>
      </c>
      <c r="AE2749">
        <v>909638</v>
      </c>
      <c r="AF2749" t="s">
        <v>171</v>
      </c>
      <c r="AG2749" t="s">
        <v>143</v>
      </c>
      <c r="AH2749" t="s">
        <v>6937</v>
      </c>
      <c r="AI2749" t="s">
        <v>235</v>
      </c>
      <c r="AJ2749" t="s">
        <v>128</v>
      </c>
      <c r="AK2749" t="s">
        <v>527</v>
      </c>
      <c r="AL2749" t="s">
        <v>528</v>
      </c>
      <c r="AM2749" t="s">
        <v>2944</v>
      </c>
      <c r="AN2749" t="s">
        <v>2945</v>
      </c>
      <c r="AO2749" t="s">
        <v>2123</v>
      </c>
      <c r="AP2749" t="s">
        <v>2124</v>
      </c>
      <c r="AQ2749" t="s">
        <v>2946</v>
      </c>
      <c r="BO2749">
        <v>142500</v>
      </c>
      <c r="BP2749">
        <v>142500</v>
      </c>
      <c r="BQ2749">
        <v>7500</v>
      </c>
      <c r="BR2749">
        <v>7500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0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0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</row>
    <row r="2750" spans="1:116" x14ac:dyDescent="0.15">
      <c r="A2750" t="s">
        <v>116</v>
      </c>
      <c r="B2750">
        <v>197902</v>
      </c>
      <c r="C2750" t="s">
        <v>117</v>
      </c>
      <c r="D2750" t="s">
        <v>136</v>
      </c>
      <c r="E2750" t="s">
        <v>168</v>
      </c>
      <c r="F2750" t="s">
        <v>137</v>
      </c>
      <c r="G2750" s="1">
        <v>43028</v>
      </c>
      <c r="H2750" t="s">
        <v>138</v>
      </c>
      <c r="I2750" s="1">
        <v>43075</v>
      </c>
      <c r="J2750" t="s">
        <v>119</v>
      </c>
      <c r="K2750" t="s">
        <v>351</v>
      </c>
      <c r="L2750" t="s">
        <v>352</v>
      </c>
      <c r="M2750" t="s">
        <v>139</v>
      </c>
      <c r="N2750" t="s">
        <v>1090</v>
      </c>
      <c r="O2750" t="s">
        <v>123</v>
      </c>
      <c r="P2750" t="s">
        <v>145</v>
      </c>
      <c r="Q2750" t="s">
        <v>427</v>
      </c>
      <c r="R2750" t="s">
        <v>126</v>
      </c>
      <c r="S2750" t="s">
        <v>540</v>
      </c>
      <c r="T2750" t="s">
        <v>2963</v>
      </c>
      <c r="W2750">
        <v>125000</v>
      </c>
      <c r="X2750">
        <v>125000</v>
      </c>
      <c r="Y2750">
        <v>0</v>
      </c>
      <c r="Z2750">
        <v>0</v>
      </c>
      <c r="AA2750">
        <v>125000</v>
      </c>
      <c r="AB2750">
        <v>125000</v>
      </c>
      <c r="AC2750">
        <v>0</v>
      </c>
      <c r="AD2750">
        <v>0</v>
      </c>
      <c r="AE2750">
        <v>125000</v>
      </c>
      <c r="AF2750" t="s">
        <v>143</v>
      </c>
      <c r="AG2750" t="s">
        <v>143</v>
      </c>
      <c r="AH2750" t="s">
        <v>183</v>
      </c>
      <c r="AI2750" t="s">
        <v>279</v>
      </c>
      <c r="AJ2750" t="s">
        <v>128</v>
      </c>
      <c r="AK2750" t="s">
        <v>429</v>
      </c>
      <c r="AL2750" t="s">
        <v>2964</v>
      </c>
      <c r="AM2750" t="s">
        <v>2965</v>
      </c>
      <c r="AN2750" t="s">
        <v>2966</v>
      </c>
      <c r="AO2750" t="s">
        <v>2967</v>
      </c>
      <c r="AP2750" t="s">
        <v>2968</v>
      </c>
      <c r="BO2750">
        <v>125000</v>
      </c>
      <c r="BP2750">
        <v>125000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0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0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</row>
    <row r="2751" spans="1:116" x14ac:dyDescent="0.15">
      <c r="A2751" t="s">
        <v>116</v>
      </c>
      <c r="B2751">
        <v>197914</v>
      </c>
      <c r="C2751" t="s">
        <v>117</v>
      </c>
      <c r="D2751" t="s">
        <v>136</v>
      </c>
      <c r="E2751" t="s">
        <v>118</v>
      </c>
      <c r="F2751" t="s">
        <v>137</v>
      </c>
      <c r="G2751" s="1">
        <v>43014</v>
      </c>
      <c r="H2751" t="s">
        <v>138</v>
      </c>
      <c r="I2751" s="1">
        <v>43144</v>
      </c>
      <c r="J2751" t="s">
        <v>119</v>
      </c>
      <c r="K2751" t="s">
        <v>213</v>
      </c>
      <c r="L2751" t="s">
        <v>123</v>
      </c>
      <c r="M2751" t="s">
        <v>139</v>
      </c>
      <c r="P2751" t="s">
        <v>317</v>
      </c>
      <c r="Q2751" t="s">
        <v>563</v>
      </c>
      <c r="R2751" t="s">
        <v>126</v>
      </c>
      <c r="S2751" t="s">
        <v>215</v>
      </c>
      <c r="T2751" t="s">
        <v>2973</v>
      </c>
      <c r="V2751" t="s">
        <v>1896</v>
      </c>
      <c r="W2751">
        <v>63799</v>
      </c>
      <c r="X2751">
        <v>45000</v>
      </c>
      <c r="Y2751">
        <v>18799</v>
      </c>
      <c r="Z2751">
        <v>0</v>
      </c>
      <c r="AA2751">
        <v>63798</v>
      </c>
      <c r="AB2751">
        <v>44999</v>
      </c>
      <c r="AC2751">
        <v>18799</v>
      </c>
      <c r="AD2751">
        <v>0</v>
      </c>
      <c r="AE2751">
        <v>63798</v>
      </c>
      <c r="AF2751" t="s">
        <v>143</v>
      </c>
      <c r="AG2751" t="s">
        <v>143</v>
      </c>
      <c r="AH2751" t="s">
        <v>1907</v>
      </c>
      <c r="AI2751" t="s">
        <v>133</v>
      </c>
      <c r="AJ2751" t="s">
        <v>128</v>
      </c>
      <c r="AK2751" t="s">
        <v>1508</v>
      </c>
      <c r="AL2751" t="s">
        <v>564</v>
      </c>
      <c r="AM2751" t="s">
        <v>2974</v>
      </c>
      <c r="AN2751" t="s">
        <v>2975</v>
      </c>
      <c r="AO2751" t="s">
        <v>2976</v>
      </c>
      <c r="AP2751" t="s">
        <v>2977</v>
      </c>
      <c r="BO2751">
        <v>63799</v>
      </c>
      <c r="BP2751">
        <v>63798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0</v>
      </c>
      <c r="CR2751">
        <v>0</v>
      </c>
      <c r="CS2751">
        <v>0</v>
      </c>
      <c r="CT2751">
        <v>0</v>
      </c>
      <c r="CU2751">
        <v>0</v>
      </c>
      <c r="CV2751">
        <v>0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0</v>
      </c>
      <c r="DC2751">
        <v>0</v>
      </c>
      <c r="DD2751">
        <v>0</v>
      </c>
      <c r="DE2751">
        <v>0</v>
      </c>
      <c r="DF2751">
        <v>0</v>
      </c>
      <c r="DG2751">
        <v>0</v>
      </c>
      <c r="DH2751">
        <v>0</v>
      </c>
      <c r="DI2751">
        <v>0</v>
      </c>
      <c r="DJ2751">
        <v>0</v>
      </c>
      <c r="DK2751">
        <v>0</v>
      </c>
      <c r="DL2751">
        <v>0</v>
      </c>
    </row>
    <row r="2752" spans="1:116" x14ac:dyDescent="0.15">
      <c r="A2752" t="s">
        <v>116</v>
      </c>
      <c r="B2752">
        <v>197917</v>
      </c>
      <c r="C2752" t="s">
        <v>117</v>
      </c>
      <c r="D2752" t="s">
        <v>136</v>
      </c>
      <c r="E2752" t="s">
        <v>118</v>
      </c>
      <c r="F2752" t="s">
        <v>137</v>
      </c>
      <c r="G2752" s="1">
        <v>43017</v>
      </c>
      <c r="H2752" t="s">
        <v>138</v>
      </c>
      <c r="I2752" s="1">
        <v>43111</v>
      </c>
      <c r="J2752" t="s">
        <v>119</v>
      </c>
      <c r="K2752" t="s">
        <v>2978</v>
      </c>
      <c r="L2752" t="s">
        <v>120</v>
      </c>
      <c r="M2752" t="s">
        <v>139</v>
      </c>
      <c r="P2752" t="s">
        <v>124</v>
      </c>
      <c r="Q2752" t="s">
        <v>668</v>
      </c>
      <c r="R2752" t="s">
        <v>126</v>
      </c>
      <c r="S2752" t="s">
        <v>140</v>
      </c>
      <c r="T2752" t="s">
        <v>2979</v>
      </c>
      <c r="W2752">
        <v>106089</v>
      </c>
      <c r="X2752">
        <v>80471</v>
      </c>
      <c r="Y2752">
        <v>25618</v>
      </c>
      <c r="Z2752">
        <v>0</v>
      </c>
      <c r="AA2752">
        <v>77706</v>
      </c>
      <c r="AB2752">
        <v>63090</v>
      </c>
      <c r="AC2752">
        <v>14616</v>
      </c>
      <c r="AD2752">
        <v>0</v>
      </c>
      <c r="AE2752">
        <v>268328</v>
      </c>
      <c r="AF2752" t="s">
        <v>171</v>
      </c>
      <c r="AG2752" t="s">
        <v>171</v>
      </c>
      <c r="AH2752" t="s">
        <v>302</v>
      </c>
      <c r="AI2752" t="s">
        <v>418</v>
      </c>
      <c r="AJ2752" t="s">
        <v>128</v>
      </c>
      <c r="AK2752" t="s">
        <v>955</v>
      </c>
      <c r="AL2752" t="s">
        <v>669</v>
      </c>
      <c r="AM2752" t="s">
        <v>2980</v>
      </c>
      <c r="AN2752" t="s">
        <v>2981</v>
      </c>
      <c r="AO2752" t="s">
        <v>2982</v>
      </c>
      <c r="AP2752" t="s">
        <v>2983</v>
      </c>
      <c r="BO2752">
        <v>106089</v>
      </c>
      <c r="BP2752">
        <v>77706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0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</row>
    <row r="2753" spans="1:116" x14ac:dyDescent="0.15">
      <c r="A2753" t="s">
        <v>116</v>
      </c>
      <c r="B2753">
        <v>197918</v>
      </c>
      <c r="C2753" t="s">
        <v>117</v>
      </c>
      <c r="D2753" t="s">
        <v>136</v>
      </c>
      <c r="E2753" t="s">
        <v>118</v>
      </c>
      <c r="F2753" t="s">
        <v>137</v>
      </c>
      <c r="G2753" s="1">
        <v>43024</v>
      </c>
      <c r="H2753" t="s">
        <v>138</v>
      </c>
      <c r="I2753" s="1">
        <v>43048</v>
      </c>
      <c r="J2753" t="s">
        <v>119</v>
      </c>
      <c r="K2753" t="s">
        <v>287</v>
      </c>
      <c r="L2753" t="s">
        <v>123</v>
      </c>
      <c r="M2753" t="s">
        <v>139</v>
      </c>
      <c r="P2753" t="s">
        <v>199</v>
      </c>
      <c r="Q2753" t="s">
        <v>2984</v>
      </c>
      <c r="R2753" t="s">
        <v>126</v>
      </c>
      <c r="S2753" t="s">
        <v>657</v>
      </c>
      <c r="T2753" t="s">
        <v>2985</v>
      </c>
      <c r="W2753">
        <v>0</v>
      </c>
      <c r="X2753">
        <v>0</v>
      </c>
      <c r="Y2753">
        <v>0</v>
      </c>
      <c r="Z2753">
        <v>0</v>
      </c>
      <c r="AA2753">
        <v>44000</v>
      </c>
      <c r="AB2753">
        <v>44000</v>
      </c>
      <c r="AC2753">
        <v>0</v>
      </c>
      <c r="AD2753">
        <v>0</v>
      </c>
      <c r="AE2753">
        <v>225320</v>
      </c>
      <c r="AH2753" t="s">
        <v>284</v>
      </c>
      <c r="AI2753" t="s">
        <v>342</v>
      </c>
      <c r="AK2753" t="s">
        <v>290</v>
      </c>
      <c r="AL2753" t="s">
        <v>1860</v>
      </c>
      <c r="AM2753" t="s">
        <v>2986</v>
      </c>
      <c r="AN2753" t="s">
        <v>2987</v>
      </c>
      <c r="AO2753" t="s">
        <v>1863</v>
      </c>
      <c r="AP2753" t="s">
        <v>1864</v>
      </c>
      <c r="BO2753">
        <v>0</v>
      </c>
      <c r="BP2753">
        <v>44000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0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</row>
    <row r="2754" spans="1:116" x14ac:dyDescent="0.15">
      <c r="A2754" t="s">
        <v>116</v>
      </c>
      <c r="B2754">
        <v>197919</v>
      </c>
      <c r="C2754" t="s">
        <v>117</v>
      </c>
      <c r="D2754" t="s">
        <v>136</v>
      </c>
      <c r="E2754" t="s">
        <v>118</v>
      </c>
      <c r="F2754" t="s">
        <v>137</v>
      </c>
      <c r="G2754" s="1">
        <v>43019</v>
      </c>
      <c r="H2754" t="s">
        <v>138</v>
      </c>
      <c r="I2754" s="1">
        <v>43068</v>
      </c>
      <c r="J2754" t="s">
        <v>119</v>
      </c>
      <c r="K2754" t="s">
        <v>2433</v>
      </c>
      <c r="L2754" t="s">
        <v>120</v>
      </c>
      <c r="M2754" t="s">
        <v>139</v>
      </c>
      <c r="P2754" t="s">
        <v>124</v>
      </c>
      <c r="Q2754" t="s">
        <v>709</v>
      </c>
      <c r="R2754" t="s">
        <v>126</v>
      </c>
      <c r="S2754" t="s">
        <v>140</v>
      </c>
      <c r="T2754" t="s">
        <v>2434</v>
      </c>
      <c r="U2754" t="s">
        <v>2988</v>
      </c>
      <c r="W2754">
        <v>50000</v>
      </c>
      <c r="X2754">
        <v>33584</v>
      </c>
      <c r="Y2754">
        <v>16416</v>
      </c>
      <c r="Z2754">
        <v>0</v>
      </c>
      <c r="AA2754">
        <v>50000</v>
      </c>
      <c r="AB2754">
        <v>33584</v>
      </c>
      <c r="AC2754">
        <v>16416</v>
      </c>
      <c r="AD2754">
        <v>0</v>
      </c>
      <c r="AE2754">
        <v>50000</v>
      </c>
      <c r="AF2754" t="s">
        <v>171</v>
      </c>
      <c r="AG2754" t="s">
        <v>143</v>
      </c>
      <c r="AH2754" t="s">
        <v>2525</v>
      </c>
      <c r="AI2754" t="s">
        <v>218</v>
      </c>
      <c r="AJ2754" t="s">
        <v>128</v>
      </c>
      <c r="AK2754" t="s">
        <v>737</v>
      </c>
      <c r="AL2754" t="s">
        <v>710</v>
      </c>
      <c r="AM2754" t="s">
        <v>2989</v>
      </c>
      <c r="AN2754" t="s">
        <v>2990</v>
      </c>
      <c r="AO2754" t="s">
        <v>2991</v>
      </c>
      <c r="AP2754" t="s">
        <v>1844</v>
      </c>
      <c r="AQ2754" t="s">
        <v>2992</v>
      </c>
      <c r="BO2754">
        <v>50000</v>
      </c>
      <c r="BP2754">
        <v>50000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0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</row>
    <row r="2755" spans="1:116" x14ac:dyDescent="0.15">
      <c r="A2755" t="s">
        <v>116</v>
      </c>
      <c r="B2755">
        <v>197923</v>
      </c>
      <c r="C2755" t="s">
        <v>117</v>
      </c>
      <c r="D2755" t="s">
        <v>136</v>
      </c>
      <c r="E2755" t="s">
        <v>425</v>
      </c>
      <c r="F2755" t="s">
        <v>137</v>
      </c>
      <c r="G2755" s="1">
        <v>43017</v>
      </c>
      <c r="H2755" t="s">
        <v>138</v>
      </c>
      <c r="I2755" s="1">
        <v>43103</v>
      </c>
      <c r="J2755" t="s">
        <v>119</v>
      </c>
      <c r="K2755" t="s">
        <v>1597</v>
      </c>
      <c r="L2755" t="s">
        <v>197</v>
      </c>
      <c r="M2755" t="s">
        <v>139</v>
      </c>
      <c r="N2755" t="s">
        <v>2993</v>
      </c>
      <c r="O2755" t="s">
        <v>1498</v>
      </c>
      <c r="P2755" t="s">
        <v>199</v>
      </c>
      <c r="Q2755" t="s">
        <v>623</v>
      </c>
      <c r="R2755" t="s">
        <v>126</v>
      </c>
      <c r="S2755" t="s">
        <v>540</v>
      </c>
      <c r="T2755" t="s">
        <v>2994</v>
      </c>
      <c r="W2755">
        <v>18565</v>
      </c>
      <c r="X2755">
        <v>15549</v>
      </c>
      <c r="Y2755">
        <v>3016</v>
      </c>
      <c r="Z2755">
        <v>0</v>
      </c>
      <c r="AA2755">
        <v>18565</v>
      </c>
      <c r="AB2755">
        <v>15549</v>
      </c>
      <c r="AC2755">
        <v>3016</v>
      </c>
      <c r="AD2755">
        <v>0</v>
      </c>
      <c r="AE2755">
        <v>18565</v>
      </c>
      <c r="AF2755" t="s">
        <v>171</v>
      </c>
      <c r="AG2755" t="s">
        <v>171</v>
      </c>
      <c r="AH2755" t="s">
        <v>302</v>
      </c>
      <c r="AI2755" t="s">
        <v>526</v>
      </c>
      <c r="AJ2755" t="s">
        <v>128</v>
      </c>
      <c r="AK2755" t="s">
        <v>236</v>
      </c>
      <c r="AL2755" t="s">
        <v>1707</v>
      </c>
      <c r="AM2755" t="s">
        <v>2995</v>
      </c>
      <c r="AN2755" t="s">
        <v>2996</v>
      </c>
      <c r="AO2755" t="s">
        <v>1617</v>
      </c>
      <c r="AP2755" t="s">
        <v>1618</v>
      </c>
      <c r="AQ2755" t="s">
        <v>1626</v>
      </c>
      <c r="BO2755">
        <v>18565</v>
      </c>
      <c r="BP2755">
        <v>18565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0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</row>
    <row r="2756" spans="1:116" x14ac:dyDescent="0.15">
      <c r="A2756" t="s">
        <v>116</v>
      </c>
      <c r="B2756">
        <v>197943</v>
      </c>
      <c r="C2756" t="s">
        <v>117</v>
      </c>
      <c r="D2756" t="s">
        <v>136</v>
      </c>
      <c r="E2756" t="s">
        <v>118</v>
      </c>
      <c r="F2756" t="s">
        <v>137</v>
      </c>
      <c r="G2756" s="1">
        <v>43025</v>
      </c>
      <c r="H2756" t="s">
        <v>138</v>
      </c>
      <c r="I2756" s="1">
        <v>43055</v>
      </c>
      <c r="J2756" t="s">
        <v>119</v>
      </c>
      <c r="K2756" t="s">
        <v>3001</v>
      </c>
      <c r="L2756" t="s">
        <v>120</v>
      </c>
      <c r="M2756" t="s">
        <v>139</v>
      </c>
      <c r="P2756" t="s">
        <v>124</v>
      </c>
      <c r="Q2756" t="s">
        <v>558</v>
      </c>
      <c r="R2756" t="s">
        <v>126</v>
      </c>
      <c r="S2756" t="s">
        <v>571</v>
      </c>
      <c r="T2756" t="s">
        <v>3002</v>
      </c>
      <c r="W2756">
        <v>3103</v>
      </c>
      <c r="X2756">
        <v>1900</v>
      </c>
      <c r="Y2756">
        <v>1203</v>
      </c>
      <c r="Z2756">
        <v>0</v>
      </c>
      <c r="AA2756">
        <v>3103</v>
      </c>
      <c r="AB2756">
        <v>1900</v>
      </c>
      <c r="AC2756">
        <v>1203</v>
      </c>
      <c r="AD2756">
        <v>0</v>
      </c>
      <c r="AE2756">
        <v>3103</v>
      </c>
      <c r="AF2756" t="s">
        <v>171</v>
      </c>
      <c r="AG2756" t="s">
        <v>143</v>
      </c>
      <c r="AH2756" t="s">
        <v>2091</v>
      </c>
      <c r="AI2756" t="s">
        <v>526</v>
      </c>
      <c r="AJ2756" t="s">
        <v>128</v>
      </c>
      <c r="AK2756" t="s">
        <v>1032</v>
      </c>
      <c r="AL2756" t="s">
        <v>559</v>
      </c>
      <c r="AM2756" t="s">
        <v>3003</v>
      </c>
      <c r="AN2756" t="s">
        <v>3004</v>
      </c>
      <c r="AO2756" t="s">
        <v>560</v>
      </c>
      <c r="AP2756" t="s">
        <v>561</v>
      </c>
      <c r="BO2756">
        <v>3103</v>
      </c>
      <c r="BP2756">
        <v>3103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</row>
    <row r="2757" spans="1:116" x14ac:dyDescent="0.15">
      <c r="A2757" t="s">
        <v>116</v>
      </c>
      <c r="B2757">
        <v>197950</v>
      </c>
      <c r="C2757" t="s">
        <v>117</v>
      </c>
      <c r="D2757" t="s">
        <v>136</v>
      </c>
      <c r="E2757" t="s">
        <v>118</v>
      </c>
      <c r="F2757" t="s">
        <v>137</v>
      </c>
      <c r="G2757" s="1">
        <v>42989</v>
      </c>
      <c r="H2757" t="s">
        <v>138</v>
      </c>
      <c r="I2757" s="1">
        <v>43105</v>
      </c>
      <c r="J2757" t="s">
        <v>119</v>
      </c>
      <c r="K2757" t="s">
        <v>766</v>
      </c>
      <c r="L2757" t="s">
        <v>123</v>
      </c>
      <c r="M2757" t="s">
        <v>139</v>
      </c>
      <c r="P2757" t="s">
        <v>232</v>
      </c>
      <c r="Q2757" t="s">
        <v>263</v>
      </c>
      <c r="R2757" t="s">
        <v>126</v>
      </c>
      <c r="S2757" t="s">
        <v>140</v>
      </c>
      <c r="T2757" t="s">
        <v>3010</v>
      </c>
      <c r="W2757">
        <v>50910</v>
      </c>
      <c r="X2757">
        <v>35121</v>
      </c>
      <c r="Y2757">
        <v>15789</v>
      </c>
      <c r="Z2757">
        <v>0</v>
      </c>
      <c r="AA2757">
        <v>50910</v>
      </c>
      <c r="AB2757">
        <v>32160</v>
      </c>
      <c r="AC2757">
        <v>18750</v>
      </c>
      <c r="AD2757">
        <v>0</v>
      </c>
      <c r="AE2757">
        <v>50910</v>
      </c>
      <c r="AF2757" t="s">
        <v>143</v>
      </c>
      <c r="AG2757" t="s">
        <v>143</v>
      </c>
      <c r="AH2757" t="s">
        <v>302</v>
      </c>
      <c r="AI2757" t="s">
        <v>218</v>
      </c>
      <c r="AJ2757" t="s">
        <v>128</v>
      </c>
      <c r="AK2757" t="s">
        <v>1181</v>
      </c>
      <c r="AL2757" t="s">
        <v>267</v>
      </c>
      <c r="AM2757" t="s">
        <v>3011</v>
      </c>
      <c r="AN2757" t="s">
        <v>3012</v>
      </c>
      <c r="AO2757" t="s">
        <v>3013</v>
      </c>
      <c r="AP2757" t="s">
        <v>3014</v>
      </c>
      <c r="BO2757">
        <v>50910</v>
      </c>
      <c r="BP2757">
        <v>50910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</row>
    <row r="2758" spans="1:116" x14ac:dyDescent="0.15">
      <c r="A2758" t="s">
        <v>116</v>
      </c>
      <c r="B2758">
        <v>197951</v>
      </c>
      <c r="C2758" t="s">
        <v>117</v>
      </c>
      <c r="D2758" t="s">
        <v>136</v>
      </c>
      <c r="E2758" t="s">
        <v>118</v>
      </c>
      <c r="F2758" t="s">
        <v>137</v>
      </c>
      <c r="G2758" s="1">
        <v>43020</v>
      </c>
      <c r="H2758" t="s">
        <v>138</v>
      </c>
      <c r="I2758" s="1">
        <v>43271</v>
      </c>
      <c r="J2758" t="s">
        <v>119</v>
      </c>
      <c r="K2758" t="s">
        <v>213</v>
      </c>
      <c r="L2758" t="s">
        <v>123</v>
      </c>
      <c r="M2758" t="s">
        <v>139</v>
      </c>
      <c r="P2758" t="s">
        <v>317</v>
      </c>
      <c r="Q2758" t="s">
        <v>609</v>
      </c>
      <c r="R2758" t="s">
        <v>126</v>
      </c>
      <c r="S2758" t="s">
        <v>215</v>
      </c>
      <c r="T2758" t="s">
        <v>3015</v>
      </c>
      <c r="W2758">
        <v>20000</v>
      </c>
      <c r="X2758">
        <v>20000</v>
      </c>
      <c r="Y2758">
        <v>0</v>
      </c>
      <c r="Z2758">
        <v>0</v>
      </c>
      <c r="AA2758">
        <v>20000</v>
      </c>
      <c r="AB2758">
        <v>20000</v>
      </c>
      <c r="AC2758">
        <v>0</v>
      </c>
      <c r="AD2758">
        <v>0</v>
      </c>
      <c r="AE2758">
        <v>20000</v>
      </c>
      <c r="AF2758" t="s">
        <v>143</v>
      </c>
      <c r="AG2758" t="s">
        <v>143</v>
      </c>
      <c r="AH2758" t="s">
        <v>229</v>
      </c>
      <c r="AI2758" t="s">
        <v>259</v>
      </c>
      <c r="AJ2758" t="s">
        <v>128</v>
      </c>
      <c r="AK2758" t="s">
        <v>321</v>
      </c>
      <c r="AL2758" t="s">
        <v>610</v>
      </c>
      <c r="AM2758" t="s">
        <v>3016</v>
      </c>
      <c r="AN2758" t="s">
        <v>3017</v>
      </c>
      <c r="AO2758" t="s">
        <v>2719</v>
      </c>
      <c r="AP2758" t="s">
        <v>2720</v>
      </c>
      <c r="AQ2758" t="s">
        <v>3018</v>
      </c>
      <c r="BO2758">
        <v>10000</v>
      </c>
      <c r="BP2758">
        <v>10000</v>
      </c>
      <c r="BQ2758">
        <v>10000</v>
      </c>
      <c r="BR2758">
        <v>10000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</row>
    <row r="2759" spans="1:116" x14ac:dyDescent="0.15">
      <c r="A2759" t="s">
        <v>116</v>
      </c>
      <c r="B2759">
        <v>197953</v>
      </c>
      <c r="C2759" t="s">
        <v>117</v>
      </c>
      <c r="D2759" t="s">
        <v>136</v>
      </c>
      <c r="E2759" t="s">
        <v>118</v>
      </c>
      <c r="F2759" t="s">
        <v>137</v>
      </c>
      <c r="G2759" s="1">
        <v>43020</v>
      </c>
      <c r="H2759" t="s">
        <v>138</v>
      </c>
      <c r="I2759" s="1">
        <v>43208</v>
      </c>
      <c r="J2759" t="s">
        <v>119</v>
      </c>
      <c r="K2759" t="s">
        <v>1594</v>
      </c>
      <c r="L2759" t="s">
        <v>123</v>
      </c>
      <c r="M2759" t="s">
        <v>139</v>
      </c>
      <c r="P2759" t="s">
        <v>317</v>
      </c>
      <c r="Q2759" t="s">
        <v>609</v>
      </c>
      <c r="R2759" t="s">
        <v>126</v>
      </c>
      <c r="S2759" t="s">
        <v>215</v>
      </c>
      <c r="T2759" t="s">
        <v>3019</v>
      </c>
      <c r="W2759">
        <v>12500</v>
      </c>
      <c r="X2759">
        <v>12500</v>
      </c>
      <c r="Y2759">
        <v>0</v>
      </c>
      <c r="Z2759">
        <v>0</v>
      </c>
      <c r="AA2759">
        <v>12500</v>
      </c>
      <c r="AB2759">
        <v>12500</v>
      </c>
      <c r="AC2759">
        <v>0</v>
      </c>
      <c r="AD2759">
        <v>0</v>
      </c>
      <c r="AE2759">
        <v>12500</v>
      </c>
      <c r="AF2759" t="s">
        <v>143</v>
      </c>
      <c r="AG2759" t="s">
        <v>143</v>
      </c>
      <c r="AH2759" t="s">
        <v>465</v>
      </c>
      <c r="AI2759" t="s">
        <v>2557</v>
      </c>
      <c r="AJ2759" t="s">
        <v>128</v>
      </c>
      <c r="AK2759" t="s">
        <v>543</v>
      </c>
      <c r="AL2759" t="s">
        <v>2789</v>
      </c>
      <c r="AM2759" t="s">
        <v>3020</v>
      </c>
      <c r="AN2759" t="s">
        <v>3017</v>
      </c>
      <c r="AO2759" t="s">
        <v>2719</v>
      </c>
      <c r="AP2759" t="s">
        <v>2720</v>
      </c>
      <c r="AQ2759" t="s">
        <v>3018</v>
      </c>
      <c r="BO2759">
        <v>6250</v>
      </c>
      <c r="BP2759">
        <v>6250</v>
      </c>
      <c r="BQ2759">
        <v>6250</v>
      </c>
      <c r="BR2759">
        <v>6250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0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</row>
    <row r="2760" spans="1:116" x14ac:dyDescent="0.15">
      <c r="A2760" t="s">
        <v>116</v>
      </c>
      <c r="B2760">
        <v>197956</v>
      </c>
      <c r="C2760" t="s">
        <v>117</v>
      </c>
      <c r="D2760" t="s">
        <v>136</v>
      </c>
      <c r="E2760" t="s">
        <v>118</v>
      </c>
      <c r="F2760" t="s">
        <v>137</v>
      </c>
      <c r="G2760" s="1">
        <v>43028</v>
      </c>
      <c r="H2760" t="s">
        <v>138</v>
      </c>
      <c r="I2760" s="1">
        <v>43102</v>
      </c>
      <c r="J2760" t="s">
        <v>119</v>
      </c>
      <c r="K2760" t="s">
        <v>2524</v>
      </c>
      <c r="L2760" t="s">
        <v>153</v>
      </c>
      <c r="M2760" t="s">
        <v>139</v>
      </c>
      <c r="N2760" t="s">
        <v>3021</v>
      </c>
      <c r="O2760" t="s">
        <v>123</v>
      </c>
      <c r="P2760" t="s">
        <v>124</v>
      </c>
      <c r="Q2760" t="s">
        <v>668</v>
      </c>
      <c r="R2760" t="s">
        <v>126</v>
      </c>
      <c r="S2760" t="s">
        <v>540</v>
      </c>
      <c r="T2760" t="s">
        <v>3022</v>
      </c>
      <c r="W2760">
        <v>24500</v>
      </c>
      <c r="X2760">
        <v>15477</v>
      </c>
      <c r="Y2760">
        <v>9023</v>
      </c>
      <c r="Z2760">
        <v>0</v>
      </c>
      <c r="AA2760">
        <v>24500</v>
      </c>
      <c r="AB2760">
        <v>15477</v>
      </c>
      <c r="AC2760">
        <v>9023</v>
      </c>
      <c r="AD2760">
        <v>0</v>
      </c>
      <c r="AE2760">
        <v>24500</v>
      </c>
      <c r="AF2760" t="s">
        <v>171</v>
      </c>
      <c r="AG2760" t="s">
        <v>143</v>
      </c>
      <c r="AH2760" t="s">
        <v>396</v>
      </c>
      <c r="AI2760" t="s">
        <v>255</v>
      </c>
      <c r="AJ2760" t="s">
        <v>128</v>
      </c>
      <c r="AK2760" t="s">
        <v>429</v>
      </c>
      <c r="AL2760" t="s">
        <v>669</v>
      </c>
      <c r="AM2760" t="s">
        <v>3023</v>
      </c>
      <c r="AN2760" t="s">
        <v>3024</v>
      </c>
      <c r="AO2760" t="s">
        <v>1086</v>
      </c>
      <c r="AP2760" t="s">
        <v>1087</v>
      </c>
      <c r="BO2760">
        <v>24500</v>
      </c>
      <c r="BP2760">
        <v>24500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v>0</v>
      </c>
      <c r="CR2760">
        <v>0</v>
      </c>
      <c r="CS2760">
        <v>0</v>
      </c>
      <c r="CT2760">
        <v>0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</row>
    <row r="2761" spans="1:116" x14ac:dyDescent="0.15">
      <c r="A2761" t="s">
        <v>116</v>
      </c>
      <c r="B2761">
        <v>197959</v>
      </c>
      <c r="C2761" t="s">
        <v>117</v>
      </c>
      <c r="D2761" t="s">
        <v>136</v>
      </c>
      <c r="E2761" t="s">
        <v>118</v>
      </c>
      <c r="F2761" t="s">
        <v>137</v>
      </c>
      <c r="G2761" s="1">
        <v>43020</v>
      </c>
      <c r="H2761" t="s">
        <v>138</v>
      </c>
      <c r="I2761" s="1">
        <v>43089</v>
      </c>
      <c r="J2761" t="s">
        <v>119</v>
      </c>
      <c r="K2761" t="s">
        <v>3026</v>
      </c>
      <c r="L2761" t="s">
        <v>169</v>
      </c>
      <c r="M2761" t="s">
        <v>139</v>
      </c>
      <c r="P2761" t="s">
        <v>299</v>
      </c>
      <c r="Q2761" t="s">
        <v>3027</v>
      </c>
      <c r="R2761" t="s">
        <v>126</v>
      </c>
      <c r="S2761" t="s">
        <v>215</v>
      </c>
      <c r="T2761" t="s">
        <v>3028</v>
      </c>
      <c r="W2761">
        <v>24000</v>
      </c>
      <c r="X2761">
        <v>23999</v>
      </c>
      <c r="Y2761">
        <v>1</v>
      </c>
      <c r="Z2761">
        <v>0</v>
      </c>
      <c r="AA2761">
        <v>24000</v>
      </c>
      <c r="AB2761">
        <v>24000</v>
      </c>
      <c r="AC2761">
        <v>0</v>
      </c>
      <c r="AD2761">
        <v>0</v>
      </c>
      <c r="AE2761">
        <v>24000</v>
      </c>
      <c r="AF2761" t="s">
        <v>171</v>
      </c>
      <c r="AG2761" t="s">
        <v>171</v>
      </c>
      <c r="AH2761" t="s">
        <v>302</v>
      </c>
      <c r="AI2761" t="s">
        <v>3029</v>
      </c>
      <c r="AJ2761" t="s">
        <v>128</v>
      </c>
      <c r="AK2761" t="s">
        <v>303</v>
      </c>
      <c r="AL2761" t="s">
        <v>3030</v>
      </c>
      <c r="AM2761" t="s">
        <v>3031</v>
      </c>
      <c r="AN2761" t="s">
        <v>3032</v>
      </c>
      <c r="AO2761" t="s">
        <v>3033</v>
      </c>
      <c r="AP2761" t="s">
        <v>3034</v>
      </c>
      <c r="BO2761">
        <v>24000</v>
      </c>
      <c r="BP2761">
        <v>24000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0</v>
      </c>
      <c r="CJ2761"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0</v>
      </c>
      <c r="CQ2761">
        <v>0</v>
      </c>
      <c r="CR2761">
        <v>0</v>
      </c>
      <c r="CS2761">
        <v>0</v>
      </c>
      <c r="CT2761">
        <v>0</v>
      </c>
      <c r="CU2761">
        <v>0</v>
      </c>
      <c r="CV2761">
        <v>0</v>
      </c>
      <c r="CW2761">
        <v>0</v>
      </c>
      <c r="CX2761">
        <v>0</v>
      </c>
      <c r="CY2761">
        <v>0</v>
      </c>
      <c r="CZ2761">
        <v>0</v>
      </c>
      <c r="DA2761">
        <v>0</v>
      </c>
      <c r="DB2761">
        <v>0</v>
      </c>
      <c r="DC2761">
        <v>0</v>
      </c>
      <c r="DD2761">
        <v>0</v>
      </c>
      <c r="DE2761">
        <v>0</v>
      </c>
      <c r="DF2761">
        <v>0</v>
      </c>
      <c r="DG2761">
        <v>0</v>
      </c>
      <c r="DH2761">
        <v>0</v>
      </c>
      <c r="DI2761">
        <v>0</v>
      </c>
      <c r="DJ2761">
        <v>0</v>
      </c>
      <c r="DK2761">
        <v>0</v>
      </c>
      <c r="DL2761">
        <v>0</v>
      </c>
    </row>
    <row r="2762" spans="1:116" x14ac:dyDescent="0.15">
      <c r="A2762" t="s">
        <v>116</v>
      </c>
      <c r="B2762">
        <v>197983</v>
      </c>
      <c r="C2762" t="s">
        <v>117</v>
      </c>
      <c r="D2762" t="s">
        <v>136</v>
      </c>
      <c r="E2762" t="s">
        <v>118</v>
      </c>
      <c r="F2762" t="s">
        <v>137</v>
      </c>
      <c r="G2762" s="1">
        <v>43031</v>
      </c>
      <c r="H2762" t="s">
        <v>138</v>
      </c>
      <c r="I2762" s="1">
        <v>43108</v>
      </c>
      <c r="J2762" t="s">
        <v>119</v>
      </c>
      <c r="K2762" t="s">
        <v>3047</v>
      </c>
      <c r="L2762" t="s">
        <v>197</v>
      </c>
      <c r="M2762" t="s">
        <v>139</v>
      </c>
      <c r="N2762" t="s">
        <v>587</v>
      </c>
      <c r="O2762" t="s">
        <v>123</v>
      </c>
      <c r="P2762" t="s">
        <v>124</v>
      </c>
      <c r="Q2762" t="s">
        <v>668</v>
      </c>
      <c r="R2762" t="s">
        <v>126</v>
      </c>
      <c r="S2762" t="s">
        <v>251</v>
      </c>
      <c r="T2762" t="s">
        <v>3048</v>
      </c>
      <c r="W2762">
        <v>119635</v>
      </c>
      <c r="X2762">
        <v>85761</v>
      </c>
      <c r="Y2762">
        <v>33874</v>
      </c>
      <c r="Z2762">
        <v>0</v>
      </c>
      <c r="AA2762">
        <v>119636</v>
      </c>
      <c r="AB2762">
        <v>119636</v>
      </c>
      <c r="AC2762">
        <v>0</v>
      </c>
      <c r="AD2762">
        <v>0</v>
      </c>
      <c r="AE2762">
        <v>119636</v>
      </c>
      <c r="AF2762" t="s">
        <v>143</v>
      </c>
      <c r="AG2762" t="s">
        <v>143</v>
      </c>
      <c r="AH2762" t="s">
        <v>1379</v>
      </c>
      <c r="AI2762" t="s">
        <v>800</v>
      </c>
      <c r="AJ2762" t="s">
        <v>128</v>
      </c>
      <c r="AK2762" t="s">
        <v>429</v>
      </c>
      <c r="AL2762" t="s">
        <v>669</v>
      </c>
      <c r="AM2762" t="s">
        <v>3049</v>
      </c>
      <c r="AN2762" t="s">
        <v>3050</v>
      </c>
      <c r="AO2762" t="s">
        <v>2891</v>
      </c>
      <c r="AP2762" t="s">
        <v>2892</v>
      </c>
      <c r="BO2762">
        <v>119635</v>
      </c>
      <c r="BP2762">
        <v>119636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v>0</v>
      </c>
      <c r="CR2762">
        <v>0</v>
      </c>
      <c r="CS2762">
        <v>0</v>
      </c>
      <c r="CT2762">
        <v>0</v>
      </c>
      <c r="CU2762">
        <v>0</v>
      </c>
      <c r="CV2762">
        <v>0</v>
      </c>
      <c r="CW2762">
        <v>0</v>
      </c>
      <c r="CX2762">
        <v>0</v>
      </c>
      <c r="CY2762">
        <v>0</v>
      </c>
      <c r="CZ2762">
        <v>0</v>
      </c>
      <c r="DA2762">
        <v>0</v>
      </c>
      <c r="DB2762">
        <v>0</v>
      </c>
      <c r="DC2762">
        <v>0</v>
      </c>
      <c r="DD2762">
        <v>0</v>
      </c>
      <c r="DE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K2762">
        <v>0</v>
      </c>
      <c r="DL2762">
        <v>0</v>
      </c>
    </row>
    <row r="2763" spans="1:116" x14ac:dyDescent="0.15">
      <c r="A2763" t="s">
        <v>116</v>
      </c>
      <c r="B2763">
        <v>197987</v>
      </c>
      <c r="C2763" t="s">
        <v>117</v>
      </c>
      <c r="D2763" t="s">
        <v>136</v>
      </c>
      <c r="E2763" t="s">
        <v>118</v>
      </c>
      <c r="F2763" t="s">
        <v>137</v>
      </c>
      <c r="G2763" s="1">
        <v>43028</v>
      </c>
      <c r="H2763" t="s">
        <v>138</v>
      </c>
      <c r="I2763" s="1">
        <v>43049</v>
      </c>
      <c r="J2763" t="s">
        <v>119</v>
      </c>
      <c r="K2763" t="s">
        <v>3051</v>
      </c>
      <c r="L2763" t="s">
        <v>197</v>
      </c>
      <c r="M2763" t="s">
        <v>139</v>
      </c>
      <c r="P2763" t="s">
        <v>145</v>
      </c>
      <c r="Q2763" t="s">
        <v>578</v>
      </c>
      <c r="R2763" t="s">
        <v>126</v>
      </c>
      <c r="S2763" t="s">
        <v>571</v>
      </c>
      <c r="T2763" t="s">
        <v>3052</v>
      </c>
      <c r="W2763">
        <v>0</v>
      </c>
      <c r="X2763">
        <v>0</v>
      </c>
      <c r="Y2763">
        <v>0</v>
      </c>
      <c r="Z2763">
        <v>0</v>
      </c>
      <c r="AA2763">
        <v>5000</v>
      </c>
      <c r="AB2763">
        <v>5000</v>
      </c>
      <c r="AC2763">
        <v>0</v>
      </c>
      <c r="AD2763">
        <v>0</v>
      </c>
      <c r="AE2763">
        <v>5000</v>
      </c>
      <c r="AH2763" t="s">
        <v>132</v>
      </c>
      <c r="AI2763" t="s">
        <v>584</v>
      </c>
      <c r="AK2763" t="s">
        <v>290</v>
      </c>
      <c r="AL2763" t="s">
        <v>184</v>
      </c>
      <c r="AN2763" t="s">
        <v>3053</v>
      </c>
      <c r="AO2763" t="s">
        <v>2051</v>
      </c>
      <c r="AP2763" t="s">
        <v>2052</v>
      </c>
      <c r="BO2763">
        <v>0</v>
      </c>
      <c r="BP2763">
        <v>5000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v>0</v>
      </c>
      <c r="CR2763">
        <v>0</v>
      </c>
      <c r="CS2763">
        <v>0</v>
      </c>
      <c r="CT2763">
        <v>0</v>
      </c>
      <c r="CU2763">
        <v>0</v>
      </c>
      <c r="CV2763">
        <v>0</v>
      </c>
      <c r="CW2763">
        <v>0</v>
      </c>
      <c r="CX2763">
        <v>0</v>
      </c>
      <c r="CY2763">
        <v>0</v>
      </c>
      <c r="CZ2763">
        <v>0</v>
      </c>
      <c r="DA2763">
        <v>0</v>
      </c>
      <c r="DB2763">
        <v>0</v>
      </c>
      <c r="DC2763">
        <v>0</v>
      </c>
      <c r="DD2763">
        <v>0</v>
      </c>
      <c r="DE2763">
        <v>0</v>
      </c>
      <c r="DF2763">
        <v>0</v>
      </c>
      <c r="DG2763">
        <v>0</v>
      </c>
      <c r="DH2763">
        <v>0</v>
      </c>
      <c r="DI2763">
        <v>0</v>
      </c>
      <c r="DJ2763">
        <v>0</v>
      </c>
      <c r="DK2763">
        <v>0</v>
      </c>
      <c r="DL2763">
        <v>0</v>
      </c>
    </row>
    <row r="2764" spans="1:116" x14ac:dyDescent="0.15">
      <c r="A2764" t="s">
        <v>116</v>
      </c>
      <c r="B2764">
        <v>198001</v>
      </c>
      <c r="C2764" t="s">
        <v>117</v>
      </c>
      <c r="D2764" t="s">
        <v>136</v>
      </c>
      <c r="E2764" t="s">
        <v>118</v>
      </c>
      <c r="F2764" t="s">
        <v>137</v>
      </c>
      <c r="G2764" s="1">
        <v>43028</v>
      </c>
      <c r="H2764" t="s">
        <v>138</v>
      </c>
      <c r="I2764" s="1">
        <v>43047</v>
      </c>
      <c r="J2764" t="s">
        <v>119</v>
      </c>
      <c r="K2764" t="s">
        <v>3060</v>
      </c>
      <c r="L2764" t="s">
        <v>197</v>
      </c>
      <c r="M2764" t="s">
        <v>139</v>
      </c>
      <c r="P2764" t="s">
        <v>145</v>
      </c>
      <c r="Q2764" t="s">
        <v>578</v>
      </c>
      <c r="R2764" t="s">
        <v>126</v>
      </c>
      <c r="S2764" t="s">
        <v>571</v>
      </c>
      <c r="T2764" t="s">
        <v>3061</v>
      </c>
      <c r="W2764">
        <v>1042</v>
      </c>
      <c r="X2764">
        <v>658</v>
      </c>
      <c r="Y2764">
        <v>384</v>
      </c>
      <c r="Z2764">
        <v>0</v>
      </c>
      <c r="AA2764">
        <v>1043</v>
      </c>
      <c r="AB2764">
        <v>1043</v>
      </c>
      <c r="AC2764">
        <v>0</v>
      </c>
      <c r="AD2764">
        <v>0</v>
      </c>
      <c r="AE2764">
        <v>1043</v>
      </c>
      <c r="AF2764" t="s">
        <v>171</v>
      </c>
      <c r="AG2764" t="s">
        <v>143</v>
      </c>
      <c r="AH2764" t="s">
        <v>2655</v>
      </c>
      <c r="AI2764" t="s">
        <v>2432</v>
      </c>
      <c r="AJ2764" t="s">
        <v>128</v>
      </c>
      <c r="AK2764" t="s">
        <v>290</v>
      </c>
      <c r="AL2764" t="s">
        <v>184</v>
      </c>
      <c r="AN2764" t="s">
        <v>3062</v>
      </c>
      <c r="AO2764" t="s">
        <v>2051</v>
      </c>
      <c r="AP2764" t="s">
        <v>2052</v>
      </c>
      <c r="BO2764">
        <v>1042</v>
      </c>
      <c r="BP2764">
        <v>1043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0</v>
      </c>
      <c r="CQ2764">
        <v>0</v>
      </c>
      <c r="CR2764">
        <v>0</v>
      </c>
      <c r="CS2764">
        <v>0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H2764">
        <v>0</v>
      </c>
      <c r="DI2764">
        <v>0</v>
      </c>
      <c r="DJ2764">
        <v>0</v>
      </c>
      <c r="DK2764">
        <v>0</v>
      </c>
      <c r="DL2764">
        <v>0</v>
      </c>
    </row>
    <row r="2765" spans="1:116" x14ac:dyDescent="0.15">
      <c r="A2765" t="s">
        <v>116</v>
      </c>
      <c r="B2765">
        <v>198003</v>
      </c>
      <c r="C2765" t="s">
        <v>117</v>
      </c>
      <c r="D2765" t="s">
        <v>136</v>
      </c>
      <c r="E2765" t="s">
        <v>118</v>
      </c>
      <c r="F2765" t="s">
        <v>137</v>
      </c>
      <c r="G2765" s="1">
        <v>43028</v>
      </c>
      <c r="H2765" t="s">
        <v>138</v>
      </c>
      <c r="I2765" s="1">
        <v>43256</v>
      </c>
      <c r="J2765" t="s">
        <v>119</v>
      </c>
      <c r="K2765" t="s">
        <v>213</v>
      </c>
      <c r="L2765" t="s">
        <v>123</v>
      </c>
      <c r="M2765" t="s">
        <v>139</v>
      </c>
      <c r="P2765" t="s">
        <v>124</v>
      </c>
      <c r="Q2765" t="s">
        <v>558</v>
      </c>
      <c r="R2765" t="s">
        <v>126</v>
      </c>
      <c r="S2765" t="s">
        <v>215</v>
      </c>
      <c r="T2765" t="s">
        <v>3063</v>
      </c>
      <c r="W2765">
        <v>331191</v>
      </c>
      <c r="X2765">
        <v>230194</v>
      </c>
      <c r="Y2765">
        <v>100997</v>
      </c>
      <c r="Z2765">
        <v>0</v>
      </c>
      <c r="AA2765">
        <v>331191</v>
      </c>
      <c r="AB2765">
        <v>230194</v>
      </c>
      <c r="AC2765">
        <v>100997</v>
      </c>
      <c r="AD2765">
        <v>0</v>
      </c>
      <c r="AE2765">
        <v>331191</v>
      </c>
      <c r="AF2765" t="s">
        <v>143</v>
      </c>
      <c r="AG2765" t="s">
        <v>143</v>
      </c>
      <c r="AH2765" t="s">
        <v>588</v>
      </c>
      <c r="AI2765" t="s">
        <v>753</v>
      </c>
      <c r="AJ2765" t="s">
        <v>128</v>
      </c>
      <c r="AK2765" t="s">
        <v>313</v>
      </c>
      <c r="AL2765" t="s">
        <v>559</v>
      </c>
      <c r="AM2765" t="s">
        <v>3064</v>
      </c>
      <c r="AN2765" t="s">
        <v>3065</v>
      </c>
      <c r="AO2765" t="s">
        <v>2527</v>
      </c>
      <c r="AP2765" t="s">
        <v>2415</v>
      </c>
      <c r="BO2765">
        <v>331191</v>
      </c>
      <c r="BP2765">
        <v>331191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v>0</v>
      </c>
      <c r="CR2765">
        <v>0</v>
      </c>
      <c r="CS2765">
        <v>0</v>
      </c>
      <c r="CT2765">
        <v>0</v>
      </c>
      <c r="CU2765">
        <v>0</v>
      </c>
      <c r="CV2765">
        <v>0</v>
      </c>
      <c r="CW2765">
        <v>0</v>
      </c>
      <c r="CX2765">
        <v>0</v>
      </c>
      <c r="CY2765">
        <v>0</v>
      </c>
      <c r="CZ2765">
        <v>0</v>
      </c>
      <c r="DA2765">
        <v>0</v>
      </c>
      <c r="DB2765">
        <v>0</v>
      </c>
      <c r="DC2765">
        <v>0</v>
      </c>
      <c r="DD2765">
        <v>0</v>
      </c>
      <c r="DE2765">
        <v>0</v>
      </c>
      <c r="DF2765">
        <v>0</v>
      </c>
      <c r="DG2765">
        <v>0</v>
      </c>
      <c r="DH2765">
        <v>0</v>
      </c>
      <c r="DI2765">
        <v>0</v>
      </c>
      <c r="DJ2765">
        <v>0</v>
      </c>
      <c r="DK2765">
        <v>0</v>
      </c>
      <c r="DL2765">
        <v>0</v>
      </c>
    </row>
    <row r="2766" spans="1:116" x14ac:dyDescent="0.15">
      <c r="A2766" t="s">
        <v>116</v>
      </c>
      <c r="B2766">
        <v>198016</v>
      </c>
      <c r="C2766" t="s">
        <v>117</v>
      </c>
      <c r="D2766" t="s">
        <v>136</v>
      </c>
      <c r="E2766" t="s">
        <v>118</v>
      </c>
      <c r="F2766" t="s">
        <v>137</v>
      </c>
      <c r="G2766" s="1">
        <v>43031</v>
      </c>
      <c r="H2766" t="s">
        <v>138</v>
      </c>
      <c r="I2766" s="1">
        <v>43144</v>
      </c>
      <c r="J2766" t="s">
        <v>119</v>
      </c>
      <c r="K2766" t="s">
        <v>3047</v>
      </c>
      <c r="L2766" t="s">
        <v>197</v>
      </c>
      <c r="M2766" t="s">
        <v>139</v>
      </c>
      <c r="N2766" t="s">
        <v>587</v>
      </c>
      <c r="O2766" t="s">
        <v>123</v>
      </c>
      <c r="P2766" t="s">
        <v>124</v>
      </c>
      <c r="Q2766" t="s">
        <v>668</v>
      </c>
      <c r="R2766" t="s">
        <v>126</v>
      </c>
      <c r="S2766" t="s">
        <v>251</v>
      </c>
      <c r="T2766" t="s">
        <v>3068</v>
      </c>
      <c r="W2766">
        <v>214335</v>
      </c>
      <c r="X2766">
        <v>151793</v>
      </c>
      <c r="Y2766">
        <v>62542</v>
      </c>
      <c r="Z2766">
        <v>0</v>
      </c>
      <c r="AA2766">
        <v>113776</v>
      </c>
      <c r="AB2766">
        <v>113776</v>
      </c>
      <c r="AC2766">
        <v>0</v>
      </c>
      <c r="AD2766">
        <v>0</v>
      </c>
      <c r="AE2766">
        <v>214335</v>
      </c>
      <c r="AF2766" t="s">
        <v>143</v>
      </c>
      <c r="AG2766" t="s">
        <v>171</v>
      </c>
      <c r="AH2766" t="s">
        <v>1379</v>
      </c>
      <c r="AI2766" t="s">
        <v>2664</v>
      </c>
      <c r="AJ2766" t="s">
        <v>128</v>
      </c>
      <c r="AK2766" t="s">
        <v>236</v>
      </c>
      <c r="AL2766" t="s">
        <v>669</v>
      </c>
      <c r="AM2766" t="s">
        <v>3069</v>
      </c>
      <c r="AN2766" t="s">
        <v>3070</v>
      </c>
      <c r="AO2766" t="s">
        <v>2891</v>
      </c>
      <c r="AP2766" t="s">
        <v>2892</v>
      </c>
      <c r="BO2766">
        <v>214335</v>
      </c>
      <c r="BP2766">
        <v>113776</v>
      </c>
      <c r="BQ2766">
        <v>0</v>
      </c>
      <c r="BR2766">
        <v>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0</v>
      </c>
      <c r="CQ2766">
        <v>0</v>
      </c>
      <c r="CR2766">
        <v>0</v>
      </c>
      <c r="CS2766">
        <v>0</v>
      </c>
      <c r="CT2766">
        <v>0</v>
      </c>
      <c r="CU2766">
        <v>0</v>
      </c>
      <c r="CV2766">
        <v>0</v>
      </c>
      <c r="CW2766">
        <v>0</v>
      </c>
      <c r="CX2766">
        <v>0</v>
      </c>
      <c r="CY2766">
        <v>0</v>
      </c>
      <c r="CZ2766">
        <v>0</v>
      </c>
      <c r="DA2766">
        <v>0</v>
      </c>
      <c r="DB2766">
        <v>0</v>
      </c>
      <c r="DC2766">
        <v>0</v>
      </c>
      <c r="DD2766">
        <v>0</v>
      </c>
      <c r="DE2766">
        <v>0</v>
      </c>
      <c r="DF2766">
        <v>0</v>
      </c>
      <c r="DG2766">
        <v>0</v>
      </c>
      <c r="DH2766">
        <v>0</v>
      </c>
      <c r="DI2766">
        <v>0</v>
      </c>
      <c r="DJ2766">
        <v>0</v>
      </c>
      <c r="DK2766">
        <v>0</v>
      </c>
      <c r="DL2766">
        <v>0</v>
      </c>
    </row>
    <row r="2767" spans="1:116" x14ac:dyDescent="0.15">
      <c r="A2767" t="s">
        <v>116</v>
      </c>
      <c r="B2767">
        <v>198029</v>
      </c>
      <c r="C2767" t="s">
        <v>117</v>
      </c>
      <c r="D2767" t="s">
        <v>136</v>
      </c>
      <c r="E2767" t="s">
        <v>118</v>
      </c>
      <c r="F2767" t="s">
        <v>137</v>
      </c>
      <c r="H2767" t="s">
        <v>117</v>
      </c>
      <c r="I2767" s="1">
        <v>43020</v>
      </c>
      <c r="J2767" t="s">
        <v>119</v>
      </c>
      <c r="K2767" t="s">
        <v>198</v>
      </c>
      <c r="L2767" t="s">
        <v>123</v>
      </c>
      <c r="M2767" t="s">
        <v>139</v>
      </c>
      <c r="P2767" t="s">
        <v>145</v>
      </c>
      <c r="Q2767" t="s">
        <v>146</v>
      </c>
      <c r="R2767" t="s">
        <v>126</v>
      </c>
      <c r="S2767" t="s">
        <v>215</v>
      </c>
      <c r="T2767" t="s">
        <v>2282</v>
      </c>
      <c r="W2767">
        <v>0</v>
      </c>
      <c r="X2767">
        <v>0</v>
      </c>
      <c r="Y2767">
        <v>0</v>
      </c>
      <c r="Z2767">
        <v>0</v>
      </c>
      <c r="AA2767">
        <v>1363634</v>
      </c>
      <c r="AB2767">
        <v>1363634</v>
      </c>
      <c r="AC2767">
        <v>0</v>
      </c>
      <c r="AD2767">
        <v>0</v>
      </c>
      <c r="AE2767">
        <v>1363635</v>
      </c>
      <c r="AH2767" t="s">
        <v>132</v>
      </c>
      <c r="AI2767" t="s">
        <v>133</v>
      </c>
      <c r="AK2767" t="s">
        <v>160</v>
      </c>
      <c r="AL2767" t="s">
        <v>1000</v>
      </c>
      <c r="AM2767" t="s">
        <v>2283</v>
      </c>
      <c r="AN2767" t="s">
        <v>2284</v>
      </c>
      <c r="AO2767" t="s">
        <v>1071</v>
      </c>
      <c r="AP2767" t="s">
        <v>1004</v>
      </c>
      <c r="AQ2767" t="s">
        <v>1003</v>
      </c>
      <c r="AR2767" t="s">
        <v>1957</v>
      </c>
      <c r="BO2767">
        <v>0</v>
      </c>
      <c r="BP2767">
        <v>1090907.2</v>
      </c>
      <c r="BQ2767">
        <v>0</v>
      </c>
      <c r="BR2767">
        <v>136363.4</v>
      </c>
      <c r="BS2767">
        <v>0</v>
      </c>
      <c r="BT2767">
        <v>136363.4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0</v>
      </c>
      <c r="CR2767">
        <v>0</v>
      </c>
      <c r="CS2767">
        <v>0</v>
      </c>
      <c r="CT2767">
        <v>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0</v>
      </c>
      <c r="DF2767">
        <v>0</v>
      </c>
      <c r="DG2767">
        <v>0</v>
      </c>
      <c r="DH2767">
        <v>0</v>
      </c>
      <c r="DI2767">
        <v>0</v>
      </c>
      <c r="DJ2767">
        <v>0</v>
      </c>
      <c r="DK2767">
        <v>0</v>
      </c>
      <c r="DL2767">
        <v>0</v>
      </c>
    </row>
    <row r="2768" spans="1:116" x14ac:dyDescent="0.15">
      <c r="A2768" t="s">
        <v>116</v>
      </c>
      <c r="B2768">
        <v>198038</v>
      </c>
      <c r="C2768" t="s">
        <v>117</v>
      </c>
      <c r="D2768" t="s">
        <v>136</v>
      </c>
      <c r="E2768" t="s">
        <v>118</v>
      </c>
      <c r="F2768" t="s">
        <v>137</v>
      </c>
      <c r="G2768" s="1">
        <v>43020</v>
      </c>
      <c r="H2768" t="s">
        <v>138</v>
      </c>
      <c r="I2768" s="1">
        <v>43195</v>
      </c>
      <c r="J2768" t="s">
        <v>119</v>
      </c>
      <c r="K2768" t="s">
        <v>122</v>
      </c>
      <c r="L2768" t="s">
        <v>123</v>
      </c>
      <c r="M2768" t="s">
        <v>139</v>
      </c>
      <c r="P2768" t="s">
        <v>232</v>
      </c>
      <c r="Q2768" t="s">
        <v>825</v>
      </c>
      <c r="R2768" t="s">
        <v>126</v>
      </c>
      <c r="S2768" t="s">
        <v>215</v>
      </c>
      <c r="T2768" t="s">
        <v>3077</v>
      </c>
      <c r="W2768">
        <v>760000</v>
      </c>
      <c r="X2768">
        <v>760000</v>
      </c>
      <c r="Y2768">
        <v>0</v>
      </c>
      <c r="Z2768">
        <v>0</v>
      </c>
      <c r="AA2768">
        <v>760000</v>
      </c>
      <c r="AB2768">
        <v>760000</v>
      </c>
      <c r="AC2768">
        <v>0</v>
      </c>
      <c r="AD2768">
        <v>0</v>
      </c>
      <c r="AE2768">
        <v>2855000</v>
      </c>
      <c r="AF2768" t="s">
        <v>143</v>
      </c>
      <c r="AG2768" t="s">
        <v>143</v>
      </c>
      <c r="AH2768" t="s">
        <v>127</v>
      </c>
      <c r="AI2768" t="s">
        <v>1982</v>
      </c>
      <c r="AJ2768" t="s">
        <v>128</v>
      </c>
      <c r="AK2768" t="s">
        <v>737</v>
      </c>
      <c r="AL2768" t="s">
        <v>3078</v>
      </c>
      <c r="AM2768" t="s">
        <v>3079</v>
      </c>
      <c r="AN2768" t="s">
        <v>3080</v>
      </c>
      <c r="AO2768" t="s">
        <v>3081</v>
      </c>
      <c r="AP2768" t="s">
        <v>570</v>
      </c>
      <c r="AQ2768" t="s">
        <v>1512</v>
      </c>
      <c r="BO2768">
        <v>380000</v>
      </c>
      <c r="BP2768">
        <v>380000</v>
      </c>
      <c r="BQ2768">
        <v>380000</v>
      </c>
      <c r="BR2768">
        <v>380000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0</v>
      </c>
      <c r="CR2768">
        <v>0</v>
      </c>
      <c r="CS2768">
        <v>0</v>
      </c>
      <c r="CT2768">
        <v>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0</v>
      </c>
      <c r="DF2768">
        <v>0</v>
      </c>
      <c r="DG2768">
        <v>0</v>
      </c>
      <c r="DH2768">
        <v>0</v>
      </c>
      <c r="DI2768">
        <v>0</v>
      </c>
      <c r="DJ2768">
        <v>0</v>
      </c>
      <c r="DK2768">
        <v>0</v>
      </c>
      <c r="DL2768">
        <v>0</v>
      </c>
    </row>
    <row r="2769" spans="1:116" x14ac:dyDescent="0.15">
      <c r="A2769" t="s">
        <v>116</v>
      </c>
      <c r="B2769">
        <v>198046</v>
      </c>
      <c r="C2769" t="s">
        <v>117</v>
      </c>
      <c r="D2769" t="s">
        <v>136</v>
      </c>
      <c r="E2769" t="s">
        <v>425</v>
      </c>
      <c r="F2769" t="s">
        <v>137</v>
      </c>
      <c r="G2769" s="1">
        <v>43035</v>
      </c>
      <c r="H2769" t="s">
        <v>138</v>
      </c>
      <c r="I2769" s="1">
        <v>43084</v>
      </c>
      <c r="J2769" t="s">
        <v>119</v>
      </c>
      <c r="K2769" t="s">
        <v>1251</v>
      </c>
      <c r="L2769" t="s">
        <v>227</v>
      </c>
      <c r="M2769" t="s">
        <v>139</v>
      </c>
      <c r="N2769" t="s">
        <v>577</v>
      </c>
      <c r="O2769" t="s">
        <v>123</v>
      </c>
      <c r="P2769" t="s">
        <v>177</v>
      </c>
      <c r="Q2769" t="s">
        <v>288</v>
      </c>
      <c r="R2769" t="s">
        <v>126</v>
      </c>
      <c r="S2769" t="s">
        <v>441</v>
      </c>
      <c r="T2769" t="s">
        <v>471</v>
      </c>
      <c r="U2769" t="s">
        <v>3083</v>
      </c>
      <c r="W2769">
        <v>218582</v>
      </c>
      <c r="X2769">
        <v>183067</v>
      </c>
      <c r="Y2769">
        <v>35515</v>
      </c>
      <c r="Z2769">
        <v>0</v>
      </c>
      <c r="AA2769">
        <v>218582</v>
      </c>
      <c r="AB2769">
        <v>218582</v>
      </c>
      <c r="AC2769">
        <v>0</v>
      </c>
      <c r="AD2769">
        <v>0</v>
      </c>
      <c r="AE2769">
        <v>218582</v>
      </c>
      <c r="AF2769" t="s">
        <v>171</v>
      </c>
      <c r="AG2769" t="s">
        <v>143</v>
      </c>
      <c r="AH2769" t="s">
        <v>3809</v>
      </c>
      <c r="AI2769" t="s">
        <v>1066</v>
      </c>
      <c r="AJ2769" t="s">
        <v>128</v>
      </c>
      <c r="AK2769" t="s">
        <v>290</v>
      </c>
      <c r="AL2769" t="s">
        <v>3084</v>
      </c>
      <c r="AM2769" t="s">
        <v>3085</v>
      </c>
      <c r="AN2769" t="s">
        <v>3086</v>
      </c>
      <c r="AO2769" t="s">
        <v>3087</v>
      </c>
      <c r="AP2769" t="s">
        <v>3088</v>
      </c>
      <c r="AQ2769" t="s">
        <v>3089</v>
      </c>
      <c r="AR2769" t="s">
        <v>3090</v>
      </c>
      <c r="BO2769">
        <v>109291</v>
      </c>
      <c r="BP2769">
        <v>109291</v>
      </c>
      <c r="BQ2769">
        <v>98361.900000000009</v>
      </c>
      <c r="BR2769">
        <v>98361.900000000009</v>
      </c>
      <c r="BS2769">
        <v>10929.1</v>
      </c>
      <c r="BT2769">
        <v>10929.1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0</v>
      </c>
      <c r="CJ2769">
        <v>0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0</v>
      </c>
      <c r="CQ2769">
        <v>0</v>
      </c>
      <c r="CR2769">
        <v>0</v>
      </c>
      <c r="CS2769">
        <v>0</v>
      </c>
      <c r="CT2769">
        <v>0</v>
      </c>
      <c r="CU2769">
        <v>0</v>
      </c>
      <c r="CV2769">
        <v>0</v>
      </c>
      <c r="CW2769">
        <v>0</v>
      </c>
      <c r="CX2769">
        <v>0</v>
      </c>
      <c r="CY2769">
        <v>0</v>
      </c>
      <c r="CZ2769">
        <v>0</v>
      </c>
      <c r="DA2769">
        <v>0</v>
      </c>
      <c r="DB2769">
        <v>0</v>
      </c>
      <c r="DC2769">
        <v>0</v>
      </c>
      <c r="DD2769">
        <v>0</v>
      </c>
      <c r="DE2769">
        <v>0</v>
      </c>
      <c r="DF2769">
        <v>0</v>
      </c>
      <c r="DG2769">
        <v>0</v>
      </c>
      <c r="DH2769">
        <v>0</v>
      </c>
      <c r="DI2769">
        <v>0</v>
      </c>
      <c r="DJ2769">
        <v>0</v>
      </c>
      <c r="DK2769">
        <v>0</v>
      </c>
      <c r="DL2769">
        <v>0</v>
      </c>
    </row>
    <row r="2770" spans="1:116" x14ac:dyDescent="0.15">
      <c r="A2770" t="s">
        <v>116</v>
      </c>
      <c r="B2770">
        <v>198055</v>
      </c>
      <c r="C2770" t="s">
        <v>117</v>
      </c>
      <c r="D2770" t="s">
        <v>136</v>
      </c>
      <c r="E2770" t="s">
        <v>118</v>
      </c>
      <c r="F2770" t="s">
        <v>137</v>
      </c>
      <c r="G2770" s="1">
        <v>43032</v>
      </c>
      <c r="H2770" t="s">
        <v>138</v>
      </c>
      <c r="I2770" s="1">
        <v>43199</v>
      </c>
      <c r="J2770" t="s">
        <v>119</v>
      </c>
      <c r="K2770" t="s">
        <v>2916</v>
      </c>
      <c r="L2770" t="s">
        <v>197</v>
      </c>
      <c r="M2770" t="s">
        <v>139</v>
      </c>
      <c r="N2770" t="s">
        <v>198</v>
      </c>
      <c r="O2770" t="s">
        <v>123</v>
      </c>
      <c r="P2770" t="s">
        <v>199</v>
      </c>
      <c r="Q2770" t="s">
        <v>200</v>
      </c>
      <c r="R2770" t="s">
        <v>126</v>
      </c>
      <c r="S2770" t="s">
        <v>251</v>
      </c>
      <c r="T2770" t="s">
        <v>3093</v>
      </c>
      <c r="W2770">
        <v>199945</v>
      </c>
      <c r="X2770">
        <v>179951</v>
      </c>
      <c r="Y2770">
        <v>19994</v>
      </c>
      <c r="Z2770">
        <v>0</v>
      </c>
      <c r="AA2770">
        <v>199956</v>
      </c>
      <c r="AB2770">
        <v>179951</v>
      </c>
      <c r="AC2770">
        <v>20005</v>
      </c>
      <c r="AD2770">
        <v>0</v>
      </c>
      <c r="AE2770">
        <v>199956</v>
      </c>
      <c r="AF2770" t="s">
        <v>143</v>
      </c>
      <c r="AG2770" t="s">
        <v>143</v>
      </c>
      <c r="AH2770" t="s">
        <v>5243</v>
      </c>
      <c r="AI2770" t="s">
        <v>370</v>
      </c>
      <c r="AJ2770" t="s">
        <v>128</v>
      </c>
      <c r="AK2770" t="s">
        <v>512</v>
      </c>
      <c r="AL2770" t="s">
        <v>203</v>
      </c>
      <c r="AM2770" t="s">
        <v>3094</v>
      </c>
      <c r="AN2770" t="s">
        <v>3095</v>
      </c>
      <c r="AO2770" t="s">
        <v>3096</v>
      </c>
      <c r="AP2770" t="s">
        <v>749</v>
      </c>
      <c r="AQ2770" t="s">
        <v>747</v>
      </c>
      <c r="AR2770" t="s">
        <v>856</v>
      </c>
      <c r="AS2770" t="s">
        <v>3097</v>
      </c>
      <c r="AT2770" t="s">
        <v>3098</v>
      </c>
      <c r="AU2770" t="s">
        <v>3099</v>
      </c>
      <c r="AV2770" t="s">
        <v>3100</v>
      </c>
      <c r="AW2770" t="s">
        <v>3101</v>
      </c>
      <c r="AX2770" t="s">
        <v>3102</v>
      </c>
      <c r="AY2770" t="s">
        <v>3103</v>
      </c>
      <c r="BO2770">
        <v>37989.550000000003</v>
      </c>
      <c r="BP2770">
        <v>37991.64</v>
      </c>
      <c r="BQ2770">
        <v>17995.05</v>
      </c>
      <c r="BR2770">
        <v>17996.04</v>
      </c>
      <c r="BS2770">
        <v>17995.05</v>
      </c>
      <c r="BT2770">
        <v>17996.04</v>
      </c>
      <c r="BU2770">
        <v>17995.05</v>
      </c>
      <c r="BV2770">
        <v>17996.04</v>
      </c>
      <c r="BW2770">
        <v>17995.05</v>
      </c>
      <c r="BX2770">
        <v>17996.04</v>
      </c>
      <c r="BY2770">
        <v>17995.05</v>
      </c>
      <c r="BZ2770">
        <v>17996.04</v>
      </c>
      <c r="CA2770">
        <v>17995.05</v>
      </c>
      <c r="CB2770">
        <v>17996.04</v>
      </c>
      <c r="CC2770">
        <v>17995.05</v>
      </c>
      <c r="CD2770">
        <v>17996.04</v>
      </c>
      <c r="CE2770">
        <v>17995.05</v>
      </c>
      <c r="CF2770">
        <v>17996.04</v>
      </c>
      <c r="CG2770">
        <v>17995.05</v>
      </c>
      <c r="CH2770">
        <v>17996.04</v>
      </c>
      <c r="CI2770">
        <v>0</v>
      </c>
      <c r="CJ2770">
        <v>0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0</v>
      </c>
      <c r="CQ2770">
        <v>0</v>
      </c>
      <c r="CR2770">
        <v>0</v>
      </c>
      <c r="CS2770">
        <v>0</v>
      </c>
      <c r="CT2770">
        <v>0</v>
      </c>
      <c r="CU2770">
        <v>0</v>
      </c>
      <c r="CV2770">
        <v>0</v>
      </c>
      <c r="CW2770">
        <v>0</v>
      </c>
      <c r="CX2770">
        <v>0</v>
      </c>
      <c r="CY2770">
        <v>0</v>
      </c>
      <c r="CZ2770">
        <v>0</v>
      </c>
      <c r="DA2770">
        <v>0</v>
      </c>
      <c r="DB2770">
        <v>0</v>
      </c>
      <c r="DC2770">
        <v>0</v>
      </c>
      <c r="DD2770">
        <v>0</v>
      </c>
      <c r="DE2770">
        <v>0</v>
      </c>
      <c r="DF2770">
        <v>0</v>
      </c>
      <c r="DG2770">
        <v>0</v>
      </c>
      <c r="DH2770">
        <v>0</v>
      </c>
      <c r="DI2770">
        <v>0</v>
      </c>
      <c r="DJ2770">
        <v>0</v>
      </c>
      <c r="DK2770">
        <v>0</v>
      </c>
      <c r="DL2770">
        <v>0</v>
      </c>
    </row>
    <row r="2771" spans="1:116" x14ac:dyDescent="0.15">
      <c r="A2771" t="s">
        <v>116</v>
      </c>
      <c r="B2771">
        <v>198086</v>
      </c>
      <c r="C2771" t="s">
        <v>117</v>
      </c>
      <c r="D2771" t="s">
        <v>136</v>
      </c>
      <c r="E2771" t="s">
        <v>118</v>
      </c>
      <c r="F2771" t="s">
        <v>137</v>
      </c>
      <c r="G2771" s="1">
        <v>43031</v>
      </c>
      <c r="H2771" t="s">
        <v>138</v>
      </c>
      <c r="I2771" s="1">
        <v>43049</v>
      </c>
      <c r="J2771" t="s">
        <v>119</v>
      </c>
      <c r="K2771" t="s">
        <v>3114</v>
      </c>
      <c r="L2771" t="s">
        <v>169</v>
      </c>
      <c r="M2771" t="s">
        <v>139</v>
      </c>
      <c r="P2771" t="s">
        <v>299</v>
      </c>
      <c r="Q2771" t="s">
        <v>3115</v>
      </c>
      <c r="R2771" t="s">
        <v>126</v>
      </c>
      <c r="S2771" t="s">
        <v>215</v>
      </c>
      <c r="T2771" t="s">
        <v>3116</v>
      </c>
      <c r="W2771">
        <v>800</v>
      </c>
      <c r="X2771">
        <v>800</v>
      </c>
      <c r="Y2771">
        <v>0</v>
      </c>
      <c r="Z2771">
        <v>0</v>
      </c>
      <c r="AA2771">
        <v>800</v>
      </c>
      <c r="AB2771">
        <v>800</v>
      </c>
      <c r="AC2771">
        <v>0</v>
      </c>
      <c r="AD2771">
        <v>0</v>
      </c>
      <c r="AE2771">
        <v>800</v>
      </c>
      <c r="AF2771" t="s">
        <v>171</v>
      </c>
      <c r="AG2771" t="s">
        <v>143</v>
      </c>
      <c r="AH2771" t="s">
        <v>302</v>
      </c>
      <c r="AI2771" t="s">
        <v>3117</v>
      </c>
      <c r="AJ2771" t="s">
        <v>128</v>
      </c>
      <c r="AK2771" t="s">
        <v>303</v>
      </c>
      <c r="AL2771" t="s">
        <v>3118</v>
      </c>
      <c r="AM2771" t="s">
        <v>3119</v>
      </c>
      <c r="AN2771" t="s">
        <v>3120</v>
      </c>
      <c r="AO2771" t="s">
        <v>3121</v>
      </c>
      <c r="AP2771" t="s">
        <v>3122</v>
      </c>
      <c r="BO2771">
        <v>800</v>
      </c>
      <c r="BP2771">
        <v>800</v>
      </c>
      <c r="BQ2771">
        <v>0</v>
      </c>
      <c r="BR2771">
        <v>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0</v>
      </c>
      <c r="CJ2771"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v>0</v>
      </c>
      <c r="CR2771">
        <v>0</v>
      </c>
      <c r="CS2771">
        <v>0</v>
      </c>
      <c r="CT2771">
        <v>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0</v>
      </c>
      <c r="DD2771">
        <v>0</v>
      </c>
      <c r="DE2771">
        <v>0</v>
      </c>
      <c r="DF2771">
        <v>0</v>
      </c>
      <c r="DG2771">
        <v>0</v>
      </c>
      <c r="DH2771">
        <v>0</v>
      </c>
      <c r="DI2771">
        <v>0</v>
      </c>
      <c r="DJ2771">
        <v>0</v>
      </c>
      <c r="DK2771">
        <v>0</v>
      </c>
      <c r="DL2771">
        <v>0</v>
      </c>
    </row>
    <row r="2772" spans="1:116" x14ac:dyDescent="0.15">
      <c r="A2772" t="s">
        <v>116</v>
      </c>
      <c r="B2772">
        <v>198090</v>
      </c>
      <c r="C2772" t="s">
        <v>117</v>
      </c>
      <c r="D2772" t="s">
        <v>136</v>
      </c>
      <c r="E2772" t="s">
        <v>118</v>
      </c>
      <c r="F2772" t="s">
        <v>137</v>
      </c>
      <c r="H2772" t="s">
        <v>117</v>
      </c>
      <c r="I2772" s="1">
        <v>43024</v>
      </c>
      <c r="J2772" t="s">
        <v>119</v>
      </c>
      <c r="K2772" t="s">
        <v>3297</v>
      </c>
      <c r="L2772" t="s">
        <v>123</v>
      </c>
      <c r="M2772" t="s">
        <v>139</v>
      </c>
      <c r="P2772" t="s">
        <v>145</v>
      </c>
      <c r="Q2772" t="s">
        <v>578</v>
      </c>
      <c r="R2772" t="s">
        <v>126</v>
      </c>
      <c r="S2772" t="s">
        <v>215</v>
      </c>
      <c r="T2772" t="s">
        <v>11760</v>
      </c>
      <c r="V2772" t="s">
        <v>1088</v>
      </c>
      <c r="W2772">
        <v>0</v>
      </c>
      <c r="X2772">
        <v>0</v>
      </c>
      <c r="Y2772">
        <v>0</v>
      </c>
      <c r="Z2772">
        <v>0</v>
      </c>
      <c r="AA2772">
        <v>2666</v>
      </c>
      <c r="AB2772">
        <v>2666</v>
      </c>
      <c r="AC2772">
        <v>0</v>
      </c>
      <c r="AD2772">
        <v>0</v>
      </c>
      <c r="AE2772">
        <v>6147721</v>
      </c>
      <c r="AH2772" t="s">
        <v>340</v>
      </c>
      <c r="AI2772" t="s">
        <v>11761</v>
      </c>
      <c r="AK2772" t="s">
        <v>604</v>
      </c>
      <c r="AL2772" t="s">
        <v>579</v>
      </c>
      <c r="AM2772" t="s">
        <v>11762</v>
      </c>
      <c r="AN2772" t="s">
        <v>11763</v>
      </c>
      <c r="AO2772" t="s">
        <v>580</v>
      </c>
      <c r="AP2772" t="s">
        <v>581</v>
      </c>
      <c r="AQ2772" t="s">
        <v>2107</v>
      </c>
      <c r="AR2772" t="s">
        <v>413</v>
      </c>
      <c r="AS2772" t="s">
        <v>951</v>
      </c>
      <c r="AT2772" t="s">
        <v>4540</v>
      </c>
      <c r="AU2772" t="s">
        <v>583</v>
      </c>
      <c r="BO2772">
        <v>0</v>
      </c>
      <c r="BP2772">
        <v>2399.4</v>
      </c>
      <c r="BQ2772">
        <v>0</v>
      </c>
      <c r="BR2772">
        <v>133.30000000000001</v>
      </c>
      <c r="BS2772">
        <v>0</v>
      </c>
      <c r="BT2772">
        <v>79.98</v>
      </c>
      <c r="BU2772">
        <v>0</v>
      </c>
      <c r="BV2772">
        <v>0</v>
      </c>
      <c r="BW2772">
        <v>0</v>
      </c>
      <c r="BX2772">
        <v>26.66</v>
      </c>
      <c r="BY2772">
        <v>0</v>
      </c>
      <c r="BZ2772">
        <v>26.66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0</v>
      </c>
      <c r="CH2772">
        <v>0</v>
      </c>
      <c r="CI2772">
        <v>0</v>
      </c>
      <c r="CJ2772">
        <v>0</v>
      </c>
      <c r="CK2772">
        <v>0</v>
      </c>
      <c r="CL2772">
        <v>0</v>
      </c>
      <c r="CM2772">
        <v>0</v>
      </c>
      <c r="CN2772">
        <v>0</v>
      </c>
      <c r="CO2772">
        <v>0</v>
      </c>
      <c r="CP2772">
        <v>0</v>
      </c>
      <c r="CQ2772">
        <v>0</v>
      </c>
      <c r="CR2772">
        <v>0</v>
      </c>
      <c r="CS2772">
        <v>0</v>
      </c>
      <c r="CT2772">
        <v>0</v>
      </c>
      <c r="CU2772">
        <v>0</v>
      </c>
      <c r="CV2772">
        <v>0</v>
      </c>
      <c r="CW2772">
        <v>0</v>
      </c>
      <c r="CX2772">
        <v>0</v>
      </c>
      <c r="CY2772">
        <v>0</v>
      </c>
      <c r="CZ2772">
        <v>0</v>
      </c>
      <c r="DA2772">
        <v>0</v>
      </c>
      <c r="DB2772">
        <v>0</v>
      </c>
      <c r="DC2772">
        <v>0</v>
      </c>
      <c r="DD2772">
        <v>0</v>
      </c>
      <c r="DE2772">
        <v>0</v>
      </c>
      <c r="DF2772">
        <v>0</v>
      </c>
      <c r="DG2772">
        <v>0</v>
      </c>
      <c r="DH2772">
        <v>0</v>
      </c>
      <c r="DI2772">
        <v>0</v>
      </c>
      <c r="DJ2772">
        <v>0</v>
      </c>
      <c r="DK2772">
        <v>0</v>
      </c>
      <c r="DL2772">
        <v>0</v>
      </c>
    </row>
    <row r="2773" spans="1:116" x14ac:dyDescent="0.15">
      <c r="A2773" t="s">
        <v>116</v>
      </c>
      <c r="B2773">
        <v>198094</v>
      </c>
      <c r="C2773" t="s">
        <v>117</v>
      </c>
      <c r="D2773" t="s">
        <v>136</v>
      </c>
      <c r="E2773" t="s">
        <v>118</v>
      </c>
      <c r="F2773" t="s">
        <v>137</v>
      </c>
      <c r="G2773" s="1">
        <v>43026</v>
      </c>
      <c r="H2773" t="s">
        <v>138</v>
      </c>
      <c r="I2773" s="1">
        <v>43270</v>
      </c>
      <c r="J2773" t="s">
        <v>119</v>
      </c>
      <c r="K2773" t="s">
        <v>1285</v>
      </c>
      <c r="L2773" t="s">
        <v>197</v>
      </c>
      <c r="M2773" t="s">
        <v>139</v>
      </c>
      <c r="N2773" t="s">
        <v>198</v>
      </c>
      <c r="O2773" t="s">
        <v>123</v>
      </c>
      <c r="P2773" t="s">
        <v>199</v>
      </c>
      <c r="Q2773" t="s">
        <v>200</v>
      </c>
      <c r="R2773" t="s">
        <v>126</v>
      </c>
      <c r="S2773" t="s">
        <v>251</v>
      </c>
      <c r="T2773" t="s">
        <v>3129</v>
      </c>
      <c r="W2773">
        <v>25000</v>
      </c>
      <c r="X2773">
        <v>22500</v>
      </c>
      <c r="Y2773">
        <v>2500</v>
      </c>
      <c r="Z2773">
        <v>0</v>
      </c>
      <c r="AA2773">
        <v>10008</v>
      </c>
      <c r="AB2773">
        <v>9007</v>
      </c>
      <c r="AC2773">
        <v>1001</v>
      </c>
      <c r="AD2773">
        <v>0</v>
      </c>
      <c r="AE2773">
        <v>25000</v>
      </c>
      <c r="AF2773" t="s">
        <v>143</v>
      </c>
      <c r="AG2773" t="s">
        <v>171</v>
      </c>
      <c r="AH2773" t="s">
        <v>553</v>
      </c>
      <c r="AI2773" t="s">
        <v>1982</v>
      </c>
      <c r="AJ2773" t="s">
        <v>128</v>
      </c>
      <c r="AK2773" t="s">
        <v>512</v>
      </c>
      <c r="AL2773" t="s">
        <v>203</v>
      </c>
      <c r="AM2773" t="s">
        <v>3130</v>
      </c>
      <c r="AN2773" t="s">
        <v>3131</v>
      </c>
      <c r="AO2773" t="s">
        <v>3096</v>
      </c>
      <c r="AP2773" t="s">
        <v>749</v>
      </c>
      <c r="AQ2773" t="s">
        <v>810</v>
      </c>
      <c r="BO2773">
        <v>16250</v>
      </c>
      <c r="BP2773">
        <v>6505.2000000000007</v>
      </c>
      <c r="BQ2773">
        <v>8750</v>
      </c>
      <c r="BR2773">
        <v>3502.8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0</v>
      </c>
      <c r="CR2773">
        <v>0</v>
      </c>
      <c r="CS2773">
        <v>0</v>
      </c>
      <c r="CT2773">
        <v>0</v>
      </c>
      <c r="CU2773">
        <v>0</v>
      </c>
      <c r="CV2773">
        <v>0</v>
      </c>
      <c r="CW2773">
        <v>0</v>
      </c>
      <c r="CX2773">
        <v>0</v>
      </c>
      <c r="CY2773">
        <v>0</v>
      </c>
      <c r="CZ2773">
        <v>0</v>
      </c>
      <c r="DA2773">
        <v>0</v>
      </c>
      <c r="DB2773">
        <v>0</v>
      </c>
      <c r="DC2773">
        <v>0</v>
      </c>
      <c r="DD2773">
        <v>0</v>
      </c>
      <c r="DE2773">
        <v>0</v>
      </c>
      <c r="DF2773">
        <v>0</v>
      </c>
      <c r="DG2773">
        <v>0</v>
      </c>
      <c r="DH2773">
        <v>0</v>
      </c>
      <c r="DI2773">
        <v>0</v>
      </c>
      <c r="DJ2773">
        <v>0</v>
      </c>
      <c r="DK2773">
        <v>0</v>
      </c>
      <c r="DL2773">
        <v>0</v>
      </c>
    </row>
    <row r="2774" spans="1:116" x14ac:dyDescent="0.15">
      <c r="A2774" t="s">
        <v>116</v>
      </c>
      <c r="B2774">
        <v>198105</v>
      </c>
      <c r="C2774" t="s">
        <v>117</v>
      </c>
      <c r="D2774" t="s">
        <v>136</v>
      </c>
      <c r="E2774" t="s">
        <v>118</v>
      </c>
      <c r="F2774" t="s">
        <v>137</v>
      </c>
      <c r="G2774" s="1">
        <v>43047</v>
      </c>
      <c r="H2774" t="s">
        <v>138</v>
      </c>
      <c r="I2774" s="1">
        <v>43231</v>
      </c>
      <c r="J2774" t="s">
        <v>119</v>
      </c>
      <c r="K2774" t="s">
        <v>3133</v>
      </c>
      <c r="L2774" t="s">
        <v>120</v>
      </c>
      <c r="M2774" t="s">
        <v>3134</v>
      </c>
      <c r="N2774" t="s">
        <v>3135</v>
      </c>
      <c r="O2774" t="s">
        <v>153</v>
      </c>
      <c r="P2774" t="s">
        <v>124</v>
      </c>
      <c r="Q2774" t="s">
        <v>125</v>
      </c>
      <c r="R2774" t="s">
        <v>126</v>
      </c>
      <c r="S2774" t="s">
        <v>140</v>
      </c>
      <c r="T2774" t="s">
        <v>3136</v>
      </c>
      <c r="W2774">
        <v>428947</v>
      </c>
      <c r="X2774">
        <v>300375</v>
      </c>
      <c r="Y2774">
        <v>128572</v>
      </c>
      <c r="Z2774">
        <v>0</v>
      </c>
      <c r="AA2774">
        <v>428945</v>
      </c>
      <c r="AB2774">
        <v>428945</v>
      </c>
      <c r="AC2774">
        <v>0</v>
      </c>
      <c r="AD2774">
        <v>0</v>
      </c>
      <c r="AE2774">
        <v>428945</v>
      </c>
      <c r="AF2774" t="s">
        <v>171</v>
      </c>
      <c r="AG2774" t="s">
        <v>171</v>
      </c>
      <c r="AH2774" t="s">
        <v>553</v>
      </c>
      <c r="AI2774" t="s">
        <v>1637</v>
      </c>
      <c r="AJ2774" t="s">
        <v>128</v>
      </c>
      <c r="AK2774" t="s">
        <v>1032</v>
      </c>
      <c r="AL2774" t="s">
        <v>408</v>
      </c>
      <c r="AM2774" t="s">
        <v>3137</v>
      </c>
      <c r="AN2774" t="s">
        <v>3138</v>
      </c>
      <c r="AO2774" t="s">
        <v>1931</v>
      </c>
      <c r="AP2774" t="s">
        <v>1932</v>
      </c>
      <c r="BO2774">
        <v>428947</v>
      </c>
      <c r="BP2774">
        <v>428945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0</v>
      </c>
      <c r="DF2774">
        <v>0</v>
      </c>
      <c r="DG2774">
        <v>0</v>
      </c>
      <c r="DH2774">
        <v>0</v>
      </c>
      <c r="DI2774">
        <v>0</v>
      </c>
      <c r="DJ2774">
        <v>0</v>
      </c>
      <c r="DK2774">
        <v>0</v>
      </c>
      <c r="DL2774">
        <v>0</v>
      </c>
    </row>
    <row r="2775" spans="1:116" x14ac:dyDescent="0.15">
      <c r="A2775" t="s">
        <v>116</v>
      </c>
      <c r="B2775">
        <v>198109</v>
      </c>
      <c r="C2775" t="s">
        <v>117</v>
      </c>
      <c r="D2775" t="s">
        <v>136</v>
      </c>
      <c r="E2775" t="s">
        <v>118</v>
      </c>
      <c r="F2775" t="s">
        <v>137</v>
      </c>
      <c r="G2775" s="1">
        <v>43027</v>
      </c>
      <c r="H2775" t="s">
        <v>138</v>
      </c>
      <c r="I2775" s="1">
        <v>43129</v>
      </c>
      <c r="J2775" t="s">
        <v>119</v>
      </c>
      <c r="K2775" t="s">
        <v>1455</v>
      </c>
      <c r="L2775" t="s">
        <v>123</v>
      </c>
      <c r="M2775" t="s">
        <v>139</v>
      </c>
      <c r="P2775" t="s">
        <v>124</v>
      </c>
      <c r="Q2775" t="s">
        <v>709</v>
      </c>
      <c r="R2775" t="s">
        <v>126</v>
      </c>
      <c r="S2775" t="s">
        <v>657</v>
      </c>
      <c r="T2775" t="s">
        <v>3141</v>
      </c>
      <c r="W2775">
        <v>270000</v>
      </c>
      <c r="X2775">
        <v>177553</v>
      </c>
      <c r="Y2775">
        <v>92447</v>
      </c>
      <c r="Z2775">
        <v>0</v>
      </c>
      <c r="AA2775">
        <v>280000</v>
      </c>
      <c r="AB2775">
        <v>280000</v>
      </c>
      <c r="AC2775">
        <v>0</v>
      </c>
      <c r="AD2775">
        <v>0</v>
      </c>
      <c r="AE2775">
        <v>280000</v>
      </c>
      <c r="AF2775" t="s">
        <v>171</v>
      </c>
      <c r="AG2775" t="s">
        <v>143</v>
      </c>
      <c r="AH2775" t="s">
        <v>319</v>
      </c>
      <c r="AI2775" t="s">
        <v>9231</v>
      </c>
      <c r="AJ2775" t="s">
        <v>128</v>
      </c>
      <c r="AK2775" t="s">
        <v>236</v>
      </c>
      <c r="AL2775" t="s">
        <v>710</v>
      </c>
      <c r="AM2775" t="s">
        <v>3142</v>
      </c>
      <c r="AN2775" t="s">
        <v>3143</v>
      </c>
      <c r="AO2775" t="s">
        <v>3144</v>
      </c>
      <c r="AP2775" t="s">
        <v>3145</v>
      </c>
      <c r="AQ2775" t="s">
        <v>3146</v>
      </c>
      <c r="BO2775">
        <v>189000</v>
      </c>
      <c r="BP2775">
        <v>196000</v>
      </c>
      <c r="BQ2775">
        <v>81000</v>
      </c>
      <c r="BR2775">
        <v>84000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0</v>
      </c>
      <c r="DF2775">
        <v>0</v>
      </c>
      <c r="DG2775">
        <v>0</v>
      </c>
      <c r="DH2775">
        <v>0</v>
      </c>
      <c r="DI2775">
        <v>0</v>
      </c>
      <c r="DJ2775">
        <v>0</v>
      </c>
      <c r="DK2775">
        <v>0</v>
      </c>
      <c r="DL2775">
        <v>0</v>
      </c>
    </row>
    <row r="2776" spans="1:116" x14ac:dyDescent="0.15">
      <c r="A2776" t="s">
        <v>116</v>
      </c>
      <c r="B2776">
        <v>198145</v>
      </c>
      <c r="C2776" t="s">
        <v>117</v>
      </c>
      <c r="D2776" t="s">
        <v>136</v>
      </c>
      <c r="E2776" t="s">
        <v>118</v>
      </c>
      <c r="F2776" t="s">
        <v>137</v>
      </c>
      <c r="G2776" s="1">
        <v>43028</v>
      </c>
      <c r="H2776" t="s">
        <v>138</v>
      </c>
      <c r="I2776" s="1">
        <v>43035</v>
      </c>
      <c r="J2776" t="s">
        <v>119</v>
      </c>
      <c r="K2776" t="s">
        <v>3167</v>
      </c>
      <c r="L2776" t="s">
        <v>120</v>
      </c>
      <c r="M2776" t="s">
        <v>139</v>
      </c>
      <c r="P2776" t="s">
        <v>199</v>
      </c>
      <c r="Q2776" t="s">
        <v>616</v>
      </c>
      <c r="R2776" t="s">
        <v>126</v>
      </c>
      <c r="S2776" t="s">
        <v>571</v>
      </c>
      <c r="T2776" t="s">
        <v>3168</v>
      </c>
      <c r="W2776">
        <v>1</v>
      </c>
      <c r="X2776">
        <v>1</v>
      </c>
      <c r="Y2776">
        <v>0</v>
      </c>
      <c r="Z2776">
        <v>0</v>
      </c>
      <c r="AA2776">
        <v>1</v>
      </c>
      <c r="AB2776">
        <v>1</v>
      </c>
      <c r="AC2776">
        <v>0</v>
      </c>
      <c r="AD2776">
        <v>0</v>
      </c>
      <c r="AE2776">
        <v>1</v>
      </c>
      <c r="AF2776" t="s">
        <v>171</v>
      </c>
      <c r="AG2776" t="s">
        <v>171</v>
      </c>
      <c r="AH2776" t="s">
        <v>302</v>
      </c>
      <c r="AI2776" t="s">
        <v>453</v>
      </c>
      <c r="AJ2776" t="s">
        <v>128</v>
      </c>
      <c r="AK2776" t="s">
        <v>543</v>
      </c>
      <c r="AL2776" t="s">
        <v>184</v>
      </c>
      <c r="AN2776" t="s">
        <v>3169</v>
      </c>
      <c r="AO2776" t="s">
        <v>2053</v>
      </c>
      <c r="AP2776" t="s">
        <v>752</v>
      </c>
      <c r="AQ2776" t="s">
        <v>2055</v>
      </c>
      <c r="BO2776">
        <v>0.6</v>
      </c>
      <c r="BP2776">
        <v>0.6</v>
      </c>
      <c r="BQ2776">
        <v>0.4</v>
      </c>
      <c r="BR2776">
        <v>0.4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0</v>
      </c>
      <c r="CR2776">
        <v>0</v>
      </c>
      <c r="CS2776">
        <v>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0</v>
      </c>
      <c r="DD2776">
        <v>0</v>
      </c>
      <c r="DE2776">
        <v>0</v>
      </c>
      <c r="DF2776">
        <v>0</v>
      </c>
      <c r="DG2776">
        <v>0</v>
      </c>
      <c r="DH2776">
        <v>0</v>
      </c>
      <c r="DI2776">
        <v>0</v>
      </c>
      <c r="DJ2776">
        <v>0</v>
      </c>
      <c r="DK2776">
        <v>0</v>
      </c>
      <c r="DL2776">
        <v>0</v>
      </c>
    </row>
    <row r="2777" spans="1:116" x14ac:dyDescent="0.15">
      <c r="A2777" t="s">
        <v>116</v>
      </c>
      <c r="B2777">
        <v>198171</v>
      </c>
      <c r="C2777" t="s">
        <v>117</v>
      </c>
      <c r="D2777" t="s">
        <v>136</v>
      </c>
      <c r="E2777" t="s">
        <v>425</v>
      </c>
      <c r="F2777" t="s">
        <v>137</v>
      </c>
      <c r="G2777" s="1">
        <v>42720</v>
      </c>
      <c r="H2777" t="s">
        <v>138</v>
      </c>
      <c r="I2777" s="1">
        <v>43104</v>
      </c>
      <c r="J2777" t="s">
        <v>119</v>
      </c>
      <c r="K2777" t="s">
        <v>1258</v>
      </c>
      <c r="L2777" t="s">
        <v>227</v>
      </c>
      <c r="M2777" t="s">
        <v>139</v>
      </c>
      <c r="P2777" t="s">
        <v>199</v>
      </c>
      <c r="Q2777" t="s">
        <v>4714</v>
      </c>
      <c r="R2777" t="s">
        <v>126</v>
      </c>
      <c r="S2777" t="s">
        <v>215</v>
      </c>
      <c r="T2777" t="s">
        <v>14471</v>
      </c>
      <c r="W2777">
        <v>2650</v>
      </c>
      <c r="X2777">
        <v>2650</v>
      </c>
      <c r="Y2777">
        <v>0</v>
      </c>
      <c r="Z2777">
        <v>0</v>
      </c>
      <c r="AA2777">
        <v>2650</v>
      </c>
      <c r="AB2777">
        <v>2650</v>
      </c>
      <c r="AC2777">
        <v>0</v>
      </c>
      <c r="AD2777">
        <v>0</v>
      </c>
      <c r="AE2777">
        <v>2650</v>
      </c>
      <c r="AF2777" t="s">
        <v>143</v>
      </c>
      <c r="AG2777" t="s">
        <v>143</v>
      </c>
      <c r="AH2777" t="s">
        <v>284</v>
      </c>
      <c r="AI2777" t="s">
        <v>342</v>
      </c>
      <c r="AJ2777" t="s">
        <v>128</v>
      </c>
      <c r="AK2777" t="s">
        <v>407</v>
      </c>
      <c r="AL2777" t="s">
        <v>4717</v>
      </c>
      <c r="AM2777" t="s">
        <v>14472</v>
      </c>
      <c r="AN2777" t="s">
        <v>14473</v>
      </c>
      <c r="AO2777" t="s">
        <v>14474</v>
      </c>
      <c r="AP2777" t="s">
        <v>14475</v>
      </c>
      <c r="BO2777">
        <v>2650</v>
      </c>
      <c r="BP2777">
        <v>2650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0</v>
      </c>
      <c r="CQ2777">
        <v>0</v>
      </c>
      <c r="CR2777">
        <v>0</v>
      </c>
      <c r="CS2777">
        <v>0</v>
      </c>
      <c r="CT2777">
        <v>0</v>
      </c>
      <c r="CU2777">
        <v>0</v>
      </c>
      <c r="CV2777">
        <v>0</v>
      </c>
      <c r="CW2777">
        <v>0</v>
      </c>
      <c r="CX2777">
        <v>0</v>
      </c>
      <c r="CY2777">
        <v>0</v>
      </c>
      <c r="CZ2777">
        <v>0</v>
      </c>
      <c r="DA2777">
        <v>0</v>
      </c>
      <c r="DB2777">
        <v>0</v>
      </c>
      <c r="DC2777">
        <v>0</v>
      </c>
      <c r="DD2777">
        <v>0</v>
      </c>
      <c r="DE2777">
        <v>0</v>
      </c>
      <c r="DF2777">
        <v>0</v>
      </c>
      <c r="DG2777">
        <v>0</v>
      </c>
      <c r="DH2777">
        <v>0</v>
      </c>
      <c r="DI2777">
        <v>0</v>
      </c>
      <c r="DJ2777">
        <v>0</v>
      </c>
      <c r="DK2777">
        <v>0</v>
      </c>
      <c r="DL2777">
        <v>0</v>
      </c>
    </row>
    <row r="2778" spans="1:116" x14ac:dyDescent="0.15">
      <c r="A2778" t="s">
        <v>116</v>
      </c>
      <c r="B2778">
        <v>198193</v>
      </c>
      <c r="C2778" t="s">
        <v>117</v>
      </c>
      <c r="D2778" t="s">
        <v>136</v>
      </c>
      <c r="E2778" t="s">
        <v>118</v>
      </c>
      <c r="F2778" t="s">
        <v>137</v>
      </c>
      <c r="G2778" s="1">
        <v>43034</v>
      </c>
      <c r="H2778" t="s">
        <v>138</v>
      </c>
      <c r="I2778" s="1">
        <v>43056</v>
      </c>
      <c r="J2778" t="s">
        <v>119</v>
      </c>
      <c r="K2778" t="s">
        <v>3184</v>
      </c>
      <c r="L2778" t="s">
        <v>197</v>
      </c>
      <c r="M2778" t="s">
        <v>139</v>
      </c>
      <c r="P2778" t="s">
        <v>145</v>
      </c>
      <c r="Q2778" t="s">
        <v>578</v>
      </c>
      <c r="R2778" t="s">
        <v>126</v>
      </c>
      <c r="S2778" t="s">
        <v>571</v>
      </c>
      <c r="T2778" t="s">
        <v>3185</v>
      </c>
      <c r="W2778">
        <v>0</v>
      </c>
      <c r="X2778">
        <v>0</v>
      </c>
      <c r="Y2778">
        <v>0</v>
      </c>
      <c r="Z2778">
        <v>0</v>
      </c>
      <c r="AA2778">
        <v>13000</v>
      </c>
      <c r="AB2778">
        <v>8212</v>
      </c>
      <c r="AC2778">
        <v>4788</v>
      </c>
      <c r="AD2778">
        <v>0</v>
      </c>
      <c r="AE2778">
        <v>13000</v>
      </c>
      <c r="AH2778" t="s">
        <v>254</v>
      </c>
      <c r="AI2778" t="s">
        <v>805</v>
      </c>
      <c r="AK2778" t="s">
        <v>290</v>
      </c>
      <c r="AL2778" t="s">
        <v>184</v>
      </c>
      <c r="AN2778" t="s">
        <v>3186</v>
      </c>
      <c r="AO2778" t="s">
        <v>2051</v>
      </c>
      <c r="AP2778" t="s">
        <v>2052</v>
      </c>
      <c r="BO2778">
        <v>0</v>
      </c>
      <c r="BP2778">
        <v>13000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0</v>
      </c>
      <c r="CR2778">
        <v>0</v>
      </c>
      <c r="CS2778">
        <v>0</v>
      </c>
      <c r="CT2778">
        <v>0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0</v>
      </c>
      <c r="DD2778">
        <v>0</v>
      </c>
      <c r="DE2778">
        <v>0</v>
      </c>
      <c r="DF2778">
        <v>0</v>
      </c>
      <c r="DG2778">
        <v>0</v>
      </c>
      <c r="DH2778">
        <v>0</v>
      </c>
      <c r="DI2778">
        <v>0</v>
      </c>
      <c r="DJ2778">
        <v>0</v>
      </c>
      <c r="DK2778">
        <v>0</v>
      </c>
      <c r="DL2778">
        <v>0</v>
      </c>
    </row>
    <row r="2779" spans="1:116" x14ac:dyDescent="0.15">
      <c r="A2779" t="s">
        <v>116</v>
      </c>
      <c r="B2779">
        <v>198221</v>
      </c>
      <c r="C2779" t="s">
        <v>117</v>
      </c>
      <c r="D2779" t="s">
        <v>136</v>
      </c>
      <c r="E2779" t="s">
        <v>118</v>
      </c>
      <c r="F2779" t="s">
        <v>137</v>
      </c>
      <c r="G2779" s="1">
        <v>43035</v>
      </c>
      <c r="H2779" t="s">
        <v>138</v>
      </c>
      <c r="I2779" s="1">
        <v>43123</v>
      </c>
      <c r="J2779" t="s">
        <v>119</v>
      </c>
      <c r="K2779" t="s">
        <v>3193</v>
      </c>
      <c r="L2779" t="s">
        <v>120</v>
      </c>
      <c r="M2779" t="s">
        <v>139</v>
      </c>
      <c r="N2779" t="s">
        <v>310</v>
      </c>
      <c r="O2779" t="s">
        <v>123</v>
      </c>
      <c r="P2779" t="s">
        <v>232</v>
      </c>
      <c r="Q2779" t="s">
        <v>263</v>
      </c>
      <c r="R2779" t="s">
        <v>126</v>
      </c>
      <c r="S2779" t="s">
        <v>3194</v>
      </c>
      <c r="T2779" t="s">
        <v>3195</v>
      </c>
      <c r="W2779">
        <v>21000</v>
      </c>
      <c r="X2779">
        <v>13266</v>
      </c>
      <c r="Y2779">
        <v>7734</v>
      </c>
      <c r="Z2779">
        <v>0</v>
      </c>
      <c r="AA2779">
        <v>21000</v>
      </c>
      <c r="AB2779">
        <v>13266</v>
      </c>
      <c r="AC2779">
        <v>7734</v>
      </c>
      <c r="AD2779">
        <v>0</v>
      </c>
      <c r="AE2779">
        <v>21000</v>
      </c>
      <c r="AF2779" t="s">
        <v>171</v>
      </c>
      <c r="AG2779" t="s">
        <v>171</v>
      </c>
      <c r="AH2779" t="s">
        <v>3151</v>
      </c>
      <c r="AI2779" t="s">
        <v>510</v>
      </c>
      <c r="AJ2779" t="s">
        <v>128</v>
      </c>
      <c r="AK2779" t="s">
        <v>172</v>
      </c>
      <c r="AL2779" t="s">
        <v>267</v>
      </c>
      <c r="AM2779" t="s">
        <v>3197</v>
      </c>
      <c r="AN2779" t="s">
        <v>3198</v>
      </c>
      <c r="AO2779" t="s">
        <v>1194</v>
      </c>
      <c r="AP2779" t="s">
        <v>716</v>
      </c>
      <c r="AQ2779" t="s">
        <v>713</v>
      </c>
      <c r="BO2779">
        <v>10500</v>
      </c>
      <c r="BP2779">
        <v>10500</v>
      </c>
      <c r="BQ2779">
        <v>10500</v>
      </c>
      <c r="BR2779">
        <v>10500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0</v>
      </c>
      <c r="CR2779">
        <v>0</v>
      </c>
      <c r="CS2779">
        <v>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0</v>
      </c>
      <c r="DD2779">
        <v>0</v>
      </c>
      <c r="DE2779">
        <v>0</v>
      </c>
      <c r="DF2779">
        <v>0</v>
      </c>
      <c r="DG2779">
        <v>0</v>
      </c>
      <c r="DH2779">
        <v>0</v>
      </c>
      <c r="DI2779">
        <v>0</v>
      </c>
      <c r="DJ2779">
        <v>0</v>
      </c>
      <c r="DK2779">
        <v>0</v>
      </c>
      <c r="DL2779">
        <v>0</v>
      </c>
    </row>
    <row r="2780" spans="1:116" x14ac:dyDescent="0.15">
      <c r="A2780" t="s">
        <v>116</v>
      </c>
      <c r="B2780">
        <v>198233</v>
      </c>
      <c r="C2780" t="s">
        <v>117</v>
      </c>
      <c r="D2780" t="s">
        <v>136</v>
      </c>
      <c r="E2780" t="s">
        <v>118</v>
      </c>
      <c r="F2780" t="s">
        <v>137</v>
      </c>
      <c r="G2780" s="1">
        <v>43053</v>
      </c>
      <c r="H2780" t="s">
        <v>138</v>
      </c>
      <c r="I2780" s="1">
        <v>43243</v>
      </c>
      <c r="J2780" t="s">
        <v>119</v>
      </c>
      <c r="K2780" t="s">
        <v>3199</v>
      </c>
      <c r="L2780" t="s">
        <v>169</v>
      </c>
      <c r="M2780" t="s">
        <v>139</v>
      </c>
      <c r="P2780" t="s">
        <v>145</v>
      </c>
      <c r="Q2780" t="s">
        <v>146</v>
      </c>
      <c r="R2780" t="s">
        <v>126</v>
      </c>
      <c r="S2780" t="s">
        <v>215</v>
      </c>
      <c r="T2780" t="s">
        <v>3200</v>
      </c>
      <c r="W2780">
        <v>150000</v>
      </c>
      <c r="X2780">
        <v>130435</v>
      </c>
      <c r="Y2780">
        <v>19565</v>
      </c>
      <c r="Z2780">
        <v>0</v>
      </c>
      <c r="AA2780">
        <v>113464</v>
      </c>
      <c r="AB2780">
        <v>113464</v>
      </c>
      <c r="AC2780">
        <v>0</v>
      </c>
      <c r="AD2780">
        <v>0</v>
      </c>
      <c r="AE2780">
        <v>113464</v>
      </c>
      <c r="AF2780" t="s">
        <v>143</v>
      </c>
      <c r="AG2780" t="s">
        <v>143</v>
      </c>
      <c r="AH2780" t="s">
        <v>229</v>
      </c>
      <c r="AI2780" t="s">
        <v>285</v>
      </c>
      <c r="AJ2780" t="s">
        <v>128</v>
      </c>
      <c r="AK2780" t="s">
        <v>160</v>
      </c>
      <c r="AL2780" t="s">
        <v>149</v>
      </c>
      <c r="AM2780" t="s">
        <v>3202</v>
      </c>
      <c r="AN2780" t="s">
        <v>3203</v>
      </c>
      <c r="AO2780" t="s">
        <v>2830</v>
      </c>
      <c r="AP2780" t="s">
        <v>1150</v>
      </c>
      <c r="BO2780">
        <v>150000</v>
      </c>
      <c r="BP2780">
        <v>113464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0</v>
      </c>
      <c r="CR2780">
        <v>0</v>
      </c>
      <c r="CS2780">
        <v>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0</v>
      </c>
      <c r="DE2780">
        <v>0</v>
      </c>
      <c r="DF2780">
        <v>0</v>
      </c>
      <c r="DG2780">
        <v>0</v>
      </c>
      <c r="DH2780">
        <v>0</v>
      </c>
      <c r="DI2780">
        <v>0</v>
      </c>
      <c r="DJ2780">
        <v>0</v>
      </c>
      <c r="DK2780">
        <v>0</v>
      </c>
      <c r="DL2780">
        <v>0</v>
      </c>
    </row>
    <row r="2781" spans="1:116" x14ac:dyDescent="0.15">
      <c r="A2781" t="s">
        <v>116</v>
      </c>
      <c r="B2781">
        <v>198243</v>
      </c>
      <c r="C2781" t="s">
        <v>117</v>
      </c>
      <c r="D2781" t="s">
        <v>136</v>
      </c>
      <c r="E2781" t="s">
        <v>118</v>
      </c>
      <c r="F2781" t="s">
        <v>137</v>
      </c>
      <c r="G2781" s="1">
        <v>43035</v>
      </c>
      <c r="H2781" t="s">
        <v>138</v>
      </c>
      <c r="I2781" s="1">
        <v>43153</v>
      </c>
      <c r="J2781" t="s">
        <v>119</v>
      </c>
      <c r="K2781" t="s">
        <v>1043</v>
      </c>
      <c r="L2781" t="s">
        <v>197</v>
      </c>
      <c r="M2781" t="s">
        <v>139</v>
      </c>
      <c r="N2781" t="s">
        <v>122</v>
      </c>
      <c r="O2781" t="s">
        <v>123</v>
      </c>
      <c r="P2781" t="s">
        <v>124</v>
      </c>
      <c r="Q2781" t="s">
        <v>668</v>
      </c>
      <c r="R2781" t="s">
        <v>126</v>
      </c>
      <c r="S2781" t="s">
        <v>540</v>
      </c>
      <c r="T2781" t="s">
        <v>3205</v>
      </c>
      <c r="W2781">
        <v>0</v>
      </c>
      <c r="X2781">
        <v>0</v>
      </c>
      <c r="Y2781">
        <v>0</v>
      </c>
      <c r="Z2781">
        <v>0</v>
      </c>
      <c r="AA2781">
        <v>20544</v>
      </c>
      <c r="AB2781">
        <v>12978</v>
      </c>
      <c r="AC2781">
        <v>7566</v>
      </c>
      <c r="AD2781">
        <v>0</v>
      </c>
      <c r="AE2781">
        <v>20544</v>
      </c>
      <c r="AH2781" t="s">
        <v>1379</v>
      </c>
      <c r="AI2781" t="s">
        <v>276</v>
      </c>
      <c r="AK2781" t="s">
        <v>236</v>
      </c>
      <c r="AL2781" t="s">
        <v>669</v>
      </c>
      <c r="AM2781" t="s">
        <v>3206</v>
      </c>
      <c r="AN2781" t="s">
        <v>3207</v>
      </c>
      <c r="AO2781" t="s">
        <v>2387</v>
      </c>
      <c r="AP2781" t="s">
        <v>2388</v>
      </c>
      <c r="BO2781">
        <v>0</v>
      </c>
      <c r="BP2781">
        <v>20544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0</v>
      </c>
      <c r="DL2781">
        <v>0</v>
      </c>
    </row>
    <row r="2782" spans="1:116" x14ac:dyDescent="0.15">
      <c r="A2782" t="s">
        <v>116</v>
      </c>
      <c r="B2782">
        <v>198252</v>
      </c>
      <c r="C2782" t="s">
        <v>117</v>
      </c>
      <c r="D2782" t="s">
        <v>136</v>
      </c>
      <c r="E2782" t="s">
        <v>118</v>
      </c>
      <c r="F2782" t="s">
        <v>137</v>
      </c>
      <c r="G2782" s="1">
        <v>43032</v>
      </c>
      <c r="H2782" t="s">
        <v>138</v>
      </c>
      <c r="I2782" s="1">
        <v>43129</v>
      </c>
      <c r="J2782" t="s">
        <v>119</v>
      </c>
      <c r="K2782" t="s">
        <v>3210</v>
      </c>
      <c r="L2782" t="s">
        <v>120</v>
      </c>
      <c r="M2782" t="s">
        <v>2248</v>
      </c>
      <c r="P2782" t="s">
        <v>232</v>
      </c>
      <c r="Q2782" t="s">
        <v>263</v>
      </c>
      <c r="R2782" t="s">
        <v>126</v>
      </c>
      <c r="S2782" t="s">
        <v>397</v>
      </c>
      <c r="T2782" t="s">
        <v>3211</v>
      </c>
      <c r="W2782">
        <v>50000</v>
      </c>
      <c r="X2782">
        <v>30619</v>
      </c>
      <c r="Y2782">
        <v>19381</v>
      </c>
      <c r="Z2782">
        <v>0</v>
      </c>
      <c r="AA2782">
        <v>50000</v>
      </c>
      <c r="AB2782">
        <v>30619</v>
      </c>
      <c r="AC2782">
        <v>19381</v>
      </c>
      <c r="AD2782">
        <v>0</v>
      </c>
      <c r="AE2782">
        <v>50000</v>
      </c>
      <c r="AF2782" t="s">
        <v>143</v>
      </c>
      <c r="AG2782" t="s">
        <v>143</v>
      </c>
      <c r="AH2782" t="s">
        <v>361</v>
      </c>
      <c r="AI2782" t="s">
        <v>342</v>
      </c>
      <c r="AJ2782" t="s">
        <v>128</v>
      </c>
      <c r="AK2782" t="s">
        <v>172</v>
      </c>
      <c r="AL2782" t="s">
        <v>267</v>
      </c>
      <c r="AM2782" t="s">
        <v>3212</v>
      </c>
      <c r="AN2782" t="s">
        <v>3213</v>
      </c>
      <c r="AO2782" t="s">
        <v>2163</v>
      </c>
      <c r="AP2782" t="s">
        <v>2164</v>
      </c>
      <c r="BO2782">
        <v>50000</v>
      </c>
      <c r="BP2782">
        <v>50000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0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0</v>
      </c>
      <c r="DL2782">
        <v>0</v>
      </c>
    </row>
    <row r="2783" spans="1:116" x14ac:dyDescent="0.15">
      <c r="A2783" t="s">
        <v>116</v>
      </c>
      <c r="B2783">
        <v>198255</v>
      </c>
      <c r="C2783" t="s">
        <v>117</v>
      </c>
      <c r="D2783" t="s">
        <v>136</v>
      </c>
      <c r="E2783" t="s">
        <v>118</v>
      </c>
      <c r="F2783" t="s">
        <v>137</v>
      </c>
      <c r="G2783" s="1">
        <v>43032</v>
      </c>
      <c r="H2783" t="s">
        <v>138</v>
      </c>
      <c r="I2783" s="1">
        <v>43172</v>
      </c>
      <c r="J2783" t="s">
        <v>119</v>
      </c>
      <c r="K2783" t="s">
        <v>3214</v>
      </c>
      <c r="L2783" t="s">
        <v>197</v>
      </c>
      <c r="M2783" t="s">
        <v>139</v>
      </c>
      <c r="N2783" t="s">
        <v>310</v>
      </c>
      <c r="O2783" t="s">
        <v>123</v>
      </c>
      <c r="P2783" t="s">
        <v>232</v>
      </c>
      <c r="Q2783" t="s">
        <v>263</v>
      </c>
      <c r="R2783" t="s">
        <v>126</v>
      </c>
      <c r="S2783" t="s">
        <v>251</v>
      </c>
      <c r="T2783" t="s">
        <v>3215</v>
      </c>
      <c r="W2783">
        <v>299968</v>
      </c>
      <c r="X2783">
        <v>210383</v>
      </c>
      <c r="Y2783">
        <v>89585</v>
      </c>
      <c r="Z2783">
        <v>0</v>
      </c>
      <c r="AA2783">
        <v>97652</v>
      </c>
      <c r="AB2783">
        <v>68380</v>
      </c>
      <c r="AC2783">
        <v>29272</v>
      </c>
      <c r="AD2783">
        <v>0</v>
      </c>
      <c r="AE2783">
        <v>97652</v>
      </c>
      <c r="AF2783" t="s">
        <v>143</v>
      </c>
      <c r="AG2783" t="s">
        <v>143</v>
      </c>
      <c r="AH2783" t="s">
        <v>520</v>
      </c>
      <c r="AI2783" t="s">
        <v>859</v>
      </c>
      <c r="AJ2783" t="s">
        <v>128</v>
      </c>
      <c r="AK2783" t="s">
        <v>172</v>
      </c>
      <c r="AL2783" t="s">
        <v>267</v>
      </c>
      <c r="AM2783" t="s">
        <v>3216</v>
      </c>
      <c r="AN2783" t="s">
        <v>3217</v>
      </c>
      <c r="AO2783" t="s">
        <v>3218</v>
      </c>
      <c r="AP2783" t="s">
        <v>3219</v>
      </c>
      <c r="BO2783">
        <v>299968</v>
      </c>
      <c r="BP2783">
        <v>97652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0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0</v>
      </c>
      <c r="DL2783">
        <v>0</v>
      </c>
    </row>
    <row r="2784" spans="1:116" x14ac:dyDescent="0.15">
      <c r="A2784" t="s">
        <v>116</v>
      </c>
      <c r="B2784">
        <v>198268</v>
      </c>
      <c r="C2784" t="s">
        <v>117</v>
      </c>
      <c r="D2784" t="s">
        <v>136</v>
      </c>
      <c r="E2784" t="s">
        <v>118</v>
      </c>
      <c r="F2784" t="s">
        <v>137</v>
      </c>
      <c r="G2784" s="1">
        <v>43049</v>
      </c>
      <c r="H2784" t="s">
        <v>138</v>
      </c>
      <c r="I2784" s="1">
        <v>43060</v>
      </c>
      <c r="J2784" t="s">
        <v>119</v>
      </c>
      <c r="K2784" t="s">
        <v>3221</v>
      </c>
      <c r="L2784" t="s">
        <v>120</v>
      </c>
      <c r="M2784" t="s">
        <v>139</v>
      </c>
      <c r="P2784" t="s">
        <v>124</v>
      </c>
      <c r="Q2784" t="s">
        <v>154</v>
      </c>
      <c r="R2784" t="s">
        <v>126</v>
      </c>
      <c r="S2784" t="s">
        <v>397</v>
      </c>
      <c r="T2784" t="s">
        <v>3222</v>
      </c>
      <c r="W2784">
        <v>35200</v>
      </c>
      <c r="X2784">
        <v>24598</v>
      </c>
      <c r="Y2784">
        <v>10602</v>
      </c>
      <c r="Z2784">
        <v>0</v>
      </c>
      <c r="AA2784">
        <v>35200</v>
      </c>
      <c r="AB2784">
        <v>24598</v>
      </c>
      <c r="AC2784">
        <v>10602</v>
      </c>
      <c r="AD2784">
        <v>0</v>
      </c>
      <c r="AE2784">
        <v>35200</v>
      </c>
      <c r="AF2784" t="s">
        <v>171</v>
      </c>
      <c r="AG2784" t="s">
        <v>143</v>
      </c>
      <c r="AH2784" t="s">
        <v>302</v>
      </c>
      <c r="AI2784" t="s">
        <v>266</v>
      </c>
      <c r="AJ2784" t="s">
        <v>128</v>
      </c>
      <c r="AK2784" t="s">
        <v>160</v>
      </c>
      <c r="AL2784" t="s">
        <v>161</v>
      </c>
      <c r="AM2784" t="s">
        <v>3223</v>
      </c>
      <c r="AN2784" t="s">
        <v>3224</v>
      </c>
      <c r="AO2784" t="s">
        <v>896</v>
      </c>
      <c r="AP2784" t="s">
        <v>897</v>
      </c>
      <c r="BO2784">
        <v>35200</v>
      </c>
      <c r="BP2784">
        <v>35200</v>
      </c>
      <c r="BQ2784">
        <v>0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v>0</v>
      </c>
      <c r="CR2784">
        <v>0</v>
      </c>
      <c r="CS2784">
        <v>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0</v>
      </c>
      <c r="DE2784">
        <v>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0</v>
      </c>
      <c r="DL2784">
        <v>0</v>
      </c>
    </row>
    <row r="2785" spans="1:116" x14ac:dyDescent="0.15">
      <c r="A2785" t="s">
        <v>116</v>
      </c>
      <c r="B2785">
        <v>198273</v>
      </c>
      <c r="C2785" t="s">
        <v>117</v>
      </c>
      <c r="D2785" t="s">
        <v>136</v>
      </c>
      <c r="E2785" t="s">
        <v>118</v>
      </c>
      <c r="F2785" t="s">
        <v>137</v>
      </c>
      <c r="G2785" s="1">
        <v>43039</v>
      </c>
      <c r="H2785" t="s">
        <v>138</v>
      </c>
      <c r="I2785" s="1">
        <v>43124</v>
      </c>
      <c r="J2785" t="s">
        <v>119</v>
      </c>
      <c r="K2785" t="s">
        <v>213</v>
      </c>
      <c r="L2785" t="s">
        <v>123</v>
      </c>
      <c r="M2785" t="s">
        <v>139</v>
      </c>
      <c r="P2785" t="s">
        <v>124</v>
      </c>
      <c r="Q2785" t="s">
        <v>864</v>
      </c>
      <c r="R2785" t="s">
        <v>126</v>
      </c>
      <c r="S2785" t="s">
        <v>215</v>
      </c>
      <c r="T2785" t="s">
        <v>3229</v>
      </c>
      <c r="W2785">
        <v>8000</v>
      </c>
      <c r="X2785">
        <v>8000</v>
      </c>
      <c r="Y2785">
        <v>0</v>
      </c>
      <c r="Z2785">
        <v>0</v>
      </c>
      <c r="AA2785">
        <v>8000</v>
      </c>
      <c r="AB2785">
        <v>8000</v>
      </c>
      <c r="AC2785">
        <v>0</v>
      </c>
      <c r="AD2785">
        <v>0</v>
      </c>
      <c r="AE2785">
        <v>508000</v>
      </c>
      <c r="AF2785" t="s">
        <v>171</v>
      </c>
      <c r="AG2785" t="s">
        <v>143</v>
      </c>
      <c r="AH2785" t="s">
        <v>302</v>
      </c>
      <c r="AI2785" t="s">
        <v>159</v>
      </c>
      <c r="AJ2785" t="s">
        <v>128</v>
      </c>
      <c r="AK2785" t="s">
        <v>321</v>
      </c>
      <c r="AL2785" t="s">
        <v>865</v>
      </c>
      <c r="AN2785" t="s">
        <v>3230</v>
      </c>
      <c r="AO2785" t="s">
        <v>885</v>
      </c>
      <c r="AP2785" t="s">
        <v>886</v>
      </c>
      <c r="BO2785">
        <v>8000</v>
      </c>
      <c r="BP2785">
        <v>8000</v>
      </c>
      <c r="BQ2785">
        <v>0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0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0</v>
      </c>
      <c r="DE2785">
        <v>0</v>
      </c>
      <c r="DF2785">
        <v>0</v>
      </c>
      <c r="DG2785">
        <v>0</v>
      </c>
      <c r="DH2785">
        <v>0</v>
      </c>
      <c r="DI2785">
        <v>0</v>
      </c>
      <c r="DJ2785">
        <v>0</v>
      </c>
      <c r="DK2785">
        <v>0</v>
      </c>
      <c r="DL2785">
        <v>0</v>
      </c>
    </row>
    <row r="2786" spans="1:116" x14ac:dyDescent="0.15">
      <c r="A2786" t="s">
        <v>116</v>
      </c>
      <c r="B2786">
        <v>198275</v>
      </c>
      <c r="C2786" t="s">
        <v>117</v>
      </c>
      <c r="D2786" t="s">
        <v>136</v>
      </c>
      <c r="E2786" t="s">
        <v>118</v>
      </c>
      <c r="F2786" t="s">
        <v>137</v>
      </c>
      <c r="G2786" s="1">
        <v>43033</v>
      </c>
      <c r="H2786" t="s">
        <v>138</v>
      </c>
      <c r="I2786" s="1">
        <v>43046</v>
      </c>
      <c r="J2786" t="s">
        <v>119</v>
      </c>
      <c r="K2786" t="s">
        <v>1092</v>
      </c>
      <c r="L2786" t="s">
        <v>120</v>
      </c>
      <c r="M2786" t="s">
        <v>139</v>
      </c>
      <c r="P2786" t="s">
        <v>124</v>
      </c>
      <c r="Q2786" t="s">
        <v>704</v>
      </c>
      <c r="R2786" t="s">
        <v>126</v>
      </c>
      <c r="S2786" t="s">
        <v>397</v>
      </c>
      <c r="T2786" t="s">
        <v>3235</v>
      </c>
      <c r="W2786">
        <v>100000</v>
      </c>
      <c r="X2786">
        <v>61238</v>
      </c>
      <c r="Y2786">
        <v>38762</v>
      </c>
      <c r="Z2786">
        <v>0</v>
      </c>
      <c r="AA2786">
        <v>100000</v>
      </c>
      <c r="AB2786">
        <v>61238</v>
      </c>
      <c r="AC2786">
        <v>38762</v>
      </c>
      <c r="AD2786">
        <v>0</v>
      </c>
      <c r="AE2786">
        <v>100000</v>
      </c>
      <c r="AF2786" t="s">
        <v>143</v>
      </c>
      <c r="AG2786" t="s">
        <v>171</v>
      </c>
      <c r="AH2786" t="s">
        <v>2525</v>
      </c>
      <c r="AI2786" t="s">
        <v>14476</v>
      </c>
      <c r="AJ2786" t="s">
        <v>128</v>
      </c>
      <c r="AK2786" t="s">
        <v>236</v>
      </c>
      <c r="AL2786" t="s">
        <v>705</v>
      </c>
      <c r="AM2786" t="s">
        <v>3236</v>
      </c>
      <c r="AN2786" t="s">
        <v>3237</v>
      </c>
      <c r="AO2786" t="s">
        <v>3008</v>
      </c>
      <c r="AP2786" t="s">
        <v>3009</v>
      </c>
      <c r="BO2786">
        <v>100000</v>
      </c>
      <c r="BP2786">
        <v>100000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0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0</v>
      </c>
      <c r="DL2786">
        <v>0</v>
      </c>
    </row>
    <row r="2787" spans="1:116" x14ac:dyDescent="0.15">
      <c r="A2787" t="s">
        <v>116</v>
      </c>
      <c r="B2787">
        <v>198281</v>
      </c>
      <c r="C2787" t="s">
        <v>117</v>
      </c>
      <c r="D2787" t="s">
        <v>136</v>
      </c>
      <c r="E2787" t="s">
        <v>118</v>
      </c>
      <c r="F2787" t="s">
        <v>137</v>
      </c>
      <c r="G2787" s="1">
        <v>43038</v>
      </c>
      <c r="H2787" t="s">
        <v>138</v>
      </c>
      <c r="I2787" s="1">
        <v>43045</v>
      </c>
      <c r="J2787" t="s">
        <v>119</v>
      </c>
      <c r="K2787" t="s">
        <v>2674</v>
      </c>
      <c r="L2787" t="s">
        <v>120</v>
      </c>
      <c r="M2787" t="s">
        <v>139</v>
      </c>
      <c r="N2787" t="s">
        <v>386</v>
      </c>
      <c r="O2787" t="s">
        <v>123</v>
      </c>
      <c r="P2787" t="s">
        <v>124</v>
      </c>
      <c r="Q2787" t="s">
        <v>709</v>
      </c>
      <c r="R2787" t="s">
        <v>126</v>
      </c>
      <c r="S2787" t="s">
        <v>441</v>
      </c>
      <c r="T2787" t="s">
        <v>2675</v>
      </c>
      <c r="W2787">
        <v>5003</v>
      </c>
      <c r="X2787">
        <v>3160</v>
      </c>
      <c r="Y2787">
        <v>1843</v>
      </c>
      <c r="Z2787">
        <v>0</v>
      </c>
      <c r="AA2787">
        <v>5003</v>
      </c>
      <c r="AB2787">
        <v>3160</v>
      </c>
      <c r="AC2787">
        <v>1843</v>
      </c>
      <c r="AD2787">
        <v>0</v>
      </c>
      <c r="AE2787">
        <v>241320</v>
      </c>
      <c r="AF2787" t="s">
        <v>171</v>
      </c>
      <c r="AG2787" t="s">
        <v>171</v>
      </c>
      <c r="AH2787" t="s">
        <v>302</v>
      </c>
      <c r="AI2787" t="s">
        <v>212</v>
      </c>
      <c r="AJ2787" t="s">
        <v>128</v>
      </c>
      <c r="AK2787" t="s">
        <v>737</v>
      </c>
      <c r="AL2787" t="s">
        <v>710</v>
      </c>
      <c r="AM2787" t="s">
        <v>2676</v>
      </c>
      <c r="AN2787" t="s">
        <v>3238</v>
      </c>
      <c r="AO2787" t="s">
        <v>2678</v>
      </c>
      <c r="AP2787" t="s">
        <v>2679</v>
      </c>
      <c r="BO2787">
        <v>5003</v>
      </c>
      <c r="BP2787">
        <v>5003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0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</row>
    <row r="2788" spans="1:116" x14ac:dyDescent="0.15">
      <c r="A2788" t="s">
        <v>116</v>
      </c>
      <c r="B2788">
        <v>198287</v>
      </c>
      <c r="C2788" t="s">
        <v>117</v>
      </c>
      <c r="D2788" t="s">
        <v>136</v>
      </c>
      <c r="E2788" t="s">
        <v>118</v>
      </c>
      <c r="F2788" t="s">
        <v>137</v>
      </c>
      <c r="G2788" s="1">
        <v>43034</v>
      </c>
      <c r="H2788" t="s">
        <v>138</v>
      </c>
      <c r="I2788" s="1">
        <v>43265</v>
      </c>
      <c r="J2788" t="s">
        <v>119</v>
      </c>
      <c r="K2788" t="s">
        <v>3239</v>
      </c>
      <c r="L2788" t="s">
        <v>123</v>
      </c>
      <c r="M2788" t="s">
        <v>139</v>
      </c>
      <c r="P2788" t="s">
        <v>177</v>
      </c>
      <c r="Q2788" t="s">
        <v>2647</v>
      </c>
      <c r="R2788" t="s">
        <v>126</v>
      </c>
      <c r="S2788" t="s">
        <v>215</v>
      </c>
      <c r="T2788" t="s">
        <v>3240</v>
      </c>
      <c r="W2788">
        <v>451543</v>
      </c>
      <c r="X2788">
        <v>300000</v>
      </c>
      <c r="Y2788">
        <v>151543</v>
      </c>
      <c r="Z2788">
        <v>0</v>
      </c>
      <c r="AA2788">
        <v>158600</v>
      </c>
      <c r="AB2788">
        <v>158600</v>
      </c>
      <c r="AC2788">
        <v>0</v>
      </c>
      <c r="AD2788">
        <v>0</v>
      </c>
      <c r="AE2788">
        <v>452965</v>
      </c>
      <c r="AF2788" t="s">
        <v>143</v>
      </c>
      <c r="AG2788" t="s">
        <v>143</v>
      </c>
      <c r="AH2788" t="s">
        <v>229</v>
      </c>
      <c r="AI2788" t="s">
        <v>753</v>
      </c>
      <c r="AJ2788" t="s">
        <v>128</v>
      </c>
      <c r="AK2788" t="s">
        <v>604</v>
      </c>
      <c r="AL2788" t="s">
        <v>2648</v>
      </c>
      <c r="AM2788" t="s">
        <v>3241</v>
      </c>
      <c r="AN2788" t="s">
        <v>3242</v>
      </c>
      <c r="AO2788" t="s">
        <v>3243</v>
      </c>
      <c r="AP2788" t="s">
        <v>3244</v>
      </c>
      <c r="AQ2788" t="s">
        <v>1889</v>
      </c>
      <c r="AR2788" t="s">
        <v>1890</v>
      </c>
      <c r="AS2788" t="s">
        <v>1102</v>
      </c>
      <c r="AT2788" t="s">
        <v>495</v>
      </c>
      <c r="BO2788">
        <v>316080.10000000003</v>
      </c>
      <c r="BP2788">
        <v>111020</v>
      </c>
      <c r="BQ2788">
        <v>67731.45</v>
      </c>
      <c r="BR2788">
        <v>23790</v>
      </c>
      <c r="BS2788">
        <v>22577.15</v>
      </c>
      <c r="BT2788">
        <v>7930</v>
      </c>
      <c r="BU2788">
        <v>22577.15</v>
      </c>
      <c r="BV2788">
        <v>7930</v>
      </c>
      <c r="BW2788">
        <v>22577.15</v>
      </c>
      <c r="BX2788">
        <v>7930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0</v>
      </c>
      <c r="CR2788">
        <v>0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0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</row>
    <row r="2789" spans="1:116" x14ac:dyDescent="0.15">
      <c r="A2789" t="s">
        <v>116</v>
      </c>
      <c r="B2789">
        <v>198293</v>
      </c>
      <c r="C2789" t="s">
        <v>117</v>
      </c>
      <c r="D2789" t="s">
        <v>136</v>
      </c>
      <c r="E2789" t="s">
        <v>118</v>
      </c>
      <c r="F2789" t="s">
        <v>137</v>
      </c>
      <c r="G2789" s="1">
        <v>43033</v>
      </c>
      <c r="H2789" t="s">
        <v>138</v>
      </c>
      <c r="I2789" s="1">
        <v>43035</v>
      </c>
      <c r="J2789" t="s">
        <v>119</v>
      </c>
      <c r="K2789" t="s">
        <v>1189</v>
      </c>
      <c r="L2789" t="s">
        <v>120</v>
      </c>
      <c r="M2789" t="s">
        <v>139</v>
      </c>
      <c r="P2789" t="s">
        <v>232</v>
      </c>
      <c r="Q2789" t="s">
        <v>1063</v>
      </c>
      <c r="R2789" t="s">
        <v>126</v>
      </c>
      <c r="S2789" t="s">
        <v>397</v>
      </c>
      <c r="T2789" t="s">
        <v>3246</v>
      </c>
      <c r="W2789">
        <v>130684</v>
      </c>
      <c r="X2789">
        <v>83449</v>
      </c>
      <c r="Y2789">
        <v>47235</v>
      </c>
      <c r="Z2789">
        <v>0</v>
      </c>
      <c r="AA2789">
        <v>130684</v>
      </c>
      <c r="AB2789">
        <v>83449</v>
      </c>
      <c r="AC2789">
        <v>47235</v>
      </c>
      <c r="AD2789">
        <v>0</v>
      </c>
      <c r="AE2789">
        <v>130684</v>
      </c>
      <c r="AF2789" t="s">
        <v>171</v>
      </c>
      <c r="AG2789" t="s">
        <v>143</v>
      </c>
      <c r="AH2789" t="s">
        <v>302</v>
      </c>
      <c r="AI2789" t="s">
        <v>418</v>
      </c>
      <c r="AJ2789" t="s">
        <v>128</v>
      </c>
      <c r="AK2789" t="s">
        <v>236</v>
      </c>
      <c r="AL2789" t="s">
        <v>1065</v>
      </c>
      <c r="AM2789" t="s">
        <v>3247</v>
      </c>
      <c r="AN2789" t="s">
        <v>3248</v>
      </c>
      <c r="AO2789" t="s">
        <v>3249</v>
      </c>
      <c r="AP2789" t="s">
        <v>3250</v>
      </c>
      <c r="AQ2789" t="s">
        <v>3251</v>
      </c>
      <c r="AR2789" t="s">
        <v>3252</v>
      </c>
      <c r="BO2789">
        <v>44432.560000000005</v>
      </c>
      <c r="BP2789">
        <v>44432.560000000005</v>
      </c>
      <c r="BQ2789">
        <v>43125.72</v>
      </c>
      <c r="BR2789">
        <v>43125.72</v>
      </c>
      <c r="BS2789">
        <v>43125.72</v>
      </c>
      <c r="BT2789">
        <v>43125.72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</row>
    <row r="2790" spans="1:116" x14ac:dyDescent="0.15">
      <c r="A2790" t="s">
        <v>116</v>
      </c>
      <c r="B2790">
        <v>198307</v>
      </c>
      <c r="C2790" t="s">
        <v>117</v>
      </c>
      <c r="D2790" t="s">
        <v>136</v>
      </c>
      <c r="E2790" t="s">
        <v>118</v>
      </c>
      <c r="F2790" t="s">
        <v>137</v>
      </c>
      <c r="G2790" s="1">
        <v>43035</v>
      </c>
      <c r="H2790" t="s">
        <v>138</v>
      </c>
      <c r="I2790" s="1">
        <v>43039</v>
      </c>
      <c r="J2790" t="s">
        <v>119</v>
      </c>
      <c r="K2790" t="s">
        <v>3254</v>
      </c>
      <c r="L2790" t="s">
        <v>120</v>
      </c>
      <c r="M2790" t="s">
        <v>139</v>
      </c>
      <c r="P2790" t="s">
        <v>177</v>
      </c>
      <c r="Q2790" t="s">
        <v>178</v>
      </c>
      <c r="R2790" t="s">
        <v>126</v>
      </c>
      <c r="S2790" t="s">
        <v>179</v>
      </c>
      <c r="T2790" t="s">
        <v>3255</v>
      </c>
      <c r="U2790" t="s">
        <v>3256</v>
      </c>
      <c r="W2790">
        <v>2350</v>
      </c>
      <c r="X2790">
        <v>2000</v>
      </c>
      <c r="Y2790">
        <v>350</v>
      </c>
      <c r="Z2790">
        <v>0</v>
      </c>
      <c r="AA2790">
        <v>2350</v>
      </c>
      <c r="AB2790">
        <v>2000</v>
      </c>
      <c r="AC2790">
        <v>350</v>
      </c>
      <c r="AD2790">
        <v>0</v>
      </c>
      <c r="AE2790">
        <v>2350</v>
      </c>
      <c r="AF2790" t="s">
        <v>143</v>
      </c>
      <c r="AG2790" t="s">
        <v>143</v>
      </c>
      <c r="AH2790" t="s">
        <v>2518</v>
      </c>
      <c r="AI2790" t="s">
        <v>2519</v>
      </c>
      <c r="AJ2790" t="s">
        <v>128</v>
      </c>
      <c r="AK2790" t="s">
        <v>160</v>
      </c>
      <c r="AL2790" t="s">
        <v>184</v>
      </c>
      <c r="AN2790" t="s">
        <v>3257</v>
      </c>
      <c r="AO2790" t="s">
        <v>186</v>
      </c>
      <c r="AP2790" t="s">
        <v>187</v>
      </c>
      <c r="BO2790">
        <v>2350</v>
      </c>
      <c r="BP2790">
        <v>2350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</row>
    <row r="2791" spans="1:116" x14ac:dyDescent="0.15">
      <c r="A2791" t="s">
        <v>116</v>
      </c>
      <c r="B2791">
        <v>198314</v>
      </c>
      <c r="C2791" t="s">
        <v>117</v>
      </c>
      <c r="D2791" t="s">
        <v>136</v>
      </c>
      <c r="E2791" t="s">
        <v>118</v>
      </c>
      <c r="F2791" t="s">
        <v>137</v>
      </c>
      <c r="G2791" s="1">
        <v>43032</v>
      </c>
      <c r="H2791" t="s">
        <v>138</v>
      </c>
      <c r="I2791" s="1">
        <v>43089</v>
      </c>
      <c r="J2791" t="s">
        <v>119</v>
      </c>
      <c r="K2791" t="s">
        <v>3263</v>
      </c>
      <c r="L2791" t="s">
        <v>120</v>
      </c>
      <c r="M2791" t="s">
        <v>139</v>
      </c>
      <c r="P2791" t="s">
        <v>124</v>
      </c>
      <c r="Q2791" t="s">
        <v>668</v>
      </c>
      <c r="R2791" t="s">
        <v>126</v>
      </c>
      <c r="S2791" t="s">
        <v>397</v>
      </c>
      <c r="T2791" t="s">
        <v>3264</v>
      </c>
      <c r="W2791">
        <v>139252</v>
      </c>
      <c r="X2791">
        <v>94142</v>
      </c>
      <c r="Y2791">
        <v>45110</v>
      </c>
      <c r="Z2791">
        <v>0</v>
      </c>
      <c r="AA2791">
        <v>139252</v>
      </c>
      <c r="AB2791">
        <v>94142</v>
      </c>
      <c r="AC2791">
        <v>45110</v>
      </c>
      <c r="AD2791">
        <v>0</v>
      </c>
      <c r="AE2791">
        <v>451069</v>
      </c>
      <c r="AF2791" t="s">
        <v>171</v>
      </c>
      <c r="AG2791" t="s">
        <v>143</v>
      </c>
      <c r="AH2791" t="s">
        <v>9239</v>
      </c>
      <c r="AI2791" t="s">
        <v>235</v>
      </c>
      <c r="AJ2791" t="s">
        <v>128</v>
      </c>
      <c r="AK2791" t="s">
        <v>543</v>
      </c>
      <c r="AL2791" t="s">
        <v>669</v>
      </c>
      <c r="AM2791" t="s">
        <v>3265</v>
      </c>
      <c r="AN2791" t="s">
        <v>3266</v>
      </c>
      <c r="AO2791" t="s">
        <v>3267</v>
      </c>
      <c r="AP2791" t="s">
        <v>3268</v>
      </c>
      <c r="BO2791">
        <v>139252</v>
      </c>
      <c r="BP2791">
        <v>139252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</row>
    <row r="2792" spans="1:116" x14ac:dyDescent="0.15">
      <c r="A2792" t="s">
        <v>116</v>
      </c>
      <c r="B2792">
        <v>198315</v>
      </c>
      <c r="C2792" t="s">
        <v>117</v>
      </c>
      <c r="D2792" t="s">
        <v>136</v>
      </c>
      <c r="E2792" t="s">
        <v>118</v>
      </c>
      <c r="F2792" t="s">
        <v>137</v>
      </c>
      <c r="G2792" s="1">
        <v>43034</v>
      </c>
      <c r="H2792" t="s">
        <v>138</v>
      </c>
      <c r="I2792" s="1">
        <v>43066</v>
      </c>
      <c r="J2792" t="s">
        <v>119</v>
      </c>
      <c r="K2792" t="s">
        <v>2601</v>
      </c>
      <c r="L2792" t="s">
        <v>120</v>
      </c>
      <c r="M2792" t="s">
        <v>139</v>
      </c>
      <c r="N2792" t="s">
        <v>1455</v>
      </c>
      <c r="O2792" t="s">
        <v>123</v>
      </c>
      <c r="P2792" t="s">
        <v>124</v>
      </c>
      <c r="Q2792" t="s">
        <v>2602</v>
      </c>
      <c r="R2792" t="s">
        <v>126</v>
      </c>
      <c r="S2792" t="s">
        <v>441</v>
      </c>
      <c r="T2792" t="s">
        <v>3269</v>
      </c>
      <c r="W2792">
        <v>2554</v>
      </c>
      <c r="X2792">
        <v>1614</v>
      </c>
      <c r="Y2792">
        <v>940</v>
      </c>
      <c r="Z2792">
        <v>0</v>
      </c>
      <c r="AA2792">
        <v>2554</v>
      </c>
      <c r="AB2792">
        <v>1614</v>
      </c>
      <c r="AC2792">
        <v>940</v>
      </c>
      <c r="AD2792">
        <v>0</v>
      </c>
      <c r="AE2792">
        <v>0</v>
      </c>
      <c r="AF2792" t="s">
        <v>171</v>
      </c>
      <c r="AG2792" t="s">
        <v>171</v>
      </c>
      <c r="AH2792" t="s">
        <v>1009</v>
      </c>
      <c r="AI2792" t="s">
        <v>526</v>
      </c>
      <c r="AJ2792" t="s">
        <v>128</v>
      </c>
      <c r="AK2792" t="s">
        <v>518</v>
      </c>
      <c r="AL2792" t="s">
        <v>2604</v>
      </c>
      <c r="AM2792" t="s">
        <v>3270</v>
      </c>
      <c r="AN2792" t="s">
        <v>3271</v>
      </c>
      <c r="AO2792" t="s">
        <v>2607</v>
      </c>
      <c r="AP2792" t="s">
        <v>2608</v>
      </c>
      <c r="AQ2792" t="s">
        <v>2609</v>
      </c>
      <c r="BO2792">
        <v>510.8</v>
      </c>
      <c r="BP2792">
        <v>510.8</v>
      </c>
      <c r="BQ2792">
        <v>2043.2</v>
      </c>
      <c r="BR2792">
        <v>2043.2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</row>
    <row r="2793" spans="1:116" x14ac:dyDescent="0.15">
      <c r="A2793" t="s">
        <v>116</v>
      </c>
      <c r="B2793">
        <v>198317</v>
      </c>
      <c r="C2793" t="s">
        <v>117</v>
      </c>
      <c r="D2793" t="s">
        <v>136</v>
      </c>
      <c r="E2793" t="s">
        <v>118</v>
      </c>
      <c r="F2793" t="s">
        <v>137</v>
      </c>
      <c r="G2793" s="1">
        <v>43034</v>
      </c>
      <c r="H2793" t="s">
        <v>138</v>
      </c>
      <c r="I2793" s="1">
        <v>43158</v>
      </c>
      <c r="J2793" t="s">
        <v>119</v>
      </c>
      <c r="K2793" t="s">
        <v>1258</v>
      </c>
      <c r="L2793" t="s">
        <v>227</v>
      </c>
      <c r="M2793" t="s">
        <v>139</v>
      </c>
      <c r="N2793" t="s">
        <v>1259</v>
      </c>
      <c r="O2793" t="s">
        <v>123</v>
      </c>
      <c r="P2793" t="s">
        <v>232</v>
      </c>
      <c r="Q2793" t="s">
        <v>233</v>
      </c>
      <c r="R2793" t="s">
        <v>126</v>
      </c>
      <c r="S2793" t="s">
        <v>215</v>
      </c>
      <c r="T2793" t="s">
        <v>3272</v>
      </c>
      <c r="W2793">
        <v>0</v>
      </c>
      <c r="X2793">
        <v>0</v>
      </c>
      <c r="Y2793">
        <v>0</v>
      </c>
      <c r="Z2793">
        <v>0</v>
      </c>
      <c r="AA2793">
        <v>42212</v>
      </c>
      <c r="AB2793">
        <v>26852</v>
      </c>
      <c r="AC2793">
        <v>15360</v>
      </c>
      <c r="AD2793">
        <v>0</v>
      </c>
      <c r="AE2793">
        <v>122596</v>
      </c>
      <c r="AH2793" t="s">
        <v>3741</v>
      </c>
      <c r="AI2793" t="s">
        <v>440</v>
      </c>
      <c r="AK2793" t="s">
        <v>236</v>
      </c>
      <c r="AL2793" t="s">
        <v>237</v>
      </c>
      <c r="AM2793" t="s">
        <v>3273</v>
      </c>
      <c r="AN2793" t="s">
        <v>3274</v>
      </c>
      <c r="AO2793" t="s">
        <v>2025</v>
      </c>
      <c r="AP2793" t="s">
        <v>2026</v>
      </c>
      <c r="BO2793">
        <v>0</v>
      </c>
      <c r="BP2793">
        <v>42212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</row>
    <row r="2794" spans="1:116" x14ac:dyDescent="0.15">
      <c r="A2794" t="s">
        <v>116</v>
      </c>
      <c r="B2794">
        <v>198320</v>
      </c>
      <c r="C2794" t="s">
        <v>117</v>
      </c>
      <c r="D2794" t="s">
        <v>136</v>
      </c>
      <c r="E2794" t="s">
        <v>118</v>
      </c>
      <c r="F2794" t="s">
        <v>137</v>
      </c>
      <c r="G2794" s="1">
        <v>43038</v>
      </c>
      <c r="H2794" t="s">
        <v>138</v>
      </c>
      <c r="I2794" s="1">
        <v>43186</v>
      </c>
      <c r="J2794" t="s">
        <v>119</v>
      </c>
      <c r="K2794" t="s">
        <v>1594</v>
      </c>
      <c r="L2794" t="s">
        <v>123</v>
      </c>
      <c r="M2794" t="s">
        <v>139</v>
      </c>
      <c r="N2794" t="s">
        <v>1594</v>
      </c>
      <c r="O2794" t="s">
        <v>123</v>
      </c>
      <c r="P2794" t="s">
        <v>299</v>
      </c>
      <c r="Q2794" t="s">
        <v>2403</v>
      </c>
      <c r="R2794" t="s">
        <v>126</v>
      </c>
      <c r="S2794" t="s">
        <v>215</v>
      </c>
      <c r="T2794" t="s">
        <v>3275</v>
      </c>
      <c r="W2794">
        <v>112441</v>
      </c>
      <c r="X2794">
        <v>109891</v>
      </c>
      <c r="Y2794">
        <v>2550</v>
      </c>
      <c r="Z2794">
        <v>0</v>
      </c>
      <c r="AA2794">
        <v>112441</v>
      </c>
      <c r="AB2794">
        <v>109891</v>
      </c>
      <c r="AC2794">
        <v>2550</v>
      </c>
      <c r="AD2794">
        <v>0</v>
      </c>
      <c r="AE2794">
        <v>112441</v>
      </c>
      <c r="AF2794" t="s">
        <v>143</v>
      </c>
      <c r="AG2794" t="s">
        <v>143</v>
      </c>
      <c r="AH2794" t="s">
        <v>5346</v>
      </c>
      <c r="AI2794" t="s">
        <v>440</v>
      </c>
      <c r="AJ2794" t="s">
        <v>128</v>
      </c>
      <c r="AK2794" t="s">
        <v>303</v>
      </c>
      <c r="AL2794" t="s">
        <v>2405</v>
      </c>
      <c r="AM2794" t="s">
        <v>3276</v>
      </c>
      <c r="AN2794" t="s">
        <v>3277</v>
      </c>
      <c r="AO2794" t="s">
        <v>3278</v>
      </c>
      <c r="AP2794" t="s">
        <v>3279</v>
      </c>
      <c r="AQ2794" t="s">
        <v>3280</v>
      </c>
      <c r="AR2794" t="s">
        <v>3281</v>
      </c>
      <c r="AS2794" t="s">
        <v>3282</v>
      </c>
      <c r="BO2794">
        <v>61842.55</v>
      </c>
      <c r="BP2794">
        <v>61842.55</v>
      </c>
      <c r="BQ2794">
        <v>39354.35</v>
      </c>
      <c r="BR2794">
        <v>39354.35</v>
      </c>
      <c r="BS2794">
        <v>5622.05</v>
      </c>
      <c r="BT2794">
        <v>5622.05</v>
      </c>
      <c r="BU2794">
        <v>5622.05</v>
      </c>
      <c r="BV2794">
        <v>5622.05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0</v>
      </c>
      <c r="CR2794">
        <v>0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</row>
    <row r="2795" spans="1:116" x14ac:dyDescent="0.15">
      <c r="A2795" t="s">
        <v>116</v>
      </c>
      <c r="B2795">
        <v>198338</v>
      </c>
      <c r="C2795" t="s">
        <v>117</v>
      </c>
      <c r="D2795" t="s">
        <v>136</v>
      </c>
      <c r="E2795" t="s">
        <v>118</v>
      </c>
      <c r="F2795" t="s">
        <v>137</v>
      </c>
      <c r="G2795" s="1">
        <v>43039</v>
      </c>
      <c r="H2795" t="s">
        <v>138</v>
      </c>
      <c r="I2795" s="1">
        <v>43126</v>
      </c>
      <c r="J2795" t="s">
        <v>119</v>
      </c>
      <c r="K2795" t="s">
        <v>3177</v>
      </c>
      <c r="L2795" t="s">
        <v>120</v>
      </c>
      <c r="M2795" t="s">
        <v>139</v>
      </c>
      <c r="P2795" t="s">
        <v>124</v>
      </c>
      <c r="Q2795" t="s">
        <v>2380</v>
      </c>
      <c r="R2795" t="s">
        <v>126</v>
      </c>
      <c r="S2795" t="s">
        <v>215</v>
      </c>
      <c r="T2795" t="s">
        <v>3287</v>
      </c>
      <c r="W2795">
        <v>150000</v>
      </c>
      <c r="X2795">
        <v>150000</v>
      </c>
      <c r="Y2795">
        <v>0</v>
      </c>
      <c r="Z2795">
        <v>0</v>
      </c>
      <c r="AA2795">
        <v>150000</v>
      </c>
      <c r="AB2795">
        <v>150000</v>
      </c>
      <c r="AC2795">
        <v>0</v>
      </c>
      <c r="AD2795">
        <v>0</v>
      </c>
      <c r="AE2795">
        <v>150000</v>
      </c>
      <c r="AF2795" t="s">
        <v>143</v>
      </c>
      <c r="AG2795" t="s">
        <v>143</v>
      </c>
      <c r="AH2795" t="s">
        <v>553</v>
      </c>
      <c r="AI2795" t="s">
        <v>1637</v>
      </c>
      <c r="AJ2795" t="s">
        <v>128</v>
      </c>
      <c r="AK2795" t="s">
        <v>1181</v>
      </c>
      <c r="AL2795" t="s">
        <v>2381</v>
      </c>
      <c r="AM2795" t="s">
        <v>3288</v>
      </c>
      <c r="AN2795" t="s">
        <v>3289</v>
      </c>
      <c r="AO2795" t="s">
        <v>3290</v>
      </c>
      <c r="AP2795" t="s">
        <v>3291</v>
      </c>
      <c r="BO2795">
        <v>150000</v>
      </c>
      <c r="BP2795">
        <v>150000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0</v>
      </c>
      <c r="CQ2795">
        <v>0</v>
      </c>
      <c r="CR2795">
        <v>0</v>
      </c>
      <c r="CS2795">
        <v>0</v>
      </c>
      <c r="CT2795">
        <v>0</v>
      </c>
      <c r="CU2795">
        <v>0</v>
      </c>
      <c r="CV2795">
        <v>0</v>
      </c>
      <c r="CW2795">
        <v>0</v>
      </c>
      <c r="CX2795">
        <v>0</v>
      </c>
      <c r="CY2795">
        <v>0</v>
      </c>
      <c r="CZ2795">
        <v>0</v>
      </c>
      <c r="DA2795">
        <v>0</v>
      </c>
      <c r="DB2795">
        <v>0</v>
      </c>
      <c r="DC2795">
        <v>0</v>
      </c>
      <c r="DD2795">
        <v>0</v>
      </c>
      <c r="DE2795">
        <v>0</v>
      </c>
      <c r="DF2795">
        <v>0</v>
      </c>
      <c r="DG2795">
        <v>0</v>
      </c>
      <c r="DH2795">
        <v>0</v>
      </c>
      <c r="DI2795">
        <v>0</v>
      </c>
      <c r="DJ2795">
        <v>0</v>
      </c>
      <c r="DK2795">
        <v>0</v>
      </c>
      <c r="DL2795">
        <v>0</v>
      </c>
    </row>
    <row r="2796" spans="1:116" x14ac:dyDescent="0.15">
      <c r="A2796" t="s">
        <v>116</v>
      </c>
      <c r="B2796">
        <v>198342</v>
      </c>
      <c r="C2796" t="s">
        <v>117</v>
      </c>
      <c r="D2796" t="s">
        <v>136</v>
      </c>
      <c r="E2796" t="s">
        <v>118</v>
      </c>
      <c r="F2796" t="s">
        <v>137</v>
      </c>
      <c r="G2796" s="1">
        <v>43130</v>
      </c>
      <c r="H2796" t="s">
        <v>138</v>
      </c>
      <c r="I2796" s="1">
        <v>43175</v>
      </c>
      <c r="J2796" t="s">
        <v>119</v>
      </c>
      <c r="K2796" t="s">
        <v>213</v>
      </c>
      <c r="L2796" t="s">
        <v>123</v>
      </c>
      <c r="M2796" t="s">
        <v>139</v>
      </c>
      <c r="P2796" t="s">
        <v>124</v>
      </c>
      <c r="Q2796" t="s">
        <v>668</v>
      </c>
      <c r="R2796" t="s">
        <v>126</v>
      </c>
      <c r="S2796" t="s">
        <v>215</v>
      </c>
      <c r="T2796" t="s">
        <v>3292</v>
      </c>
      <c r="V2796" t="s">
        <v>1896</v>
      </c>
      <c r="W2796">
        <v>317761</v>
      </c>
      <c r="X2796">
        <v>251305</v>
      </c>
      <c r="Y2796">
        <v>66456</v>
      </c>
      <c r="Z2796">
        <v>0</v>
      </c>
      <c r="AA2796">
        <v>317761</v>
      </c>
      <c r="AB2796">
        <v>251305</v>
      </c>
      <c r="AC2796">
        <v>66456</v>
      </c>
      <c r="AD2796">
        <v>0</v>
      </c>
      <c r="AE2796">
        <v>317761</v>
      </c>
      <c r="AF2796" t="s">
        <v>143</v>
      </c>
      <c r="AG2796" t="s">
        <v>143</v>
      </c>
      <c r="AH2796" t="s">
        <v>1379</v>
      </c>
      <c r="AI2796" t="s">
        <v>133</v>
      </c>
      <c r="AJ2796" t="s">
        <v>128</v>
      </c>
      <c r="AK2796" t="s">
        <v>313</v>
      </c>
      <c r="AL2796" t="s">
        <v>669</v>
      </c>
      <c r="AM2796" t="s">
        <v>3293</v>
      </c>
      <c r="AN2796" t="s">
        <v>3294</v>
      </c>
      <c r="AO2796" t="s">
        <v>2891</v>
      </c>
      <c r="AP2796" t="s">
        <v>2892</v>
      </c>
      <c r="BO2796">
        <v>317761</v>
      </c>
      <c r="BP2796">
        <v>317761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0</v>
      </c>
      <c r="DD2796">
        <v>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</row>
    <row r="2797" spans="1:116" x14ac:dyDescent="0.15">
      <c r="A2797" t="s">
        <v>116</v>
      </c>
      <c r="B2797">
        <v>198355</v>
      </c>
      <c r="C2797" t="s">
        <v>117</v>
      </c>
      <c r="D2797" t="s">
        <v>136</v>
      </c>
      <c r="E2797" t="s">
        <v>118</v>
      </c>
      <c r="F2797" t="s">
        <v>137</v>
      </c>
      <c r="G2797" s="1">
        <v>43039</v>
      </c>
      <c r="H2797" t="s">
        <v>138</v>
      </c>
      <c r="I2797" s="1">
        <v>43045</v>
      </c>
      <c r="J2797" t="s">
        <v>119</v>
      </c>
      <c r="K2797" t="s">
        <v>2477</v>
      </c>
      <c r="L2797" t="s">
        <v>120</v>
      </c>
      <c r="M2797" t="s">
        <v>139</v>
      </c>
      <c r="P2797" t="s">
        <v>145</v>
      </c>
      <c r="Q2797" t="s">
        <v>456</v>
      </c>
      <c r="R2797" t="s">
        <v>126</v>
      </c>
      <c r="S2797" t="s">
        <v>571</v>
      </c>
      <c r="T2797" t="s">
        <v>3298</v>
      </c>
      <c r="W2797">
        <v>7500</v>
      </c>
      <c r="X2797">
        <v>4593</v>
      </c>
      <c r="Y2797">
        <v>2907</v>
      </c>
      <c r="Z2797">
        <v>0</v>
      </c>
      <c r="AA2797">
        <v>7500</v>
      </c>
      <c r="AB2797">
        <v>4593</v>
      </c>
      <c r="AC2797">
        <v>2907</v>
      </c>
      <c r="AD2797">
        <v>0</v>
      </c>
      <c r="AE2797">
        <v>7500</v>
      </c>
      <c r="AF2797" t="s">
        <v>171</v>
      </c>
      <c r="AG2797" t="s">
        <v>171</v>
      </c>
      <c r="AH2797" t="s">
        <v>174</v>
      </c>
      <c r="AI2797" t="s">
        <v>341</v>
      </c>
      <c r="AJ2797" t="s">
        <v>128</v>
      </c>
      <c r="AK2797" t="s">
        <v>290</v>
      </c>
      <c r="AL2797" t="s">
        <v>184</v>
      </c>
      <c r="AN2797" t="s">
        <v>3299</v>
      </c>
      <c r="AO2797" t="s">
        <v>3300</v>
      </c>
      <c r="AP2797" t="s">
        <v>3301</v>
      </c>
      <c r="BO2797">
        <v>7500</v>
      </c>
      <c r="BP2797">
        <v>7500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0</v>
      </c>
      <c r="CR2797">
        <v>0</v>
      </c>
      <c r="CS2797">
        <v>0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</row>
    <row r="2798" spans="1:116" x14ac:dyDescent="0.15">
      <c r="A2798" t="s">
        <v>116</v>
      </c>
      <c r="B2798">
        <v>198372</v>
      </c>
      <c r="C2798" t="s">
        <v>117</v>
      </c>
      <c r="D2798" t="s">
        <v>136</v>
      </c>
      <c r="E2798" t="s">
        <v>118</v>
      </c>
      <c r="F2798" t="s">
        <v>137</v>
      </c>
      <c r="G2798" s="1">
        <v>43035</v>
      </c>
      <c r="H2798" t="s">
        <v>138</v>
      </c>
      <c r="I2798" s="1">
        <v>43082</v>
      </c>
      <c r="J2798" t="s">
        <v>119</v>
      </c>
      <c r="K2798" t="s">
        <v>3319</v>
      </c>
      <c r="L2798" t="s">
        <v>120</v>
      </c>
      <c r="M2798" t="s">
        <v>139</v>
      </c>
      <c r="P2798" t="s">
        <v>232</v>
      </c>
      <c r="Q2798" t="s">
        <v>1050</v>
      </c>
      <c r="R2798" t="s">
        <v>126</v>
      </c>
      <c r="S2798" t="s">
        <v>215</v>
      </c>
      <c r="T2798" t="s">
        <v>3320</v>
      </c>
      <c r="W2798">
        <v>5370</v>
      </c>
      <c r="X2798">
        <v>5370</v>
      </c>
      <c r="Y2798">
        <v>0</v>
      </c>
      <c r="Z2798">
        <v>0</v>
      </c>
      <c r="AA2798">
        <v>5370</v>
      </c>
      <c r="AB2798">
        <v>5370</v>
      </c>
      <c r="AC2798">
        <v>0</v>
      </c>
      <c r="AD2798">
        <v>0</v>
      </c>
      <c r="AE2798">
        <v>5370</v>
      </c>
      <c r="AF2798" t="s">
        <v>143</v>
      </c>
      <c r="AG2798" t="s">
        <v>143</v>
      </c>
      <c r="AH2798" t="s">
        <v>211</v>
      </c>
      <c r="AI2798" t="s">
        <v>440</v>
      </c>
      <c r="AJ2798" t="s">
        <v>128</v>
      </c>
      <c r="AK2798" t="s">
        <v>1032</v>
      </c>
      <c r="AL2798" t="s">
        <v>827</v>
      </c>
      <c r="AM2798" t="s">
        <v>3321</v>
      </c>
      <c r="AN2798" t="s">
        <v>3322</v>
      </c>
      <c r="AO2798" t="s">
        <v>3323</v>
      </c>
      <c r="AP2798" t="s">
        <v>3324</v>
      </c>
      <c r="AQ2798" t="s">
        <v>3325</v>
      </c>
      <c r="BO2798">
        <v>537</v>
      </c>
      <c r="BP2798">
        <v>537</v>
      </c>
      <c r="BQ2798">
        <v>4833</v>
      </c>
      <c r="BR2798">
        <v>4833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0</v>
      </c>
      <c r="CQ2798">
        <v>0</v>
      </c>
      <c r="CR2798">
        <v>0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</row>
    <row r="2799" spans="1:116" x14ac:dyDescent="0.15">
      <c r="A2799" t="s">
        <v>116</v>
      </c>
      <c r="B2799">
        <v>198434</v>
      </c>
      <c r="C2799" t="s">
        <v>117</v>
      </c>
      <c r="D2799" t="s">
        <v>136</v>
      </c>
      <c r="E2799" t="s">
        <v>118</v>
      </c>
      <c r="F2799" t="s">
        <v>137</v>
      </c>
      <c r="G2799" s="1">
        <v>43040</v>
      </c>
      <c r="H2799" t="s">
        <v>138</v>
      </c>
      <c r="I2799" s="1">
        <v>43272</v>
      </c>
      <c r="J2799" t="s">
        <v>119</v>
      </c>
      <c r="K2799" t="s">
        <v>655</v>
      </c>
      <c r="L2799" t="s">
        <v>123</v>
      </c>
      <c r="M2799" t="s">
        <v>139</v>
      </c>
      <c r="P2799" t="s">
        <v>199</v>
      </c>
      <c r="Q2799" t="s">
        <v>2157</v>
      </c>
      <c r="R2799" t="s">
        <v>126</v>
      </c>
      <c r="S2799" t="s">
        <v>657</v>
      </c>
      <c r="T2799" t="s">
        <v>658</v>
      </c>
      <c r="U2799" t="s">
        <v>3351</v>
      </c>
      <c r="V2799" t="s">
        <v>3352</v>
      </c>
      <c r="W2799">
        <v>459190</v>
      </c>
      <c r="X2799">
        <v>399296</v>
      </c>
      <c r="Y2799">
        <v>59894</v>
      </c>
      <c r="Z2799">
        <v>0</v>
      </c>
      <c r="AA2799">
        <v>147258</v>
      </c>
      <c r="AB2799">
        <v>147258</v>
      </c>
      <c r="AC2799">
        <v>0</v>
      </c>
      <c r="AD2799">
        <v>0</v>
      </c>
      <c r="AE2799">
        <v>459190</v>
      </c>
      <c r="AF2799" t="s">
        <v>143</v>
      </c>
      <c r="AG2799" t="s">
        <v>171</v>
      </c>
      <c r="AH2799" t="s">
        <v>3331</v>
      </c>
      <c r="AI2799" t="s">
        <v>466</v>
      </c>
      <c r="AJ2799" t="s">
        <v>128</v>
      </c>
      <c r="AK2799" t="s">
        <v>407</v>
      </c>
      <c r="AL2799" t="s">
        <v>660</v>
      </c>
      <c r="AM2799" t="s">
        <v>3353</v>
      </c>
      <c r="AN2799" t="s">
        <v>3354</v>
      </c>
      <c r="AO2799" t="s">
        <v>663</v>
      </c>
      <c r="AP2799" t="s">
        <v>664</v>
      </c>
      <c r="BO2799">
        <v>459190</v>
      </c>
      <c r="BP2799">
        <v>147258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v>0</v>
      </c>
      <c r="CR2799">
        <v>0</v>
      </c>
      <c r="CS2799">
        <v>0</v>
      </c>
      <c r="CT2799">
        <v>0</v>
      </c>
      <c r="CU2799">
        <v>0</v>
      </c>
      <c r="CV2799">
        <v>0</v>
      </c>
      <c r="CW2799">
        <v>0</v>
      </c>
      <c r="CX2799">
        <v>0</v>
      </c>
      <c r="CY2799">
        <v>0</v>
      </c>
      <c r="CZ2799">
        <v>0</v>
      </c>
      <c r="DA2799">
        <v>0</v>
      </c>
      <c r="DB2799">
        <v>0</v>
      </c>
      <c r="DC2799">
        <v>0</v>
      </c>
      <c r="DD2799">
        <v>0</v>
      </c>
      <c r="DE2799">
        <v>0</v>
      </c>
      <c r="DF2799">
        <v>0</v>
      </c>
      <c r="DG2799">
        <v>0</v>
      </c>
      <c r="DH2799">
        <v>0</v>
      </c>
      <c r="DI2799">
        <v>0</v>
      </c>
      <c r="DJ2799">
        <v>0</v>
      </c>
      <c r="DK2799">
        <v>0</v>
      </c>
      <c r="DL2799">
        <v>0</v>
      </c>
    </row>
    <row r="2800" spans="1:116" x14ac:dyDescent="0.15">
      <c r="A2800" t="s">
        <v>116</v>
      </c>
      <c r="B2800">
        <v>198441</v>
      </c>
      <c r="C2800" t="s">
        <v>117</v>
      </c>
      <c r="D2800" t="s">
        <v>136</v>
      </c>
      <c r="E2800" t="s">
        <v>118</v>
      </c>
      <c r="F2800" t="s">
        <v>137</v>
      </c>
      <c r="G2800" s="1">
        <v>43045</v>
      </c>
      <c r="H2800" t="s">
        <v>138</v>
      </c>
      <c r="I2800" s="1">
        <v>43039</v>
      </c>
      <c r="J2800" t="s">
        <v>119</v>
      </c>
      <c r="K2800" t="s">
        <v>2477</v>
      </c>
      <c r="L2800" t="s">
        <v>120</v>
      </c>
      <c r="M2800" t="s">
        <v>139</v>
      </c>
      <c r="P2800" t="s">
        <v>145</v>
      </c>
      <c r="Q2800" t="s">
        <v>214</v>
      </c>
      <c r="R2800" t="s">
        <v>126</v>
      </c>
      <c r="S2800" t="s">
        <v>571</v>
      </c>
      <c r="T2800" t="s">
        <v>3357</v>
      </c>
      <c r="W2800">
        <v>0</v>
      </c>
      <c r="X2800">
        <v>0</v>
      </c>
      <c r="Y2800">
        <v>0</v>
      </c>
      <c r="Z2800">
        <v>0</v>
      </c>
      <c r="AA2800">
        <v>38000</v>
      </c>
      <c r="AB2800">
        <v>23270</v>
      </c>
      <c r="AC2800">
        <v>14730</v>
      </c>
      <c r="AD2800">
        <v>0</v>
      </c>
      <c r="AE2800">
        <v>114526</v>
      </c>
      <c r="AH2800" t="s">
        <v>1157</v>
      </c>
      <c r="AI2800" t="s">
        <v>526</v>
      </c>
      <c r="AK2800" t="s">
        <v>390</v>
      </c>
      <c r="AL2800" t="s">
        <v>184</v>
      </c>
      <c r="AN2800" t="s">
        <v>3358</v>
      </c>
      <c r="AO2800" t="s">
        <v>572</v>
      </c>
      <c r="AP2800" t="s">
        <v>573</v>
      </c>
      <c r="BO2800">
        <v>0</v>
      </c>
      <c r="BP2800">
        <v>38000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0</v>
      </c>
      <c r="CR2800">
        <v>0</v>
      </c>
      <c r="CS2800">
        <v>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0</v>
      </c>
      <c r="DC2800">
        <v>0</v>
      </c>
      <c r="DD2800">
        <v>0</v>
      </c>
      <c r="DE2800">
        <v>0</v>
      </c>
      <c r="DF2800">
        <v>0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</row>
    <row r="2801" spans="1:116" x14ac:dyDescent="0.15">
      <c r="A2801" t="s">
        <v>116</v>
      </c>
      <c r="B2801">
        <v>198494</v>
      </c>
      <c r="C2801" t="s">
        <v>117</v>
      </c>
      <c r="D2801" t="s">
        <v>136</v>
      </c>
      <c r="E2801" t="s">
        <v>118</v>
      </c>
      <c r="F2801" t="s">
        <v>137</v>
      </c>
      <c r="G2801" s="1">
        <v>43069</v>
      </c>
      <c r="H2801" t="s">
        <v>138</v>
      </c>
      <c r="I2801" s="1">
        <v>43084</v>
      </c>
      <c r="J2801" t="s">
        <v>119</v>
      </c>
      <c r="K2801" t="s">
        <v>3377</v>
      </c>
      <c r="L2801" t="s">
        <v>511</v>
      </c>
      <c r="M2801" t="s">
        <v>139</v>
      </c>
      <c r="P2801" t="s">
        <v>145</v>
      </c>
      <c r="Q2801" t="s">
        <v>578</v>
      </c>
      <c r="R2801" t="s">
        <v>126</v>
      </c>
      <c r="S2801" t="s">
        <v>140</v>
      </c>
      <c r="T2801" t="s">
        <v>3378</v>
      </c>
      <c r="W2801">
        <v>16200</v>
      </c>
      <c r="X2801">
        <v>16200</v>
      </c>
      <c r="Y2801">
        <v>0</v>
      </c>
      <c r="Z2801">
        <v>0</v>
      </c>
      <c r="AA2801">
        <v>16200</v>
      </c>
      <c r="AB2801">
        <v>16200</v>
      </c>
      <c r="AC2801">
        <v>0</v>
      </c>
      <c r="AD2801">
        <v>0</v>
      </c>
      <c r="AE2801">
        <v>16200</v>
      </c>
      <c r="AF2801" t="s">
        <v>143</v>
      </c>
      <c r="AG2801" t="s">
        <v>171</v>
      </c>
      <c r="AH2801" t="s">
        <v>1174</v>
      </c>
      <c r="AI2801" t="s">
        <v>526</v>
      </c>
      <c r="AJ2801" t="s">
        <v>128</v>
      </c>
      <c r="AK2801" t="s">
        <v>290</v>
      </c>
      <c r="AL2801" t="s">
        <v>184</v>
      </c>
      <c r="AN2801" t="s">
        <v>3379</v>
      </c>
      <c r="AO2801" t="s">
        <v>3380</v>
      </c>
      <c r="AP2801" t="s">
        <v>3381</v>
      </c>
      <c r="BO2801">
        <v>16200</v>
      </c>
      <c r="BP2801">
        <v>16200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0</v>
      </c>
      <c r="CR2801">
        <v>0</v>
      </c>
      <c r="CS2801">
        <v>0</v>
      </c>
      <c r="CT2801">
        <v>0</v>
      </c>
      <c r="CU2801">
        <v>0</v>
      </c>
      <c r="CV2801">
        <v>0</v>
      </c>
      <c r="CW2801">
        <v>0</v>
      </c>
      <c r="CX2801">
        <v>0</v>
      </c>
      <c r="CY2801">
        <v>0</v>
      </c>
      <c r="CZ2801">
        <v>0</v>
      </c>
      <c r="DA2801">
        <v>0</v>
      </c>
      <c r="DB2801">
        <v>0</v>
      </c>
      <c r="DC2801">
        <v>0</v>
      </c>
      <c r="DD2801">
        <v>0</v>
      </c>
      <c r="DE2801">
        <v>0</v>
      </c>
      <c r="DF2801">
        <v>0</v>
      </c>
      <c r="DG2801">
        <v>0</v>
      </c>
      <c r="DH2801">
        <v>0</v>
      </c>
      <c r="DI2801">
        <v>0</v>
      </c>
      <c r="DJ2801">
        <v>0</v>
      </c>
      <c r="DK2801">
        <v>0</v>
      </c>
      <c r="DL2801">
        <v>0</v>
      </c>
    </row>
    <row r="2802" spans="1:116" x14ac:dyDescent="0.15">
      <c r="A2802" t="s">
        <v>116</v>
      </c>
      <c r="B2802">
        <v>198495</v>
      </c>
      <c r="C2802" t="s">
        <v>117</v>
      </c>
      <c r="D2802" t="s">
        <v>136</v>
      </c>
      <c r="E2802" t="s">
        <v>118</v>
      </c>
      <c r="F2802" t="s">
        <v>137</v>
      </c>
      <c r="G2802" s="1">
        <v>43061</v>
      </c>
      <c r="H2802" t="s">
        <v>138</v>
      </c>
      <c r="I2802" s="1">
        <v>43110</v>
      </c>
      <c r="J2802" t="s">
        <v>119</v>
      </c>
      <c r="K2802" t="s">
        <v>1772</v>
      </c>
      <c r="L2802" t="s">
        <v>511</v>
      </c>
      <c r="M2802" t="s">
        <v>139</v>
      </c>
      <c r="P2802" t="s">
        <v>145</v>
      </c>
      <c r="Q2802" t="s">
        <v>578</v>
      </c>
      <c r="R2802" t="s">
        <v>126</v>
      </c>
      <c r="S2802" t="s">
        <v>215</v>
      </c>
      <c r="T2802" t="s">
        <v>3382</v>
      </c>
      <c r="W2802">
        <v>1000</v>
      </c>
      <c r="X2802">
        <v>1000</v>
      </c>
      <c r="Y2802">
        <v>0</v>
      </c>
      <c r="Z2802">
        <v>0</v>
      </c>
      <c r="AA2802">
        <v>1000</v>
      </c>
      <c r="AB2802">
        <v>1000</v>
      </c>
      <c r="AC2802">
        <v>0</v>
      </c>
      <c r="AD2802">
        <v>0</v>
      </c>
      <c r="AE2802">
        <v>1000</v>
      </c>
      <c r="AF2802" t="s">
        <v>143</v>
      </c>
      <c r="AG2802" t="s">
        <v>143</v>
      </c>
      <c r="AH2802" t="s">
        <v>1379</v>
      </c>
      <c r="AI2802" t="s">
        <v>3331</v>
      </c>
      <c r="AJ2802" t="s">
        <v>128</v>
      </c>
      <c r="AK2802" t="s">
        <v>290</v>
      </c>
      <c r="AL2802" t="s">
        <v>184</v>
      </c>
      <c r="AN2802" t="s">
        <v>3383</v>
      </c>
      <c r="AO2802" t="s">
        <v>3380</v>
      </c>
      <c r="AP2802" t="s">
        <v>3381</v>
      </c>
      <c r="BO2802">
        <v>1000</v>
      </c>
      <c r="BP2802">
        <v>1000</v>
      </c>
      <c r="BQ2802">
        <v>0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v>0</v>
      </c>
      <c r="CR2802">
        <v>0</v>
      </c>
      <c r="CS2802">
        <v>0</v>
      </c>
      <c r="CT2802">
        <v>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0</v>
      </c>
      <c r="DD2802">
        <v>0</v>
      </c>
      <c r="DE2802">
        <v>0</v>
      </c>
      <c r="DF2802">
        <v>0</v>
      </c>
      <c r="DG2802">
        <v>0</v>
      </c>
      <c r="DH2802">
        <v>0</v>
      </c>
      <c r="DI2802">
        <v>0</v>
      </c>
      <c r="DJ2802">
        <v>0</v>
      </c>
      <c r="DK2802">
        <v>0</v>
      </c>
      <c r="DL2802">
        <v>0</v>
      </c>
    </row>
    <row r="2803" spans="1:116" x14ac:dyDescent="0.15">
      <c r="A2803" t="s">
        <v>116</v>
      </c>
      <c r="B2803">
        <v>198496</v>
      </c>
      <c r="C2803" t="s">
        <v>117</v>
      </c>
      <c r="D2803" t="s">
        <v>136</v>
      </c>
      <c r="E2803" t="s">
        <v>118</v>
      </c>
      <c r="F2803" t="s">
        <v>137</v>
      </c>
      <c r="G2803" s="1">
        <v>43047</v>
      </c>
      <c r="H2803" t="s">
        <v>138</v>
      </c>
      <c r="I2803" s="1">
        <v>43042</v>
      </c>
      <c r="J2803" t="s">
        <v>119</v>
      </c>
      <c r="K2803" t="s">
        <v>3384</v>
      </c>
      <c r="L2803" t="s">
        <v>120</v>
      </c>
      <c r="M2803" t="s">
        <v>139</v>
      </c>
      <c r="P2803" t="s">
        <v>145</v>
      </c>
      <c r="Q2803" t="s">
        <v>214</v>
      </c>
      <c r="R2803" t="s">
        <v>126</v>
      </c>
      <c r="S2803" t="s">
        <v>571</v>
      </c>
      <c r="T2803" t="s">
        <v>3385</v>
      </c>
      <c r="W2803">
        <v>0</v>
      </c>
      <c r="X2803">
        <v>0</v>
      </c>
      <c r="Y2803">
        <v>0</v>
      </c>
      <c r="Z2803">
        <v>0</v>
      </c>
      <c r="AA2803">
        <v>100000</v>
      </c>
      <c r="AB2803">
        <v>61237</v>
      </c>
      <c r="AC2803">
        <v>38763</v>
      </c>
      <c r="AD2803">
        <v>0</v>
      </c>
      <c r="AE2803">
        <v>200000</v>
      </c>
      <c r="AH2803" t="s">
        <v>1174</v>
      </c>
      <c r="AI2803" t="s">
        <v>526</v>
      </c>
      <c r="AK2803" t="s">
        <v>390</v>
      </c>
      <c r="AL2803" t="s">
        <v>184</v>
      </c>
      <c r="AN2803" t="s">
        <v>3386</v>
      </c>
      <c r="AO2803" t="s">
        <v>572</v>
      </c>
      <c r="AP2803" t="s">
        <v>573</v>
      </c>
      <c r="BO2803">
        <v>0</v>
      </c>
      <c r="BP2803">
        <v>100000</v>
      </c>
      <c r="BQ2803">
        <v>0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0</v>
      </c>
      <c r="CR2803">
        <v>0</v>
      </c>
      <c r="CS2803">
        <v>0</v>
      </c>
      <c r="CT2803">
        <v>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0</v>
      </c>
      <c r="DC2803">
        <v>0</v>
      </c>
      <c r="DD2803">
        <v>0</v>
      </c>
      <c r="DE2803">
        <v>0</v>
      </c>
      <c r="DF2803">
        <v>0</v>
      </c>
      <c r="DG2803">
        <v>0</v>
      </c>
      <c r="DH2803">
        <v>0</v>
      </c>
      <c r="DI2803">
        <v>0</v>
      </c>
      <c r="DJ2803">
        <v>0</v>
      </c>
      <c r="DK2803">
        <v>0</v>
      </c>
      <c r="DL2803">
        <v>0</v>
      </c>
    </row>
    <row r="2804" spans="1:116" x14ac:dyDescent="0.15">
      <c r="A2804" t="s">
        <v>116</v>
      </c>
      <c r="B2804">
        <v>198507</v>
      </c>
      <c r="C2804" t="s">
        <v>117</v>
      </c>
      <c r="D2804" t="s">
        <v>136</v>
      </c>
      <c r="E2804" t="s">
        <v>118</v>
      </c>
      <c r="F2804" t="s">
        <v>137</v>
      </c>
      <c r="G2804" s="1">
        <v>43047</v>
      </c>
      <c r="H2804" t="s">
        <v>138</v>
      </c>
      <c r="I2804" s="1">
        <v>43265</v>
      </c>
      <c r="J2804" t="s">
        <v>119</v>
      </c>
      <c r="K2804" t="s">
        <v>3389</v>
      </c>
      <c r="L2804" t="s">
        <v>197</v>
      </c>
      <c r="M2804" t="s">
        <v>139</v>
      </c>
      <c r="N2804" t="s">
        <v>3390</v>
      </c>
      <c r="O2804" t="s">
        <v>153</v>
      </c>
      <c r="P2804" t="s">
        <v>199</v>
      </c>
      <c r="Q2804" t="s">
        <v>200</v>
      </c>
      <c r="R2804" t="s">
        <v>126</v>
      </c>
      <c r="S2804" t="s">
        <v>251</v>
      </c>
      <c r="T2804" t="s">
        <v>3391</v>
      </c>
      <c r="W2804">
        <v>11931</v>
      </c>
      <c r="X2804">
        <v>9469</v>
      </c>
      <c r="Y2804">
        <v>2462</v>
      </c>
      <c r="Z2804">
        <v>0</v>
      </c>
      <c r="AA2804">
        <v>6283</v>
      </c>
      <c r="AB2804">
        <v>4986</v>
      </c>
      <c r="AC2804">
        <v>1297</v>
      </c>
      <c r="AD2804">
        <v>0</v>
      </c>
      <c r="AE2804">
        <v>6283</v>
      </c>
      <c r="AF2804" t="s">
        <v>143</v>
      </c>
      <c r="AG2804" t="s">
        <v>143</v>
      </c>
      <c r="AH2804" t="s">
        <v>520</v>
      </c>
      <c r="AI2804" t="s">
        <v>859</v>
      </c>
      <c r="AJ2804" t="s">
        <v>128</v>
      </c>
      <c r="AK2804" t="s">
        <v>512</v>
      </c>
      <c r="AL2804" t="s">
        <v>203</v>
      </c>
      <c r="AM2804" t="s">
        <v>3392</v>
      </c>
      <c r="AN2804" t="s">
        <v>3393</v>
      </c>
      <c r="AO2804" t="s">
        <v>3394</v>
      </c>
      <c r="AP2804" t="s">
        <v>3395</v>
      </c>
      <c r="BO2804">
        <v>11931</v>
      </c>
      <c r="BP2804">
        <v>6283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0</v>
      </c>
      <c r="CQ2804">
        <v>0</v>
      </c>
      <c r="CR2804">
        <v>0</v>
      </c>
      <c r="CS2804">
        <v>0</v>
      </c>
      <c r="CT2804">
        <v>0</v>
      </c>
      <c r="CU2804">
        <v>0</v>
      </c>
      <c r="CV2804">
        <v>0</v>
      </c>
      <c r="CW2804">
        <v>0</v>
      </c>
      <c r="CX2804">
        <v>0</v>
      </c>
      <c r="CY2804">
        <v>0</v>
      </c>
      <c r="CZ2804">
        <v>0</v>
      </c>
      <c r="DA2804">
        <v>0</v>
      </c>
      <c r="DB2804">
        <v>0</v>
      </c>
      <c r="DC2804">
        <v>0</v>
      </c>
      <c r="DD2804">
        <v>0</v>
      </c>
      <c r="DE2804">
        <v>0</v>
      </c>
      <c r="DF2804">
        <v>0</v>
      </c>
      <c r="DG2804">
        <v>0</v>
      </c>
      <c r="DH2804">
        <v>0</v>
      </c>
      <c r="DI2804">
        <v>0</v>
      </c>
      <c r="DJ2804">
        <v>0</v>
      </c>
      <c r="DK2804">
        <v>0</v>
      </c>
      <c r="DL2804">
        <v>0</v>
      </c>
    </row>
    <row r="2805" spans="1:116" x14ac:dyDescent="0.15">
      <c r="A2805" t="s">
        <v>116</v>
      </c>
      <c r="B2805">
        <v>198509</v>
      </c>
      <c r="C2805" t="s">
        <v>117</v>
      </c>
      <c r="D2805" t="s">
        <v>136</v>
      </c>
      <c r="E2805" t="s">
        <v>118</v>
      </c>
      <c r="F2805" t="s">
        <v>137</v>
      </c>
      <c r="G2805" s="1">
        <v>43045</v>
      </c>
      <c r="H2805" t="s">
        <v>138</v>
      </c>
      <c r="I2805" s="1">
        <v>43110</v>
      </c>
      <c r="J2805" t="s">
        <v>119</v>
      </c>
      <c r="K2805" t="s">
        <v>3396</v>
      </c>
      <c r="L2805" t="s">
        <v>120</v>
      </c>
      <c r="M2805" t="s">
        <v>139</v>
      </c>
      <c r="P2805" t="s">
        <v>199</v>
      </c>
      <c r="Q2805" t="s">
        <v>369</v>
      </c>
      <c r="R2805" t="s">
        <v>126</v>
      </c>
      <c r="S2805" t="s">
        <v>571</v>
      </c>
      <c r="T2805" t="s">
        <v>3397</v>
      </c>
      <c r="W2805">
        <v>4998</v>
      </c>
      <c r="X2805">
        <v>3061</v>
      </c>
      <c r="Y2805">
        <v>1937</v>
      </c>
      <c r="Z2805">
        <v>0</v>
      </c>
      <c r="AA2805">
        <v>4998</v>
      </c>
      <c r="AB2805">
        <v>3061</v>
      </c>
      <c r="AC2805">
        <v>1937</v>
      </c>
      <c r="AD2805">
        <v>0</v>
      </c>
      <c r="AE2805">
        <v>4998</v>
      </c>
      <c r="AF2805" t="s">
        <v>171</v>
      </c>
      <c r="AG2805" t="s">
        <v>143</v>
      </c>
      <c r="AH2805" t="s">
        <v>361</v>
      </c>
      <c r="AI2805" t="s">
        <v>342</v>
      </c>
      <c r="AJ2805" t="s">
        <v>128</v>
      </c>
      <c r="AK2805" t="s">
        <v>290</v>
      </c>
      <c r="AL2805" t="s">
        <v>371</v>
      </c>
      <c r="AM2805" t="s">
        <v>3398</v>
      </c>
      <c r="AN2805" t="s">
        <v>3399</v>
      </c>
      <c r="AO2805" t="s">
        <v>1921</v>
      </c>
      <c r="AP2805" t="s">
        <v>420</v>
      </c>
      <c r="BO2805">
        <v>4998</v>
      </c>
      <c r="BP2805">
        <v>4998</v>
      </c>
      <c r="BQ2805">
        <v>0</v>
      </c>
      <c r="BR2805">
        <v>0</v>
      </c>
      <c r="BS2805">
        <v>0</v>
      </c>
      <c r="BT2805">
        <v>0</v>
      </c>
      <c r="BU2805">
        <v>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0</v>
      </c>
      <c r="CH2805">
        <v>0</v>
      </c>
      <c r="CI2805">
        <v>0</v>
      </c>
      <c r="CJ2805">
        <v>0</v>
      </c>
      <c r="CK2805">
        <v>0</v>
      </c>
      <c r="CL2805">
        <v>0</v>
      </c>
      <c r="CM2805">
        <v>0</v>
      </c>
      <c r="CN2805">
        <v>0</v>
      </c>
      <c r="CO2805">
        <v>0</v>
      </c>
      <c r="CP2805">
        <v>0</v>
      </c>
      <c r="CQ2805">
        <v>0</v>
      </c>
      <c r="CR2805">
        <v>0</v>
      </c>
      <c r="CS2805">
        <v>0</v>
      </c>
      <c r="CT2805">
        <v>0</v>
      </c>
      <c r="CU2805">
        <v>0</v>
      </c>
      <c r="CV2805">
        <v>0</v>
      </c>
      <c r="CW2805">
        <v>0</v>
      </c>
      <c r="CX2805">
        <v>0</v>
      </c>
      <c r="CY2805">
        <v>0</v>
      </c>
      <c r="CZ2805">
        <v>0</v>
      </c>
      <c r="DA2805">
        <v>0</v>
      </c>
      <c r="DB2805">
        <v>0</v>
      </c>
      <c r="DC2805">
        <v>0</v>
      </c>
      <c r="DD2805">
        <v>0</v>
      </c>
      <c r="DE2805">
        <v>0</v>
      </c>
      <c r="DF2805">
        <v>0</v>
      </c>
      <c r="DG2805">
        <v>0</v>
      </c>
      <c r="DH2805">
        <v>0</v>
      </c>
      <c r="DI2805">
        <v>0</v>
      </c>
      <c r="DJ2805">
        <v>0</v>
      </c>
      <c r="DK2805">
        <v>0</v>
      </c>
      <c r="DL2805">
        <v>0</v>
      </c>
    </row>
    <row r="2806" spans="1:116" x14ac:dyDescent="0.15">
      <c r="A2806" t="s">
        <v>116</v>
      </c>
      <c r="B2806">
        <v>198510</v>
      </c>
      <c r="C2806" t="s">
        <v>117</v>
      </c>
      <c r="D2806" t="s">
        <v>136</v>
      </c>
      <c r="E2806" t="s">
        <v>118</v>
      </c>
      <c r="F2806" t="s">
        <v>137</v>
      </c>
      <c r="G2806" s="1">
        <v>43049</v>
      </c>
      <c r="H2806" t="s">
        <v>138</v>
      </c>
      <c r="I2806" s="1">
        <v>43124</v>
      </c>
      <c r="J2806" t="s">
        <v>119</v>
      </c>
      <c r="K2806" t="s">
        <v>3400</v>
      </c>
      <c r="L2806" t="s">
        <v>153</v>
      </c>
      <c r="M2806" t="s">
        <v>139</v>
      </c>
      <c r="P2806" t="s">
        <v>199</v>
      </c>
      <c r="Q2806" t="s">
        <v>616</v>
      </c>
      <c r="R2806" t="s">
        <v>126</v>
      </c>
      <c r="S2806" t="s">
        <v>140</v>
      </c>
      <c r="T2806" t="s">
        <v>3401</v>
      </c>
      <c r="W2806">
        <v>15000</v>
      </c>
      <c r="X2806">
        <v>15000</v>
      </c>
      <c r="Y2806">
        <v>0</v>
      </c>
      <c r="Z2806">
        <v>0</v>
      </c>
      <c r="AA2806">
        <v>15000</v>
      </c>
      <c r="AB2806">
        <v>15000</v>
      </c>
      <c r="AC2806">
        <v>0</v>
      </c>
      <c r="AD2806">
        <v>0</v>
      </c>
      <c r="AE2806">
        <v>15000</v>
      </c>
      <c r="AF2806" t="s">
        <v>143</v>
      </c>
      <c r="AG2806" t="s">
        <v>171</v>
      </c>
      <c r="AH2806" t="s">
        <v>174</v>
      </c>
      <c r="AI2806" t="s">
        <v>235</v>
      </c>
      <c r="AJ2806" t="s">
        <v>128</v>
      </c>
      <c r="AK2806" t="s">
        <v>543</v>
      </c>
      <c r="AL2806" t="s">
        <v>617</v>
      </c>
      <c r="AM2806" t="s">
        <v>3402</v>
      </c>
      <c r="AN2806" t="s">
        <v>3403</v>
      </c>
      <c r="AO2806" t="s">
        <v>3404</v>
      </c>
      <c r="AP2806" t="s">
        <v>3334</v>
      </c>
      <c r="BO2806">
        <v>15000</v>
      </c>
      <c r="BP2806">
        <v>15000</v>
      </c>
      <c r="BQ2806">
        <v>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0</v>
      </c>
      <c r="CH2806">
        <v>0</v>
      </c>
      <c r="CI2806">
        <v>0</v>
      </c>
      <c r="CJ2806">
        <v>0</v>
      </c>
      <c r="CK2806">
        <v>0</v>
      </c>
      <c r="CL2806">
        <v>0</v>
      </c>
      <c r="CM2806">
        <v>0</v>
      </c>
      <c r="CN2806">
        <v>0</v>
      </c>
      <c r="CO2806">
        <v>0</v>
      </c>
      <c r="CP2806">
        <v>0</v>
      </c>
      <c r="CQ2806">
        <v>0</v>
      </c>
      <c r="CR2806">
        <v>0</v>
      </c>
      <c r="CS2806">
        <v>0</v>
      </c>
      <c r="CT2806">
        <v>0</v>
      </c>
      <c r="CU2806">
        <v>0</v>
      </c>
      <c r="CV2806">
        <v>0</v>
      </c>
      <c r="CW2806">
        <v>0</v>
      </c>
      <c r="CX2806">
        <v>0</v>
      </c>
      <c r="CY2806">
        <v>0</v>
      </c>
      <c r="CZ2806">
        <v>0</v>
      </c>
      <c r="DA2806">
        <v>0</v>
      </c>
      <c r="DB2806">
        <v>0</v>
      </c>
      <c r="DC2806">
        <v>0</v>
      </c>
      <c r="DD2806">
        <v>0</v>
      </c>
      <c r="DE2806">
        <v>0</v>
      </c>
      <c r="DF2806">
        <v>0</v>
      </c>
      <c r="DG2806">
        <v>0</v>
      </c>
      <c r="DH2806">
        <v>0</v>
      </c>
      <c r="DI2806">
        <v>0</v>
      </c>
      <c r="DJ2806">
        <v>0</v>
      </c>
      <c r="DK2806">
        <v>0</v>
      </c>
      <c r="DL2806">
        <v>0</v>
      </c>
    </row>
    <row r="2807" spans="1:116" x14ac:dyDescent="0.15">
      <c r="A2807" t="s">
        <v>116</v>
      </c>
      <c r="B2807">
        <v>198513</v>
      </c>
      <c r="C2807" t="s">
        <v>117</v>
      </c>
      <c r="D2807" t="s">
        <v>136</v>
      </c>
      <c r="E2807" t="s">
        <v>118</v>
      </c>
      <c r="F2807" t="s">
        <v>137</v>
      </c>
      <c r="G2807" s="1">
        <v>43042</v>
      </c>
      <c r="H2807" t="s">
        <v>138</v>
      </c>
      <c r="I2807" s="1">
        <v>43068</v>
      </c>
      <c r="J2807" t="s">
        <v>119</v>
      </c>
      <c r="K2807" t="s">
        <v>3405</v>
      </c>
      <c r="L2807" t="s">
        <v>120</v>
      </c>
      <c r="M2807" t="s">
        <v>139</v>
      </c>
      <c r="P2807" t="s">
        <v>124</v>
      </c>
      <c r="Q2807" t="s">
        <v>558</v>
      </c>
      <c r="R2807" t="s">
        <v>126</v>
      </c>
      <c r="S2807" t="s">
        <v>571</v>
      </c>
      <c r="T2807" t="s">
        <v>3406</v>
      </c>
      <c r="W2807">
        <v>19985</v>
      </c>
      <c r="X2807">
        <v>12238</v>
      </c>
      <c r="Y2807">
        <v>7747</v>
      </c>
      <c r="Z2807">
        <v>0</v>
      </c>
      <c r="AA2807">
        <v>19985</v>
      </c>
      <c r="AB2807">
        <v>12238</v>
      </c>
      <c r="AC2807">
        <v>7747</v>
      </c>
      <c r="AD2807">
        <v>0</v>
      </c>
      <c r="AE2807">
        <v>19985</v>
      </c>
      <c r="AF2807" t="s">
        <v>171</v>
      </c>
      <c r="AG2807" t="s">
        <v>143</v>
      </c>
      <c r="AH2807" t="s">
        <v>1655</v>
      </c>
      <c r="AI2807" t="s">
        <v>510</v>
      </c>
      <c r="AJ2807" t="s">
        <v>128</v>
      </c>
      <c r="AK2807" t="s">
        <v>1032</v>
      </c>
      <c r="AL2807" t="s">
        <v>559</v>
      </c>
      <c r="AM2807" t="s">
        <v>3407</v>
      </c>
      <c r="AN2807" t="s">
        <v>3408</v>
      </c>
      <c r="AO2807" t="s">
        <v>560</v>
      </c>
      <c r="AP2807" t="s">
        <v>561</v>
      </c>
      <c r="BO2807">
        <v>19985</v>
      </c>
      <c r="BP2807">
        <v>19985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0</v>
      </c>
      <c r="CR2807">
        <v>0</v>
      </c>
      <c r="CS2807">
        <v>0</v>
      </c>
      <c r="CT2807">
        <v>0</v>
      </c>
      <c r="CU2807">
        <v>0</v>
      </c>
      <c r="CV2807">
        <v>0</v>
      </c>
      <c r="CW2807">
        <v>0</v>
      </c>
      <c r="CX2807">
        <v>0</v>
      </c>
      <c r="CY2807">
        <v>0</v>
      </c>
      <c r="CZ2807">
        <v>0</v>
      </c>
      <c r="DA2807">
        <v>0</v>
      </c>
      <c r="DB2807">
        <v>0</v>
      </c>
      <c r="DC2807">
        <v>0</v>
      </c>
      <c r="DD2807">
        <v>0</v>
      </c>
      <c r="DE2807">
        <v>0</v>
      </c>
      <c r="DF2807">
        <v>0</v>
      </c>
      <c r="DG2807">
        <v>0</v>
      </c>
      <c r="DH2807">
        <v>0</v>
      </c>
      <c r="DI2807">
        <v>0</v>
      </c>
      <c r="DJ2807">
        <v>0</v>
      </c>
      <c r="DK2807">
        <v>0</v>
      </c>
      <c r="DL2807">
        <v>0</v>
      </c>
    </row>
    <row r="2808" spans="1:116" x14ac:dyDescent="0.15">
      <c r="A2808" t="s">
        <v>116</v>
      </c>
      <c r="B2808">
        <v>198524</v>
      </c>
      <c r="C2808" t="s">
        <v>117</v>
      </c>
      <c r="D2808" t="s">
        <v>136</v>
      </c>
      <c r="E2808" t="s">
        <v>118</v>
      </c>
      <c r="F2808" t="s">
        <v>137</v>
      </c>
      <c r="G2808" s="1">
        <v>43045</v>
      </c>
      <c r="H2808" t="s">
        <v>138</v>
      </c>
      <c r="I2808" s="1">
        <v>43180</v>
      </c>
      <c r="J2808" t="s">
        <v>119</v>
      </c>
      <c r="K2808" t="s">
        <v>417</v>
      </c>
      <c r="L2808" t="s">
        <v>123</v>
      </c>
      <c r="M2808" t="s">
        <v>139</v>
      </c>
      <c r="P2808" t="s">
        <v>299</v>
      </c>
      <c r="Q2808" t="s">
        <v>501</v>
      </c>
      <c r="R2808" t="s">
        <v>126</v>
      </c>
      <c r="S2808" t="s">
        <v>215</v>
      </c>
      <c r="T2808" t="s">
        <v>3416</v>
      </c>
      <c r="W2808">
        <v>3801351</v>
      </c>
      <c r="X2808">
        <v>3317842</v>
      </c>
      <c r="Y2808">
        <v>483509</v>
      </c>
      <c r="Z2808">
        <v>0</v>
      </c>
      <c r="AA2808">
        <v>701080</v>
      </c>
      <c r="AB2808">
        <v>701080</v>
      </c>
      <c r="AC2808">
        <v>0</v>
      </c>
      <c r="AD2808">
        <v>0</v>
      </c>
      <c r="AE2808">
        <v>3321673</v>
      </c>
      <c r="AF2808" t="s">
        <v>143</v>
      </c>
      <c r="AG2808" t="s">
        <v>143</v>
      </c>
      <c r="AH2808" t="s">
        <v>211</v>
      </c>
      <c r="AI2808" t="s">
        <v>888</v>
      </c>
      <c r="AJ2808" t="s">
        <v>128</v>
      </c>
      <c r="AK2808" t="s">
        <v>604</v>
      </c>
      <c r="AL2808" t="s">
        <v>502</v>
      </c>
      <c r="AM2808" t="s">
        <v>3417</v>
      </c>
      <c r="AN2808" t="s">
        <v>3418</v>
      </c>
      <c r="AO2808" t="s">
        <v>3165</v>
      </c>
      <c r="AP2808" t="s">
        <v>3166</v>
      </c>
      <c r="AQ2808" t="s">
        <v>1479</v>
      </c>
      <c r="BO2808">
        <v>3611283.45</v>
      </c>
      <c r="BP2808">
        <v>666026</v>
      </c>
      <c r="BQ2808">
        <v>190067.55000000002</v>
      </c>
      <c r="BR2808">
        <v>35054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0</v>
      </c>
      <c r="CQ2808">
        <v>0</v>
      </c>
      <c r="CR2808">
        <v>0</v>
      </c>
      <c r="CS2808">
        <v>0</v>
      </c>
      <c r="CT2808">
        <v>0</v>
      </c>
      <c r="CU2808">
        <v>0</v>
      </c>
      <c r="CV2808">
        <v>0</v>
      </c>
      <c r="CW2808">
        <v>0</v>
      </c>
      <c r="CX2808">
        <v>0</v>
      </c>
      <c r="CY2808">
        <v>0</v>
      </c>
      <c r="CZ2808">
        <v>0</v>
      </c>
      <c r="DA2808">
        <v>0</v>
      </c>
      <c r="DB2808">
        <v>0</v>
      </c>
      <c r="DC2808">
        <v>0</v>
      </c>
      <c r="DD2808">
        <v>0</v>
      </c>
      <c r="DE2808">
        <v>0</v>
      </c>
      <c r="DF2808">
        <v>0</v>
      </c>
      <c r="DG2808">
        <v>0</v>
      </c>
      <c r="DH2808">
        <v>0</v>
      </c>
      <c r="DI2808">
        <v>0</v>
      </c>
      <c r="DJ2808">
        <v>0</v>
      </c>
      <c r="DK2808">
        <v>0</v>
      </c>
      <c r="DL2808">
        <v>0</v>
      </c>
    </row>
    <row r="2809" spans="1:116" x14ac:dyDescent="0.15">
      <c r="A2809" t="s">
        <v>116</v>
      </c>
      <c r="B2809">
        <v>198533</v>
      </c>
      <c r="C2809" t="s">
        <v>117</v>
      </c>
      <c r="D2809" t="s">
        <v>136</v>
      </c>
      <c r="E2809" t="s">
        <v>118</v>
      </c>
      <c r="F2809" t="s">
        <v>137</v>
      </c>
      <c r="G2809" s="1">
        <v>43042</v>
      </c>
      <c r="H2809" t="s">
        <v>138</v>
      </c>
      <c r="I2809" s="1">
        <v>43201</v>
      </c>
      <c r="J2809" t="s">
        <v>119</v>
      </c>
      <c r="K2809" t="s">
        <v>3423</v>
      </c>
      <c r="L2809" t="s">
        <v>1021</v>
      </c>
      <c r="M2809" t="s">
        <v>3424</v>
      </c>
      <c r="P2809" t="s">
        <v>199</v>
      </c>
      <c r="Q2809" t="s">
        <v>717</v>
      </c>
      <c r="R2809" t="s">
        <v>126</v>
      </c>
      <c r="S2809" t="s">
        <v>140</v>
      </c>
      <c r="T2809" t="s">
        <v>3425</v>
      </c>
      <c r="W2809">
        <v>40000</v>
      </c>
      <c r="X2809">
        <v>36035</v>
      </c>
      <c r="Y2809">
        <v>3965</v>
      </c>
      <c r="Z2809">
        <v>0</v>
      </c>
      <c r="AA2809">
        <v>40000</v>
      </c>
      <c r="AB2809">
        <v>36035</v>
      </c>
      <c r="AC2809">
        <v>3965</v>
      </c>
      <c r="AD2809">
        <v>0</v>
      </c>
      <c r="AE2809">
        <v>40000</v>
      </c>
      <c r="AF2809" t="s">
        <v>171</v>
      </c>
      <c r="AG2809" t="s">
        <v>171</v>
      </c>
      <c r="AH2809" t="s">
        <v>302</v>
      </c>
      <c r="AI2809" t="s">
        <v>1010</v>
      </c>
      <c r="AJ2809" t="s">
        <v>128</v>
      </c>
      <c r="AK2809" t="s">
        <v>512</v>
      </c>
      <c r="AL2809" t="s">
        <v>718</v>
      </c>
      <c r="AM2809" t="s">
        <v>3426</v>
      </c>
      <c r="AN2809" t="s">
        <v>3427</v>
      </c>
      <c r="AO2809" t="s">
        <v>3428</v>
      </c>
      <c r="AP2809" t="s">
        <v>3429</v>
      </c>
      <c r="BO2809">
        <v>40000</v>
      </c>
      <c r="BP2809">
        <v>40000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0</v>
      </c>
      <c r="CR2809">
        <v>0</v>
      </c>
      <c r="CS2809">
        <v>0</v>
      </c>
      <c r="CT2809">
        <v>0</v>
      </c>
      <c r="CU2809">
        <v>0</v>
      </c>
      <c r="CV2809">
        <v>0</v>
      </c>
      <c r="CW2809">
        <v>0</v>
      </c>
      <c r="CX2809">
        <v>0</v>
      </c>
      <c r="CY2809">
        <v>0</v>
      </c>
      <c r="CZ2809">
        <v>0</v>
      </c>
      <c r="DA2809">
        <v>0</v>
      </c>
      <c r="DB2809">
        <v>0</v>
      </c>
      <c r="DC2809">
        <v>0</v>
      </c>
      <c r="DD2809">
        <v>0</v>
      </c>
      <c r="DE2809">
        <v>0</v>
      </c>
      <c r="DF2809">
        <v>0</v>
      </c>
      <c r="DG2809">
        <v>0</v>
      </c>
      <c r="DH2809">
        <v>0</v>
      </c>
      <c r="DI2809">
        <v>0</v>
      </c>
      <c r="DJ2809">
        <v>0</v>
      </c>
      <c r="DK2809">
        <v>0</v>
      </c>
      <c r="DL2809">
        <v>0</v>
      </c>
    </row>
    <row r="2810" spans="1:116" x14ac:dyDescent="0.15">
      <c r="A2810" t="s">
        <v>116</v>
      </c>
      <c r="B2810">
        <v>198534</v>
      </c>
      <c r="C2810" t="s">
        <v>117</v>
      </c>
      <c r="D2810" t="s">
        <v>136</v>
      </c>
      <c r="E2810" t="s">
        <v>118</v>
      </c>
      <c r="F2810" t="s">
        <v>137</v>
      </c>
      <c r="G2810" s="1">
        <v>43042</v>
      </c>
      <c r="H2810" t="s">
        <v>138</v>
      </c>
      <c r="I2810" s="1">
        <v>43249</v>
      </c>
      <c r="J2810" t="s">
        <v>119</v>
      </c>
      <c r="K2810" t="s">
        <v>3430</v>
      </c>
      <c r="L2810" t="s">
        <v>120</v>
      </c>
      <c r="M2810" t="s">
        <v>139</v>
      </c>
      <c r="P2810" t="s">
        <v>124</v>
      </c>
      <c r="Q2810" t="s">
        <v>125</v>
      </c>
      <c r="R2810" t="s">
        <v>126</v>
      </c>
      <c r="S2810" t="s">
        <v>140</v>
      </c>
      <c r="T2810" t="s">
        <v>3431</v>
      </c>
      <c r="W2810">
        <v>114608</v>
      </c>
      <c r="X2810">
        <v>71001</v>
      </c>
      <c r="Y2810">
        <v>43607</v>
      </c>
      <c r="Z2810">
        <v>0</v>
      </c>
      <c r="AA2810">
        <v>114608</v>
      </c>
      <c r="AB2810">
        <v>114608</v>
      </c>
      <c r="AC2810">
        <v>0</v>
      </c>
      <c r="AD2810">
        <v>0</v>
      </c>
      <c r="AE2810">
        <v>114608</v>
      </c>
      <c r="AF2810" t="s">
        <v>171</v>
      </c>
      <c r="AG2810" t="s">
        <v>171</v>
      </c>
      <c r="AH2810" t="s">
        <v>553</v>
      </c>
      <c r="AI2810" t="s">
        <v>1982</v>
      </c>
      <c r="AJ2810" t="s">
        <v>128</v>
      </c>
      <c r="AK2810" t="s">
        <v>290</v>
      </c>
      <c r="AL2810" t="s">
        <v>528</v>
      </c>
      <c r="AM2810" t="s">
        <v>3432</v>
      </c>
      <c r="AN2810" t="s">
        <v>3433</v>
      </c>
      <c r="AO2810" t="s">
        <v>2306</v>
      </c>
      <c r="AP2810" t="s">
        <v>2307</v>
      </c>
      <c r="AQ2810" t="s">
        <v>2142</v>
      </c>
      <c r="AR2810" t="s">
        <v>713</v>
      </c>
      <c r="BO2810">
        <v>38966.720000000001</v>
      </c>
      <c r="BP2810">
        <v>38966.720000000001</v>
      </c>
      <c r="BQ2810">
        <v>37820.639999999999</v>
      </c>
      <c r="BR2810">
        <v>37820.639999999999</v>
      </c>
      <c r="BS2810">
        <v>37820.639999999999</v>
      </c>
      <c r="BT2810">
        <v>37820.639999999999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v>0</v>
      </c>
      <c r="CR2810">
        <v>0</v>
      </c>
      <c r="CS2810">
        <v>0</v>
      </c>
      <c r="CT2810">
        <v>0</v>
      </c>
      <c r="CU2810">
        <v>0</v>
      </c>
      <c r="CV2810">
        <v>0</v>
      </c>
      <c r="CW2810">
        <v>0</v>
      </c>
      <c r="CX2810">
        <v>0</v>
      </c>
      <c r="CY2810">
        <v>0</v>
      </c>
      <c r="CZ2810">
        <v>0</v>
      </c>
      <c r="DA2810">
        <v>0</v>
      </c>
      <c r="DB2810">
        <v>0</v>
      </c>
      <c r="DC2810">
        <v>0</v>
      </c>
      <c r="DD2810">
        <v>0</v>
      </c>
      <c r="DE2810">
        <v>0</v>
      </c>
      <c r="DF2810">
        <v>0</v>
      </c>
      <c r="DG2810">
        <v>0</v>
      </c>
      <c r="DH2810">
        <v>0</v>
      </c>
      <c r="DI2810">
        <v>0</v>
      </c>
      <c r="DJ2810">
        <v>0</v>
      </c>
      <c r="DK2810">
        <v>0</v>
      </c>
      <c r="DL2810">
        <v>0</v>
      </c>
    </row>
    <row r="2811" spans="1:116" x14ac:dyDescent="0.15">
      <c r="A2811" t="s">
        <v>116</v>
      </c>
      <c r="B2811">
        <v>198553</v>
      </c>
      <c r="C2811" t="s">
        <v>117</v>
      </c>
      <c r="D2811" t="s">
        <v>136</v>
      </c>
      <c r="E2811" t="s">
        <v>118</v>
      </c>
      <c r="F2811" t="s">
        <v>137</v>
      </c>
      <c r="G2811" s="1">
        <v>43054</v>
      </c>
      <c r="H2811" t="s">
        <v>138</v>
      </c>
      <c r="I2811" s="1">
        <v>43083</v>
      </c>
      <c r="J2811" t="s">
        <v>119</v>
      </c>
      <c r="K2811" t="s">
        <v>3440</v>
      </c>
      <c r="L2811" t="s">
        <v>120</v>
      </c>
      <c r="M2811" t="s">
        <v>2248</v>
      </c>
      <c r="P2811" t="s">
        <v>124</v>
      </c>
      <c r="Q2811" t="s">
        <v>125</v>
      </c>
      <c r="R2811" t="s">
        <v>126</v>
      </c>
      <c r="S2811" t="s">
        <v>3441</v>
      </c>
      <c r="T2811" t="s">
        <v>3442</v>
      </c>
      <c r="W2811">
        <v>45000</v>
      </c>
      <c r="X2811">
        <v>27556</v>
      </c>
      <c r="Y2811">
        <v>17444</v>
      </c>
      <c r="Z2811">
        <v>0</v>
      </c>
      <c r="AA2811">
        <v>45000</v>
      </c>
      <c r="AB2811">
        <v>45000</v>
      </c>
      <c r="AC2811">
        <v>0</v>
      </c>
      <c r="AD2811">
        <v>0</v>
      </c>
      <c r="AE2811">
        <v>45000</v>
      </c>
      <c r="AF2811" t="s">
        <v>143</v>
      </c>
      <c r="AG2811" t="s">
        <v>143</v>
      </c>
      <c r="AH2811" t="s">
        <v>211</v>
      </c>
      <c r="AI2811" t="s">
        <v>440</v>
      </c>
      <c r="AJ2811" t="s">
        <v>128</v>
      </c>
      <c r="AK2811" t="s">
        <v>731</v>
      </c>
      <c r="AL2811" t="s">
        <v>528</v>
      </c>
      <c r="AM2811" t="s">
        <v>3443</v>
      </c>
      <c r="AN2811" t="s">
        <v>3444</v>
      </c>
      <c r="AO2811" t="s">
        <v>3445</v>
      </c>
      <c r="AP2811" t="s">
        <v>3446</v>
      </c>
      <c r="BO2811">
        <v>45000</v>
      </c>
      <c r="BP2811">
        <v>45000</v>
      </c>
      <c r="BQ2811">
        <v>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v>0</v>
      </c>
      <c r="CR2811">
        <v>0</v>
      </c>
      <c r="CS2811">
        <v>0</v>
      </c>
      <c r="CT2811">
        <v>0</v>
      </c>
      <c r="CU2811">
        <v>0</v>
      </c>
      <c r="CV2811">
        <v>0</v>
      </c>
      <c r="CW2811">
        <v>0</v>
      </c>
      <c r="CX2811">
        <v>0</v>
      </c>
      <c r="CY2811">
        <v>0</v>
      </c>
      <c r="CZ2811">
        <v>0</v>
      </c>
      <c r="DA2811">
        <v>0</v>
      </c>
      <c r="DB2811">
        <v>0</v>
      </c>
      <c r="DC2811">
        <v>0</v>
      </c>
      <c r="DD2811">
        <v>0</v>
      </c>
      <c r="DE2811">
        <v>0</v>
      </c>
      <c r="DF2811">
        <v>0</v>
      </c>
      <c r="DG2811">
        <v>0</v>
      </c>
      <c r="DH2811">
        <v>0</v>
      </c>
      <c r="DI2811">
        <v>0</v>
      </c>
      <c r="DJ2811">
        <v>0</v>
      </c>
      <c r="DK2811">
        <v>0</v>
      </c>
      <c r="DL2811">
        <v>0</v>
      </c>
    </row>
    <row r="2812" spans="1:116" x14ac:dyDescent="0.15">
      <c r="A2812" t="s">
        <v>116</v>
      </c>
      <c r="B2812">
        <v>198561</v>
      </c>
      <c r="C2812" t="s">
        <v>117</v>
      </c>
      <c r="D2812" t="s">
        <v>136</v>
      </c>
      <c r="E2812" t="s">
        <v>118</v>
      </c>
      <c r="F2812" t="s">
        <v>137</v>
      </c>
      <c r="G2812" s="1">
        <v>43045</v>
      </c>
      <c r="H2812" t="s">
        <v>138</v>
      </c>
      <c r="I2812" s="1">
        <v>43048</v>
      </c>
      <c r="J2812" t="s">
        <v>119</v>
      </c>
      <c r="K2812" t="s">
        <v>3453</v>
      </c>
      <c r="L2812" t="s">
        <v>123</v>
      </c>
      <c r="M2812" t="s">
        <v>139</v>
      </c>
      <c r="P2812" t="s">
        <v>299</v>
      </c>
      <c r="Q2812" t="s">
        <v>3454</v>
      </c>
      <c r="R2812" t="s">
        <v>126</v>
      </c>
      <c r="S2812" t="s">
        <v>1875</v>
      </c>
      <c r="T2812" t="s">
        <v>3455</v>
      </c>
      <c r="W2812">
        <v>19454</v>
      </c>
      <c r="X2812">
        <v>19454</v>
      </c>
      <c r="Y2812">
        <v>0</v>
      </c>
      <c r="Z2812">
        <v>0</v>
      </c>
      <c r="AA2812">
        <v>19454</v>
      </c>
      <c r="AB2812">
        <v>19454</v>
      </c>
      <c r="AC2812">
        <v>0</v>
      </c>
      <c r="AD2812">
        <v>0</v>
      </c>
      <c r="AE2812">
        <v>19454</v>
      </c>
      <c r="AF2812" t="s">
        <v>171</v>
      </c>
      <c r="AG2812" t="s">
        <v>143</v>
      </c>
      <c r="AH2812" t="s">
        <v>302</v>
      </c>
      <c r="AI2812" t="s">
        <v>148</v>
      </c>
      <c r="AJ2812" t="s">
        <v>128</v>
      </c>
      <c r="AK2812" t="s">
        <v>303</v>
      </c>
      <c r="AL2812" t="s">
        <v>3456</v>
      </c>
      <c r="AM2812" t="s">
        <v>3457</v>
      </c>
      <c r="AN2812" t="s">
        <v>3458</v>
      </c>
      <c r="AO2812" t="s">
        <v>3459</v>
      </c>
      <c r="AP2812" t="s">
        <v>3460</v>
      </c>
      <c r="BO2812">
        <v>19454</v>
      </c>
      <c r="BP2812">
        <v>19454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0</v>
      </c>
      <c r="CR2812">
        <v>0</v>
      </c>
      <c r="CS2812">
        <v>0</v>
      </c>
      <c r="CT2812">
        <v>0</v>
      </c>
      <c r="CU2812">
        <v>0</v>
      </c>
      <c r="CV2812">
        <v>0</v>
      </c>
      <c r="CW2812">
        <v>0</v>
      </c>
      <c r="CX2812">
        <v>0</v>
      </c>
      <c r="CY2812">
        <v>0</v>
      </c>
      <c r="CZ2812">
        <v>0</v>
      </c>
      <c r="DA2812">
        <v>0</v>
      </c>
      <c r="DB2812">
        <v>0</v>
      </c>
      <c r="DC2812">
        <v>0</v>
      </c>
      <c r="DD2812">
        <v>0</v>
      </c>
      <c r="DE2812">
        <v>0</v>
      </c>
      <c r="DF2812">
        <v>0</v>
      </c>
      <c r="DG2812">
        <v>0</v>
      </c>
      <c r="DH2812">
        <v>0</v>
      </c>
      <c r="DI2812">
        <v>0</v>
      </c>
      <c r="DJ2812">
        <v>0</v>
      </c>
      <c r="DK2812">
        <v>0</v>
      </c>
      <c r="DL2812">
        <v>0</v>
      </c>
    </row>
    <row r="2813" spans="1:116" x14ac:dyDescent="0.15">
      <c r="A2813" t="s">
        <v>116</v>
      </c>
      <c r="B2813">
        <v>198571</v>
      </c>
      <c r="C2813" t="s">
        <v>117</v>
      </c>
      <c r="D2813" t="s">
        <v>136</v>
      </c>
      <c r="E2813" t="s">
        <v>118</v>
      </c>
      <c r="F2813" t="s">
        <v>137</v>
      </c>
      <c r="G2813" s="1">
        <v>43042</v>
      </c>
      <c r="H2813" t="s">
        <v>138</v>
      </c>
      <c r="I2813" s="1">
        <v>43119</v>
      </c>
      <c r="J2813" t="s">
        <v>119</v>
      </c>
      <c r="K2813" t="s">
        <v>213</v>
      </c>
      <c r="L2813" t="s">
        <v>123</v>
      </c>
      <c r="M2813" t="s">
        <v>139</v>
      </c>
      <c r="P2813" t="s">
        <v>317</v>
      </c>
      <c r="Q2813" t="s">
        <v>318</v>
      </c>
      <c r="R2813" t="s">
        <v>126</v>
      </c>
      <c r="S2813" t="s">
        <v>215</v>
      </c>
      <c r="T2813" t="s">
        <v>3465</v>
      </c>
      <c r="W2813">
        <v>35877</v>
      </c>
      <c r="X2813">
        <v>22664</v>
      </c>
      <c r="Y2813">
        <v>13213</v>
      </c>
      <c r="Z2813">
        <v>0</v>
      </c>
      <c r="AA2813">
        <v>35877</v>
      </c>
      <c r="AB2813">
        <v>22664</v>
      </c>
      <c r="AC2813">
        <v>13213</v>
      </c>
      <c r="AD2813">
        <v>0</v>
      </c>
      <c r="AE2813">
        <v>35877</v>
      </c>
      <c r="AF2813" t="s">
        <v>171</v>
      </c>
      <c r="AG2813" t="s">
        <v>171</v>
      </c>
      <c r="AH2813" t="s">
        <v>2432</v>
      </c>
      <c r="AI2813" t="s">
        <v>341</v>
      </c>
      <c r="AJ2813" t="s">
        <v>128</v>
      </c>
      <c r="AK2813" t="s">
        <v>321</v>
      </c>
      <c r="AL2813" t="s">
        <v>322</v>
      </c>
      <c r="AM2813" t="s">
        <v>3466</v>
      </c>
      <c r="AN2813" t="s">
        <v>3467</v>
      </c>
      <c r="AO2813" t="s">
        <v>677</v>
      </c>
      <c r="AP2813" t="s">
        <v>678</v>
      </c>
      <c r="BO2813">
        <v>35877</v>
      </c>
      <c r="BP2813">
        <v>35877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0</v>
      </c>
      <c r="CR2813">
        <v>0</v>
      </c>
      <c r="CS2813">
        <v>0</v>
      </c>
      <c r="CT2813">
        <v>0</v>
      </c>
      <c r="CU2813">
        <v>0</v>
      </c>
      <c r="CV2813">
        <v>0</v>
      </c>
      <c r="CW2813">
        <v>0</v>
      </c>
      <c r="CX2813">
        <v>0</v>
      </c>
      <c r="CY2813">
        <v>0</v>
      </c>
      <c r="CZ2813">
        <v>0</v>
      </c>
      <c r="DA2813">
        <v>0</v>
      </c>
      <c r="DB2813">
        <v>0</v>
      </c>
      <c r="DC2813">
        <v>0</v>
      </c>
      <c r="DD2813">
        <v>0</v>
      </c>
      <c r="DE2813">
        <v>0</v>
      </c>
      <c r="DF2813">
        <v>0</v>
      </c>
      <c r="DG2813">
        <v>0</v>
      </c>
      <c r="DH2813">
        <v>0</v>
      </c>
      <c r="DI2813">
        <v>0</v>
      </c>
      <c r="DJ2813">
        <v>0</v>
      </c>
      <c r="DK2813">
        <v>0</v>
      </c>
      <c r="DL2813">
        <v>0</v>
      </c>
    </row>
    <row r="2814" spans="1:116" x14ac:dyDescent="0.15">
      <c r="A2814" t="s">
        <v>116</v>
      </c>
      <c r="B2814">
        <v>198582</v>
      </c>
      <c r="C2814" t="s">
        <v>117</v>
      </c>
      <c r="D2814" t="s">
        <v>136</v>
      </c>
      <c r="E2814" t="s">
        <v>118</v>
      </c>
      <c r="F2814" t="s">
        <v>137</v>
      </c>
      <c r="G2814" s="1">
        <v>43047</v>
      </c>
      <c r="H2814" t="s">
        <v>138</v>
      </c>
      <c r="I2814" s="1">
        <v>43266</v>
      </c>
      <c r="J2814" t="s">
        <v>119</v>
      </c>
      <c r="K2814" t="s">
        <v>1285</v>
      </c>
      <c r="L2814" t="s">
        <v>197</v>
      </c>
      <c r="M2814" t="s">
        <v>139</v>
      </c>
      <c r="N2814" t="s">
        <v>213</v>
      </c>
      <c r="O2814" t="s">
        <v>123</v>
      </c>
      <c r="P2814" t="s">
        <v>199</v>
      </c>
      <c r="Q2814" t="s">
        <v>717</v>
      </c>
      <c r="R2814" t="s">
        <v>126</v>
      </c>
      <c r="S2814" t="s">
        <v>251</v>
      </c>
      <c r="T2814" t="s">
        <v>3471</v>
      </c>
      <c r="W2814">
        <v>81603</v>
      </c>
      <c r="X2814">
        <v>51550</v>
      </c>
      <c r="Y2814">
        <v>30053</v>
      </c>
      <c r="Z2814">
        <v>0</v>
      </c>
      <c r="AA2814">
        <v>81603</v>
      </c>
      <c r="AB2814">
        <v>51550</v>
      </c>
      <c r="AC2814">
        <v>30053</v>
      </c>
      <c r="AD2814">
        <v>0</v>
      </c>
      <c r="AE2814">
        <v>81603</v>
      </c>
      <c r="AF2814" t="s">
        <v>143</v>
      </c>
      <c r="AG2814" t="s">
        <v>171</v>
      </c>
      <c r="AH2814" t="s">
        <v>361</v>
      </c>
      <c r="AI2814" t="s">
        <v>341</v>
      </c>
      <c r="AJ2814" t="s">
        <v>128</v>
      </c>
      <c r="AK2814" t="s">
        <v>512</v>
      </c>
      <c r="AL2814" t="s">
        <v>718</v>
      </c>
      <c r="AM2814" t="s">
        <v>3472</v>
      </c>
      <c r="AN2814" t="s">
        <v>3473</v>
      </c>
      <c r="AO2814" t="s">
        <v>1736</v>
      </c>
      <c r="AP2814" t="s">
        <v>842</v>
      </c>
      <c r="AQ2814" t="s">
        <v>3474</v>
      </c>
      <c r="BO2814">
        <v>81603</v>
      </c>
      <c r="BP2814">
        <v>81603</v>
      </c>
      <c r="BQ2814">
        <v>0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v>0</v>
      </c>
      <c r="CR2814">
        <v>0</v>
      </c>
      <c r="CS2814">
        <v>0</v>
      </c>
      <c r="CT2814">
        <v>0</v>
      </c>
      <c r="CU2814">
        <v>0</v>
      </c>
      <c r="CV2814">
        <v>0</v>
      </c>
      <c r="CW2814">
        <v>0</v>
      </c>
      <c r="CX2814">
        <v>0</v>
      </c>
      <c r="CY2814">
        <v>0</v>
      </c>
      <c r="CZ2814">
        <v>0</v>
      </c>
      <c r="DA2814">
        <v>0</v>
      </c>
      <c r="DB2814">
        <v>0</v>
      </c>
      <c r="DC2814">
        <v>0</v>
      </c>
      <c r="DD2814">
        <v>0</v>
      </c>
      <c r="DE2814">
        <v>0</v>
      </c>
      <c r="DF2814">
        <v>0</v>
      </c>
      <c r="DG2814">
        <v>0</v>
      </c>
      <c r="DH2814">
        <v>0</v>
      </c>
      <c r="DI2814">
        <v>0</v>
      </c>
      <c r="DJ2814">
        <v>0</v>
      </c>
      <c r="DK2814">
        <v>0</v>
      </c>
      <c r="DL2814">
        <v>0</v>
      </c>
    </row>
    <row r="2815" spans="1:116" x14ac:dyDescent="0.15">
      <c r="A2815" t="s">
        <v>116</v>
      </c>
      <c r="B2815">
        <v>198585</v>
      </c>
      <c r="C2815" t="s">
        <v>117</v>
      </c>
      <c r="D2815" t="s">
        <v>136</v>
      </c>
      <c r="E2815" t="s">
        <v>118</v>
      </c>
      <c r="F2815" t="s">
        <v>137</v>
      </c>
      <c r="G2815" s="1">
        <v>43052</v>
      </c>
      <c r="H2815" t="s">
        <v>138</v>
      </c>
      <c r="I2815" s="1">
        <v>43067</v>
      </c>
      <c r="J2815" t="s">
        <v>119</v>
      </c>
      <c r="K2815" t="s">
        <v>3475</v>
      </c>
      <c r="L2815" t="s">
        <v>120</v>
      </c>
      <c r="M2815" t="s">
        <v>139</v>
      </c>
      <c r="P2815" t="s">
        <v>145</v>
      </c>
      <c r="Q2815" t="s">
        <v>214</v>
      </c>
      <c r="R2815" t="s">
        <v>126</v>
      </c>
      <c r="S2815" t="s">
        <v>571</v>
      </c>
      <c r="T2815" t="s">
        <v>3476</v>
      </c>
      <c r="W2815">
        <v>0</v>
      </c>
      <c r="X2815">
        <v>0</v>
      </c>
      <c r="Y2815">
        <v>0</v>
      </c>
      <c r="Z2815">
        <v>0</v>
      </c>
      <c r="AA2815">
        <v>5000</v>
      </c>
      <c r="AB2815">
        <v>3062</v>
      </c>
      <c r="AC2815">
        <v>1938</v>
      </c>
      <c r="AD2815">
        <v>0</v>
      </c>
      <c r="AE2815">
        <v>10000</v>
      </c>
      <c r="AH2815" t="s">
        <v>649</v>
      </c>
      <c r="AI2815" t="s">
        <v>211</v>
      </c>
      <c r="AK2815" t="s">
        <v>390</v>
      </c>
      <c r="AL2815" t="s">
        <v>184</v>
      </c>
      <c r="AN2815" t="s">
        <v>3477</v>
      </c>
      <c r="AO2815" t="s">
        <v>572</v>
      </c>
      <c r="AP2815" t="s">
        <v>573</v>
      </c>
      <c r="BO2815">
        <v>0</v>
      </c>
      <c r="BP2815">
        <v>5000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v>0</v>
      </c>
      <c r="CR2815">
        <v>0</v>
      </c>
      <c r="CS2815">
        <v>0</v>
      </c>
      <c r="CT2815">
        <v>0</v>
      </c>
      <c r="CU2815">
        <v>0</v>
      </c>
      <c r="CV2815">
        <v>0</v>
      </c>
      <c r="CW2815">
        <v>0</v>
      </c>
      <c r="CX2815">
        <v>0</v>
      </c>
      <c r="CY2815">
        <v>0</v>
      </c>
      <c r="CZ2815">
        <v>0</v>
      </c>
      <c r="DA2815">
        <v>0</v>
      </c>
      <c r="DB2815">
        <v>0</v>
      </c>
      <c r="DC2815">
        <v>0</v>
      </c>
      <c r="DD2815">
        <v>0</v>
      </c>
      <c r="DE2815">
        <v>0</v>
      </c>
      <c r="DF2815">
        <v>0</v>
      </c>
      <c r="DG2815">
        <v>0</v>
      </c>
      <c r="DH2815">
        <v>0</v>
      </c>
      <c r="DI2815">
        <v>0</v>
      </c>
      <c r="DJ2815">
        <v>0</v>
      </c>
      <c r="DK2815">
        <v>0</v>
      </c>
      <c r="DL2815">
        <v>0</v>
      </c>
    </row>
    <row r="2816" spans="1:116" x14ac:dyDescent="0.15">
      <c r="A2816" t="s">
        <v>116</v>
      </c>
      <c r="B2816">
        <v>198590</v>
      </c>
      <c r="C2816" t="s">
        <v>117</v>
      </c>
      <c r="D2816" t="s">
        <v>136</v>
      </c>
      <c r="E2816" t="s">
        <v>118</v>
      </c>
      <c r="F2816" t="s">
        <v>137</v>
      </c>
      <c r="G2816" s="1">
        <v>43054</v>
      </c>
      <c r="H2816" t="s">
        <v>138</v>
      </c>
      <c r="I2816" s="1">
        <v>43081</v>
      </c>
      <c r="J2816" t="s">
        <v>119</v>
      </c>
      <c r="K2816" t="s">
        <v>213</v>
      </c>
      <c r="L2816" t="s">
        <v>123</v>
      </c>
      <c r="M2816" t="s">
        <v>139</v>
      </c>
      <c r="P2816" t="s">
        <v>124</v>
      </c>
      <c r="Q2816" t="s">
        <v>125</v>
      </c>
      <c r="R2816" t="s">
        <v>126</v>
      </c>
      <c r="S2816" t="s">
        <v>215</v>
      </c>
      <c r="T2816" t="s">
        <v>3480</v>
      </c>
      <c r="W2816">
        <v>15000</v>
      </c>
      <c r="X2816">
        <v>15000</v>
      </c>
      <c r="Y2816">
        <v>0</v>
      </c>
      <c r="Z2816">
        <v>0</v>
      </c>
      <c r="AA2816">
        <v>15000</v>
      </c>
      <c r="AB2816">
        <v>15000</v>
      </c>
      <c r="AC2816">
        <v>0</v>
      </c>
      <c r="AD2816">
        <v>0</v>
      </c>
      <c r="AE2816">
        <v>15000</v>
      </c>
      <c r="AF2816" t="s">
        <v>171</v>
      </c>
      <c r="AG2816" t="s">
        <v>143</v>
      </c>
      <c r="AH2816" t="s">
        <v>1428</v>
      </c>
      <c r="AI2816" t="s">
        <v>255</v>
      </c>
      <c r="AJ2816" t="s">
        <v>128</v>
      </c>
      <c r="AK2816" t="s">
        <v>313</v>
      </c>
      <c r="AL2816" t="s">
        <v>528</v>
      </c>
      <c r="AM2816" t="s">
        <v>3482</v>
      </c>
      <c r="AN2816" t="s">
        <v>3483</v>
      </c>
      <c r="AO2816" t="s">
        <v>914</v>
      </c>
      <c r="AP2816" t="s">
        <v>915</v>
      </c>
      <c r="AQ2816" t="s">
        <v>681</v>
      </c>
      <c r="BO2816">
        <v>7500</v>
      </c>
      <c r="BP2816">
        <v>7500</v>
      </c>
      <c r="BQ2816">
        <v>7500</v>
      </c>
      <c r="BR2816">
        <v>7500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v>0</v>
      </c>
      <c r="CR2816">
        <v>0</v>
      </c>
      <c r="CS2816">
        <v>0</v>
      </c>
      <c r="CT2816">
        <v>0</v>
      </c>
      <c r="CU2816">
        <v>0</v>
      </c>
      <c r="CV2816">
        <v>0</v>
      </c>
      <c r="CW2816">
        <v>0</v>
      </c>
      <c r="CX2816">
        <v>0</v>
      </c>
      <c r="CY2816">
        <v>0</v>
      </c>
      <c r="CZ2816">
        <v>0</v>
      </c>
      <c r="DA2816">
        <v>0</v>
      </c>
      <c r="DB2816">
        <v>0</v>
      </c>
      <c r="DC2816">
        <v>0</v>
      </c>
      <c r="DD2816">
        <v>0</v>
      </c>
      <c r="DE2816">
        <v>0</v>
      </c>
      <c r="DF2816">
        <v>0</v>
      </c>
      <c r="DG2816">
        <v>0</v>
      </c>
      <c r="DH2816">
        <v>0</v>
      </c>
      <c r="DI2816">
        <v>0</v>
      </c>
      <c r="DJ2816">
        <v>0</v>
      </c>
      <c r="DK2816">
        <v>0</v>
      </c>
      <c r="DL2816">
        <v>0</v>
      </c>
    </row>
    <row r="2817" spans="1:116" x14ac:dyDescent="0.15">
      <c r="A2817" t="s">
        <v>116</v>
      </c>
      <c r="B2817">
        <v>198600</v>
      </c>
      <c r="C2817" t="s">
        <v>117</v>
      </c>
      <c r="D2817" t="s">
        <v>136</v>
      </c>
      <c r="E2817" t="s">
        <v>118</v>
      </c>
      <c r="F2817" t="s">
        <v>137</v>
      </c>
      <c r="G2817" s="1">
        <v>43061</v>
      </c>
      <c r="H2817" t="s">
        <v>138</v>
      </c>
      <c r="I2817" s="1">
        <v>43073</v>
      </c>
      <c r="J2817" t="s">
        <v>119</v>
      </c>
      <c r="K2817" t="s">
        <v>3491</v>
      </c>
      <c r="L2817" t="s">
        <v>120</v>
      </c>
      <c r="M2817" t="s">
        <v>1546</v>
      </c>
      <c r="P2817" t="s">
        <v>145</v>
      </c>
      <c r="Q2817" t="s">
        <v>214</v>
      </c>
      <c r="R2817" t="s">
        <v>126</v>
      </c>
      <c r="S2817" t="s">
        <v>633</v>
      </c>
      <c r="T2817" t="s">
        <v>3492</v>
      </c>
      <c r="W2817">
        <v>43500</v>
      </c>
      <c r="X2817">
        <v>39545</v>
      </c>
      <c r="Y2817">
        <v>3955</v>
      </c>
      <c r="Z2817">
        <v>0</v>
      </c>
      <c r="AA2817">
        <v>43500</v>
      </c>
      <c r="AB2817">
        <v>39545</v>
      </c>
      <c r="AC2817">
        <v>3955</v>
      </c>
      <c r="AD2817">
        <v>0</v>
      </c>
      <c r="AE2817">
        <v>130500</v>
      </c>
      <c r="AF2817" t="s">
        <v>143</v>
      </c>
      <c r="AG2817" t="s">
        <v>143</v>
      </c>
      <c r="AH2817" t="s">
        <v>132</v>
      </c>
      <c r="AI2817" t="s">
        <v>418</v>
      </c>
      <c r="AJ2817" t="s">
        <v>128</v>
      </c>
      <c r="AK2817" t="s">
        <v>1181</v>
      </c>
      <c r="AL2817" t="s">
        <v>184</v>
      </c>
      <c r="AN2817" t="s">
        <v>1493</v>
      </c>
      <c r="AO2817" t="s">
        <v>978</v>
      </c>
      <c r="AP2817" t="s">
        <v>620</v>
      </c>
      <c r="BO2817">
        <v>43500</v>
      </c>
      <c r="BP2817">
        <v>43500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0</v>
      </c>
      <c r="CR2817">
        <v>0</v>
      </c>
      <c r="CS2817">
        <v>0</v>
      </c>
      <c r="CT2817">
        <v>0</v>
      </c>
      <c r="CU2817">
        <v>0</v>
      </c>
      <c r="CV2817">
        <v>0</v>
      </c>
      <c r="CW2817">
        <v>0</v>
      </c>
      <c r="CX2817">
        <v>0</v>
      </c>
      <c r="CY2817">
        <v>0</v>
      </c>
      <c r="CZ2817">
        <v>0</v>
      </c>
      <c r="DA2817">
        <v>0</v>
      </c>
      <c r="DB2817">
        <v>0</v>
      </c>
      <c r="DC2817">
        <v>0</v>
      </c>
      <c r="DD2817">
        <v>0</v>
      </c>
      <c r="DE2817">
        <v>0</v>
      </c>
      <c r="DF2817">
        <v>0</v>
      </c>
      <c r="DG2817">
        <v>0</v>
      </c>
      <c r="DH2817">
        <v>0</v>
      </c>
      <c r="DI2817">
        <v>0</v>
      </c>
      <c r="DJ2817">
        <v>0</v>
      </c>
      <c r="DK2817">
        <v>0</v>
      </c>
      <c r="DL2817">
        <v>0</v>
      </c>
    </row>
    <row r="2818" spans="1:116" x14ac:dyDescent="0.15">
      <c r="A2818" t="s">
        <v>116</v>
      </c>
      <c r="B2818">
        <v>198605</v>
      </c>
      <c r="C2818" t="s">
        <v>117</v>
      </c>
      <c r="D2818" t="s">
        <v>136</v>
      </c>
      <c r="E2818" t="s">
        <v>118</v>
      </c>
      <c r="F2818" t="s">
        <v>137</v>
      </c>
      <c r="G2818" s="1">
        <v>43046</v>
      </c>
      <c r="H2818" t="s">
        <v>138</v>
      </c>
      <c r="I2818" s="1">
        <v>43158</v>
      </c>
      <c r="J2818" t="s">
        <v>119</v>
      </c>
      <c r="K2818" t="s">
        <v>338</v>
      </c>
      <c r="L2818" t="s">
        <v>120</v>
      </c>
      <c r="M2818" t="s">
        <v>139</v>
      </c>
      <c r="P2818" t="s">
        <v>317</v>
      </c>
      <c r="Q2818" t="s">
        <v>1168</v>
      </c>
      <c r="R2818" t="s">
        <v>126</v>
      </c>
      <c r="S2818" t="s">
        <v>140</v>
      </c>
      <c r="T2818" t="s">
        <v>3493</v>
      </c>
      <c r="W2818">
        <v>95319</v>
      </c>
      <c r="X2818">
        <v>59486</v>
      </c>
      <c r="Y2818">
        <v>35833</v>
      </c>
      <c r="Z2818">
        <v>0</v>
      </c>
      <c r="AA2818">
        <v>95319</v>
      </c>
      <c r="AB2818">
        <v>59486</v>
      </c>
      <c r="AC2818">
        <v>35833</v>
      </c>
      <c r="AD2818">
        <v>0</v>
      </c>
      <c r="AE2818">
        <v>95319</v>
      </c>
      <c r="AF2818" t="s">
        <v>171</v>
      </c>
      <c r="AG2818" t="s">
        <v>171</v>
      </c>
      <c r="AH2818" t="s">
        <v>5243</v>
      </c>
      <c r="AI2818" t="s">
        <v>14477</v>
      </c>
      <c r="AJ2818" t="s">
        <v>128</v>
      </c>
      <c r="AK2818" t="s">
        <v>543</v>
      </c>
      <c r="AL2818" t="s">
        <v>1169</v>
      </c>
      <c r="AM2818" t="s">
        <v>3494</v>
      </c>
      <c r="AN2818" t="s">
        <v>3495</v>
      </c>
      <c r="AO2818" t="s">
        <v>3496</v>
      </c>
      <c r="AP2818" t="s">
        <v>2573</v>
      </c>
      <c r="BO2818">
        <v>95319</v>
      </c>
      <c r="BP2818">
        <v>95319</v>
      </c>
      <c r="BQ2818">
        <v>0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0</v>
      </c>
      <c r="CR2818">
        <v>0</v>
      </c>
      <c r="CS2818">
        <v>0</v>
      </c>
      <c r="CT2818">
        <v>0</v>
      </c>
      <c r="CU2818">
        <v>0</v>
      </c>
      <c r="CV2818">
        <v>0</v>
      </c>
      <c r="CW2818">
        <v>0</v>
      </c>
      <c r="CX2818">
        <v>0</v>
      </c>
      <c r="CY2818">
        <v>0</v>
      </c>
      <c r="CZ2818">
        <v>0</v>
      </c>
      <c r="DA2818">
        <v>0</v>
      </c>
      <c r="DB2818">
        <v>0</v>
      </c>
      <c r="DC2818">
        <v>0</v>
      </c>
      <c r="DD2818">
        <v>0</v>
      </c>
      <c r="DE2818">
        <v>0</v>
      </c>
      <c r="DF2818">
        <v>0</v>
      </c>
      <c r="DG2818">
        <v>0</v>
      </c>
      <c r="DH2818">
        <v>0</v>
      </c>
      <c r="DI2818">
        <v>0</v>
      </c>
      <c r="DJ2818">
        <v>0</v>
      </c>
      <c r="DK2818">
        <v>0</v>
      </c>
      <c r="DL2818">
        <v>0</v>
      </c>
    </row>
    <row r="2819" spans="1:116" x14ac:dyDescent="0.15">
      <c r="A2819" t="s">
        <v>116</v>
      </c>
      <c r="B2819">
        <v>198634</v>
      </c>
      <c r="C2819" t="s">
        <v>117</v>
      </c>
      <c r="D2819" t="s">
        <v>136</v>
      </c>
      <c r="E2819" t="s">
        <v>118</v>
      </c>
      <c r="F2819" t="s">
        <v>137</v>
      </c>
      <c r="G2819" s="1">
        <v>43055</v>
      </c>
      <c r="H2819" t="s">
        <v>138</v>
      </c>
      <c r="I2819" s="1">
        <v>43172</v>
      </c>
      <c r="J2819" t="s">
        <v>119</v>
      </c>
      <c r="K2819" t="s">
        <v>3504</v>
      </c>
      <c r="L2819" t="s">
        <v>120</v>
      </c>
      <c r="M2819" t="s">
        <v>139</v>
      </c>
      <c r="P2819" t="s">
        <v>232</v>
      </c>
      <c r="Q2819" t="s">
        <v>263</v>
      </c>
      <c r="R2819" t="s">
        <v>126</v>
      </c>
      <c r="S2819" t="s">
        <v>397</v>
      </c>
      <c r="T2819" t="s">
        <v>3505</v>
      </c>
      <c r="W2819">
        <v>153835</v>
      </c>
      <c r="X2819">
        <v>94203</v>
      </c>
      <c r="Y2819">
        <v>59632</v>
      </c>
      <c r="Z2819">
        <v>0</v>
      </c>
      <c r="AA2819">
        <v>153835</v>
      </c>
      <c r="AB2819">
        <v>94203</v>
      </c>
      <c r="AC2819">
        <v>59632</v>
      </c>
      <c r="AD2819">
        <v>0</v>
      </c>
      <c r="AE2819">
        <v>153835</v>
      </c>
      <c r="AF2819" t="s">
        <v>171</v>
      </c>
      <c r="AG2819" t="s">
        <v>143</v>
      </c>
      <c r="AH2819" t="s">
        <v>4964</v>
      </c>
      <c r="AI2819" t="s">
        <v>1010</v>
      </c>
      <c r="AJ2819" t="s">
        <v>128</v>
      </c>
      <c r="AK2819" t="s">
        <v>172</v>
      </c>
      <c r="AL2819" t="s">
        <v>267</v>
      </c>
      <c r="AM2819" t="s">
        <v>3506</v>
      </c>
      <c r="AN2819" t="s">
        <v>3507</v>
      </c>
      <c r="AO2819" t="s">
        <v>2163</v>
      </c>
      <c r="AP2819" t="s">
        <v>2164</v>
      </c>
      <c r="BO2819">
        <v>153835</v>
      </c>
      <c r="BP2819">
        <v>153835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0</v>
      </c>
      <c r="CQ2819">
        <v>0</v>
      </c>
      <c r="CR2819">
        <v>0</v>
      </c>
      <c r="CS2819">
        <v>0</v>
      </c>
      <c r="CT2819">
        <v>0</v>
      </c>
      <c r="CU2819">
        <v>0</v>
      </c>
      <c r="CV2819">
        <v>0</v>
      </c>
      <c r="CW2819">
        <v>0</v>
      </c>
      <c r="CX2819">
        <v>0</v>
      </c>
      <c r="CY2819">
        <v>0</v>
      </c>
      <c r="CZ2819">
        <v>0</v>
      </c>
      <c r="DA2819">
        <v>0</v>
      </c>
      <c r="DB2819">
        <v>0</v>
      </c>
      <c r="DC2819">
        <v>0</v>
      </c>
      <c r="DD2819">
        <v>0</v>
      </c>
      <c r="DE2819">
        <v>0</v>
      </c>
      <c r="DF2819">
        <v>0</v>
      </c>
      <c r="DG2819">
        <v>0</v>
      </c>
      <c r="DH2819">
        <v>0</v>
      </c>
      <c r="DI2819">
        <v>0</v>
      </c>
      <c r="DJ2819">
        <v>0</v>
      </c>
      <c r="DK2819">
        <v>0</v>
      </c>
      <c r="DL2819">
        <v>0</v>
      </c>
    </row>
    <row r="2820" spans="1:116" x14ac:dyDescent="0.15">
      <c r="A2820" t="s">
        <v>116</v>
      </c>
      <c r="B2820">
        <v>198638</v>
      </c>
      <c r="C2820" t="s">
        <v>117</v>
      </c>
      <c r="D2820" t="s">
        <v>136</v>
      </c>
      <c r="E2820" t="s">
        <v>118</v>
      </c>
      <c r="F2820" t="s">
        <v>137</v>
      </c>
      <c r="G2820" s="1">
        <v>43055</v>
      </c>
      <c r="H2820" t="s">
        <v>138</v>
      </c>
      <c r="I2820" s="1">
        <v>43209</v>
      </c>
      <c r="J2820" t="s">
        <v>119</v>
      </c>
      <c r="K2820" t="s">
        <v>3504</v>
      </c>
      <c r="L2820" t="s">
        <v>120</v>
      </c>
      <c r="M2820" t="s">
        <v>139</v>
      </c>
      <c r="P2820" t="s">
        <v>232</v>
      </c>
      <c r="Q2820" t="s">
        <v>263</v>
      </c>
      <c r="R2820" t="s">
        <v>126</v>
      </c>
      <c r="S2820" t="s">
        <v>397</v>
      </c>
      <c r="T2820" t="s">
        <v>3510</v>
      </c>
      <c r="W2820">
        <v>19711</v>
      </c>
      <c r="X2820">
        <v>13200</v>
      </c>
      <c r="Y2820">
        <v>6511</v>
      </c>
      <c r="Z2820">
        <v>0</v>
      </c>
      <c r="AA2820">
        <v>19711</v>
      </c>
      <c r="AB2820">
        <v>13200</v>
      </c>
      <c r="AC2820">
        <v>6511</v>
      </c>
      <c r="AD2820">
        <v>0</v>
      </c>
      <c r="AE2820">
        <v>19711</v>
      </c>
      <c r="AF2820" t="s">
        <v>143</v>
      </c>
      <c r="AG2820" t="s">
        <v>143</v>
      </c>
      <c r="AH2820" t="s">
        <v>211</v>
      </c>
      <c r="AI2820" t="s">
        <v>418</v>
      </c>
      <c r="AJ2820" t="s">
        <v>128</v>
      </c>
      <c r="AK2820" t="s">
        <v>172</v>
      </c>
      <c r="AL2820" t="s">
        <v>267</v>
      </c>
      <c r="AM2820" t="s">
        <v>3511</v>
      </c>
      <c r="AN2820" t="s">
        <v>3512</v>
      </c>
      <c r="AO2820" t="s">
        <v>2163</v>
      </c>
      <c r="AP2820" t="s">
        <v>2164</v>
      </c>
      <c r="BO2820">
        <v>19711</v>
      </c>
      <c r="BP2820">
        <v>19711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0</v>
      </c>
      <c r="CR2820">
        <v>0</v>
      </c>
      <c r="CS2820">
        <v>0</v>
      </c>
      <c r="CT2820">
        <v>0</v>
      </c>
      <c r="CU2820">
        <v>0</v>
      </c>
      <c r="CV2820">
        <v>0</v>
      </c>
      <c r="CW2820">
        <v>0</v>
      </c>
      <c r="CX2820">
        <v>0</v>
      </c>
      <c r="CY2820">
        <v>0</v>
      </c>
      <c r="CZ2820">
        <v>0</v>
      </c>
      <c r="DA2820">
        <v>0</v>
      </c>
      <c r="DB2820">
        <v>0</v>
      </c>
      <c r="DC2820">
        <v>0</v>
      </c>
      <c r="DD2820">
        <v>0</v>
      </c>
      <c r="DE2820">
        <v>0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0</v>
      </c>
      <c r="DL2820">
        <v>0</v>
      </c>
    </row>
    <row r="2821" spans="1:116" x14ac:dyDescent="0.15">
      <c r="A2821" t="s">
        <v>116</v>
      </c>
      <c r="B2821">
        <v>198643</v>
      </c>
      <c r="C2821" t="s">
        <v>117</v>
      </c>
      <c r="D2821" t="s">
        <v>136</v>
      </c>
      <c r="E2821" t="s">
        <v>118</v>
      </c>
      <c r="F2821" t="s">
        <v>137</v>
      </c>
      <c r="G2821" s="1">
        <v>43054</v>
      </c>
      <c r="H2821" t="s">
        <v>138</v>
      </c>
      <c r="I2821" s="1">
        <v>43049</v>
      </c>
      <c r="J2821" t="s">
        <v>119</v>
      </c>
      <c r="K2821" t="s">
        <v>2665</v>
      </c>
      <c r="L2821" t="s">
        <v>120</v>
      </c>
      <c r="M2821" t="s">
        <v>139</v>
      </c>
      <c r="P2821" t="s">
        <v>145</v>
      </c>
      <c r="Q2821" t="s">
        <v>214</v>
      </c>
      <c r="R2821" t="s">
        <v>126</v>
      </c>
      <c r="S2821" t="s">
        <v>571</v>
      </c>
      <c r="T2821" t="s">
        <v>3513</v>
      </c>
      <c r="W2821">
        <v>0</v>
      </c>
      <c r="X2821">
        <v>0</v>
      </c>
      <c r="Y2821">
        <v>0</v>
      </c>
      <c r="Z2821">
        <v>0</v>
      </c>
      <c r="AA2821">
        <v>9950</v>
      </c>
      <c r="AB2821">
        <v>6093</v>
      </c>
      <c r="AC2821">
        <v>3857</v>
      </c>
      <c r="AD2821">
        <v>0</v>
      </c>
      <c r="AE2821">
        <v>9950</v>
      </c>
      <c r="AH2821" t="s">
        <v>302</v>
      </c>
      <c r="AI2821" t="s">
        <v>553</v>
      </c>
      <c r="AK2821" t="s">
        <v>390</v>
      </c>
      <c r="AL2821" t="s">
        <v>184</v>
      </c>
      <c r="AN2821" t="s">
        <v>3514</v>
      </c>
      <c r="AO2821" t="s">
        <v>572</v>
      </c>
      <c r="AP2821" t="s">
        <v>573</v>
      </c>
      <c r="BO2821">
        <v>0</v>
      </c>
      <c r="BP2821">
        <v>9950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0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0</v>
      </c>
      <c r="DE2821">
        <v>0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</row>
    <row r="2822" spans="1:116" x14ac:dyDescent="0.15">
      <c r="A2822" t="s">
        <v>116</v>
      </c>
      <c r="B2822">
        <v>198648</v>
      </c>
      <c r="C2822" t="s">
        <v>117</v>
      </c>
      <c r="D2822" t="s">
        <v>136</v>
      </c>
      <c r="E2822" t="s">
        <v>118</v>
      </c>
      <c r="F2822" t="s">
        <v>137</v>
      </c>
      <c r="G2822" s="1">
        <v>43049</v>
      </c>
      <c r="H2822" t="s">
        <v>138</v>
      </c>
      <c r="I2822" s="1">
        <v>43053</v>
      </c>
      <c r="J2822" t="s">
        <v>119</v>
      </c>
      <c r="K2822" t="s">
        <v>3519</v>
      </c>
      <c r="L2822" t="s">
        <v>169</v>
      </c>
      <c r="M2822" t="s">
        <v>139</v>
      </c>
      <c r="P2822" t="s">
        <v>232</v>
      </c>
      <c r="Q2822" t="s">
        <v>1063</v>
      </c>
      <c r="R2822" t="s">
        <v>126</v>
      </c>
      <c r="S2822" t="s">
        <v>140</v>
      </c>
      <c r="T2822" t="s">
        <v>3520</v>
      </c>
      <c r="V2822" t="s">
        <v>3521</v>
      </c>
      <c r="W2822">
        <v>1718332</v>
      </c>
      <c r="X2822">
        <v>1085492</v>
      </c>
      <c r="Y2822">
        <v>632840</v>
      </c>
      <c r="Z2822">
        <v>0</v>
      </c>
      <c r="AA2822">
        <v>1718332</v>
      </c>
      <c r="AB2822">
        <v>1085492</v>
      </c>
      <c r="AC2822">
        <v>632840</v>
      </c>
      <c r="AD2822">
        <v>0</v>
      </c>
      <c r="AE2822">
        <v>1718332</v>
      </c>
      <c r="AF2822" t="s">
        <v>143</v>
      </c>
      <c r="AG2822" t="s">
        <v>171</v>
      </c>
      <c r="AH2822" t="s">
        <v>11874</v>
      </c>
      <c r="AI2822" t="s">
        <v>362</v>
      </c>
      <c r="AJ2822" t="s">
        <v>128</v>
      </c>
      <c r="AK2822" t="s">
        <v>236</v>
      </c>
      <c r="AL2822" t="s">
        <v>1065</v>
      </c>
      <c r="AM2822" t="s">
        <v>3522</v>
      </c>
      <c r="AN2822" t="s">
        <v>3523</v>
      </c>
      <c r="AO2822" t="s">
        <v>3524</v>
      </c>
      <c r="AP2822" t="s">
        <v>3525</v>
      </c>
      <c r="BO2822">
        <v>1718332</v>
      </c>
      <c r="BP2822">
        <v>1718332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</row>
    <row r="2823" spans="1:116" x14ac:dyDescent="0.15">
      <c r="A2823" t="s">
        <v>116</v>
      </c>
      <c r="B2823">
        <v>198653</v>
      </c>
      <c r="C2823" t="s">
        <v>117</v>
      </c>
      <c r="D2823" t="s">
        <v>136</v>
      </c>
      <c r="E2823" t="s">
        <v>118</v>
      </c>
      <c r="F2823" t="s">
        <v>137</v>
      </c>
      <c r="G2823" s="1">
        <v>43055</v>
      </c>
      <c r="H2823" t="s">
        <v>138</v>
      </c>
      <c r="I2823" s="1">
        <v>43228</v>
      </c>
      <c r="J2823" t="s">
        <v>119</v>
      </c>
      <c r="K2823" t="s">
        <v>1072</v>
      </c>
      <c r="L2823" t="s">
        <v>123</v>
      </c>
      <c r="M2823" t="s">
        <v>139</v>
      </c>
      <c r="P2823" t="s">
        <v>317</v>
      </c>
      <c r="Q2823" t="s">
        <v>552</v>
      </c>
      <c r="R2823" t="s">
        <v>126</v>
      </c>
      <c r="S2823" t="s">
        <v>215</v>
      </c>
      <c r="T2823" t="s">
        <v>3527</v>
      </c>
      <c r="W2823">
        <v>453444</v>
      </c>
      <c r="X2823">
        <v>307400</v>
      </c>
      <c r="Y2823">
        <v>146044</v>
      </c>
      <c r="Z2823">
        <v>0</v>
      </c>
      <c r="AA2823">
        <v>254142</v>
      </c>
      <c r="AB2823">
        <v>254142</v>
      </c>
      <c r="AC2823">
        <v>0</v>
      </c>
      <c r="AD2823">
        <v>0</v>
      </c>
      <c r="AE2823">
        <v>454193</v>
      </c>
      <c r="AF2823" t="s">
        <v>143</v>
      </c>
      <c r="AG2823" t="s">
        <v>143</v>
      </c>
      <c r="AH2823" t="s">
        <v>14478</v>
      </c>
      <c r="AI2823" t="s">
        <v>1505</v>
      </c>
      <c r="AJ2823" t="s">
        <v>128</v>
      </c>
      <c r="AK2823" t="s">
        <v>513</v>
      </c>
      <c r="AL2823" t="s">
        <v>555</v>
      </c>
      <c r="AM2823" t="s">
        <v>3528</v>
      </c>
      <c r="AN2823" t="s">
        <v>3529</v>
      </c>
      <c r="AO2823" t="s">
        <v>1076</v>
      </c>
      <c r="AP2823" t="s">
        <v>1077</v>
      </c>
      <c r="BO2823">
        <v>453444</v>
      </c>
      <c r="BP2823">
        <v>254142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</row>
    <row r="2824" spans="1:116" x14ac:dyDescent="0.15">
      <c r="A2824" t="s">
        <v>116</v>
      </c>
      <c r="B2824">
        <v>198654</v>
      </c>
      <c r="C2824" t="s">
        <v>117</v>
      </c>
      <c r="D2824" t="s">
        <v>136</v>
      </c>
      <c r="E2824" t="s">
        <v>118</v>
      </c>
      <c r="F2824" t="s">
        <v>137</v>
      </c>
      <c r="G2824" s="1">
        <v>43055</v>
      </c>
      <c r="H2824" t="s">
        <v>138</v>
      </c>
      <c r="I2824" s="1">
        <v>43151</v>
      </c>
      <c r="J2824" t="s">
        <v>119</v>
      </c>
      <c r="K2824" t="s">
        <v>3135</v>
      </c>
      <c r="L2824" t="s">
        <v>153</v>
      </c>
      <c r="M2824" t="s">
        <v>139</v>
      </c>
      <c r="P2824" t="s">
        <v>232</v>
      </c>
      <c r="Q2824" t="s">
        <v>1063</v>
      </c>
      <c r="R2824" t="s">
        <v>126</v>
      </c>
      <c r="S2824" t="s">
        <v>140</v>
      </c>
      <c r="T2824" t="s">
        <v>3530</v>
      </c>
      <c r="W2824">
        <v>150000</v>
      </c>
      <c r="X2824">
        <v>91855</v>
      </c>
      <c r="Y2824">
        <v>58145</v>
      </c>
      <c r="Z2824">
        <v>0</v>
      </c>
      <c r="AA2824">
        <v>150000</v>
      </c>
      <c r="AB2824">
        <v>91855</v>
      </c>
      <c r="AC2824">
        <v>58145</v>
      </c>
      <c r="AD2824">
        <v>0</v>
      </c>
      <c r="AE2824">
        <v>456134</v>
      </c>
      <c r="AF2824" t="s">
        <v>143</v>
      </c>
      <c r="AG2824" t="s">
        <v>171</v>
      </c>
      <c r="AH2824" t="s">
        <v>7500</v>
      </c>
      <c r="AI2824" t="s">
        <v>341</v>
      </c>
      <c r="AJ2824" t="s">
        <v>128</v>
      </c>
      <c r="AK2824" t="s">
        <v>236</v>
      </c>
      <c r="AL2824" t="s">
        <v>1065</v>
      </c>
      <c r="AM2824" t="s">
        <v>3531</v>
      </c>
      <c r="AN2824" t="s">
        <v>3532</v>
      </c>
      <c r="AO2824" t="s">
        <v>3533</v>
      </c>
      <c r="AP2824" t="s">
        <v>3534</v>
      </c>
      <c r="AQ2824" t="s">
        <v>3535</v>
      </c>
      <c r="BO2824">
        <v>75000</v>
      </c>
      <c r="BP2824">
        <v>75000</v>
      </c>
      <c r="BQ2824">
        <v>75000</v>
      </c>
      <c r="BR2824">
        <v>75000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</row>
    <row r="2825" spans="1:116" x14ac:dyDescent="0.15">
      <c r="A2825" t="s">
        <v>116</v>
      </c>
      <c r="B2825">
        <v>198656</v>
      </c>
      <c r="C2825" t="s">
        <v>117</v>
      </c>
      <c r="D2825" t="s">
        <v>136</v>
      </c>
      <c r="E2825" t="s">
        <v>118</v>
      </c>
      <c r="F2825" t="s">
        <v>137</v>
      </c>
      <c r="G2825" s="1">
        <v>43047</v>
      </c>
      <c r="H2825" t="s">
        <v>138</v>
      </c>
      <c r="I2825" s="1">
        <v>43069</v>
      </c>
      <c r="J2825" t="s">
        <v>119</v>
      </c>
      <c r="K2825" t="s">
        <v>3537</v>
      </c>
      <c r="L2825" t="s">
        <v>197</v>
      </c>
      <c r="M2825" t="s">
        <v>139</v>
      </c>
      <c r="P2825" t="s">
        <v>317</v>
      </c>
      <c r="Q2825" t="s">
        <v>387</v>
      </c>
      <c r="R2825" t="s">
        <v>126</v>
      </c>
      <c r="S2825" t="s">
        <v>397</v>
      </c>
      <c r="T2825" t="s">
        <v>3538</v>
      </c>
      <c r="W2825">
        <v>625000</v>
      </c>
      <c r="X2825">
        <v>625000</v>
      </c>
      <c r="Y2825">
        <v>0</v>
      </c>
      <c r="Z2825">
        <v>0</v>
      </c>
      <c r="AA2825">
        <v>125000</v>
      </c>
      <c r="AB2825">
        <v>125000</v>
      </c>
      <c r="AC2825">
        <v>0</v>
      </c>
      <c r="AD2825">
        <v>0</v>
      </c>
      <c r="AE2825">
        <v>625000</v>
      </c>
      <c r="AF2825" t="s">
        <v>171</v>
      </c>
      <c r="AG2825" t="s">
        <v>143</v>
      </c>
      <c r="AH2825" t="s">
        <v>183</v>
      </c>
      <c r="AI2825" t="s">
        <v>279</v>
      </c>
      <c r="AJ2825" t="s">
        <v>128</v>
      </c>
      <c r="AK2825" t="s">
        <v>390</v>
      </c>
      <c r="AL2825" t="s">
        <v>391</v>
      </c>
      <c r="AM2825" t="s">
        <v>3539</v>
      </c>
      <c r="AN2825" t="s">
        <v>3540</v>
      </c>
      <c r="AO2825" t="s">
        <v>2374</v>
      </c>
      <c r="AP2825" t="s">
        <v>1783</v>
      </c>
      <c r="BO2825">
        <v>625000</v>
      </c>
      <c r="BP2825">
        <v>125000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</row>
    <row r="2826" spans="1:116" x14ac:dyDescent="0.15">
      <c r="A2826" t="s">
        <v>116</v>
      </c>
      <c r="B2826">
        <v>198670</v>
      </c>
      <c r="C2826" t="s">
        <v>117</v>
      </c>
      <c r="D2826" t="s">
        <v>136</v>
      </c>
      <c r="E2826" t="s">
        <v>118</v>
      </c>
      <c r="F2826" t="s">
        <v>137</v>
      </c>
      <c r="G2826" s="1">
        <v>43056</v>
      </c>
      <c r="H2826" t="s">
        <v>138</v>
      </c>
      <c r="I2826" s="1">
        <v>43189</v>
      </c>
      <c r="J2826" t="s">
        <v>119</v>
      </c>
      <c r="K2826" t="s">
        <v>3319</v>
      </c>
      <c r="L2826" t="s">
        <v>120</v>
      </c>
      <c r="M2826" t="s">
        <v>139</v>
      </c>
      <c r="P2826" t="s">
        <v>299</v>
      </c>
      <c r="Q2826" t="s">
        <v>300</v>
      </c>
      <c r="R2826" t="s">
        <v>126</v>
      </c>
      <c r="S2826" t="s">
        <v>215</v>
      </c>
      <c r="T2826" t="s">
        <v>3543</v>
      </c>
      <c r="W2826">
        <v>43700</v>
      </c>
      <c r="X2826">
        <v>43700</v>
      </c>
      <c r="Y2826">
        <v>0</v>
      </c>
      <c r="Z2826">
        <v>0</v>
      </c>
      <c r="AA2826">
        <v>43700</v>
      </c>
      <c r="AB2826">
        <v>43700</v>
      </c>
      <c r="AC2826">
        <v>0</v>
      </c>
      <c r="AD2826">
        <v>0</v>
      </c>
      <c r="AE2826">
        <v>43700</v>
      </c>
      <c r="AF2826" t="s">
        <v>143</v>
      </c>
      <c r="AG2826" t="s">
        <v>143</v>
      </c>
      <c r="AH2826" t="s">
        <v>3258</v>
      </c>
      <c r="AI2826" t="s">
        <v>14479</v>
      </c>
      <c r="AJ2826" t="s">
        <v>128</v>
      </c>
      <c r="AK2826" t="s">
        <v>303</v>
      </c>
      <c r="AL2826" t="s">
        <v>304</v>
      </c>
      <c r="AM2826" t="s">
        <v>3544</v>
      </c>
      <c r="AN2826" t="s">
        <v>3545</v>
      </c>
      <c r="AO2826" t="s">
        <v>3546</v>
      </c>
      <c r="AP2826" t="s">
        <v>3547</v>
      </c>
      <c r="BO2826">
        <v>43700</v>
      </c>
      <c r="BP2826">
        <v>43700</v>
      </c>
      <c r="BQ2826">
        <v>0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0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</row>
    <row r="2827" spans="1:116" x14ac:dyDescent="0.15">
      <c r="A2827" t="s">
        <v>116</v>
      </c>
      <c r="B2827">
        <v>198683</v>
      </c>
      <c r="C2827" t="s">
        <v>117</v>
      </c>
      <c r="D2827" t="s">
        <v>136</v>
      </c>
      <c r="E2827" t="s">
        <v>118</v>
      </c>
      <c r="F2827" t="s">
        <v>137</v>
      </c>
      <c r="G2827" s="1">
        <v>43055</v>
      </c>
      <c r="H2827" t="s">
        <v>138</v>
      </c>
      <c r="I2827" s="1">
        <v>43068</v>
      </c>
      <c r="J2827" t="s">
        <v>119</v>
      </c>
      <c r="K2827" t="s">
        <v>3555</v>
      </c>
      <c r="L2827" t="s">
        <v>169</v>
      </c>
      <c r="M2827" t="s">
        <v>3556</v>
      </c>
      <c r="P2827" t="s">
        <v>145</v>
      </c>
      <c r="Q2827" t="s">
        <v>578</v>
      </c>
      <c r="R2827" t="s">
        <v>126</v>
      </c>
      <c r="S2827" t="s">
        <v>571</v>
      </c>
      <c r="T2827" t="s">
        <v>3557</v>
      </c>
      <c r="W2827">
        <v>1589</v>
      </c>
      <c r="X2827">
        <v>972</v>
      </c>
      <c r="Y2827">
        <v>617</v>
      </c>
      <c r="Z2827">
        <v>0</v>
      </c>
      <c r="AA2827">
        <v>1589</v>
      </c>
      <c r="AB2827">
        <v>972</v>
      </c>
      <c r="AC2827">
        <v>617</v>
      </c>
      <c r="AD2827">
        <v>0</v>
      </c>
      <c r="AE2827">
        <v>1589</v>
      </c>
      <c r="AF2827" t="s">
        <v>171</v>
      </c>
      <c r="AG2827" t="s">
        <v>171</v>
      </c>
      <c r="AH2827" t="s">
        <v>302</v>
      </c>
      <c r="AI2827" t="s">
        <v>257</v>
      </c>
      <c r="AJ2827" t="s">
        <v>128</v>
      </c>
      <c r="AK2827" t="s">
        <v>290</v>
      </c>
      <c r="AL2827" t="s">
        <v>184</v>
      </c>
      <c r="AN2827" t="s">
        <v>3558</v>
      </c>
      <c r="AO2827" t="s">
        <v>2051</v>
      </c>
      <c r="AP2827" t="s">
        <v>2052</v>
      </c>
      <c r="BO2827">
        <v>1589</v>
      </c>
      <c r="BP2827">
        <v>1589</v>
      </c>
      <c r="BQ2827">
        <v>0</v>
      </c>
      <c r="BR2827">
        <v>0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0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</row>
    <row r="2828" spans="1:116" x14ac:dyDescent="0.15">
      <c r="A2828" t="s">
        <v>116</v>
      </c>
      <c r="B2828">
        <v>198701</v>
      </c>
      <c r="C2828" t="s">
        <v>117</v>
      </c>
      <c r="D2828" t="s">
        <v>136</v>
      </c>
      <c r="E2828" t="s">
        <v>118</v>
      </c>
      <c r="F2828" t="s">
        <v>137</v>
      </c>
      <c r="G2828" s="1">
        <v>43055</v>
      </c>
      <c r="H2828" t="s">
        <v>138</v>
      </c>
      <c r="I2828" s="1">
        <v>43056</v>
      </c>
      <c r="J2828" t="s">
        <v>119</v>
      </c>
      <c r="K2828" t="s">
        <v>1608</v>
      </c>
      <c r="L2828" t="s">
        <v>123</v>
      </c>
      <c r="M2828" t="s">
        <v>139</v>
      </c>
      <c r="P2828" t="s">
        <v>299</v>
      </c>
      <c r="Q2828" t="s">
        <v>2403</v>
      </c>
      <c r="R2828" t="s">
        <v>126</v>
      </c>
      <c r="S2828" t="s">
        <v>215</v>
      </c>
      <c r="T2828" t="s">
        <v>2404</v>
      </c>
      <c r="V2828" t="s">
        <v>2071</v>
      </c>
      <c r="W2828">
        <v>29209</v>
      </c>
      <c r="X2828">
        <v>29209</v>
      </c>
      <c r="Y2828">
        <v>0</v>
      </c>
      <c r="Z2828">
        <v>0</v>
      </c>
      <c r="AA2828">
        <v>24129</v>
      </c>
      <c r="AB2828">
        <v>24129</v>
      </c>
      <c r="AC2828">
        <v>0</v>
      </c>
      <c r="AD2828">
        <v>0</v>
      </c>
      <c r="AE2828">
        <v>65967</v>
      </c>
      <c r="AF2828" t="s">
        <v>143</v>
      </c>
      <c r="AG2828" t="s">
        <v>143</v>
      </c>
      <c r="AH2828" t="s">
        <v>183</v>
      </c>
      <c r="AI2828" t="s">
        <v>440</v>
      </c>
      <c r="AJ2828" t="s">
        <v>128</v>
      </c>
      <c r="AK2828" t="s">
        <v>303</v>
      </c>
      <c r="AL2828" t="s">
        <v>2405</v>
      </c>
      <c r="AM2828" t="s">
        <v>2406</v>
      </c>
      <c r="AN2828" t="s">
        <v>2407</v>
      </c>
      <c r="AO2828" t="s">
        <v>2408</v>
      </c>
      <c r="AP2828" t="s">
        <v>2409</v>
      </c>
      <c r="BO2828">
        <v>29209</v>
      </c>
      <c r="BP2828">
        <v>24129</v>
      </c>
      <c r="BQ2828">
        <v>0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0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0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</row>
    <row r="2829" spans="1:116" x14ac:dyDescent="0.15">
      <c r="A2829" t="s">
        <v>116</v>
      </c>
      <c r="B2829">
        <v>198713</v>
      </c>
      <c r="C2829" t="s">
        <v>117</v>
      </c>
      <c r="D2829" t="s">
        <v>136</v>
      </c>
      <c r="E2829" t="s">
        <v>118</v>
      </c>
      <c r="F2829" t="s">
        <v>137</v>
      </c>
      <c r="H2829" t="s">
        <v>117</v>
      </c>
      <c r="I2829" s="1">
        <v>43052</v>
      </c>
      <c r="J2829" t="s">
        <v>119</v>
      </c>
      <c r="K2829" t="s">
        <v>198</v>
      </c>
      <c r="L2829" t="s">
        <v>123</v>
      </c>
      <c r="M2829" t="s">
        <v>139</v>
      </c>
      <c r="P2829" t="s">
        <v>145</v>
      </c>
      <c r="Q2829" t="s">
        <v>146</v>
      </c>
      <c r="R2829" t="s">
        <v>126</v>
      </c>
      <c r="S2829" t="s">
        <v>215</v>
      </c>
      <c r="T2829" t="s">
        <v>1979</v>
      </c>
      <c r="W2829">
        <v>0</v>
      </c>
      <c r="X2829">
        <v>0</v>
      </c>
      <c r="Y2829">
        <v>0</v>
      </c>
      <c r="Z2829">
        <v>0</v>
      </c>
      <c r="AA2829">
        <v>584500</v>
      </c>
      <c r="AB2829">
        <v>584500</v>
      </c>
      <c r="AC2829">
        <v>0</v>
      </c>
      <c r="AD2829">
        <v>0</v>
      </c>
      <c r="AE2829">
        <v>584501</v>
      </c>
      <c r="AH2829" t="s">
        <v>132</v>
      </c>
      <c r="AI2829" t="s">
        <v>418</v>
      </c>
      <c r="AK2829" t="s">
        <v>160</v>
      </c>
      <c r="AL2829" t="s">
        <v>1000</v>
      </c>
      <c r="AM2829" t="s">
        <v>1980</v>
      </c>
      <c r="AN2829" t="s">
        <v>1981</v>
      </c>
      <c r="AO2829" t="s">
        <v>1071</v>
      </c>
      <c r="AP2829" t="s">
        <v>1004</v>
      </c>
      <c r="BO2829">
        <v>0</v>
      </c>
      <c r="BP2829">
        <v>584500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0</v>
      </c>
      <c r="CJ2829"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0</v>
      </c>
      <c r="CQ2829">
        <v>0</v>
      </c>
      <c r="CR2829">
        <v>0</v>
      </c>
      <c r="CS2829">
        <v>0</v>
      </c>
      <c r="CT2829">
        <v>0</v>
      </c>
      <c r="CU2829">
        <v>0</v>
      </c>
      <c r="CV2829">
        <v>0</v>
      </c>
      <c r="CW2829">
        <v>0</v>
      </c>
      <c r="CX2829">
        <v>0</v>
      </c>
      <c r="CY2829">
        <v>0</v>
      </c>
      <c r="CZ2829">
        <v>0</v>
      </c>
      <c r="DA2829">
        <v>0</v>
      </c>
      <c r="DB2829">
        <v>0</v>
      </c>
      <c r="DC2829">
        <v>0</v>
      </c>
      <c r="DD2829">
        <v>0</v>
      </c>
      <c r="DE2829">
        <v>0</v>
      </c>
      <c r="DF2829">
        <v>0</v>
      </c>
      <c r="DG2829">
        <v>0</v>
      </c>
      <c r="DH2829">
        <v>0</v>
      </c>
      <c r="DI2829">
        <v>0</v>
      </c>
      <c r="DJ2829">
        <v>0</v>
      </c>
      <c r="DK2829">
        <v>0</v>
      </c>
      <c r="DL2829">
        <v>0</v>
      </c>
    </row>
    <row r="2830" spans="1:116" x14ac:dyDescent="0.15">
      <c r="A2830" t="s">
        <v>116</v>
      </c>
      <c r="B2830">
        <v>198716</v>
      </c>
      <c r="C2830" t="s">
        <v>117</v>
      </c>
      <c r="D2830" t="s">
        <v>136</v>
      </c>
      <c r="E2830" t="s">
        <v>118</v>
      </c>
      <c r="F2830" t="s">
        <v>137</v>
      </c>
      <c r="G2830" s="1">
        <v>43054</v>
      </c>
      <c r="H2830" t="s">
        <v>138</v>
      </c>
      <c r="I2830" s="1">
        <v>43059</v>
      </c>
      <c r="J2830" t="s">
        <v>119</v>
      </c>
      <c r="K2830" t="s">
        <v>3573</v>
      </c>
      <c r="L2830" t="s">
        <v>153</v>
      </c>
      <c r="M2830" t="s">
        <v>139</v>
      </c>
      <c r="P2830" t="s">
        <v>299</v>
      </c>
      <c r="Q2830" t="s">
        <v>1095</v>
      </c>
      <c r="R2830" t="s">
        <v>126</v>
      </c>
      <c r="S2830" t="s">
        <v>215</v>
      </c>
      <c r="T2830" t="s">
        <v>3574</v>
      </c>
      <c r="W2830">
        <v>5000</v>
      </c>
      <c r="X2830">
        <v>4545</v>
      </c>
      <c r="Y2830">
        <v>455</v>
      </c>
      <c r="Z2830">
        <v>0</v>
      </c>
      <c r="AA2830">
        <v>5000</v>
      </c>
      <c r="AB2830">
        <v>4545</v>
      </c>
      <c r="AC2830">
        <v>455</v>
      </c>
      <c r="AD2830">
        <v>0</v>
      </c>
      <c r="AE2830">
        <v>5000</v>
      </c>
      <c r="AF2830" t="s">
        <v>143</v>
      </c>
      <c r="AG2830" t="s">
        <v>171</v>
      </c>
      <c r="AH2830" t="s">
        <v>361</v>
      </c>
      <c r="AI2830" t="s">
        <v>341</v>
      </c>
      <c r="AJ2830" t="s">
        <v>128</v>
      </c>
      <c r="AK2830" t="s">
        <v>303</v>
      </c>
      <c r="AL2830" t="s">
        <v>1097</v>
      </c>
      <c r="AM2830" t="s">
        <v>3575</v>
      </c>
      <c r="AN2830" t="s">
        <v>3576</v>
      </c>
      <c r="AO2830" t="s">
        <v>3577</v>
      </c>
      <c r="AP2830" t="s">
        <v>3578</v>
      </c>
      <c r="AQ2830" t="s">
        <v>1101</v>
      </c>
      <c r="BO2830">
        <v>2500</v>
      </c>
      <c r="BP2830">
        <v>2500</v>
      </c>
      <c r="BQ2830">
        <v>2500</v>
      </c>
      <c r="BR2830">
        <v>2500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0</v>
      </c>
      <c r="CR2830">
        <v>0</v>
      </c>
      <c r="CS2830">
        <v>0</v>
      </c>
      <c r="CT2830">
        <v>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</row>
    <row r="2831" spans="1:116" x14ac:dyDescent="0.15">
      <c r="A2831" t="s">
        <v>116</v>
      </c>
      <c r="B2831">
        <v>198717</v>
      </c>
      <c r="C2831" t="s">
        <v>117</v>
      </c>
      <c r="D2831" t="s">
        <v>136</v>
      </c>
      <c r="E2831" t="s">
        <v>118</v>
      </c>
      <c r="F2831" t="s">
        <v>137</v>
      </c>
      <c r="G2831" s="1">
        <v>43059</v>
      </c>
      <c r="H2831" t="s">
        <v>138</v>
      </c>
      <c r="I2831" s="1">
        <v>43066</v>
      </c>
      <c r="J2831" t="s">
        <v>119</v>
      </c>
      <c r="K2831" t="s">
        <v>3579</v>
      </c>
      <c r="L2831" t="s">
        <v>197</v>
      </c>
      <c r="M2831" t="s">
        <v>3580</v>
      </c>
      <c r="P2831" t="s">
        <v>145</v>
      </c>
      <c r="Q2831" t="s">
        <v>578</v>
      </c>
      <c r="R2831" t="s">
        <v>126</v>
      </c>
      <c r="S2831" t="s">
        <v>571</v>
      </c>
      <c r="T2831" t="s">
        <v>3581</v>
      </c>
      <c r="W2831">
        <v>0</v>
      </c>
      <c r="X2831">
        <v>0</v>
      </c>
      <c r="Y2831">
        <v>0</v>
      </c>
      <c r="Z2831">
        <v>0</v>
      </c>
      <c r="AA2831">
        <v>809</v>
      </c>
      <c r="AB2831">
        <v>511</v>
      </c>
      <c r="AC2831">
        <v>298</v>
      </c>
      <c r="AD2831">
        <v>0</v>
      </c>
      <c r="AE2831">
        <v>809</v>
      </c>
      <c r="AH2831" t="s">
        <v>2525</v>
      </c>
      <c r="AI2831" t="s">
        <v>14476</v>
      </c>
      <c r="AK2831" t="s">
        <v>290</v>
      </c>
      <c r="AL2831" t="s">
        <v>184</v>
      </c>
      <c r="AN2831" t="s">
        <v>3582</v>
      </c>
      <c r="AO2831" t="s">
        <v>2051</v>
      </c>
      <c r="AP2831" t="s">
        <v>2052</v>
      </c>
      <c r="BO2831">
        <v>0</v>
      </c>
      <c r="BP2831">
        <v>809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0</v>
      </c>
      <c r="CR2831">
        <v>0</v>
      </c>
      <c r="CS2831">
        <v>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0</v>
      </c>
      <c r="CZ2831">
        <v>0</v>
      </c>
      <c r="DA2831">
        <v>0</v>
      </c>
      <c r="DB2831">
        <v>0</v>
      </c>
      <c r="DC2831">
        <v>0</v>
      </c>
      <c r="DD2831">
        <v>0</v>
      </c>
      <c r="DE2831">
        <v>0</v>
      </c>
      <c r="DF2831">
        <v>0</v>
      </c>
      <c r="DG2831">
        <v>0</v>
      </c>
      <c r="DH2831">
        <v>0</v>
      </c>
      <c r="DI2831">
        <v>0</v>
      </c>
      <c r="DJ2831">
        <v>0</v>
      </c>
      <c r="DK2831">
        <v>0</v>
      </c>
      <c r="DL2831">
        <v>0</v>
      </c>
    </row>
    <row r="2832" spans="1:116" x14ac:dyDescent="0.15">
      <c r="A2832" t="s">
        <v>116</v>
      </c>
      <c r="B2832">
        <v>198718</v>
      </c>
      <c r="C2832" t="s">
        <v>117</v>
      </c>
      <c r="D2832" t="s">
        <v>136</v>
      </c>
      <c r="E2832" t="s">
        <v>118</v>
      </c>
      <c r="F2832" t="s">
        <v>137</v>
      </c>
      <c r="H2832" t="s">
        <v>117</v>
      </c>
      <c r="I2832" s="1">
        <v>43052</v>
      </c>
      <c r="J2832" t="s">
        <v>119</v>
      </c>
      <c r="K2832" t="s">
        <v>198</v>
      </c>
      <c r="L2832" t="s">
        <v>123</v>
      </c>
      <c r="M2832" t="s">
        <v>139</v>
      </c>
      <c r="P2832" t="s">
        <v>145</v>
      </c>
      <c r="Q2832" t="s">
        <v>146</v>
      </c>
      <c r="R2832" t="s">
        <v>126</v>
      </c>
      <c r="S2832" t="s">
        <v>215</v>
      </c>
      <c r="T2832" t="s">
        <v>1585</v>
      </c>
      <c r="W2832">
        <v>0</v>
      </c>
      <c r="X2832">
        <v>0</v>
      </c>
      <c r="Y2832">
        <v>0</v>
      </c>
      <c r="Z2832">
        <v>0</v>
      </c>
      <c r="AA2832">
        <v>2280909</v>
      </c>
      <c r="AB2832">
        <v>2280909</v>
      </c>
      <c r="AC2832">
        <v>0</v>
      </c>
      <c r="AD2832">
        <v>0</v>
      </c>
      <c r="AE2832">
        <v>3990910</v>
      </c>
      <c r="AH2832" t="s">
        <v>516</v>
      </c>
      <c r="AI2832" t="s">
        <v>418</v>
      </c>
      <c r="AK2832" t="s">
        <v>160</v>
      </c>
      <c r="AL2832" t="s">
        <v>1000</v>
      </c>
      <c r="AM2832" t="s">
        <v>1586</v>
      </c>
      <c r="AN2832" t="s">
        <v>1587</v>
      </c>
      <c r="AO2832" t="s">
        <v>1071</v>
      </c>
      <c r="AP2832" t="s">
        <v>1004</v>
      </c>
      <c r="AQ2832" t="s">
        <v>1003</v>
      </c>
      <c r="AR2832" t="s">
        <v>1588</v>
      </c>
      <c r="BO2832">
        <v>0</v>
      </c>
      <c r="BP2832">
        <v>1824727.2000000002</v>
      </c>
      <c r="BQ2832">
        <v>0</v>
      </c>
      <c r="BR2832">
        <v>228090.90000000002</v>
      </c>
      <c r="BS2832">
        <v>0</v>
      </c>
      <c r="BT2832">
        <v>228090.90000000002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0</v>
      </c>
      <c r="CQ2832">
        <v>0</v>
      </c>
      <c r="CR2832">
        <v>0</v>
      </c>
      <c r="CS2832">
        <v>0</v>
      </c>
      <c r="CT2832">
        <v>0</v>
      </c>
      <c r="CU2832">
        <v>0</v>
      </c>
      <c r="CV2832">
        <v>0</v>
      </c>
      <c r="CW2832">
        <v>0</v>
      </c>
      <c r="CX2832">
        <v>0</v>
      </c>
      <c r="CY2832">
        <v>0</v>
      </c>
      <c r="CZ2832">
        <v>0</v>
      </c>
      <c r="DA2832">
        <v>0</v>
      </c>
      <c r="DB2832">
        <v>0</v>
      </c>
      <c r="DC2832">
        <v>0</v>
      </c>
      <c r="DD2832">
        <v>0</v>
      </c>
      <c r="DE2832">
        <v>0</v>
      </c>
      <c r="DF2832">
        <v>0</v>
      </c>
      <c r="DG2832">
        <v>0</v>
      </c>
      <c r="DH2832">
        <v>0</v>
      </c>
      <c r="DI2832">
        <v>0</v>
      </c>
      <c r="DJ2832">
        <v>0</v>
      </c>
      <c r="DK2832">
        <v>0</v>
      </c>
      <c r="DL2832">
        <v>0</v>
      </c>
    </row>
    <row r="2833" spans="1:116" x14ac:dyDescent="0.15">
      <c r="A2833" t="s">
        <v>116</v>
      </c>
      <c r="B2833">
        <v>198722</v>
      </c>
      <c r="C2833" t="s">
        <v>117</v>
      </c>
      <c r="D2833" t="s">
        <v>136</v>
      </c>
      <c r="E2833" t="s">
        <v>118</v>
      </c>
      <c r="F2833" t="s">
        <v>137</v>
      </c>
      <c r="G2833" s="1">
        <v>43055</v>
      </c>
      <c r="H2833" t="s">
        <v>138</v>
      </c>
      <c r="I2833" s="1">
        <v>43235</v>
      </c>
      <c r="J2833" t="s">
        <v>119</v>
      </c>
      <c r="K2833" t="s">
        <v>2297</v>
      </c>
      <c r="L2833" t="s">
        <v>123</v>
      </c>
      <c r="M2833" t="s">
        <v>139</v>
      </c>
      <c r="P2833" t="s">
        <v>199</v>
      </c>
      <c r="Q2833" t="s">
        <v>369</v>
      </c>
      <c r="R2833" t="s">
        <v>126</v>
      </c>
      <c r="S2833" t="s">
        <v>441</v>
      </c>
      <c r="T2833" t="s">
        <v>3583</v>
      </c>
      <c r="W2833">
        <v>100000</v>
      </c>
      <c r="X2833">
        <v>63171</v>
      </c>
      <c r="Y2833">
        <v>36829</v>
      </c>
      <c r="Z2833">
        <v>0</v>
      </c>
      <c r="AA2833">
        <v>99689</v>
      </c>
      <c r="AB2833">
        <v>99689</v>
      </c>
      <c r="AC2833">
        <v>0</v>
      </c>
      <c r="AD2833">
        <v>0</v>
      </c>
      <c r="AE2833">
        <v>100000</v>
      </c>
      <c r="AF2833" t="s">
        <v>143</v>
      </c>
      <c r="AG2833" t="s">
        <v>171</v>
      </c>
      <c r="AH2833" t="s">
        <v>2090</v>
      </c>
      <c r="AI2833" t="s">
        <v>14480</v>
      </c>
      <c r="AJ2833" t="s">
        <v>128</v>
      </c>
      <c r="AK2833" t="s">
        <v>290</v>
      </c>
      <c r="AL2833" t="s">
        <v>371</v>
      </c>
      <c r="AM2833" t="s">
        <v>3584</v>
      </c>
      <c r="AN2833" t="s">
        <v>3585</v>
      </c>
      <c r="AO2833" t="s">
        <v>1577</v>
      </c>
      <c r="AP2833" t="s">
        <v>1142</v>
      </c>
      <c r="BO2833">
        <v>100000</v>
      </c>
      <c r="BP2833">
        <v>99689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0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v>0</v>
      </c>
      <c r="CR2833">
        <v>0</v>
      </c>
      <c r="CS2833">
        <v>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0</v>
      </c>
      <c r="CZ2833">
        <v>0</v>
      </c>
      <c r="DA2833">
        <v>0</v>
      </c>
      <c r="DB2833">
        <v>0</v>
      </c>
      <c r="DC2833">
        <v>0</v>
      </c>
      <c r="DD2833">
        <v>0</v>
      </c>
      <c r="DE2833">
        <v>0</v>
      </c>
      <c r="DF2833">
        <v>0</v>
      </c>
      <c r="DG2833">
        <v>0</v>
      </c>
      <c r="DH2833">
        <v>0</v>
      </c>
      <c r="DI2833">
        <v>0</v>
      </c>
      <c r="DJ2833">
        <v>0</v>
      </c>
      <c r="DK2833">
        <v>0</v>
      </c>
      <c r="DL2833">
        <v>0</v>
      </c>
    </row>
    <row r="2834" spans="1:116" x14ac:dyDescent="0.15">
      <c r="A2834" t="s">
        <v>116</v>
      </c>
      <c r="B2834">
        <v>198746</v>
      </c>
      <c r="C2834" t="s">
        <v>117</v>
      </c>
      <c r="D2834" t="s">
        <v>136</v>
      </c>
      <c r="E2834" t="s">
        <v>118</v>
      </c>
      <c r="F2834" t="s">
        <v>137</v>
      </c>
      <c r="G2834" s="1">
        <v>43060</v>
      </c>
      <c r="H2834" t="s">
        <v>138</v>
      </c>
      <c r="I2834" s="1">
        <v>43066</v>
      </c>
      <c r="J2834" t="s">
        <v>119</v>
      </c>
      <c r="K2834" t="s">
        <v>3599</v>
      </c>
      <c r="L2834" t="s">
        <v>120</v>
      </c>
      <c r="M2834" t="s">
        <v>139</v>
      </c>
      <c r="P2834" t="s">
        <v>145</v>
      </c>
      <c r="Q2834" t="s">
        <v>578</v>
      </c>
      <c r="R2834" t="s">
        <v>126</v>
      </c>
      <c r="S2834" t="s">
        <v>571</v>
      </c>
      <c r="T2834" t="s">
        <v>3600</v>
      </c>
      <c r="W2834">
        <v>0</v>
      </c>
      <c r="X2834">
        <v>0</v>
      </c>
      <c r="Y2834">
        <v>0</v>
      </c>
      <c r="Z2834">
        <v>0</v>
      </c>
      <c r="AA2834">
        <v>563</v>
      </c>
      <c r="AB2834">
        <v>356</v>
      </c>
      <c r="AC2834">
        <v>207</v>
      </c>
      <c r="AD2834">
        <v>0</v>
      </c>
      <c r="AE2834">
        <v>563</v>
      </c>
      <c r="AH2834" t="s">
        <v>3151</v>
      </c>
      <c r="AI2834" t="s">
        <v>1343</v>
      </c>
      <c r="AK2834" t="s">
        <v>290</v>
      </c>
      <c r="AL2834" t="s">
        <v>184</v>
      </c>
      <c r="AN2834" t="s">
        <v>3601</v>
      </c>
      <c r="AO2834" t="s">
        <v>2051</v>
      </c>
      <c r="AP2834" t="s">
        <v>2052</v>
      </c>
      <c r="BO2834">
        <v>0</v>
      </c>
      <c r="BP2834">
        <v>563</v>
      </c>
      <c r="BQ2834">
        <v>0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0</v>
      </c>
      <c r="CJ2834"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0</v>
      </c>
      <c r="CQ2834">
        <v>0</v>
      </c>
      <c r="CR2834">
        <v>0</v>
      </c>
      <c r="CS2834">
        <v>0</v>
      </c>
      <c r="CT2834">
        <v>0</v>
      </c>
      <c r="CU2834">
        <v>0</v>
      </c>
      <c r="CV2834">
        <v>0</v>
      </c>
      <c r="CW2834">
        <v>0</v>
      </c>
      <c r="CX2834">
        <v>0</v>
      </c>
      <c r="CY2834">
        <v>0</v>
      </c>
      <c r="CZ2834">
        <v>0</v>
      </c>
      <c r="DA2834">
        <v>0</v>
      </c>
      <c r="DB2834">
        <v>0</v>
      </c>
      <c r="DC2834">
        <v>0</v>
      </c>
      <c r="DD2834">
        <v>0</v>
      </c>
      <c r="DE2834">
        <v>0</v>
      </c>
      <c r="DF2834">
        <v>0</v>
      </c>
      <c r="DG2834">
        <v>0</v>
      </c>
      <c r="DH2834">
        <v>0</v>
      </c>
      <c r="DI2834">
        <v>0</v>
      </c>
      <c r="DJ2834">
        <v>0</v>
      </c>
      <c r="DK2834">
        <v>0</v>
      </c>
      <c r="DL2834">
        <v>0</v>
      </c>
    </row>
    <row r="2835" spans="1:116" x14ac:dyDescent="0.15">
      <c r="A2835" t="s">
        <v>116</v>
      </c>
      <c r="B2835">
        <v>198749</v>
      </c>
      <c r="C2835" t="s">
        <v>117</v>
      </c>
      <c r="D2835" t="s">
        <v>136</v>
      </c>
      <c r="E2835" t="s">
        <v>118</v>
      </c>
      <c r="F2835" t="s">
        <v>137</v>
      </c>
      <c r="G2835" s="1">
        <v>43053</v>
      </c>
      <c r="H2835" t="s">
        <v>138</v>
      </c>
      <c r="I2835" s="1">
        <v>43090</v>
      </c>
      <c r="J2835" t="s">
        <v>119</v>
      </c>
      <c r="K2835" t="s">
        <v>1225</v>
      </c>
      <c r="L2835" t="s">
        <v>197</v>
      </c>
      <c r="M2835" t="s">
        <v>139</v>
      </c>
      <c r="N2835" t="s">
        <v>213</v>
      </c>
      <c r="O2835" t="s">
        <v>123</v>
      </c>
      <c r="P2835" t="s">
        <v>232</v>
      </c>
      <c r="Q2835" t="s">
        <v>567</v>
      </c>
      <c r="R2835" t="s">
        <v>126</v>
      </c>
      <c r="S2835" t="s">
        <v>251</v>
      </c>
      <c r="T2835" t="s">
        <v>3364</v>
      </c>
      <c r="W2835">
        <v>162990</v>
      </c>
      <c r="X2835">
        <v>129356</v>
      </c>
      <c r="Y2835">
        <v>33634</v>
      </c>
      <c r="Z2835">
        <v>0</v>
      </c>
      <c r="AA2835">
        <v>162990</v>
      </c>
      <c r="AB2835">
        <v>162990</v>
      </c>
      <c r="AC2835">
        <v>0</v>
      </c>
      <c r="AD2835">
        <v>0</v>
      </c>
      <c r="AE2835">
        <v>357360</v>
      </c>
      <c r="AF2835" t="s">
        <v>143</v>
      </c>
      <c r="AG2835" t="s">
        <v>143</v>
      </c>
      <c r="AH2835" t="s">
        <v>3741</v>
      </c>
      <c r="AI2835" t="s">
        <v>859</v>
      </c>
      <c r="AJ2835" t="s">
        <v>128</v>
      </c>
      <c r="AK2835" t="s">
        <v>737</v>
      </c>
      <c r="AL2835" t="s">
        <v>568</v>
      </c>
      <c r="AM2835" t="s">
        <v>3603</v>
      </c>
      <c r="AN2835" t="s">
        <v>3365</v>
      </c>
      <c r="AO2835" t="s">
        <v>1582</v>
      </c>
      <c r="AP2835" t="s">
        <v>1583</v>
      </c>
      <c r="BO2835">
        <v>162990</v>
      </c>
      <c r="BP2835">
        <v>162990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v>0</v>
      </c>
      <c r="CR2835">
        <v>0</v>
      </c>
      <c r="CS2835">
        <v>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0</v>
      </c>
      <c r="CZ2835">
        <v>0</v>
      </c>
      <c r="DA2835">
        <v>0</v>
      </c>
      <c r="DB2835">
        <v>0</v>
      </c>
      <c r="DC2835">
        <v>0</v>
      </c>
      <c r="DD2835">
        <v>0</v>
      </c>
      <c r="DE2835">
        <v>0</v>
      </c>
      <c r="DF2835">
        <v>0</v>
      </c>
      <c r="DG2835">
        <v>0</v>
      </c>
      <c r="DH2835">
        <v>0</v>
      </c>
      <c r="DI2835">
        <v>0</v>
      </c>
      <c r="DJ2835">
        <v>0</v>
      </c>
      <c r="DK2835">
        <v>0</v>
      </c>
      <c r="DL2835">
        <v>0</v>
      </c>
    </row>
    <row r="2836" spans="1:116" x14ac:dyDescent="0.15">
      <c r="A2836" t="s">
        <v>116</v>
      </c>
      <c r="B2836">
        <v>198758</v>
      </c>
      <c r="C2836" t="s">
        <v>117</v>
      </c>
      <c r="D2836" t="s">
        <v>136</v>
      </c>
      <c r="E2836" t="s">
        <v>118</v>
      </c>
      <c r="F2836" t="s">
        <v>137</v>
      </c>
      <c r="G2836" s="1">
        <v>43060</v>
      </c>
      <c r="H2836" t="s">
        <v>138</v>
      </c>
      <c r="I2836" s="1">
        <v>43214</v>
      </c>
      <c r="J2836" t="s">
        <v>119</v>
      </c>
      <c r="K2836" t="s">
        <v>3604</v>
      </c>
      <c r="L2836" t="s">
        <v>120</v>
      </c>
      <c r="M2836" t="s">
        <v>272</v>
      </c>
      <c r="P2836" t="s">
        <v>145</v>
      </c>
      <c r="Q2836" t="s">
        <v>214</v>
      </c>
      <c r="R2836" t="s">
        <v>126</v>
      </c>
      <c r="S2836" t="s">
        <v>571</v>
      </c>
      <c r="T2836" t="s">
        <v>3605</v>
      </c>
      <c r="W2836">
        <v>0</v>
      </c>
      <c r="X2836">
        <v>0</v>
      </c>
      <c r="Y2836">
        <v>0</v>
      </c>
      <c r="Z2836">
        <v>0</v>
      </c>
      <c r="AA2836">
        <v>100000</v>
      </c>
      <c r="AB2836">
        <v>100000</v>
      </c>
      <c r="AC2836">
        <v>0</v>
      </c>
      <c r="AD2836">
        <v>0</v>
      </c>
      <c r="AE2836">
        <v>100000</v>
      </c>
      <c r="AH2836" t="s">
        <v>553</v>
      </c>
      <c r="AI2836" t="s">
        <v>4252</v>
      </c>
      <c r="AK2836" t="s">
        <v>390</v>
      </c>
      <c r="AL2836" t="s">
        <v>184</v>
      </c>
      <c r="AN2836" t="s">
        <v>3606</v>
      </c>
      <c r="AO2836" t="s">
        <v>572</v>
      </c>
      <c r="AP2836" t="s">
        <v>573</v>
      </c>
      <c r="BO2836">
        <v>0</v>
      </c>
      <c r="BP2836">
        <v>100000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0</v>
      </c>
      <c r="CR2836">
        <v>0</v>
      </c>
      <c r="CS2836">
        <v>0</v>
      </c>
      <c r="CT2836">
        <v>0</v>
      </c>
      <c r="CU2836">
        <v>0</v>
      </c>
      <c r="CV2836">
        <v>0</v>
      </c>
      <c r="CW2836">
        <v>0</v>
      </c>
      <c r="CX2836">
        <v>0</v>
      </c>
      <c r="CY2836">
        <v>0</v>
      </c>
      <c r="CZ2836">
        <v>0</v>
      </c>
      <c r="DA2836">
        <v>0</v>
      </c>
      <c r="DB2836">
        <v>0</v>
      </c>
      <c r="DC2836">
        <v>0</v>
      </c>
      <c r="DD2836">
        <v>0</v>
      </c>
      <c r="DE2836">
        <v>0</v>
      </c>
      <c r="DF2836">
        <v>0</v>
      </c>
      <c r="DG2836">
        <v>0</v>
      </c>
      <c r="DH2836">
        <v>0</v>
      </c>
      <c r="DI2836">
        <v>0</v>
      </c>
      <c r="DJ2836">
        <v>0</v>
      </c>
      <c r="DK2836">
        <v>0</v>
      </c>
      <c r="DL2836">
        <v>0</v>
      </c>
    </row>
    <row r="2837" spans="1:116" x14ac:dyDescent="0.15">
      <c r="A2837" t="s">
        <v>116</v>
      </c>
      <c r="B2837">
        <v>198760</v>
      </c>
      <c r="C2837" t="s">
        <v>117</v>
      </c>
      <c r="D2837" t="s">
        <v>136</v>
      </c>
      <c r="E2837" t="s">
        <v>118</v>
      </c>
      <c r="F2837" t="s">
        <v>137</v>
      </c>
      <c r="G2837" s="1">
        <v>43060</v>
      </c>
      <c r="H2837" t="s">
        <v>138</v>
      </c>
      <c r="I2837" s="1">
        <v>43089</v>
      </c>
      <c r="J2837" t="s">
        <v>119</v>
      </c>
      <c r="K2837" t="s">
        <v>3607</v>
      </c>
      <c r="L2837" t="s">
        <v>120</v>
      </c>
      <c r="M2837" t="s">
        <v>139</v>
      </c>
      <c r="P2837" t="s">
        <v>145</v>
      </c>
      <c r="Q2837" t="s">
        <v>214</v>
      </c>
      <c r="R2837" t="s">
        <v>126</v>
      </c>
      <c r="S2837" t="s">
        <v>571</v>
      </c>
      <c r="T2837" t="s">
        <v>3608</v>
      </c>
      <c r="W2837">
        <v>0</v>
      </c>
      <c r="X2837">
        <v>0</v>
      </c>
      <c r="Y2837">
        <v>0</v>
      </c>
      <c r="Z2837">
        <v>0</v>
      </c>
      <c r="AA2837">
        <v>16000</v>
      </c>
      <c r="AB2837">
        <v>9798</v>
      </c>
      <c r="AC2837">
        <v>6202</v>
      </c>
      <c r="AD2837">
        <v>0</v>
      </c>
      <c r="AE2837">
        <v>16000</v>
      </c>
      <c r="AH2837" t="s">
        <v>302</v>
      </c>
      <c r="AI2837" t="s">
        <v>212</v>
      </c>
      <c r="AK2837" t="s">
        <v>390</v>
      </c>
      <c r="AL2837" t="s">
        <v>184</v>
      </c>
      <c r="AN2837" t="s">
        <v>3609</v>
      </c>
      <c r="AO2837" t="s">
        <v>572</v>
      </c>
      <c r="AP2837" t="s">
        <v>573</v>
      </c>
      <c r="BO2837">
        <v>0</v>
      </c>
      <c r="BP2837">
        <v>16000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0</v>
      </c>
      <c r="CQ2837">
        <v>0</v>
      </c>
      <c r="CR2837">
        <v>0</v>
      </c>
      <c r="CS2837">
        <v>0</v>
      </c>
      <c r="CT2837">
        <v>0</v>
      </c>
      <c r="CU2837">
        <v>0</v>
      </c>
      <c r="CV2837">
        <v>0</v>
      </c>
      <c r="CW2837">
        <v>0</v>
      </c>
      <c r="CX2837">
        <v>0</v>
      </c>
      <c r="CY2837">
        <v>0</v>
      </c>
      <c r="CZ2837">
        <v>0</v>
      </c>
      <c r="DA2837">
        <v>0</v>
      </c>
      <c r="DB2837">
        <v>0</v>
      </c>
      <c r="DC2837">
        <v>0</v>
      </c>
      <c r="DD2837">
        <v>0</v>
      </c>
      <c r="DE2837">
        <v>0</v>
      </c>
      <c r="DF2837">
        <v>0</v>
      </c>
      <c r="DG2837">
        <v>0</v>
      </c>
      <c r="DH2837">
        <v>0</v>
      </c>
      <c r="DI2837">
        <v>0</v>
      </c>
      <c r="DJ2837">
        <v>0</v>
      </c>
      <c r="DK2837">
        <v>0</v>
      </c>
      <c r="DL2837">
        <v>0</v>
      </c>
    </row>
    <row r="2838" spans="1:116" x14ac:dyDescent="0.15">
      <c r="A2838" t="s">
        <v>116</v>
      </c>
      <c r="B2838">
        <v>198764</v>
      </c>
      <c r="C2838" t="s">
        <v>117</v>
      </c>
      <c r="D2838" t="s">
        <v>136</v>
      </c>
      <c r="E2838" t="s">
        <v>118</v>
      </c>
      <c r="F2838" t="s">
        <v>137</v>
      </c>
      <c r="G2838" s="1">
        <v>43054</v>
      </c>
      <c r="H2838" t="s">
        <v>138</v>
      </c>
      <c r="I2838" s="1">
        <v>43252</v>
      </c>
      <c r="J2838" t="s">
        <v>119</v>
      </c>
      <c r="K2838" t="s">
        <v>3617</v>
      </c>
      <c r="L2838" t="s">
        <v>120</v>
      </c>
      <c r="M2838" t="s">
        <v>2248</v>
      </c>
      <c r="P2838" t="s">
        <v>232</v>
      </c>
      <c r="Q2838" t="s">
        <v>263</v>
      </c>
      <c r="R2838" t="s">
        <v>126</v>
      </c>
      <c r="S2838" t="s">
        <v>874</v>
      </c>
      <c r="T2838" t="s">
        <v>3618</v>
      </c>
      <c r="U2838" t="s">
        <v>3619</v>
      </c>
      <c r="W2838">
        <v>80000</v>
      </c>
      <c r="X2838">
        <v>48989</v>
      </c>
      <c r="Y2838">
        <v>31011</v>
      </c>
      <c r="Z2838">
        <v>0</v>
      </c>
      <c r="AA2838">
        <v>80000</v>
      </c>
      <c r="AB2838">
        <v>48989</v>
      </c>
      <c r="AC2838">
        <v>31011</v>
      </c>
      <c r="AD2838">
        <v>0</v>
      </c>
      <c r="AE2838">
        <v>80000</v>
      </c>
      <c r="AF2838" t="s">
        <v>143</v>
      </c>
      <c r="AG2838" t="s">
        <v>143</v>
      </c>
      <c r="AH2838" t="s">
        <v>229</v>
      </c>
      <c r="AI2838" t="s">
        <v>259</v>
      </c>
      <c r="AJ2838" t="s">
        <v>128</v>
      </c>
      <c r="AK2838" t="s">
        <v>172</v>
      </c>
      <c r="AL2838" t="s">
        <v>267</v>
      </c>
      <c r="AM2838" t="s">
        <v>3620</v>
      </c>
      <c r="AN2838" t="s">
        <v>3621</v>
      </c>
      <c r="AO2838" t="s">
        <v>2213</v>
      </c>
      <c r="AP2838" t="s">
        <v>2214</v>
      </c>
      <c r="BO2838">
        <v>80000</v>
      </c>
      <c r="BP2838">
        <v>80000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0</v>
      </c>
      <c r="CJ2838">
        <v>0</v>
      </c>
      <c r="CK2838">
        <v>0</v>
      </c>
      <c r="CL2838">
        <v>0</v>
      </c>
      <c r="CM2838">
        <v>0</v>
      </c>
      <c r="CN2838">
        <v>0</v>
      </c>
      <c r="CO2838">
        <v>0</v>
      </c>
      <c r="CP2838">
        <v>0</v>
      </c>
      <c r="CQ2838">
        <v>0</v>
      </c>
      <c r="CR2838">
        <v>0</v>
      </c>
      <c r="CS2838">
        <v>0</v>
      </c>
      <c r="CT2838">
        <v>0</v>
      </c>
      <c r="CU2838">
        <v>0</v>
      </c>
      <c r="CV2838">
        <v>0</v>
      </c>
      <c r="CW2838">
        <v>0</v>
      </c>
      <c r="CX2838">
        <v>0</v>
      </c>
      <c r="CY2838">
        <v>0</v>
      </c>
      <c r="CZ2838">
        <v>0</v>
      </c>
      <c r="DA2838">
        <v>0</v>
      </c>
      <c r="DB2838">
        <v>0</v>
      </c>
      <c r="DC2838">
        <v>0</v>
      </c>
      <c r="DD2838">
        <v>0</v>
      </c>
      <c r="DE2838">
        <v>0</v>
      </c>
      <c r="DF2838">
        <v>0</v>
      </c>
      <c r="DG2838">
        <v>0</v>
      </c>
      <c r="DH2838">
        <v>0</v>
      </c>
      <c r="DI2838">
        <v>0</v>
      </c>
      <c r="DJ2838">
        <v>0</v>
      </c>
      <c r="DK2838">
        <v>0</v>
      </c>
      <c r="DL2838">
        <v>0</v>
      </c>
    </row>
    <row r="2839" spans="1:116" x14ac:dyDescent="0.15">
      <c r="A2839" t="s">
        <v>116</v>
      </c>
      <c r="B2839">
        <v>198788</v>
      </c>
      <c r="C2839" t="s">
        <v>117</v>
      </c>
      <c r="D2839" t="s">
        <v>136</v>
      </c>
      <c r="E2839" t="s">
        <v>118</v>
      </c>
      <c r="F2839" t="s">
        <v>137</v>
      </c>
      <c r="G2839" s="1">
        <v>43063</v>
      </c>
      <c r="H2839" t="s">
        <v>138</v>
      </c>
      <c r="I2839" s="1">
        <v>43145</v>
      </c>
      <c r="J2839" t="s">
        <v>119</v>
      </c>
      <c r="K2839" t="s">
        <v>3440</v>
      </c>
      <c r="L2839" t="s">
        <v>120</v>
      </c>
      <c r="M2839" t="s">
        <v>2248</v>
      </c>
      <c r="P2839" t="s">
        <v>124</v>
      </c>
      <c r="Q2839" t="s">
        <v>125</v>
      </c>
      <c r="R2839" t="s">
        <v>126</v>
      </c>
      <c r="S2839" t="s">
        <v>140</v>
      </c>
      <c r="T2839" t="s">
        <v>3632</v>
      </c>
      <c r="W2839">
        <v>255000</v>
      </c>
      <c r="X2839">
        <v>163228</v>
      </c>
      <c r="Y2839">
        <v>91772</v>
      </c>
      <c r="Z2839">
        <v>0</v>
      </c>
      <c r="AA2839">
        <v>255000</v>
      </c>
      <c r="AB2839">
        <v>255000</v>
      </c>
      <c r="AC2839">
        <v>0</v>
      </c>
      <c r="AD2839">
        <v>0</v>
      </c>
      <c r="AE2839">
        <v>255000</v>
      </c>
      <c r="AF2839" t="s">
        <v>143</v>
      </c>
      <c r="AG2839" t="s">
        <v>143</v>
      </c>
      <c r="AH2839" t="s">
        <v>211</v>
      </c>
      <c r="AI2839" t="s">
        <v>2935</v>
      </c>
      <c r="AJ2839" t="s">
        <v>128</v>
      </c>
      <c r="AK2839" t="s">
        <v>527</v>
      </c>
      <c r="AL2839" t="s">
        <v>528</v>
      </c>
      <c r="AM2839" t="s">
        <v>3633</v>
      </c>
      <c r="AN2839" t="s">
        <v>3634</v>
      </c>
      <c r="AO2839" t="s">
        <v>3445</v>
      </c>
      <c r="AP2839" t="s">
        <v>3446</v>
      </c>
      <c r="AQ2839" t="s">
        <v>1966</v>
      </c>
      <c r="BO2839">
        <v>153000</v>
      </c>
      <c r="BP2839">
        <v>153000</v>
      </c>
      <c r="BQ2839">
        <v>102000</v>
      </c>
      <c r="BR2839">
        <v>102000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v>0</v>
      </c>
      <c r="CI2839">
        <v>0</v>
      </c>
      <c r="CJ2839">
        <v>0</v>
      </c>
      <c r="CK2839">
        <v>0</v>
      </c>
      <c r="CL2839">
        <v>0</v>
      </c>
      <c r="CM2839">
        <v>0</v>
      </c>
      <c r="CN2839">
        <v>0</v>
      </c>
      <c r="CO2839">
        <v>0</v>
      </c>
      <c r="CP2839">
        <v>0</v>
      </c>
      <c r="CQ2839">
        <v>0</v>
      </c>
      <c r="CR2839">
        <v>0</v>
      </c>
      <c r="CS2839">
        <v>0</v>
      </c>
      <c r="CT2839">
        <v>0</v>
      </c>
      <c r="CU2839">
        <v>0</v>
      </c>
      <c r="CV2839">
        <v>0</v>
      </c>
      <c r="CW2839">
        <v>0</v>
      </c>
      <c r="CX2839">
        <v>0</v>
      </c>
      <c r="CY2839">
        <v>0</v>
      </c>
      <c r="CZ2839">
        <v>0</v>
      </c>
      <c r="DA2839">
        <v>0</v>
      </c>
      <c r="DB2839">
        <v>0</v>
      </c>
      <c r="DC2839">
        <v>0</v>
      </c>
      <c r="DD2839">
        <v>0</v>
      </c>
      <c r="DE2839">
        <v>0</v>
      </c>
      <c r="DF2839">
        <v>0</v>
      </c>
      <c r="DG2839">
        <v>0</v>
      </c>
      <c r="DH2839">
        <v>0</v>
      </c>
      <c r="DI2839">
        <v>0</v>
      </c>
      <c r="DJ2839">
        <v>0</v>
      </c>
      <c r="DK2839">
        <v>0</v>
      </c>
      <c r="DL2839">
        <v>0</v>
      </c>
    </row>
    <row r="2840" spans="1:116" x14ac:dyDescent="0.15">
      <c r="A2840" t="s">
        <v>116</v>
      </c>
      <c r="B2840">
        <v>198790</v>
      </c>
      <c r="C2840" t="s">
        <v>117</v>
      </c>
      <c r="D2840" t="s">
        <v>136</v>
      </c>
      <c r="E2840" t="s">
        <v>118</v>
      </c>
      <c r="F2840" t="s">
        <v>137</v>
      </c>
      <c r="G2840" s="1">
        <v>43059</v>
      </c>
      <c r="H2840" t="s">
        <v>138</v>
      </c>
      <c r="I2840" s="1">
        <v>43110</v>
      </c>
      <c r="J2840" t="s">
        <v>119</v>
      </c>
      <c r="K2840" t="s">
        <v>3635</v>
      </c>
      <c r="L2840" t="s">
        <v>120</v>
      </c>
      <c r="M2840" t="s">
        <v>139</v>
      </c>
      <c r="P2840" t="s">
        <v>145</v>
      </c>
      <c r="Q2840" t="s">
        <v>214</v>
      </c>
      <c r="R2840" t="s">
        <v>126</v>
      </c>
      <c r="S2840" t="s">
        <v>397</v>
      </c>
      <c r="T2840" t="s">
        <v>3636</v>
      </c>
      <c r="W2840">
        <v>134398</v>
      </c>
      <c r="X2840">
        <v>82302</v>
      </c>
      <c r="Y2840">
        <v>52096</v>
      </c>
      <c r="Z2840">
        <v>0</v>
      </c>
      <c r="AA2840">
        <v>134398</v>
      </c>
      <c r="AB2840">
        <v>82302</v>
      </c>
      <c r="AC2840">
        <v>52096</v>
      </c>
      <c r="AD2840">
        <v>0</v>
      </c>
      <c r="AE2840">
        <v>289398</v>
      </c>
      <c r="AF2840" t="s">
        <v>143</v>
      </c>
      <c r="AG2840" t="s">
        <v>171</v>
      </c>
      <c r="AH2840" t="s">
        <v>3486</v>
      </c>
      <c r="AI2840" t="s">
        <v>341</v>
      </c>
      <c r="AJ2840" t="s">
        <v>128</v>
      </c>
      <c r="AK2840" t="s">
        <v>1181</v>
      </c>
      <c r="AL2840" t="s">
        <v>220</v>
      </c>
      <c r="AM2840" t="s">
        <v>3637</v>
      </c>
      <c r="AN2840" t="s">
        <v>3638</v>
      </c>
      <c r="AO2840" t="s">
        <v>3639</v>
      </c>
      <c r="AP2840" t="s">
        <v>3284</v>
      </c>
      <c r="AQ2840" t="s">
        <v>3640</v>
      </c>
      <c r="AR2840" t="s">
        <v>3641</v>
      </c>
      <c r="BO2840">
        <v>134398</v>
      </c>
      <c r="BP2840">
        <v>134398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  <c r="CI2840">
        <v>0</v>
      </c>
      <c r="CJ2840">
        <v>0</v>
      </c>
      <c r="CK2840">
        <v>0</v>
      </c>
      <c r="CL2840">
        <v>0</v>
      </c>
      <c r="CM2840">
        <v>0</v>
      </c>
      <c r="CN2840">
        <v>0</v>
      </c>
      <c r="CO2840">
        <v>0</v>
      </c>
      <c r="CP2840">
        <v>0</v>
      </c>
      <c r="CQ2840">
        <v>0</v>
      </c>
      <c r="CR2840">
        <v>0</v>
      </c>
      <c r="CS2840">
        <v>0</v>
      </c>
      <c r="CT2840">
        <v>0</v>
      </c>
      <c r="CU2840">
        <v>0</v>
      </c>
      <c r="CV2840">
        <v>0</v>
      </c>
      <c r="CW2840">
        <v>0</v>
      </c>
      <c r="CX2840">
        <v>0</v>
      </c>
      <c r="CY2840">
        <v>0</v>
      </c>
      <c r="CZ2840">
        <v>0</v>
      </c>
      <c r="DA2840">
        <v>0</v>
      </c>
      <c r="DB2840">
        <v>0</v>
      </c>
      <c r="DC2840">
        <v>0</v>
      </c>
      <c r="DD2840">
        <v>0</v>
      </c>
      <c r="DE2840">
        <v>0</v>
      </c>
      <c r="DF2840">
        <v>0</v>
      </c>
      <c r="DG2840">
        <v>0</v>
      </c>
      <c r="DH2840">
        <v>0</v>
      </c>
      <c r="DI2840">
        <v>0</v>
      </c>
      <c r="DJ2840">
        <v>0</v>
      </c>
      <c r="DK2840">
        <v>0</v>
      </c>
      <c r="DL2840">
        <v>0</v>
      </c>
    </row>
    <row r="2841" spans="1:116" x14ac:dyDescent="0.15">
      <c r="A2841" t="s">
        <v>116</v>
      </c>
      <c r="B2841">
        <v>198797</v>
      </c>
      <c r="C2841" t="s">
        <v>117</v>
      </c>
      <c r="D2841" t="s">
        <v>136</v>
      </c>
      <c r="E2841" t="s">
        <v>118</v>
      </c>
      <c r="F2841" t="s">
        <v>137</v>
      </c>
      <c r="G2841" s="1">
        <v>43077</v>
      </c>
      <c r="H2841" t="s">
        <v>138</v>
      </c>
      <c r="I2841" s="1">
        <v>43104</v>
      </c>
      <c r="J2841" t="s">
        <v>119</v>
      </c>
      <c r="K2841" t="s">
        <v>1225</v>
      </c>
      <c r="L2841" t="s">
        <v>197</v>
      </c>
      <c r="M2841" t="s">
        <v>139</v>
      </c>
      <c r="N2841" t="s">
        <v>213</v>
      </c>
      <c r="O2841" t="s">
        <v>123</v>
      </c>
      <c r="P2841" t="s">
        <v>232</v>
      </c>
      <c r="Q2841" t="s">
        <v>567</v>
      </c>
      <c r="R2841" t="s">
        <v>126</v>
      </c>
      <c r="S2841" t="s">
        <v>251</v>
      </c>
      <c r="T2841" t="s">
        <v>3642</v>
      </c>
      <c r="W2841">
        <v>9953</v>
      </c>
      <c r="X2841">
        <v>7899</v>
      </c>
      <c r="Y2841">
        <v>2054</v>
      </c>
      <c r="Z2841">
        <v>0</v>
      </c>
      <c r="AA2841">
        <v>9953</v>
      </c>
      <c r="AB2841">
        <v>7899</v>
      </c>
      <c r="AC2841">
        <v>2054</v>
      </c>
      <c r="AD2841">
        <v>0</v>
      </c>
      <c r="AE2841">
        <v>9953</v>
      </c>
      <c r="AF2841" t="s">
        <v>143</v>
      </c>
      <c r="AG2841" t="s">
        <v>143</v>
      </c>
      <c r="AH2841" t="s">
        <v>361</v>
      </c>
      <c r="AI2841" t="s">
        <v>859</v>
      </c>
      <c r="AJ2841" t="s">
        <v>128</v>
      </c>
      <c r="AK2841" t="s">
        <v>737</v>
      </c>
      <c r="AL2841" t="s">
        <v>568</v>
      </c>
      <c r="AM2841" t="s">
        <v>3643</v>
      </c>
      <c r="AN2841" t="s">
        <v>3644</v>
      </c>
      <c r="AO2841" t="s">
        <v>2337</v>
      </c>
      <c r="AP2841" t="s">
        <v>1909</v>
      </c>
      <c r="BO2841">
        <v>9953</v>
      </c>
      <c r="BP2841">
        <v>9953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0</v>
      </c>
      <c r="CR2841">
        <v>0</v>
      </c>
      <c r="CS2841">
        <v>0</v>
      </c>
      <c r="CT2841">
        <v>0</v>
      </c>
      <c r="CU2841">
        <v>0</v>
      </c>
      <c r="CV2841">
        <v>0</v>
      </c>
      <c r="CW2841">
        <v>0</v>
      </c>
      <c r="CX2841">
        <v>0</v>
      </c>
      <c r="CY2841">
        <v>0</v>
      </c>
      <c r="CZ2841">
        <v>0</v>
      </c>
      <c r="DA2841">
        <v>0</v>
      </c>
      <c r="DB2841">
        <v>0</v>
      </c>
      <c r="DC2841">
        <v>0</v>
      </c>
      <c r="DD2841">
        <v>0</v>
      </c>
      <c r="DE2841">
        <v>0</v>
      </c>
      <c r="DF2841">
        <v>0</v>
      </c>
      <c r="DG2841">
        <v>0</v>
      </c>
      <c r="DH2841">
        <v>0</v>
      </c>
      <c r="DI2841">
        <v>0</v>
      </c>
      <c r="DJ2841">
        <v>0</v>
      </c>
      <c r="DK2841">
        <v>0</v>
      </c>
      <c r="DL2841">
        <v>0</v>
      </c>
    </row>
    <row r="2842" spans="1:116" x14ac:dyDescent="0.15">
      <c r="A2842" t="s">
        <v>116</v>
      </c>
      <c r="B2842">
        <v>198810</v>
      </c>
      <c r="C2842" t="s">
        <v>117</v>
      </c>
      <c r="D2842" t="s">
        <v>136</v>
      </c>
      <c r="E2842" t="s">
        <v>118</v>
      </c>
      <c r="F2842" t="s">
        <v>137</v>
      </c>
      <c r="G2842" s="1">
        <v>43056</v>
      </c>
      <c r="H2842" t="s">
        <v>138</v>
      </c>
      <c r="I2842" s="1">
        <v>43067</v>
      </c>
      <c r="J2842" t="s">
        <v>119</v>
      </c>
      <c r="K2842" t="s">
        <v>3649</v>
      </c>
      <c r="L2842" t="s">
        <v>1021</v>
      </c>
      <c r="M2842" t="s">
        <v>3650</v>
      </c>
      <c r="P2842" t="s">
        <v>199</v>
      </c>
      <c r="Q2842" t="s">
        <v>717</v>
      </c>
      <c r="R2842" t="s">
        <v>126</v>
      </c>
      <c r="S2842" t="s">
        <v>140</v>
      </c>
      <c r="T2842" t="s">
        <v>3651</v>
      </c>
      <c r="W2842">
        <v>25000</v>
      </c>
      <c r="X2842">
        <v>25000</v>
      </c>
      <c r="Y2842">
        <v>0</v>
      </c>
      <c r="Z2842">
        <v>0</v>
      </c>
      <c r="AA2842">
        <v>25000</v>
      </c>
      <c r="AB2842">
        <v>25000</v>
      </c>
      <c r="AC2842">
        <v>0</v>
      </c>
      <c r="AD2842">
        <v>0</v>
      </c>
      <c r="AE2842">
        <v>25000</v>
      </c>
      <c r="AF2842" t="s">
        <v>171</v>
      </c>
      <c r="AG2842" t="s">
        <v>171</v>
      </c>
      <c r="AH2842" t="s">
        <v>7845</v>
      </c>
      <c r="AI2842" t="s">
        <v>526</v>
      </c>
      <c r="AJ2842" t="s">
        <v>128</v>
      </c>
      <c r="AK2842" t="s">
        <v>512</v>
      </c>
      <c r="AL2842" t="s">
        <v>718</v>
      </c>
      <c r="AM2842" t="s">
        <v>3652</v>
      </c>
      <c r="AN2842" t="s">
        <v>3653</v>
      </c>
      <c r="AO2842" t="s">
        <v>3428</v>
      </c>
      <c r="AP2842" t="s">
        <v>3429</v>
      </c>
      <c r="BO2842">
        <v>25000</v>
      </c>
      <c r="BP2842">
        <v>25000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0</v>
      </c>
      <c r="CR2842">
        <v>0</v>
      </c>
      <c r="CS2842">
        <v>0</v>
      </c>
      <c r="CT2842">
        <v>0</v>
      </c>
      <c r="CU2842">
        <v>0</v>
      </c>
      <c r="CV2842">
        <v>0</v>
      </c>
      <c r="CW2842">
        <v>0</v>
      </c>
      <c r="CX2842">
        <v>0</v>
      </c>
      <c r="CY2842">
        <v>0</v>
      </c>
      <c r="CZ2842">
        <v>0</v>
      </c>
      <c r="DA2842">
        <v>0</v>
      </c>
      <c r="DB2842">
        <v>0</v>
      </c>
      <c r="DC2842">
        <v>0</v>
      </c>
      <c r="DD2842">
        <v>0</v>
      </c>
      <c r="DE2842">
        <v>0</v>
      </c>
      <c r="DF2842">
        <v>0</v>
      </c>
      <c r="DG2842">
        <v>0</v>
      </c>
      <c r="DH2842">
        <v>0</v>
      </c>
      <c r="DI2842">
        <v>0</v>
      </c>
      <c r="DJ2842">
        <v>0</v>
      </c>
      <c r="DK2842">
        <v>0</v>
      </c>
      <c r="DL2842">
        <v>0</v>
      </c>
    </row>
    <row r="2843" spans="1:116" x14ac:dyDescent="0.15">
      <c r="A2843" t="s">
        <v>116</v>
      </c>
      <c r="B2843">
        <v>198814</v>
      </c>
      <c r="C2843" t="s">
        <v>117</v>
      </c>
      <c r="D2843" t="s">
        <v>136</v>
      </c>
      <c r="E2843" t="s">
        <v>118</v>
      </c>
      <c r="F2843" t="s">
        <v>137</v>
      </c>
      <c r="H2843" t="s">
        <v>117</v>
      </c>
      <c r="I2843" s="1">
        <v>43055</v>
      </c>
      <c r="J2843" t="s">
        <v>119</v>
      </c>
      <c r="K2843" t="s">
        <v>1608</v>
      </c>
      <c r="L2843" t="s">
        <v>123</v>
      </c>
      <c r="M2843" t="s">
        <v>139</v>
      </c>
      <c r="P2843" t="s">
        <v>299</v>
      </c>
      <c r="Q2843" t="s">
        <v>2403</v>
      </c>
      <c r="R2843" t="s">
        <v>126</v>
      </c>
      <c r="S2843" t="s">
        <v>215</v>
      </c>
      <c r="T2843" t="s">
        <v>2404</v>
      </c>
      <c r="V2843" t="s">
        <v>2232</v>
      </c>
      <c r="W2843">
        <v>0</v>
      </c>
      <c r="X2843">
        <v>0</v>
      </c>
      <c r="Y2843">
        <v>0</v>
      </c>
      <c r="Z2843">
        <v>0</v>
      </c>
      <c r="AA2843">
        <v>5080</v>
      </c>
      <c r="AB2843">
        <v>5080</v>
      </c>
      <c r="AC2843">
        <v>0</v>
      </c>
      <c r="AD2843">
        <v>0</v>
      </c>
      <c r="AE2843">
        <v>65967</v>
      </c>
      <c r="AH2843" t="s">
        <v>183</v>
      </c>
      <c r="AI2843" t="s">
        <v>440</v>
      </c>
      <c r="AK2843" t="s">
        <v>303</v>
      </c>
      <c r="AL2843" t="s">
        <v>2405</v>
      </c>
      <c r="AM2843" t="s">
        <v>2406</v>
      </c>
      <c r="AN2843" t="s">
        <v>2407</v>
      </c>
      <c r="AO2843" t="s">
        <v>2408</v>
      </c>
      <c r="AP2843" t="s">
        <v>2409</v>
      </c>
      <c r="BO2843">
        <v>0</v>
      </c>
      <c r="BP2843">
        <v>5080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0</v>
      </c>
      <c r="CR2843">
        <v>0</v>
      </c>
      <c r="CS2843">
        <v>0</v>
      </c>
      <c r="CT2843">
        <v>0</v>
      </c>
      <c r="CU2843">
        <v>0</v>
      </c>
      <c r="CV2843">
        <v>0</v>
      </c>
      <c r="CW2843">
        <v>0</v>
      </c>
      <c r="CX2843">
        <v>0</v>
      </c>
      <c r="CY2843">
        <v>0</v>
      </c>
      <c r="CZ2843">
        <v>0</v>
      </c>
      <c r="DA2843">
        <v>0</v>
      </c>
      <c r="DB2843">
        <v>0</v>
      </c>
      <c r="DC2843">
        <v>0</v>
      </c>
      <c r="DD2843">
        <v>0</v>
      </c>
      <c r="DE2843">
        <v>0</v>
      </c>
      <c r="DF2843">
        <v>0</v>
      </c>
      <c r="DG2843">
        <v>0</v>
      </c>
      <c r="DH2843">
        <v>0</v>
      </c>
      <c r="DI2843">
        <v>0</v>
      </c>
      <c r="DJ2843">
        <v>0</v>
      </c>
      <c r="DK2843">
        <v>0</v>
      </c>
      <c r="DL2843">
        <v>0</v>
      </c>
    </row>
    <row r="2844" spans="1:116" x14ac:dyDescent="0.15">
      <c r="A2844" t="s">
        <v>116</v>
      </c>
      <c r="B2844">
        <v>198817</v>
      </c>
      <c r="C2844" t="s">
        <v>117</v>
      </c>
      <c r="D2844" t="s">
        <v>136</v>
      </c>
      <c r="E2844" t="s">
        <v>118</v>
      </c>
      <c r="F2844" t="s">
        <v>137</v>
      </c>
      <c r="G2844" s="1">
        <v>43056</v>
      </c>
      <c r="H2844" t="s">
        <v>138</v>
      </c>
      <c r="I2844" s="1">
        <v>43161</v>
      </c>
      <c r="J2844" t="s">
        <v>119</v>
      </c>
      <c r="K2844" t="s">
        <v>122</v>
      </c>
      <c r="L2844" t="s">
        <v>123</v>
      </c>
      <c r="M2844" t="s">
        <v>139</v>
      </c>
      <c r="P2844" t="s">
        <v>124</v>
      </c>
      <c r="Q2844" t="s">
        <v>2602</v>
      </c>
      <c r="R2844" t="s">
        <v>126</v>
      </c>
      <c r="S2844" t="s">
        <v>140</v>
      </c>
      <c r="T2844" t="s">
        <v>3654</v>
      </c>
      <c r="W2844">
        <v>75000</v>
      </c>
      <c r="X2844">
        <v>47379</v>
      </c>
      <c r="Y2844">
        <v>27621</v>
      </c>
      <c r="Z2844">
        <v>0</v>
      </c>
      <c r="AA2844">
        <v>75000</v>
      </c>
      <c r="AB2844">
        <v>47379</v>
      </c>
      <c r="AC2844">
        <v>27621</v>
      </c>
      <c r="AD2844">
        <v>0</v>
      </c>
      <c r="AE2844">
        <v>75000</v>
      </c>
      <c r="AF2844" t="s">
        <v>171</v>
      </c>
      <c r="AG2844" t="s">
        <v>143</v>
      </c>
      <c r="AH2844" t="s">
        <v>1009</v>
      </c>
      <c r="AI2844" t="s">
        <v>255</v>
      </c>
      <c r="AJ2844" t="s">
        <v>128</v>
      </c>
      <c r="AK2844" t="s">
        <v>518</v>
      </c>
      <c r="AL2844" t="s">
        <v>2604</v>
      </c>
      <c r="AM2844" t="s">
        <v>3655</v>
      </c>
      <c r="AN2844" t="s">
        <v>3656</v>
      </c>
      <c r="AO2844" t="s">
        <v>3657</v>
      </c>
      <c r="AP2844" t="s">
        <v>3658</v>
      </c>
      <c r="AQ2844" t="s">
        <v>3659</v>
      </c>
      <c r="BO2844">
        <v>37500</v>
      </c>
      <c r="BP2844">
        <v>37500</v>
      </c>
      <c r="BQ2844">
        <v>37500</v>
      </c>
      <c r="BR2844">
        <v>37500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0</v>
      </c>
      <c r="CR2844">
        <v>0</v>
      </c>
      <c r="CS2844">
        <v>0</v>
      </c>
      <c r="CT2844">
        <v>0</v>
      </c>
      <c r="CU2844">
        <v>0</v>
      </c>
      <c r="CV2844">
        <v>0</v>
      </c>
      <c r="CW2844">
        <v>0</v>
      </c>
      <c r="CX2844">
        <v>0</v>
      </c>
      <c r="CY2844">
        <v>0</v>
      </c>
      <c r="CZ2844">
        <v>0</v>
      </c>
      <c r="DA2844">
        <v>0</v>
      </c>
      <c r="DB2844">
        <v>0</v>
      </c>
      <c r="DC2844">
        <v>0</v>
      </c>
      <c r="DD2844">
        <v>0</v>
      </c>
      <c r="DE2844">
        <v>0</v>
      </c>
      <c r="DF2844">
        <v>0</v>
      </c>
      <c r="DG2844">
        <v>0</v>
      </c>
      <c r="DH2844">
        <v>0</v>
      </c>
      <c r="DI2844">
        <v>0</v>
      </c>
      <c r="DJ2844">
        <v>0</v>
      </c>
      <c r="DK2844">
        <v>0</v>
      </c>
      <c r="DL2844">
        <v>0</v>
      </c>
    </row>
    <row r="2845" spans="1:116" x14ac:dyDescent="0.15">
      <c r="A2845" t="s">
        <v>116</v>
      </c>
      <c r="B2845">
        <v>198823</v>
      </c>
      <c r="C2845" t="s">
        <v>117</v>
      </c>
      <c r="D2845" t="s">
        <v>136</v>
      </c>
      <c r="E2845" t="s">
        <v>118</v>
      </c>
      <c r="F2845" t="s">
        <v>137</v>
      </c>
      <c r="G2845" s="1">
        <v>43056</v>
      </c>
      <c r="H2845" t="s">
        <v>138</v>
      </c>
      <c r="I2845" s="1">
        <v>43118</v>
      </c>
      <c r="J2845" t="s">
        <v>119</v>
      </c>
      <c r="K2845" t="s">
        <v>3664</v>
      </c>
      <c r="L2845" t="s">
        <v>600</v>
      </c>
      <c r="M2845" t="s">
        <v>139</v>
      </c>
      <c r="N2845" t="s">
        <v>386</v>
      </c>
      <c r="O2845" t="s">
        <v>123</v>
      </c>
      <c r="P2845" t="s">
        <v>124</v>
      </c>
      <c r="Q2845" t="s">
        <v>864</v>
      </c>
      <c r="R2845" t="s">
        <v>126</v>
      </c>
      <c r="S2845" t="s">
        <v>540</v>
      </c>
      <c r="T2845" t="s">
        <v>3665</v>
      </c>
      <c r="W2845">
        <v>450000</v>
      </c>
      <c r="X2845">
        <v>284269</v>
      </c>
      <c r="Y2845">
        <v>165731</v>
      </c>
      <c r="Z2845">
        <v>0</v>
      </c>
      <c r="AA2845">
        <v>30000</v>
      </c>
      <c r="AB2845">
        <v>30000</v>
      </c>
      <c r="AC2845">
        <v>0</v>
      </c>
      <c r="AD2845">
        <v>0</v>
      </c>
      <c r="AE2845">
        <v>450000</v>
      </c>
      <c r="AF2845" t="s">
        <v>171</v>
      </c>
      <c r="AG2845" t="s">
        <v>171</v>
      </c>
      <c r="AH2845" t="s">
        <v>4560</v>
      </c>
      <c r="AI2845" t="s">
        <v>14481</v>
      </c>
      <c r="AJ2845" t="s">
        <v>128</v>
      </c>
      <c r="AK2845" t="s">
        <v>236</v>
      </c>
      <c r="AL2845" t="s">
        <v>865</v>
      </c>
      <c r="AM2845" t="s">
        <v>3666</v>
      </c>
      <c r="AN2845" t="s">
        <v>3667</v>
      </c>
      <c r="AO2845" t="s">
        <v>2040</v>
      </c>
      <c r="AP2845" t="s">
        <v>1578</v>
      </c>
      <c r="BO2845">
        <v>450000</v>
      </c>
      <c r="BP2845">
        <v>30000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v>0</v>
      </c>
      <c r="CR2845">
        <v>0</v>
      </c>
      <c r="CS2845">
        <v>0</v>
      </c>
      <c r="CT2845">
        <v>0</v>
      </c>
      <c r="CU2845">
        <v>0</v>
      </c>
      <c r="CV2845">
        <v>0</v>
      </c>
      <c r="CW2845">
        <v>0</v>
      </c>
      <c r="CX2845">
        <v>0</v>
      </c>
      <c r="CY2845">
        <v>0</v>
      </c>
      <c r="CZ2845">
        <v>0</v>
      </c>
      <c r="DA2845">
        <v>0</v>
      </c>
      <c r="DB2845">
        <v>0</v>
      </c>
      <c r="DC2845">
        <v>0</v>
      </c>
      <c r="DD2845">
        <v>0</v>
      </c>
      <c r="DE2845">
        <v>0</v>
      </c>
      <c r="DF2845">
        <v>0</v>
      </c>
      <c r="DG2845">
        <v>0</v>
      </c>
      <c r="DH2845">
        <v>0</v>
      </c>
      <c r="DI2845">
        <v>0</v>
      </c>
      <c r="DJ2845">
        <v>0</v>
      </c>
      <c r="DK2845">
        <v>0</v>
      </c>
      <c r="DL2845">
        <v>0</v>
      </c>
    </row>
    <row r="2846" spans="1:116" x14ac:dyDescent="0.15">
      <c r="A2846" t="s">
        <v>116</v>
      </c>
      <c r="B2846">
        <v>198834</v>
      </c>
      <c r="C2846" t="s">
        <v>117</v>
      </c>
      <c r="D2846" t="s">
        <v>136</v>
      </c>
      <c r="E2846" t="s">
        <v>118</v>
      </c>
      <c r="F2846" t="s">
        <v>137</v>
      </c>
      <c r="G2846" s="1">
        <v>43056</v>
      </c>
      <c r="H2846" t="s">
        <v>138</v>
      </c>
      <c r="I2846" s="1">
        <v>43068</v>
      </c>
      <c r="J2846" t="s">
        <v>119</v>
      </c>
      <c r="K2846" t="s">
        <v>350</v>
      </c>
      <c r="L2846" t="s">
        <v>120</v>
      </c>
      <c r="M2846" t="s">
        <v>139</v>
      </c>
      <c r="P2846" t="s">
        <v>199</v>
      </c>
      <c r="Q2846" t="s">
        <v>200</v>
      </c>
      <c r="R2846" t="s">
        <v>126</v>
      </c>
      <c r="S2846" t="s">
        <v>140</v>
      </c>
      <c r="T2846" t="s">
        <v>3675</v>
      </c>
      <c r="U2846" t="s">
        <v>3676</v>
      </c>
      <c r="W2846">
        <v>7590</v>
      </c>
      <c r="X2846">
        <v>6600</v>
      </c>
      <c r="Y2846">
        <v>990</v>
      </c>
      <c r="Z2846">
        <v>0</v>
      </c>
      <c r="AA2846">
        <v>7590</v>
      </c>
      <c r="AB2846">
        <v>6600</v>
      </c>
      <c r="AC2846">
        <v>990</v>
      </c>
      <c r="AD2846">
        <v>0</v>
      </c>
      <c r="AE2846">
        <v>7590</v>
      </c>
      <c r="AF2846" t="s">
        <v>171</v>
      </c>
      <c r="AG2846" t="s">
        <v>171</v>
      </c>
      <c r="AH2846" t="s">
        <v>282</v>
      </c>
      <c r="AI2846" t="s">
        <v>14482</v>
      </c>
      <c r="AJ2846" t="s">
        <v>128</v>
      </c>
      <c r="AK2846" t="s">
        <v>512</v>
      </c>
      <c r="AL2846" t="s">
        <v>203</v>
      </c>
      <c r="AM2846" t="s">
        <v>3677</v>
      </c>
      <c r="AN2846" t="s">
        <v>3678</v>
      </c>
      <c r="AO2846" t="s">
        <v>333</v>
      </c>
      <c r="AP2846" t="s">
        <v>334</v>
      </c>
      <c r="AQ2846" t="s">
        <v>3679</v>
      </c>
      <c r="BO2846">
        <v>5692.5</v>
      </c>
      <c r="BP2846">
        <v>5692.5</v>
      </c>
      <c r="BQ2846">
        <v>1897.5</v>
      </c>
      <c r="BR2846">
        <v>1897.5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0</v>
      </c>
      <c r="CR2846">
        <v>0</v>
      </c>
      <c r="CS2846">
        <v>0</v>
      </c>
      <c r="CT2846">
        <v>0</v>
      </c>
      <c r="CU2846">
        <v>0</v>
      </c>
      <c r="CV2846">
        <v>0</v>
      </c>
      <c r="CW2846">
        <v>0</v>
      </c>
      <c r="CX2846">
        <v>0</v>
      </c>
      <c r="CY2846">
        <v>0</v>
      </c>
      <c r="CZ2846">
        <v>0</v>
      </c>
      <c r="DA2846">
        <v>0</v>
      </c>
      <c r="DB2846">
        <v>0</v>
      </c>
      <c r="DC2846">
        <v>0</v>
      </c>
      <c r="DD2846">
        <v>0</v>
      </c>
      <c r="DE2846">
        <v>0</v>
      </c>
      <c r="DF2846">
        <v>0</v>
      </c>
      <c r="DG2846">
        <v>0</v>
      </c>
      <c r="DH2846">
        <v>0</v>
      </c>
      <c r="DI2846">
        <v>0</v>
      </c>
      <c r="DJ2846">
        <v>0</v>
      </c>
      <c r="DK2846">
        <v>0</v>
      </c>
      <c r="DL2846">
        <v>0</v>
      </c>
    </row>
    <row r="2847" spans="1:116" x14ac:dyDescent="0.15">
      <c r="A2847" t="s">
        <v>116</v>
      </c>
      <c r="B2847">
        <v>198839</v>
      </c>
      <c r="C2847" t="s">
        <v>117</v>
      </c>
      <c r="D2847" t="s">
        <v>136</v>
      </c>
      <c r="E2847" t="s">
        <v>118</v>
      </c>
      <c r="F2847" t="s">
        <v>137</v>
      </c>
      <c r="G2847" s="1">
        <v>43069</v>
      </c>
      <c r="H2847" t="s">
        <v>138</v>
      </c>
      <c r="I2847" s="1">
        <v>43108</v>
      </c>
      <c r="J2847" t="s">
        <v>119</v>
      </c>
      <c r="K2847" t="s">
        <v>213</v>
      </c>
      <c r="L2847" t="s">
        <v>123</v>
      </c>
      <c r="M2847" t="s">
        <v>139</v>
      </c>
      <c r="P2847" t="s">
        <v>145</v>
      </c>
      <c r="Q2847" t="s">
        <v>146</v>
      </c>
      <c r="R2847" t="s">
        <v>126</v>
      </c>
      <c r="S2847" t="s">
        <v>215</v>
      </c>
      <c r="T2847" t="s">
        <v>3680</v>
      </c>
      <c r="W2847">
        <v>72000</v>
      </c>
      <c r="X2847">
        <v>45484</v>
      </c>
      <c r="Y2847">
        <v>26516</v>
      </c>
      <c r="Z2847">
        <v>0</v>
      </c>
      <c r="AA2847">
        <v>72000</v>
      </c>
      <c r="AB2847">
        <v>45484</v>
      </c>
      <c r="AC2847">
        <v>26516</v>
      </c>
      <c r="AD2847">
        <v>0</v>
      </c>
      <c r="AE2847">
        <v>72000</v>
      </c>
      <c r="AF2847" t="s">
        <v>171</v>
      </c>
      <c r="AG2847" t="s">
        <v>171</v>
      </c>
      <c r="AH2847" t="s">
        <v>361</v>
      </c>
      <c r="AI2847" t="s">
        <v>341</v>
      </c>
      <c r="AJ2847" t="s">
        <v>128</v>
      </c>
      <c r="AK2847" t="s">
        <v>321</v>
      </c>
      <c r="AL2847" t="s">
        <v>149</v>
      </c>
      <c r="AM2847" t="s">
        <v>3681</v>
      </c>
      <c r="AN2847" t="s">
        <v>3682</v>
      </c>
      <c r="AO2847" t="s">
        <v>3683</v>
      </c>
      <c r="AP2847" t="s">
        <v>3684</v>
      </c>
      <c r="AQ2847" t="s">
        <v>150</v>
      </c>
      <c r="AR2847" t="s">
        <v>1443</v>
      </c>
      <c r="AS2847" t="s">
        <v>1444</v>
      </c>
      <c r="AT2847" t="s">
        <v>3685</v>
      </c>
      <c r="AU2847" t="s">
        <v>3686</v>
      </c>
      <c r="BO2847">
        <v>45360</v>
      </c>
      <c r="BP2847">
        <v>45360</v>
      </c>
      <c r="BQ2847">
        <v>2160</v>
      </c>
      <c r="BR2847">
        <v>2160</v>
      </c>
      <c r="BS2847">
        <v>1440</v>
      </c>
      <c r="BT2847">
        <v>1440</v>
      </c>
      <c r="BU2847">
        <v>10800</v>
      </c>
      <c r="BV2847">
        <v>10800</v>
      </c>
      <c r="BW2847">
        <v>10800</v>
      </c>
      <c r="BX2847">
        <v>10800</v>
      </c>
      <c r="BY2847">
        <v>1440</v>
      </c>
      <c r="BZ2847">
        <v>1440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0</v>
      </c>
      <c r="CR2847">
        <v>0</v>
      </c>
      <c r="CS2847">
        <v>0</v>
      </c>
      <c r="CT2847">
        <v>0</v>
      </c>
      <c r="CU2847">
        <v>0</v>
      </c>
      <c r="CV2847">
        <v>0</v>
      </c>
      <c r="CW2847">
        <v>0</v>
      </c>
      <c r="CX2847">
        <v>0</v>
      </c>
      <c r="CY2847">
        <v>0</v>
      </c>
      <c r="CZ2847">
        <v>0</v>
      </c>
      <c r="DA2847">
        <v>0</v>
      </c>
      <c r="DB2847">
        <v>0</v>
      </c>
      <c r="DC2847">
        <v>0</v>
      </c>
      <c r="DD2847">
        <v>0</v>
      </c>
      <c r="DE2847">
        <v>0</v>
      </c>
      <c r="DF2847">
        <v>0</v>
      </c>
      <c r="DG2847">
        <v>0</v>
      </c>
      <c r="DH2847">
        <v>0</v>
      </c>
      <c r="DI2847">
        <v>0</v>
      </c>
      <c r="DJ2847">
        <v>0</v>
      </c>
      <c r="DK2847">
        <v>0</v>
      </c>
      <c r="DL2847">
        <v>0</v>
      </c>
    </row>
    <row r="2848" spans="1:116" x14ac:dyDescent="0.15">
      <c r="A2848" t="s">
        <v>116</v>
      </c>
      <c r="B2848">
        <v>198843</v>
      </c>
      <c r="C2848" t="s">
        <v>117</v>
      </c>
      <c r="D2848" t="s">
        <v>136</v>
      </c>
      <c r="E2848" t="s">
        <v>118</v>
      </c>
      <c r="F2848" t="s">
        <v>137</v>
      </c>
      <c r="G2848" s="1">
        <v>43059</v>
      </c>
      <c r="H2848" t="s">
        <v>138</v>
      </c>
      <c r="I2848" s="1">
        <v>43090</v>
      </c>
      <c r="J2848" t="s">
        <v>119</v>
      </c>
      <c r="K2848" t="s">
        <v>3687</v>
      </c>
      <c r="L2848" t="s">
        <v>169</v>
      </c>
      <c r="M2848" t="s">
        <v>139</v>
      </c>
      <c r="P2848" t="s">
        <v>199</v>
      </c>
      <c r="Q2848" t="s">
        <v>656</v>
      </c>
      <c r="R2848" t="s">
        <v>126</v>
      </c>
      <c r="S2848" t="s">
        <v>215</v>
      </c>
      <c r="T2848" t="s">
        <v>3688</v>
      </c>
      <c r="W2848">
        <v>9000</v>
      </c>
      <c r="X2848">
        <v>9000</v>
      </c>
      <c r="Y2848">
        <v>0</v>
      </c>
      <c r="Z2848">
        <v>0</v>
      </c>
      <c r="AA2848">
        <v>9000</v>
      </c>
      <c r="AB2848">
        <v>9000</v>
      </c>
      <c r="AC2848">
        <v>0</v>
      </c>
      <c r="AD2848">
        <v>0</v>
      </c>
      <c r="AE2848">
        <v>9000</v>
      </c>
      <c r="AF2848" t="s">
        <v>143</v>
      </c>
      <c r="AG2848" t="s">
        <v>171</v>
      </c>
      <c r="AH2848" t="s">
        <v>1009</v>
      </c>
      <c r="AI2848" t="s">
        <v>1010</v>
      </c>
      <c r="AJ2848" t="s">
        <v>128</v>
      </c>
      <c r="AK2848" t="s">
        <v>659</v>
      </c>
      <c r="AL2848" t="s">
        <v>744</v>
      </c>
      <c r="AM2848" t="s">
        <v>3689</v>
      </c>
      <c r="AN2848" t="s">
        <v>3690</v>
      </c>
      <c r="AO2848" t="s">
        <v>1344</v>
      </c>
      <c r="AP2848" t="s">
        <v>1345</v>
      </c>
      <c r="BO2848">
        <v>9000</v>
      </c>
      <c r="BP2848">
        <v>9000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0</v>
      </c>
      <c r="CR2848">
        <v>0</v>
      </c>
      <c r="CS2848">
        <v>0</v>
      </c>
      <c r="CT2848">
        <v>0</v>
      </c>
      <c r="CU2848">
        <v>0</v>
      </c>
      <c r="CV2848">
        <v>0</v>
      </c>
      <c r="CW2848">
        <v>0</v>
      </c>
      <c r="CX2848">
        <v>0</v>
      </c>
      <c r="CY2848">
        <v>0</v>
      </c>
      <c r="CZ2848">
        <v>0</v>
      </c>
      <c r="DA2848">
        <v>0</v>
      </c>
      <c r="DB2848">
        <v>0</v>
      </c>
      <c r="DC2848">
        <v>0</v>
      </c>
      <c r="DD2848">
        <v>0</v>
      </c>
      <c r="DE2848">
        <v>0</v>
      </c>
      <c r="DF2848">
        <v>0</v>
      </c>
      <c r="DG2848">
        <v>0</v>
      </c>
      <c r="DH2848">
        <v>0</v>
      </c>
      <c r="DI2848">
        <v>0</v>
      </c>
      <c r="DJ2848">
        <v>0</v>
      </c>
      <c r="DK2848">
        <v>0</v>
      </c>
      <c r="DL2848">
        <v>0</v>
      </c>
    </row>
    <row r="2849" spans="1:116" x14ac:dyDescent="0.15">
      <c r="A2849" t="s">
        <v>116</v>
      </c>
      <c r="B2849">
        <v>198850</v>
      </c>
      <c r="C2849" t="s">
        <v>117</v>
      </c>
      <c r="D2849" t="s">
        <v>136</v>
      </c>
      <c r="E2849" t="s">
        <v>118</v>
      </c>
      <c r="F2849" t="s">
        <v>137</v>
      </c>
      <c r="G2849" s="1">
        <v>43069</v>
      </c>
      <c r="H2849" t="s">
        <v>138</v>
      </c>
      <c r="I2849" s="1">
        <v>43088</v>
      </c>
      <c r="J2849" t="s">
        <v>119</v>
      </c>
      <c r="K2849" t="s">
        <v>3693</v>
      </c>
      <c r="L2849" t="s">
        <v>120</v>
      </c>
      <c r="M2849" t="s">
        <v>139</v>
      </c>
      <c r="P2849" t="s">
        <v>145</v>
      </c>
      <c r="Q2849" t="s">
        <v>214</v>
      </c>
      <c r="R2849" t="s">
        <v>126</v>
      </c>
      <c r="S2849" t="s">
        <v>633</v>
      </c>
      <c r="T2849" t="s">
        <v>3694</v>
      </c>
      <c r="W2849">
        <v>43500</v>
      </c>
      <c r="X2849">
        <v>39545</v>
      </c>
      <c r="Y2849">
        <v>3955</v>
      </c>
      <c r="Z2849">
        <v>0</v>
      </c>
      <c r="AA2849">
        <v>43500</v>
      </c>
      <c r="AB2849">
        <v>39545</v>
      </c>
      <c r="AC2849">
        <v>3955</v>
      </c>
      <c r="AD2849">
        <v>0</v>
      </c>
      <c r="AE2849">
        <v>130500</v>
      </c>
      <c r="AF2849" t="s">
        <v>143</v>
      </c>
      <c r="AG2849" t="s">
        <v>143</v>
      </c>
      <c r="AH2849" t="s">
        <v>132</v>
      </c>
      <c r="AI2849" t="s">
        <v>418</v>
      </c>
      <c r="AJ2849" t="s">
        <v>128</v>
      </c>
      <c r="AK2849" t="s">
        <v>1181</v>
      </c>
      <c r="AL2849" t="s">
        <v>184</v>
      </c>
      <c r="AN2849" t="s">
        <v>1493</v>
      </c>
      <c r="AO2849" t="s">
        <v>978</v>
      </c>
      <c r="AP2849" t="s">
        <v>620</v>
      </c>
      <c r="BO2849">
        <v>43500</v>
      </c>
      <c r="BP2849">
        <v>43500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0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0</v>
      </c>
      <c r="DF2849">
        <v>0</v>
      </c>
      <c r="DG2849">
        <v>0</v>
      </c>
      <c r="DH2849">
        <v>0</v>
      </c>
      <c r="DI2849">
        <v>0</v>
      </c>
      <c r="DJ2849">
        <v>0</v>
      </c>
      <c r="DK2849">
        <v>0</v>
      </c>
      <c r="DL2849">
        <v>0</v>
      </c>
    </row>
    <row r="2850" spans="1:116" x14ac:dyDescent="0.15">
      <c r="A2850" t="s">
        <v>116</v>
      </c>
      <c r="B2850">
        <v>198853</v>
      </c>
      <c r="C2850" t="s">
        <v>117</v>
      </c>
      <c r="D2850" t="s">
        <v>136</v>
      </c>
      <c r="E2850" t="s">
        <v>118</v>
      </c>
      <c r="F2850" t="s">
        <v>137</v>
      </c>
      <c r="G2850" s="1">
        <v>43056</v>
      </c>
      <c r="H2850" t="s">
        <v>138</v>
      </c>
      <c r="I2850" s="1">
        <v>43074</v>
      </c>
      <c r="J2850" t="s">
        <v>119</v>
      </c>
      <c r="K2850" t="s">
        <v>2674</v>
      </c>
      <c r="L2850" t="s">
        <v>120</v>
      </c>
      <c r="M2850" t="s">
        <v>139</v>
      </c>
      <c r="N2850" t="s">
        <v>386</v>
      </c>
      <c r="O2850" t="s">
        <v>123</v>
      </c>
      <c r="P2850" t="s">
        <v>124</v>
      </c>
      <c r="Q2850" t="s">
        <v>709</v>
      </c>
      <c r="R2850" t="s">
        <v>126</v>
      </c>
      <c r="S2850" t="s">
        <v>441</v>
      </c>
      <c r="T2850" t="s">
        <v>2675</v>
      </c>
      <c r="W2850">
        <v>80000</v>
      </c>
      <c r="X2850">
        <v>53789</v>
      </c>
      <c r="Y2850">
        <v>26211</v>
      </c>
      <c r="Z2850">
        <v>0</v>
      </c>
      <c r="AA2850">
        <v>80000</v>
      </c>
      <c r="AB2850">
        <v>53789</v>
      </c>
      <c r="AC2850">
        <v>26211</v>
      </c>
      <c r="AD2850">
        <v>0</v>
      </c>
      <c r="AE2850">
        <v>321320</v>
      </c>
      <c r="AF2850" t="s">
        <v>171</v>
      </c>
      <c r="AG2850" t="s">
        <v>143</v>
      </c>
      <c r="AH2850" t="s">
        <v>302</v>
      </c>
      <c r="AI2850" t="s">
        <v>212</v>
      </c>
      <c r="AJ2850" t="s">
        <v>128</v>
      </c>
      <c r="AK2850" t="s">
        <v>737</v>
      </c>
      <c r="AL2850" t="s">
        <v>710</v>
      </c>
      <c r="AM2850" t="s">
        <v>2676</v>
      </c>
      <c r="AN2850" t="s">
        <v>3238</v>
      </c>
      <c r="AO2850" t="s">
        <v>2678</v>
      </c>
      <c r="AP2850" t="s">
        <v>2679</v>
      </c>
      <c r="BO2850">
        <v>80000</v>
      </c>
      <c r="BP2850">
        <v>80000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0</v>
      </c>
      <c r="CR2850">
        <v>0</v>
      </c>
      <c r="CS2850">
        <v>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0</v>
      </c>
      <c r="DD2850">
        <v>0</v>
      </c>
      <c r="DE2850">
        <v>0</v>
      </c>
      <c r="DF2850">
        <v>0</v>
      </c>
      <c r="DG2850">
        <v>0</v>
      </c>
      <c r="DH2850">
        <v>0</v>
      </c>
      <c r="DI2850">
        <v>0</v>
      </c>
      <c r="DJ2850">
        <v>0</v>
      </c>
      <c r="DK2850">
        <v>0</v>
      </c>
      <c r="DL2850">
        <v>0</v>
      </c>
    </row>
    <row r="2851" spans="1:116" x14ac:dyDescent="0.15">
      <c r="A2851" t="s">
        <v>116</v>
      </c>
      <c r="B2851">
        <v>198854</v>
      </c>
      <c r="C2851" t="s">
        <v>117</v>
      </c>
      <c r="D2851" t="s">
        <v>136</v>
      </c>
      <c r="E2851" t="s">
        <v>118</v>
      </c>
      <c r="F2851" t="s">
        <v>137</v>
      </c>
      <c r="G2851" s="1">
        <v>43067</v>
      </c>
      <c r="H2851" t="s">
        <v>138</v>
      </c>
      <c r="I2851" s="1">
        <v>43154</v>
      </c>
      <c r="J2851" t="s">
        <v>119</v>
      </c>
      <c r="K2851" t="s">
        <v>3695</v>
      </c>
      <c r="L2851" t="s">
        <v>120</v>
      </c>
      <c r="M2851" t="s">
        <v>139</v>
      </c>
      <c r="P2851" t="s">
        <v>145</v>
      </c>
      <c r="Q2851" t="s">
        <v>214</v>
      </c>
      <c r="R2851" t="s">
        <v>126</v>
      </c>
      <c r="S2851" t="s">
        <v>397</v>
      </c>
      <c r="T2851" t="s">
        <v>3696</v>
      </c>
      <c r="W2851">
        <v>59827</v>
      </c>
      <c r="X2851">
        <v>36636</v>
      </c>
      <c r="Y2851">
        <v>23191</v>
      </c>
      <c r="Z2851">
        <v>0</v>
      </c>
      <c r="AA2851">
        <v>59827</v>
      </c>
      <c r="AB2851">
        <v>36636</v>
      </c>
      <c r="AC2851">
        <v>23191</v>
      </c>
      <c r="AD2851">
        <v>0</v>
      </c>
      <c r="AE2851">
        <v>59827</v>
      </c>
      <c r="AF2851" t="s">
        <v>143</v>
      </c>
      <c r="AG2851" t="s">
        <v>143</v>
      </c>
      <c r="AH2851" t="s">
        <v>520</v>
      </c>
      <c r="AI2851" t="s">
        <v>859</v>
      </c>
      <c r="AJ2851" t="s">
        <v>128</v>
      </c>
      <c r="AK2851" t="s">
        <v>1181</v>
      </c>
      <c r="AL2851" t="s">
        <v>220</v>
      </c>
      <c r="AM2851" t="s">
        <v>3697</v>
      </c>
      <c r="AN2851" t="s">
        <v>3698</v>
      </c>
      <c r="AO2851" t="s">
        <v>3639</v>
      </c>
      <c r="AP2851" t="s">
        <v>3284</v>
      </c>
      <c r="BO2851">
        <v>59827</v>
      </c>
      <c r="BP2851">
        <v>59827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0</v>
      </c>
      <c r="CW2851">
        <v>0</v>
      </c>
      <c r="CX2851">
        <v>0</v>
      </c>
      <c r="CY2851">
        <v>0</v>
      </c>
      <c r="CZ2851">
        <v>0</v>
      </c>
      <c r="DA2851">
        <v>0</v>
      </c>
      <c r="DB2851">
        <v>0</v>
      </c>
      <c r="DC2851">
        <v>0</v>
      </c>
      <c r="DD2851">
        <v>0</v>
      </c>
      <c r="DE2851">
        <v>0</v>
      </c>
      <c r="DF2851">
        <v>0</v>
      </c>
      <c r="DG2851">
        <v>0</v>
      </c>
      <c r="DH2851">
        <v>0</v>
      </c>
      <c r="DI2851">
        <v>0</v>
      </c>
      <c r="DJ2851">
        <v>0</v>
      </c>
      <c r="DK2851">
        <v>0</v>
      </c>
      <c r="DL2851">
        <v>0</v>
      </c>
    </row>
    <row r="2852" spans="1:116" x14ac:dyDescent="0.15">
      <c r="A2852" t="s">
        <v>116</v>
      </c>
      <c r="B2852">
        <v>198858</v>
      </c>
      <c r="C2852" t="s">
        <v>117</v>
      </c>
      <c r="D2852" t="s">
        <v>136</v>
      </c>
      <c r="E2852" t="s">
        <v>118</v>
      </c>
      <c r="F2852" t="s">
        <v>137</v>
      </c>
      <c r="G2852" s="1">
        <v>43066</v>
      </c>
      <c r="H2852" t="s">
        <v>138</v>
      </c>
      <c r="I2852" s="1">
        <v>43067</v>
      </c>
      <c r="J2852" t="s">
        <v>119</v>
      </c>
      <c r="K2852" t="s">
        <v>3700</v>
      </c>
      <c r="L2852" t="s">
        <v>169</v>
      </c>
      <c r="M2852" t="s">
        <v>139</v>
      </c>
      <c r="P2852" t="s">
        <v>317</v>
      </c>
      <c r="Q2852" t="s">
        <v>387</v>
      </c>
      <c r="R2852" t="s">
        <v>126</v>
      </c>
      <c r="S2852" t="s">
        <v>215</v>
      </c>
      <c r="T2852" t="s">
        <v>3701</v>
      </c>
      <c r="W2852">
        <v>875000</v>
      </c>
      <c r="X2852">
        <v>787500</v>
      </c>
      <c r="Y2852">
        <v>87500</v>
      </c>
      <c r="Z2852">
        <v>0</v>
      </c>
      <c r="AA2852">
        <v>875000</v>
      </c>
      <c r="AB2852">
        <v>875000</v>
      </c>
      <c r="AC2852">
        <v>0</v>
      </c>
      <c r="AD2852">
        <v>0</v>
      </c>
      <c r="AE2852">
        <v>875000</v>
      </c>
      <c r="AF2852" t="s">
        <v>171</v>
      </c>
      <c r="AG2852" t="s">
        <v>171</v>
      </c>
      <c r="AH2852" t="s">
        <v>3838</v>
      </c>
      <c r="AI2852" t="s">
        <v>14483</v>
      </c>
      <c r="AJ2852" t="s">
        <v>128</v>
      </c>
      <c r="AK2852" t="s">
        <v>390</v>
      </c>
      <c r="AL2852" t="s">
        <v>391</v>
      </c>
      <c r="AM2852" t="s">
        <v>3702</v>
      </c>
      <c r="AN2852" t="s">
        <v>3703</v>
      </c>
      <c r="AO2852" t="s">
        <v>1111</v>
      </c>
      <c r="AP2852" t="s">
        <v>1112</v>
      </c>
      <c r="BO2852">
        <v>875000</v>
      </c>
      <c r="BP2852">
        <v>875000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0</v>
      </c>
      <c r="CQ2852">
        <v>0</v>
      </c>
      <c r="CR2852">
        <v>0</v>
      </c>
      <c r="CS2852">
        <v>0</v>
      </c>
      <c r="CT2852">
        <v>0</v>
      </c>
      <c r="CU2852">
        <v>0</v>
      </c>
      <c r="CV2852">
        <v>0</v>
      </c>
      <c r="CW2852">
        <v>0</v>
      </c>
      <c r="CX2852">
        <v>0</v>
      </c>
      <c r="CY2852">
        <v>0</v>
      </c>
      <c r="CZ2852">
        <v>0</v>
      </c>
      <c r="DA2852">
        <v>0</v>
      </c>
      <c r="DB2852">
        <v>0</v>
      </c>
      <c r="DC2852">
        <v>0</v>
      </c>
      <c r="DD2852">
        <v>0</v>
      </c>
      <c r="DE2852">
        <v>0</v>
      </c>
      <c r="DF2852">
        <v>0</v>
      </c>
      <c r="DG2852">
        <v>0</v>
      </c>
      <c r="DH2852">
        <v>0</v>
      </c>
      <c r="DI2852">
        <v>0</v>
      </c>
      <c r="DJ2852">
        <v>0</v>
      </c>
      <c r="DK2852">
        <v>0</v>
      </c>
      <c r="DL2852">
        <v>0</v>
      </c>
    </row>
    <row r="2853" spans="1:116" x14ac:dyDescent="0.15">
      <c r="A2853" t="s">
        <v>116</v>
      </c>
      <c r="B2853">
        <v>198864</v>
      </c>
      <c r="C2853" t="s">
        <v>117</v>
      </c>
      <c r="D2853" t="s">
        <v>136</v>
      </c>
      <c r="E2853" t="s">
        <v>118</v>
      </c>
      <c r="F2853" t="s">
        <v>137</v>
      </c>
      <c r="H2853" t="s">
        <v>117</v>
      </c>
      <c r="I2853" s="1">
        <v>43059</v>
      </c>
      <c r="J2853" t="s">
        <v>119</v>
      </c>
      <c r="K2853" t="s">
        <v>198</v>
      </c>
      <c r="L2853" t="s">
        <v>123</v>
      </c>
      <c r="M2853" t="s">
        <v>139</v>
      </c>
      <c r="P2853" t="s">
        <v>145</v>
      </c>
      <c r="Q2853" t="s">
        <v>146</v>
      </c>
      <c r="R2853" t="s">
        <v>126</v>
      </c>
      <c r="S2853" t="s">
        <v>215</v>
      </c>
      <c r="T2853" t="s">
        <v>1767</v>
      </c>
      <c r="W2853">
        <v>0</v>
      </c>
      <c r="X2853">
        <v>0</v>
      </c>
      <c r="Y2853">
        <v>0</v>
      </c>
      <c r="Z2853">
        <v>0</v>
      </c>
      <c r="AA2853">
        <v>35342</v>
      </c>
      <c r="AB2853">
        <v>35342</v>
      </c>
      <c r="AC2853">
        <v>0</v>
      </c>
      <c r="AD2853">
        <v>0</v>
      </c>
      <c r="AE2853">
        <v>180243</v>
      </c>
      <c r="AH2853" t="s">
        <v>516</v>
      </c>
      <c r="AI2853" t="s">
        <v>418</v>
      </c>
      <c r="AK2853" t="s">
        <v>160</v>
      </c>
      <c r="AL2853" t="s">
        <v>1000</v>
      </c>
      <c r="AM2853" t="s">
        <v>14484</v>
      </c>
      <c r="AN2853" t="s">
        <v>1769</v>
      </c>
      <c r="AO2853" t="s">
        <v>1770</v>
      </c>
      <c r="AP2853" t="s">
        <v>1771</v>
      </c>
      <c r="BO2853">
        <v>0</v>
      </c>
      <c r="BP2853">
        <v>35342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0</v>
      </c>
      <c r="CR2853">
        <v>0</v>
      </c>
      <c r="CS2853">
        <v>0</v>
      </c>
      <c r="CT2853">
        <v>0</v>
      </c>
      <c r="CU2853">
        <v>0</v>
      </c>
      <c r="CV2853">
        <v>0</v>
      </c>
      <c r="CW2853">
        <v>0</v>
      </c>
      <c r="CX2853">
        <v>0</v>
      </c>
      <c r="CY2853">
        <v>0</v>
      </c>
      <c r="CZ2853">
        <v>0</v>
      </c>
      <c r="DA2853">
        <v>0</v>
      </c>
      <c r="DB2853">
        <v>0</v>
      </c>
      <c r="DC2853">
        <v>0</v>
      </c>
      <c r="DD2853">
        <v>0</v>
      </c>
      <c r="DE2853">
        <v>0</v>
      </c>
      <c r="DF2853">
        <v>0</v>
      </c>
      <c r="DG2853">
        <v>0</v>
      </c>
      <c r="DH2853">
        <v>0</v>
      </c>
      <c r="DI2853">
        <v>0</v>
      </c>
      <c r="DJ2853">
        <v>0</v>
      </c>
      <c r="DK2853">
        <v>0</v>
      </c>
      <c r="DL2853">
        <v>0</v>
      </c>
    </row>
    <row r="2854" spans="1:116" x14ac:dyDescent="0.15">
      <c r="A2854" t="s">
        <v>116</v>
      </c>
      <c r="B2854">
        <v>198876</v>
      </c>
      <c r="C2854" t="s">
        <v>117</v>
      </c>
      <c r="D2854" t="s">
        <v>136</v>
      </c>
      <c r="E2854" t="s">
        <v>118</v>
      </c>
      <c r="F2854" t="s">
        <v>137</v>
      </c>
      <c r="G2854" s="1">
        <v>43060</v>
      </c>
      <c r="H2854" t="s">
        <v>138</v>
      </c>
      <c r="I2854" s="1">
        <v>43104</v>
      </c>
      <c r="J2854" t="s">
        <v>119</v>
      </c>
      <c r="K2854" t="s">
        <v>3706</v>
      </c>
      <c r="L2854" t="s">
        <v>600</v>
      </c>
      <c r="M2854" t="s">
        <v>139</v>
      </c>
      <c r="N2854" t="s">
        <v>386</v>
      </c>
      <c r="O2854" t="s">
        <v>123</v>
      </c>
      <c r="P2854" t="s">
        <v>317</v>
      </c>
      <c r="Q2854" t="s">
        <v>387</v>
      </c>
      <c r="R2854" t="s">
        <v>126</v>
      </c>
      <c r="S2854" t="s">
        <v>540</v>
      </c>
      <c r="T2854" t="s">
        <v>3707</v>
      </c>
      <c r="W2854">
        <v>44427</v>
      </c>
      <c r="X2854">
        <v>28066</v>
      </c>
      <c r="Y2854">
        <v>16361</v>
      </c>
      <c r="Z2854">
        <v>0</v>
      </c>
      <c r="AA2854">
        <v>44427</v>
      </c>
      <c r="AB2854">
        <v>28066</v>
      </c>
      <c r="AC2854">
        <v>16361</v>
      </c>
      <c r="AD2854">
        <v>0</v>
      </c>
      <c r="AE2854">
        <v>44427</v>
      </c>
      <c r="AF2854" t="s">
        <v>171</v>
      </c>
      <c r="AG2854" t="s">
        <v>171</v>
      </c>
      <c r="AH2854" t="s">
        <v>3549</v>
      </c>
      <c r="AI2854" t="s">
        <v>14459</v>
      </c>
      <c r="AJ2854" t="s">
        <v>128</v>
      </c>
      <c r="AK2854" t="s">
        <v>236</v>
      </c>
      <c r="AL2854" t="s">
        <v>391</v>
      </c>
      <c r="AM2854" t="s">
        <v>3708</v>
      </c>
      <c r="AN2854" t="s">
        <v>3709</v>
      </c>
      <c r="AO2854" t="s">
        <v>2037</v>
      </c>
      <c r="AP2854" t="s">
        <v>2038</v>
      </c>
      <c r="AQ2854" t="s">
        <v>2039</v>
      </c>
      <c r="BO2854">
        <v>22213.5</v>
      </c>
      <c r="BP2854">
        <v>22213.5</v>
      </c>
      <c r="BQ2854">
        <v>22213.5</v>
      </c>
      <c r="BR2854">
        <v>22213.5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0</v>
      </c>
      <c r="CR2854">
        <v>0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0</v>
      </c>
      <c r="CY2854">
        <v>0</v>
      </c>
      <c r="CZ2854">
        <v>0</v>
      </c>
      <c r="DA2854">
        <v>0</v>
      </c>
      <c r="DB2854">
        <v>0</v>
      </c>
      <c r="DC2854">
        <v>0</v>
      </c>
      <c r="DD2854">
        <v>0</v>
      </c>
      <c r="DE2854">
        <v>0</v>
      </c>
      <c r="DF2854">
        <v>0</v>
      </c>
      <c r="DG2854">
        <v>0</v>
      </c>
      <c r="DH2854">
        <v>0</v>
      </c>
      <c r="DI2854">
        <v>0</v>
      </c>
      <c r="DJ2854">
        <v>0</v>
      </c>
      <c r="DK2854">
        <v>0</v>
      </c>
      <c r="DL2854">
        <v>0</v>
      </c>
    </row>
    <row r="2855" spans="1:116" x14ac:dyDescent="0.15">
      <c r="A2855" t="s">
        <v>116</v>
      </c>
      <c r="B2855">
        <v>198882</v>
      </c>
      <c r="C2855" t="s">
        <v>117</v>
      </c>
      <c r="D2855" t="s">
        <v>136</v>
      </c>
      <c r="E2855" t="s">
        <v>118</v>
      </c>
      <c r="F2855" t="s">
        <v>137</v>
      </c>
      <c r="G2855" s="1">
        <v>43066</v>
      </c>
      <c r="H2855" t="s">
        <v>138</v>
      </c>
      <c r="I2855" s="1">
        <v>43209</v>
      </c>
      <c r="J2855" t="s">
        <v>119</v>
      </c>
      <c r="K2855" t="s">
        <v>1284</v>
      </c>
      <c r="L2855" t="s">
        <v>123</v>
      </c>
      <c r="M2855" t="s">
        <v>139</v>
      </c>
      <c r="P2855" t="s">
        <v>145</v>
      </c>
      <c r="Q2855" t="s">
        <v>3711</v>
      </c>
      <c r="R2855" t="s">
        <v>126</v>
      </c>
      <c r="S2855" t="s">
        <v>140</v>
      </c>
      <c r="T2855" t="s">
        <v>3712</v>
      </c>
      <c r="U2855" t="s">
        <v>3713</v>
      </c>
      <c r="W2855">
        <v>441</v>
      </c>
      <c r="X2855">
        <v>350</v>
      </c>
      <c r="Y2855">
        <v>91</v>
      </c>
      <c r="Z2855">
        <v>0</v>
      </c>
      <c r="AA2855">
        <v>1000</v>
      </c>
      <c r="AB2855">
        <v>1000</v>
      </c>
      <c r="AC2855">
        <v>0</v>
      </c>
      <c r="AD2855">
        <v>0</v>
      </c>
      <c r="AE2855">
        <v>1000</v>
      </c>
      <c r="AF2855" t="s">
        <v>171</v>
      </c>
      <c r="AG2855" t="s">
        <v>171</v>
      </c>
      <c r="AH2855" t="s">
        <v>302</v>
      </c>
      <c r="AI2855" t="s">
        <v>4041</v>
      </c>
      <c r="AJ2855" t="s">
        <v>128</v>
      </c>
      <c r="AK2855" t="s">
        <v>303</v>
      </c>
      <c r="AL2855" t="s">
        <v>3057</v>
      </c>
      <c r="AM2855" t="s">
        <v>3714</v>
      </c>
      <c r="AN2855" t="s">
        <v>3715</v>
      </c>
      <c r="AO2855" t="s">
        <v>3716</v>
      </c>
      <c r="AP2855" t="s">
        <v>3059</v>
      </c>
      <c r="BO2855">
        <v>441</v>
      </c>
      <c r="BP2855">
        <v>1000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0</v>
      </c>
      <c r="CR2855">
        <v>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0</v>
      </c>
      <c r="CY2855">
        <v>0</v>
      </c>
      <c r="CZ2855">
        <v>0</v>
      </c>
      <c r="DA2855">
        <v>0</v>
      </c>
      <c r="DB2855">
        <v>0</v>
      </c>
      <c r="DC2855">
        <v>0</v>
      </c>
      <c r="DD2855">
        <v>0</v>
      </c>
      <c r="DE2855">
        <v>0</v>
      </c>
      <c r="DF2855">
        <v>0</v>
      </c>
      <c r="DG2855">
        <v>0</v>
      </c>
      <c r="DH2855">
        <v>0</v>
      </c>
      <c r="DI2855">
        <v>0</v>
      </c>
      <c r="DJ2855">
        <v>0</v>
      </c>
      <c r="DK2855">
        <v>0</v>
      </c>
      <c r="DL2855">
        <v>0</v>
      </c>
    </row>
    <row r="2856" spans="1:116" x14ac:dyDescent="0.15">
      <c r="A2856" t="s">
        <v>116</v>
      </c>
      <c r="B2856">
        <v>198883</v>
      </c>
      <c r="C2856" t="s">
        <v>117</v>
      </c>
      <c r="D2856" t="s">
        <v>136</v>
      </c>
      <c r="E2856" t="s">
        <v>118</v>
      </c>
      <c r="F2856" t="s">
        <v>137</v>
      </c>
      <c r="G2856" s="1">
        <v>43070</v>
      </c>
      <c r="H2856" t="s">
        <v>138</v>
      </c>
      <c r="I2856" s="1">
        <v>43069</v>
      </c>
      <c r="J2856" t="s">
        <v>119</v>
      </c>
      <c r="K2856" t="s">
        <v>454</v>
      </c>
      <c r="L2856" t="s">
        <v>120</v>
      </c>
      <c r="M2856" t="s">
        <v>139</v>
      </c>
      <c r="P2856" t="s">
        <v>124</v>
      </c>
      <c r="Q2856" t="s">
        <v>704</v>
      </c>
      <c r="R2856" t="s">
        <v>126</v>
      </c>
      <c r="S2856" t="s">
        <v>215</v>
      </c>
      <c r="T2856" t="s">
        <v>3717</v>
      </c>
      <c r="W2856">
        <v>0</v>
      </c>
      <c r="X2856">
        <v>0</v>
      </c>
      <c r="Y2856">
        <v>0</v>
      </c>
      <c r="Z2856">
        <v>0</v>
      </c>
      <c r="AA2856">
        <v>5000</v>
      </c>
      <c r="AB2856">
        <v>5000</v>
      </c>
      <c r="AC2856">
        <v>0</v>
      </c>
      <c r="AD2856">
        <v>0</v>
      </c>
      <c r="AE2856">
        <v>5000</v>
      </c>
      <c r="AH2856" t="s">
        <v>1009</v>
      </c>
      <c r="AI2856" t="s">
        <v>1010</v>
      </c>
      <c r="AK2856" t="s">
        <v>390</v>
      </c>
      <c r="AL2856" t="s">
        <v>705</v>
      </c>
      <c r="AM2856" t="s">
        <v>3718</v>
      </c>
      <c r="AN2856" t="s">
        <v>3719</v>
      </c>
      <c r="AO2856" t="s">
        <v>2555</v>
      </c>
      <c r="AP2856" t="s">
        <v>2556</v>
      </c>
      <c r="BO2856">
        <v>0</v>
      </c>
      <c r="BP2856">
        <v>5000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0</v>
      </c>
      <c r="CF2856">
        <v>0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0</v>
      </c>
      <c r="CR2856">
        <v>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0</v>
      </c>
      <c r="CY2856">
        <v>0</v>
      </c>
      <c r="CZ2856">
        <v>0</v>
      </c>
      <c r="DA2856">
        <v>0</v>
      </c>
      <c r="DB2856">
        <v>0</v>
      </c>
      <c r="DC2856">
        <v>0</v>
      </c>
      <c r="DD2856">
        <v>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0</v>
      </c>
      <c r="DL2856">
        <v>0</v>
      </c>
    </row>
    <row r="2857" spans="1:116" x14ac:dyDescent="0.15">
      <c r="A2857" t="s">
        <v>116</v>
      </c>
      <c r="B2857">
        <v>198890</v>
      </c>
      <c r="C2857" t="s">
        <v>117</v>
      </c>
      <c r="D2857" t="s">
        <v>136</v>
      </c>
      <c r="E2857" t="s">
        <v>118</v>
      </c>
      <c r="F2857" t="s">
        <v>137</v>
      </c>
      <c r="G2857" s="1">
        <v>43070</v>
      </c>
      <c r="H2857" t="s">
        <v>138</v>
      </c>
      <c r="I2857" s="1">
        <v>43137</v>
      </c>
      <c r="J2857" t="s">
        <v>119</v>
      </c>
      <c r="K2857" t="s">
        <v>2951</v>
      </c>
      <c r="L2857" t="s">
        <v>227</v>
      </c>
      <c r="M2857" t="s">
        <v>139</v>
      </c>
      <c r="P2857" t="s">
        <v>317</v>
      </c>
      <c r="Q2857" t="s">
        <v>552</v>
      </c>
      <c r="R2857" t="s">
        <v>126</v>
      </c>
      <c r="S2857" t="s">
        <v>215</v>
      </c>
      <c r="T2857" t="s">
        <v>3720</v>
      </c>
      <c r="W2857">
        <v>120958</v>
      </c>
      <c r="X2857">
        <v>100800</v>
      </c>
      <c r="Y2857">
        <v>20158</v>
      </c>
      <c r="Z2857">
        <v>0</v>
      </c>
      <c r="AA2857">
        <v>120958</v>
      </c>
      <c r="AB2857">
        <v>100800</v>
      </c>
      <c r="AC2857">
        <v>20158</v>
      </c>
      <c r="AD2857">
        <v>0</v>
      </c>
      <c r="AE2857">
        <v>3691639</v>
      </c>
      <c r="AF2857" t="s">
        <v>143</v>
      </c>
      <c r="AG2857" t="s">
        <v>143</v>
      </c>
      <c r="AH2857" t="s">
        <v>2822</v>
      </c>
      <c r="AI2857" t="s">
        <v>341</v>
      </c>
      <c r="AJ2857" t="s">
        <v>128</v>
      </c>
      <c r="AK2857" t="s">
        <v>3721</v>
      </c>
      <c r="AL2857" t="s">
        <v>555</v>
      </c>
      <c r="AM2857" t="s">
        <v>3722</v>
      </c>
      <c r="AN2857" t="s">
        <v>3723</v>
      </c>
      <c r="AO2857" t="s">
        <v>1076</v>
      </c>
      <c r="AP2857" t="s">
        <v>1077</v>
      </c>
      <c r="BO2857">
        <v>120958</v>
      </c>
      <c r="BP2857">
        <v>120958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0</v>
      </c>
      <c r="DL2857">
        <v>0</v>
      </c>
    </row>
    <row r="2858" spans="1:116" x14ac:dyDescent="0.15">
      <c r="A2858" t="s">
        <v>116</v>
      </c>
      <c r="B2858">
        <v>198904</v>
      </c>
      <c r="C2858" t="s">
        <v>117</v>
      </c>
      <c r="D2858" t="s">
        <v>136</v>
      </c>
      <c r="E2858" t="s">
        <v>118</v>
      </c>
      <c r="F2858" t="s">
        <v>137</v>
      </c>
      <c r="G2858" s="1">
        <v>43067</v>
      </c>
      <c r="H2858" t="s">
        <v>138</v>
      </c>
      <c r="I2858" s="1">
        <v>43188</v>
      </c>
      <c r="J2858" t="s">
        <v>119</v>
      </c>
      <c r="K2858" t="s">
        <v>3729</v>
      </c>
      <c r="L2858" t="s">
        <v>169</v>
      </c>
      <c r="M2858" t="s">
        <v>139</v>
      </c>
      <c r="P2858" t="s">
        <v>124</v>
      </c>
      <c r="Q2858" t="s">
        <v>709</v>
      </c>
      <c r="R2858" t="s">
        <v>126</v>
      </c>
      <c r="S2858" t="s">
        <v>215</v>
      </c>
      <c r="T2858" t="s">
        <v>3730</v>
      </c>
      <c r="U2858" t="s">
        <v>3731</v>
      </c>
      <c r="W2858">
        <v>11000</v>
      </c>
      <c r="X2858">
        <v>9901</v>
      </c>
      <c r="Y2858">
        <v>1099</v>
      </c>
      <c r="Z2858">
        <v>0</v>
      </c>
      <c r="AA2858">
        <v>11000</v>
      </c>
      <c r="AB2858">
        <v>9901</v>
      </c>
      <c r="AC2858">
        <v>1099</v>
      </c>
      <c r="AD2858">
        <v>0</v>
      </c>
      <c r="AE2858">
        <v>36000</v>
      </c>
      <c r="AF2858" t="s">
        <v>143</v>
      </c>
      <c r="AG2858" t="s">
        <v>171</v>
      </c>
      <c r="AH2858" t="s">
        <v>361</v>
      </c>
      <c r="AI2858" t="s">
        <v>341</v>
      </c>
      <c r="AJ2858" t="s">
        <v>128</v>
      </c>
      <c r="AK2858" t="s">
        <v>737</v>
      </c>
      <c r="AL2858" t="s">
        <v>710</v>
      </c>
      <c r="AM2858" t="s">
        <v>3732</v>
      </c>
      <c r="AN2858" t="s">
        <v>3733</v>
      </c>
      <c r="AO2858" t="s">
        <v>907</v>
      </c>
      <c r="AP2858" t="s">
        <v>908</v>
      </c>
      <c r="BO2858">
        <v>11000</v>
      </c>
      <c r="BP2858">
        <v>11000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0</v>
      </c>
      <c r="DL2858">
        <v>0</v>
      </c>
    </row>
    <row r="2859" spans="1:116" x14ac:dyDescent="0.15">
      <c r="A2859" t="s">
        <v>116</v>
      </c>
      <c r="B2859">
        <v>198930</v>
      </c>
      <c r="C2859" t="s">
        <v>117</v>
      </c>
      <c r="D2859" t="s">
        <v>136</v>
      </c>
      <c r="E2859" t="s">
        <v>118</v>
      </c>
      <c r="F2859" t="s">
        <v>137</v>
      </c>
      <c r="G2859" s="1">
        <v>43068</v>
      </c>
      <c r="H2859" t="s">
        <v>138</v>
      </c>
      <c r="I2859" s="1">
        <v>43278</v>
      </c>
      <c r="J2859" t="s">
        <v>119</v>
      </c>
      <c r="K2859" t="s">
        <v>400</v>
      </c>
      <c r="L2859" t="s">
        <v>120</v>
      </c>
      <c r="M2859" t="s">
        <v>246</v>
      </c>
      <c r="P2859" t="s">
        <v>199</v>
      </c>
      <c r="Q2859" t="s">
        <v>401</v>
      </c>
      <c r="R2859" t="s">
        <v>126</v>
      </c>
      <c r="S2859" t="s">
        <v>397</v>
      </c>
      <c r="T2859" t="s">
        <v>3745</v>
      </c>
      <c r="W2859">
        <v>613624</v>
      </c>
      <c r="X2859">
        <v>396454</v>
      </c>
      <c r="Y2859">
        <v>217170</v>
      </c>
      <c r="Z2859">
        <v>0</v>
      </c>
      <c r="AA2859">
        <v>613624</v>
      </c>
      <c r="AB2859">
        <v>396454</v>
      </c>
      <c r="AC2859">
        <v>217170</v>
      </c>
      <c r="AD2859">
        <v>0</v>
      </c>
      <c r="AE2859">
        <v>613624</v>
      </c>
      <c r="AF2859" t="s">
        <v>143</v>
      </c>
      <c r="AG2859" t="s">
        <v>171</v>
      </c>
      <c r="AH2859" t="s">
        <v>229</v>
      </c>
      <c r="AI2859" t="s">
        <v>805</v>
      </c>
      <c r="AJ2859" t="s">
        <v>128</v>
      </c>
      <c r="AK2859" t="s">
        <v>512</v>
      </c>
      <c r="AL2859" t="s">
        <v>1236</v>
      </c>
      <c r="AM2859" t="s">
        <v>3746</v>
      </c>
      <c r="AN2859" t="s">
        <v>3747</v>
      </c>
      <c r="AO2859" t="s">
        <v>402</v>
      </c>
      <c r="AP2859" t="s">
        <v>403</v>
      </c>
      <c r="BO2859">
        <v>613624</v>
      </c>
      <c r="BP2859">
        <v>613624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0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0</v>
      </c>
      <c r="DL2859">
        <v>0</v>
      </c>
    </row>
    <row r="2860" spans="1:116" x14ac:dyDescent="0.15">
      <c r="A2860" t="s">
        <v>116</v>
      </c>
      <c r="B2860">
        <v>198944</v>
      </c>
      <c r="C2860" t="s">
        <v>117</v>
      </c>
      <c r="D2860" t="s">
        <v>136</v>
      </c>
      <c r="E2860" t="s">
        <v>118</v>
      </c>
      <c r="F2860" t="s">
        <v>137</v>
      </c>
      <c r="G2860" s="1">
        <v>43070</v>
      </c>
      <c r="H2860" t="s">
        <v>138</v>
      </c>
      <c r="I2860" s="1">
        <v>43278</v>
      </c>
      <c r="J2860" t="s">
        <v>119</v>
      </c>
      <c r="K2860" t="s">
        <v>3749</v>
      </c>
      <c r="L2860" t="s">
        <v>120</v>
      </c>
      <c r="M2860" t="s">
        <v>139</v>
      </c>
      <c r="N2860" t="s">
        <v>2395</v>
      </c>
      <c r="O2860" t="s">
        <v>1452</v>
      </c>
      <c r="P2860" t="s">
        <v>124</v>
      </c>
      <c r="Q2860" t="s">
        <v>470</v>
      </c>
      <c r="R2860" t="s">
        <v>126</v>
      </c>
      <c r="S2860" t="s">
        <v>540</v>
      </c>
      <c r="T2860" t="s">
        <v>3750</v>
      </c>
      <c r="W2860">
        <v>15000</v>
      </c>
      <c r="X2860">
        <v>9476</v>
      </c>
      <c r="Y2860">
        <v>5524</v>
      </c>
      <c r="Z2860">
        <v>0</v>
      </c>
      <c r="AA2860">
        <v>15245</v>
      </c>
      <c r="AB2860">
        <v>15245</v>
      </c>
      <c r="AC2860">
        <v>0</v>
      </c>
      <c r="AD2860">
        <v>0</v>
      </c>
      <c r="AE2860">
        <v>15245</v>
      </c>
      <c r="AF2860" t="s">
        <v>143</v>
      </c>
      <c r="AG2860" t="s">
        <v>143</v>
      </c>
      <c r="AH2860" t="s">
        <v>5098</v>
      </c>
      <c r="AI2860" t="s">
        <v>14485</v>
      </c>
      <c r="AJ2860" t="s">
        <v>128</v>
      </c>
      <c r="AK2860" t="s">
        <v>429</v>
      </c>
      <c r="AL2860" t="s">
        <v>474</v>
      </c>
      <c r="AM2860" t="s">
        <v>3751</v>
      </c>
      <c r="AN2860" t="s">
        <v>3752</v>
      </c>
      <c r="AO2860" t="s">
        <v>1499</v>
      </c>
      <c r="AP2860" t="s">
        <v>479</v>
      </c>
      <c r="BO2860">
        <v>15000</v>
      </c>
      <c r="BP2860">
        <v>15245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0</v>
      </c>
      <c r="DL2860">
        <v>0</v>
      </c>
    </row>
    <row r="2861" spans="1:116" x14ac:dyDescent="0.15">
      <c r="A2861" t="s">
        <v>116</v>
      </c>
      <c r="B2861">
        <v>198947</v>
      </c>
      <c r="C2861" t="s">
        <v>117</v>
      </c>
      <c r="D2861" t="s">
        <v>136</v>
      </c>
      <c r="E2861" t="s">
        <v>118</v>
      </c>
      <c r="F2861" t="s">
        <v>137</v>
      </c>
      <c r="G2861" s="1">
        <v>43074</v>
      </c>
      <c r="H2861" t="s">
        <v>138</v>
      </c>
      <c r="I2861" s="1">
        <v>43070</v>
      </c>
      <c r="J2861" t="s">
        <v>119</v>
      </c>
      <c r="K2861" t="s">
        <v>3753</v>
      </c>
      <c r="L2861" t="s">
        <v>120</v>
      </c>
      <c r="M2861" t="s">
        <v>139</v>
      </c>
      <c r="P2861" t="s">
        <v>145</v>
      </c>
      <c r="Q2861" t="s">
        <v>214</v>
      </c>
      <c r="R2861" t="s">
        <v>126</v>
      </c>
      <c r="S2861" t="s">
        <v>571</v>
      </c>
      <c r="T2861" t="s">
        <v>3754</v>
      </c>
      <c r="W2861">
        <v>0</v>
      </c>
      <c r="X2861">
        <v>0</v>
      </c>
      <c r="Y2861">
        <v>0</v>
      </c>
      <c r="Z2861">
        <v>0</v>
      </c>
      <c r="AA2861">
        <v>5000</v>
      </c>
      <c r="AB2861">
        <v>3062</v>
      </c>
      <c r="AC2861">
        <v>1938</v>
      </c>
      <c r="AD2861">
        <v>0</v>
      </c>
      <c r="AE2861">
        <v>5000</v>
      </c>
      <c r="AH2861" t="s">
        <v>1009</v>
      </c>
      <c r="AI2861" t="s">
        <v>342</v>
      </c>
      <c r="AK2861" t="s">
        <v>390</v>
      </c>
      <c r="AL2861" t="s">
        <v>184</v>
      </c>
      <c r="AN2861" t="s">
        <v>3755</v>
      </c>
      <c r="AO2861" t="s">
        <v>572</v>
      </c>
      <c r="AP2861" t="s">
        <v>573</v>
      </c>
      <c r="BO2861">
        <v>0</v>
      </c>
      <c r="BP2861">
        <v>5000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0</v>
      </c>
      <c r="DL2861">
        <v>0</v>
      </c>
    </row>
    <row r="2862" spans="1:116" x14ac:dyDescent="0.15">
      <c r="A2862" t="s">
        <v>116</v>
      </c>
      <c r="B2862">
        <v>198970</v>
      </c>
      <c r="C2862" t="s">
        <v>117</v>
      </c>
      <c r="D2862" t="s">
        <v>136</v>
      </c>
      <c r="E2862" t="s">
        <v>425</v>
      </c>
      <c r="F2862" t="s">
        <v>137</v>
      </c>
      <c r="G2862" s="1">
        <v>43068</v>
      </c>
      <c r="H2862" t="s">
        <v>138</v>
      </c>
      <c r="I2862" s="1">
        <v>43166</v>
      </c>
      <c r="J2862" t="s">
        <v>119</v>
      </c>
      <c r="K2862" t="s">
        <v>3763</v>
      </c>
      <c r="L2862" t="s">
        <v>169</v>
      </c>
      <c r="M2862" t="s">
        <v>139</v>
      </c>
      <c r="P2862" t="s">
        <v>199</v>
      </c>
      <c r="Q2862" t="s">
        <v>1570</v>
      </c>
      <c r="R2862" t="s">
        <v>126</v>
      </c>
      <c r="S2862" t="s">
        <v>215</v>
      </c>
      <c r="T2862" t="s">
        <v>3764</v>
      </c>
      <c r="U2862" t="s">
        <v>3765</v>
      </c>
      <c r="W2862">
        <v>5000</v>
      </c>
      <c r="X2862">
        <v>5000</v>
      </c>
      <c r="Y2862">
        <v>0</v>
      </c>
      <c r="Z2862">
        <v>0</v>
      </c>
      <c r="AA2862">
        <v>5000</v>
      </c>
      <c r="AB2862">
        <v>5000</v>
      </c>
      <c r="AC2862">
        <v>0</v>
      </c>
      <c r="AD2862">
        <v>0</v>
      </c>
      <c r="AE2862">
        <v>5000</v>
      </c>
      <c r="AF2862" t="s">
        <v>143</v>
      </c>
      <c r="AG2862" t="s">
        <v>171</v>
      </c>
      <c r="AH2862" t="s">
        <v>361</v>
      </c>
      <c r="AI2862" t="s">
        <v>341</v>
      </c>
      <c r="AJ2862" t="s">
        <v>128</v>
      </c>
      <c r="AK2862" t="s">
        <v>407</v>
      </c>
      <c r="AL2862" t="s">
        <v>1572</v>
      </c>
      <c r="AM2862" t="s">
        <v>3766</v>
      </c>
      <c r="AN2862" t="s">
        <v>3767</v>
      </c>
      <c r="AO2862" t="s">
        <v>3768</v>
      </c>
      <c r="AP2862" t="s">
        <v>3769</v>
      </c>
      <c r="BO2862">
        <v>5000</v>
      </c>
      <c r="BP2862">
        <v>5000</v>
      </c>
      <c r="BQ2862">
        <v>0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0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0</v>
      </c>
      <c r="DL2862">
        <v>0</v>
      </c>
    </row>
    <row r="2863" spans="1:116" x14ac:dyDescent="0.15">
      <c r="A2863" t="s">
        <v>116</v>
      </c>
      <c r="B2863">
        <v>198979</v>
      </c>
      <c r="C2863" t="s">
        <v>117</v>
      </c>
      <c r="D2863" t="s">
        <v>136</v>
      </c>
      <c r="E2863" t="s">
        <v>118</v>
      </c>
      <c r="F2863" t="s">
        <v>137</v>
      </c>
      <c r="G2863" s="1">
        <v>43075</v>
      </c>
      <c r="H2863" t="s">
        <v>138</v>
      </c>
      <c r="I2863" s="1">
        <v>43084</v>
      </c>
      <c r="J2863" t="s">
        <v>119</v>
      </c>
      <c r="K2863" t="s">
        <v>3184</v>
      </c>
      <c r="L2863" t="s">
        <v>197</v>
      </c>
      <c r="M2863" t="s">
        <v>139</v>
      </c>
      <c r="P2863" t="s">
        <v>145</v>
      </c>
      <c r="Q2863" t="s">
        <v>578</v>
      </c>
      <c r="R2863" t="s">
        <v>126</v>
      </c>
      <c r="S2863" t="s">
        <v>571</v>
      </c>
      <c r="T2863" t="s">
        <v>3771</v>
      </c>
      <c r="W2863">
        <v>0</v>
      </c>
      <c r="X2863">
        <v>0</v>
      </c>
      <c r="Y2863">
        <v>0</v>
      </c>
      <c r="Z2863">
        <v>0</v>
      </c>
      <c r="AA2863">
        <v>18077</v>
      </c>
      <c r="AB2863">
        <v>11419</v>
      </c>
      <c r="AC2863">
        <v>6658</v>
      </c>
      <c r="AD2863">
        <v>0</v>
      </c>
      <c r="AE2863">
        <v>18077</v>
      </c>
      <c r="AH2863" t="s">
        <v>254</v>
      </c>
      <c r="AI2863" t="s">
        <v>4537</v>
      </c>
      <c r="AK2863" t="s">
        <v>290</v>
      </c>
      <c r="AL2863" t="s">
        <v>184</v>
      </c>
      <c r="AN2863" t="s">
        <v>3772</v>
      </c>
      <c r="AO2863" t="s">
        <v>2051</v>
      </c>
      <c r="AP2863" t="s">
        <v>2052</v>
      </c>
      <c r="BO2863">
        <v>0</v>
      </c>
      <c r="BP2863">
        <v>18077</v>
      </c>
      <c r="BQ2863">
        <v>0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v>0</v>
      </c>
      <c r="CR2863">
        <v>0</v>
      </c>
      <c r="CS2863">
        <v>0</v>
      </c>
      <c r="CT2863">
        <v>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0</v>
      </c>
      <c r="DH2863">
        <v>0</v>
      </c>
      <c r="DI2863">
        <v>0</v>
      </c>
      <c r="DJ2863">
        <v>0</v>
      </c>
      <c r="DK2863">
        <v>0</v>
      </c>
      <c r="DL2863">
        <v>0</v>
      </c>
    </row>
    <row r="2864" spans="1:116" x14ac:dyDescent="0.15">
      <c r="A2864" t="s">
        <v>116</v>
      </c>
      <c r="B2864">
        <v>198985</v>
      </c>
      <c r="C2864" t="s">
        <v>117</v>
      </c>
      <c r="D2864" t="s">
        <v>136</v>
      </c>
      <c r="E2864" t="s">
        <v>118</v>
      </c>
      <c r="F2864" t="s">
        <v>137</v>
      </c>
      <c r="G2864" s="1">
        <v>43069</v>
      </c>
      <c r="H2864" t="s">
        <v>138</v>
      </c>
      <c r="I2864" s="1">
        <v>43080</v>
      </c>
      <c r="J2864" t="s">
        <v>119</v>
      </c>
      <c r="K2864" t="s">
        <v>1089</v>
      </c>
      <c r="L2864" t="s">
        <v>197</v>
      </c>
      <c r="M2864" t="s">
        <v>139</v>
      </c>
      <c r="N2864" t="s">
        <v>868</v>
      </c>
      <c r="O2864" t="s">
        <v>197</v>
      </c>
      <c r="P2864" t="s">
        <v>317</v>
      </c>
      <c r="Q2864" t="s">
        <v>1007</v>
      </c>
      <c r="R2864" t="s">
        <v>126</v>
      </c>
      <c r="S2864" t="s">
        <v>251</v>
      </c>
      <c r="T2864" t="s">
        <v>3773</v>
      </c>
      <c r="W2864">
        <v>19043</v>
      </c>
      <c r="X2864">
        <v>15869</v>
      </c>
      <c r="Y2864">
        <v>3174</v>
      </c>
      <c r="Z2864">
        <v>0</v>
      </c>
      <c r="AA2864">
        <v>19043</v>
      </c>
      <c r="AB2864">
        <v>15869</v>
      </c>
      <c r="AC2864">
        <v>3174</v>
      </c>
      <c r="AD2864">
        <v>0</v>
      </c>
      <c r="AE2864">
        <v>19043</v>
      </c>
      <c r="AF2864" t="s">
        <v>143</v>
      </c>
      <c r="AG2864" t="s">
        <v>143</v>
      </c>
      <c r="AH2864" t="s">
        <v>361</v>
      </c>
      <c r="AI2864" t="s">
        <v>3331</v>
      </c>
      <c r="AJ2864" t="s">
        <v>128</v>
      </c>
      <c r="AK2864" t="s">
        <v>429</v>
      </c>
      <c r="AL2864" t="s">
        <v>1011</v>
      </c>
      <c r="AM2864" t="s">
        <v>3774</v>
      </c>
      <c r="AN2864" t="s">
        <v>3775</v>
      </c>
      <c r="AO2864" t="s">
        <v>3776</v>
      </c>
      <c r="AP2864" t="s">
        <v>3777</v>
      </c>
      <c r="BO2864">
        <v>19043</v>
      </c>
      <c r="BP2864">
        <v>19043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0</v>
      </c>
      <c r="CQ2864">
        <v>0</v>
      </c>
      <c r="CR2864">
        <v>0</v>
      </c>
      <c r="CS2864">
        <v>0</v>
      </c>
      <c r="CT2864">
        <v>0</v>
      </c>
      <c r="CU2864">
        <v>0</v>
      </c>
      <c r="CV2864">
        <v>0</v>
      </c>
      <c r="CW2864">
        <v>0</v>
      </c>
      <c r="CX2864">
        <v>0</v>
      </c>
      <c r="CY2864">
        <v>0</v>
      </c>
      <c r="CZ2864">
        <v>0</v>
      </c>
      <c r="DA2864">
        <v>0</v>
      </c>
      <c r="DB2864">
        <v>0</v>
      </c>
      <c r="DC2864">
        <v>0</v>
      </c>
      <c r="DD2864">
        <v>0</v>
      </c>
      <c r="DE2864">
        <v>0</v>
      </c>
      <c r="DF2864">
        <v>0</v>
      </c>
      <c r="DG2864">
        <v>0</v>
      </c>
      <c r="DH2864">
        <v>0</v>
      </c>
      <c r="DI2864">
        <v>0</v>
      </c>
      <c r="DJ2864">
        <v>0</v>
      </c>
      <c r="DK2864">
        <v>0</v>
      </c>
      <c r="DL2864">
        <v>0</v>
      </c>
    </row>
    <row r="2865" spans="1:116" x14ac:dyDescent="0.15">
      <c r="A2865" t="s">
        <v>116</v>
      </c>
      <c r="B2865">
        <v>198996</v>
      </c>
      <c r="C2865" t="s">
        <v>117</v>
      </c>
      <c r="D2865" t="s">
        <v>136</v>
      </c>
      <c r="E2865" t="s">
        <v>118</v>
      </c>
      <c r="F2865" t="s">
        <v>137</v>
      </c>
      <c r="G2865" s="1">
        <v>43069</v>
      </c>
      <c r="H2865" t="s">
        <v>138</v>
      </c>
      <c r="I2865" s="1">
        <v>43080</v>
      </c>
      <c r="J2865" t="s">
        <v>119</v>
      </c>
      <c r="K2865" t="s">
        <v>3001</v>
      </c>
      <c r="L2865" t="s">
        <v>120</v>
      </c>
      <c r="M2865" t="s">
        <v>139</v>
      </c>
      <c r="P2865" t="s">
        <v>145</v>
      </c>
      <c r="Q2865" t="s">
        <v>214</v>
      </c>
      <c r="R2865" t="s">
        <v>126</v>
      </c>
      <c r="S2865" t="s">
        <v>571</v>
      </c>
      <c r="T2865" t="s">
        <v>3785</v>
      </c>
      <c r="W2865">
        <v>46885</v>
      </c>
      <c r="X2865">
        <v>28711</v>
      </c>
      <c r="Y2865">
        <v>18174</v>
      </c>
      <c r="Z2865">
        <v>0</v>
      </c>
      <c r="AA2865">
        <v>46885</v>
      </c>
      <c r="AB2865">
        <v>28711</v>
      </c>
      <c r="AC2865">
        <v>18174</v>
      </c>
      <c r="AD2865">
        <v>0</v>
      </c>
      <c r="AE2865">
        <v>46885</v>
      </c>
      <c r="AF2865" t="s">
        <v>143</v>
      </c>
      <c r="AG2865" t="s">
        <v>143</v>
      </c>
      <c r="AH2865" t="s">
        <v>361</v>
      </c>
      <c r="AI2865" t="s">
        <v>342</v>
      </c>
      <c r="AJ2865" t="s">
        <v>128</v>
      </c>
      <c r="AK2865" t="s">
        <v>1181</v>
      </c>
      <c r="AL2865" t="s">
        <v>220</v>
      </c>
      <c r="AM2865" t="s">
        <v>3786</v>
      </c>
      <c r="AN2865" t="s">
        <v>3787</v>
      </c>
      <c r="AO2865" t="s">
        <v>941</v>
      </c>
      <c r="AP2865" t="s">
        <v>942</v>
      </c>
      <c r="AQ2865" t="s">
        <v>3788</v>
      </c>
      <c r="BO2865">
        <v>23442.5</v>
      </c>
      <c r="BP2865">
        <v>23442.5</v>
      </c>
      <c r="BQ2865">
        <v>23442.5</v>
      </c>
      <c r="BR2865">
        <v>23442.5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0</v>
      </c>
      <c r="CQ2865">
        <v>0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0</v>
      </c>
      <c r="CZ2865">
        <v>0</v>
      </c>
      <c r="DA2865">
        <v>0</v>
      </c>
      <c r="DB2865">
        <v>0</v>
      </c>
      <c r="DC2865">
        <v>0</v>
      </c>
      <c r="DD2865">
        <v>0</v>
      </c>
      <c r="DE2865">
        <v>0</v>
      </c>
      <c r="DF2865">
        <v>0</v>
      </c>
      <c r="DG2865">
        <v>0</v>
      </c>
      <c r="DH2865">
        <v>0</v>
      </c>
      <c r="DI2865">
        <v>0</v>
      </c>
      <c r="DJ2865">
        <v>0</v>
      </c>
      <c r="DK2865">
        <v>0</v>
      </c>
      <c r="DL2865">
        <v>0</v>
      </c>
    </row>
    <row r="2866" spans="1:116" x14ac:dyDescent="0.15">
      <c r="A2866" t="s">
        <v>116</v>
      </c>
      <c r="B2866">
        <v>198999</v>
      </c>
      <c r="C2866" t="s">
        <v>117</v>
      </c>
      <c r="D2866" t="s">
        <v>136</v>
      </c>
      <c r="E2866" t="s">
        <v>118</v>
      </c>
      <c r="F2866" t="s">
        <v>137</v>
      </c>
      <c r="G2866" s="1">
        <v>43073</v>
      </c>
      <c r="H2866" t="s">
        <v>138</v>
      </c>
      <c r="I2866" s="1">
        <v>43089</v>
      </c>
      <c r="J2866" t="s">
        <v>119</v>
      </c>
      <c r="K2866" t="s">
        <v>1716</v>
      </c>
      <c r="L2866" t="s">
        <v>120</v>
      </c>
      <c r="M2866" t="s">
        <v>139</v>
      </c>
      <c r="P2866" t="s">
        <v>124</v>
      </c>
      <c r="Q2866" t="s">
        <v>125</v>
      </c>
      <c r="R2866" t="s">
        <v>126</v>
      </c>
      <c r="S2866" t="s">
        <v>397</v>
      </c>
      <c r="T2866" t="s">
        <v>2625</v>
      </c>
      <c r="U2866" t="s">
        <v>3796</v>
      </c>
      <c r="W2866">
        <v>15376</v>
      </c>
      <c r="X2866">
        <v>9416</v>
      </c>
      <c r="Y2866">
        <v>5960</v>
      </c>
      <c r="Z2866">
        <v>0</v>
      </c>
      <c r="AA2866">
        <v>15376</v>
      </c>
      <c r="AB2866">
        <v>15376</v>
      </c>
      <c r="AC2866">
        <v>0</v>
      </c>
      <c r="AD2866">
        <v>0</v>
      </c>
      <c r="AE2866">
        <v>15376</v>
      </c>
      <c r="AF2866" t="s">
        <v>171</v>
      </c>
      <c r="AG2866" t="s">
        <v>171</v>
      </c>
      <c r="AH2866" t="s">
        <v>1009</v>
      </c>
      <c r="AI2866" t="s">
        <v>526</v>
      </c>
      <c r="AJ2866" t="s">
        <v>128</v>
      </c>
      <c r="AK2866" t="s">
        <v>527</v>
      </c>
      <c r="AL2866" t="s">
        <v>528</v>
      </c>
      <c r="AM2866" t="s">
        <v>3797</v>
      </c>
      <c r="AN2866" t="s">
        <v>3798</v>
      </c>
      <c r="AO2866" t="s">
        <v>3799</v>
      </c>
      <c r="AP2866" t="s">
        <v>713</v>
      </c>
      <c r="BO2866">
        <v>15376</v>
      </c>
      <c r="BP2866">
        <v>15376</v>
      </c>
      <c r="BQ2866">
        <v>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0</v>
      </c>
      <c r="CQ2866">
        <v>0</v>
      </c>
      <c r="CR2866">
        <v>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>
        <v>0</v>
      </c>
      <c r="DI2866">
        <v>0</v>
      </c>
      <c r="DJ2866">
        <v>0</v>
      </c>
      <c r="DK2866">
        <v>0</v>
      </c>
      <c r="DL2866">
        <v>0</v>
      </c>
    </row>
    <row r="2867" spans="1:116" x14ac:dyDescent="0.15">
      <c r="A2867" t="s">
        <v>116</v>
      </c>
      <c r="B2867">
        <v>199004</v>
      </c>
      <c r="C2867" t="s">
        <v>117</v>
      </c>
      <c r="D2867" t="s">
        <v>136</v>
      </c>
      <c r="E2867" t="s">
        <v>425</v>
      </c>
      <c r="F2867" t="s">
        <v>137</v>
      </c>
      <c r="G2867" s="1">
        <v>43073</v>
      </c>
      <c r="H2867" t="s">
        <v>138</v>
      </c>
      <c r="I2867" s="1">
        <v>43164</v>
      </c>
      <c r="J2867" t="s">
        <v>119</v>
      </c>
      <c r="K2867" t="s">
        <v>1554</v>
      </c>
      <c r="L2867" t="s">
        <v>169</v>
      </c>
      <c r="M2867" t="s">
        <v>139</v>
      </c>
      <c r="P2867" t="s">
        <v>177</v>
      </c>
      <c r="Q2867" t="s">
        <v>2704</v>
      </c>
      <c r="R2867" t="s">
        <v>126</v>
      </c>
      <c r="S2867" t="s">
        <v>215</v>
      </c>
      <c r="T2867" t="s">
        <v>3801</v>
      </c>
      <c r="W2867">
        <v>46710</v>
      </c>
      <c r="X2867">
        <v>45794</v>
      </c>
      <c r="Y2867">
        <v>916</v>
      </c>
      <c r="Z2867">
        <v>0</v>
      </c>
      <c r="AA2867">
        <v>46710</v>
      </c>
      <c r="AB2867">
        <v>46710</v>
      </c>
      <c r="AC2867">
        <v>0</v>
      </c>
      <c r="AD2867">
        <v>0</v>
      </c>
      <c r="AE2867">
        <v>46710</v>
      </c>
      <c r="AF2867" t="s">
        <v>143</v>
      </c>
      <c r="AG2867" t="s">
        <v>143</v>
      </c>
      <c r="AH2867" t="s">
        <v>284</v>
      </c>
      <c r="AI2867" t="s">
        <v>342</v>
      </c>
      <c r="AJ2867" t="s">
        <v>128</v>
      </c>
      <c r="AK2867" t="s">
        <v>737</v>
      </c>
      <c r="AL2867" t="s">
        <v>3802</v>
      </c>
      <c r="AM2867" t="s">
        <v>3803</v>
      </c>
      <c r="AN2867" t="s">
        <v>3804</v>
      </c>
      <c r="AO2867" t="s">
        <v>3805</v>
      </c>
      <c r="AP2867" t="s">
        <v>3806</v>
      </c>
      <c r="BO2867">
        <v>46710</v>
      </c>
      <c r="BP2867">
        <v>46710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0</v>
      </c>
      <c r="CR2867">
        <v>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</row>
    <row r="2868" spans="1:116" x14ac:dyDescent="0.15">
      <c r="A2868" t="s">
        <v>116</v>
      </c>
      <c r="B2868">
        <v>199020</v>
      </c>
      <c r="C2868" t="s">
        <v>117</v>
      </c>
      <c r="D2868" t="s">
        <v>136</v>
      </c>
      <c r="E2868" t="s">
        <v>118</v>
      </c>
      <c r="F2868" t="s">
        <v>137</v>
      </c>
      <c r="G2868" s="1">
        <v>43077</v>
      </c>
      <c r="H2868" t="s">
        <v>138</v>
      </c>
      <c r="I2868" s="1">
        <v>43074</v>
      </c>
      <c r="J2868" t="s">
        <v>119</v>
      </c>
      <c r="K2868" t="s">
        <v>3812</v>
      </c>
      <c r="L2868" t="s">
        <v>120</v>
      </c>
      <c r="M2868" t="s">
        <v>139</v>
      </c>
      <c r="P2868" t="s">
        <v>145</v>
      </c>
      <c r="Q2868" t="s">
        <v>214</v>
      </c>
      <c r="R2868" t="s">
        <v>126</v>
      </c>
      <c r="S2868" t="s">
        <v>571</v>
      </c>
      <c r="T2868" t="s">
        <v>3813</v>
      </c>
      <c r="W2868">
        <v>0</v>
      </c>
      <c r="X2868">
        <v>0</v>
      </c>
      <c r="Y2868">
        <v>0</v>
      </c>
      <c r="Z2868">
        <v>0</v>
      </c>
      <c r="AA2868">
        <v>25000</v>
      </c>
      <c r="AB2868">
        <v>15309</v>
      </c>
      <c r="AC2868">
        <v>9691</v>
      </c>
      <c r="AD2868">
        <v>0</v>
      </c>
      <c r="AE2868">
        <v>50000</v>
      </c>
      <c r="AH2868" t="s">
        <v>284</v>
      </c>
      <c r="AI2868" t="s">
        <v>650</v>
      </c>
      <c r="AK2868" t="s">
        <v>390</v>
      </c>
      <c r="AL2868" t="s">
        <v>184</v>
      </c>
      <c r="AN2868" t="s">
        <v>3814</v>
      </c>
      <c r="AO2868" t="s">
        <v>572</v>
      </c>
      <c r="AP2868" t="s">
        <v>573</v>
      </c>
      <c r="BO2868">
        <v>0</v>
      </c>
      <c r="BP2868">
        <v>25000</v>
      </c>
      <c r="BQ2868">
        <v>0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0</v>
      </c>
      <c r="CQ2868">
        <v>0</v>
      </c>
      <c r="CR2868">
        <v>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>
        <v>0</v>
      </c>
      <c r="DI2868">
        <v>0</v>
      </c>
      <c r="DJ2868">
        <v>0</v>
      </c>
      <c r="DK2868">
        <v>0</v>
      </c>
      <c r="DL2868">
        <v>0</v>
      </c>
    </row>
    <row r="2869" spans="1:116" x14ac:dyDescent="0.15">
      <c r="A2869" t="s">
        <v>116</v>
      </c>
      <c r="B2869">
        <v>199027</v>
      </c>
      <c r="C2869" t="s">
        <v>117</v>
      </c>
      <c r="D2869" t="s">
        <v>136</v>
      </c>
      <c r="E2869" t="s">
        <v>118</v>
      </c>
      <c r="F2869" t="s">
        <v>137</v>
      </c>
      <c r="G2869" s="1">
        <v>43075</v>
      </c>
      <c r="H2869" t="s">
        <v>138</v>
      </c>
      <c r="I2869" s="1">
        <v>43084</v>
      </c>
      <c r="J2869" t="s">
        <v>119</v>
      </c>
      <c r="K2869" t="s">
        <v>3821</v>
      </c>
      <c r="L2869" t="s">
        <v>120</v>
      </c>
      <c r="M2869" t="s">
        <v>139</v>
      </c>
      <c r="P2869" t="s">
        <v>232</v>
      </c>
      <c r="Q2869" t="s">
        <v>1063</v>
      </c>
      <c r="R2869" t="s">
        <v>126</v>
      </c>
      <c r="S2869" t="s">
        <v>397</v>
      </c>
      <c r="T2869" t="s">
        <v>3822</v>
      </c>
      <c r="W2869">
        <v>21026</v>
      </c>
      <c r="X2869">
        <v>13108</v>
      </c>
      <c r="Y2869">
        <v>7918</v>
      </c>
      <c r="Z2869">
        <v>0</v>
      </c>
      <c r="AA2869">
        <v>21026</v>
      </c>
      <c r="AB2869">
        <v>13108</v>
      </c>
      <c r="AC2869">
        <v>7918</v>
      </c>
      <c r="AD2869">
        <v>0</v>
      </c>
      <c r="AE2869">
        <v>21026</v>
      </c>
      <c r="AF2869" t="s">
        <v>143</v>
      </c>
      <c r="AG2869" t="s">
        <v>171</v>
      </c>
      <c r="AH2869" t="s">
        <v>361</v>
      </c>
      <c r="AI2869" t="s">
        <v>341</v>
      </c>
      <c r="AJ2869" t="s">
        <v>128</v>
      </c>
      <c r="AK2869" t="s">
        <v>236</v>
      </c>
      <c r="AL2869" t="s">
        <v>1065</v>
      </c>
      <c r="AM2869" t="s">
        <v>3823</v>
      </c>
      <c r="AN2869" t="s">
        <v>3824</v>
      </c>
      <c r="AO2869" t="s">
        <v>2356</v>
      </c>
      <c r="AP2869" t="s">
        <v>2357</v>
      </c>
      <c r="BO2869">
        <v>21026</v>
      </c>
      <c r="BP2869">
        <v>21026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0</v>
      </c>
      <c r="CR2869">
        <v>0</v>
      </c>
      <c r="CS2869">
        <v>0</v>
      </c>
      <c r="CT2869">
        <v>0</v>
      </c>
      <c r="CU2869">
        <v>0</v>
      </c>
      <c r="CV2869">
        <v>0</v>
      </c>
      <c r="CW2869">
        <v>0</v>
      </c>
      <c r="CX2869">
        <v>0</v>
      </c>
      <c r="CY2869">
        <v>0</v>
      </c>
      <c r="CZ2869">
        <v>0</v>
      </c>
      <c r="DA2869">
        <v>0</v>
      </c>
      <c r="DB2869">
        <v>0</v>
      </c>
      <c r="DC2869">
        <v>0</v>
      </c>
      <c r="DD2869">
        <v>0</v>
      </c>
      <c r="DE2869">
        <v>0</v>
      </c>
      <c r="DF2869">
        <v>0</v>
      </c>
      <c r="DG2869">
        <v>0</v>
      </c>
      <c r="DH2869">
        <v>0</v>
      </c>
      <c r="DI2869">
        <v>0</v>
      </c>
      <c r="DJ2869">
        <v>0</v>
      </c>
      <c r="DK2869">
        <v>0</v>
      </c>
      <c r="DL2869">
        <v>0</v>
      </c>
    </row>
    <row r="2870" spans="1:116" x14ac:dyDescent="0.15">
      <c r="A2870" t="s">
        <v>116</v>
      </c>
      <c r="B2870">
        <v>199031</v>
      </c>
      <c r="C2870" t="s">
        <v>117</v>
      </c>
      <c r="D2870" t="s">
        <v>136</v>
      </c>
      <c r="E2870" t="s">
        <v>118</v>
      </c>
      <c r="F2870" t="s">
        <v>137</v>
      </c>
      <c r="G2870" s="1">
        <v>43074</v>
      </c>
      <c r="H2870" t="s">
        <v>138</v>
      </c>
      <c r="I2870" s="1">
        <v>43189</v>
      </c>
      <c r="J2870" t="s">
        <v>119</v>
      </c>
      <c r="K2870" t="s">
        <v>213</v>
      </c>
      <c r="L2870" t="s">
        <v>123</v>
      </c>
      <c r="M2870" t="s">
        <v>139</v>
      </c>
      <c r="P2870" t="s">
        <v>317</v>
      </c>
      <c r="Q2870" t="s">
        <v>318</v>
      </c>
      <c r="R2870" t="s">
        <v>126</v>
      </c>
      <c r="S2870" t="s">
        <v>215</v>
      </c>
      <c r="T2870" t="s">
        <v>3825</v>
      </c>
      <c r="W2870">
        <v>6000</v>
      </c>
      <c r="X2870">
        <v>6000</v>
      </c>
      <c r="Y2870">
        <v>0</v>
      </c>
      <c r="Z2870">
        <v>0</v>
      </c>
      <c r="AA2870">
        <v>6000</v>
      </c>
      <c r="AB2870">
        <v>6000</v>
      </c>
      <c r="AC2870">
        <v>0</v>
      </c>
      <c r="AD2870">
        <v>0</v>
      </c>
      <c r="AE2870">
        <v>508950</v>
      </c>
      <c r="AF2870" t="s">
        <v>143</v>
      </c>
      <c r="AG2870" t="s">
        <v>143</v>
      </c>
      <c r="AH2870" t="s">
        <v>553</v>
      </c>
      <c r="AI2870" t="s">
        <v>1982</v>
      </c>
      <c r="AJ2870" t="s">
        <v>128</v>
      </c>
      <c r="AK2870" t="s">
        <v>321</v>
      </c>
      <c r="AL2870" t="s">
        <v>322</v>
      </c>
      <c r="AM2870" t="s">
        <v>3826</v>
      </c>
      <c r="AN2870" t="s">
        <v>3827</v>
      </c>
      <c r="AO2870" t="s">
        <v>3828</v>
      </c>
      <c r="AP2870" t="s">
        <v>3829</v>
      </c>
      <c r="BO2870">
        <v>6000</v>
      </c>
      <c r="BP2870">
        <v>6000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0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>
        <v>0</v>
      </c>
      <c r="DI2870">
        <v>0</v>
      </c>
      <c r="DJ2870">
        <v>0</v>
      </c>
      <c r="DK2870">
        <v>0</v>
      </c>
      <c r="DL2870">
        <v>0</v>
      </c>
    </row>
    <row r="2871" spans="1:116" x14ac:dyDescent="0.15">
      <c r="A2871" t="s">
        <v>116</v>
      </c>
      <c r="B2871">
        <v>199038</v>
      </c>
      <c r="C2871" t="s">
        <v>117</v>
      </c>
      <c r="D2871" t="s">
        <v>136</v>
      </c>
      <c r="E2871" t="s">
        <v>118</v>
      </c>
      <c r="F2871" t="s">
        <v>137</v>
      </c>
      <c r="G2871" s="1">
        <v>43077</v>
      </c>
      <c r="H2871" t="s">
        <v>138</v>
      </c>
      <c r="I2871" s="1">
        <v>43146</v>
      </c>
      <c r="J2871" t="s">
        <v>119</v>
      </c>
      <c r="K2871" t="s">
        <v>3831</v>
      </c>
      <c r="L2871" t="s">
        <v>120</v>
      </c>
      <c r="M2871" t="s">
        <v>139</v>
      </c>
      <c r="P2871" t="s">
        <v>232</v>
      </c>
      <c r="Q2871" t="s">
        <v>233</v>
      </c>
      <c r="R2871" t="s">
        <v>126</v>
      </c>
      <c r="S2871" t="s">
        <v>441</v>
      </c>
      <c r="T2871" t="s">
        <v>3832</v>
      </c>
      <c r="W2871">
        <v>37205</v>
      </c>
      <c r="X2871">
        <v>22783</v>
      </c>
      <c r="Y2871">
        <v>14422</v>
      </c>
      <c r="Z2871">
        <v>0</v>
      </c>
      <c r="AA2871">
        <v>37205</v>
      </c>
      <c r="AB2871">
        <v>22783</v>
      </c>
      <c r="AC2871">
        <v>14422</v>
      </c>
      <c r="AD2871">
        <v>0</v>
      </c>
      <c r="AE2871">
        <v>37205</v>
      </c>
      <c r="AF2871" t="s">
        <v>143</v>
      </c>
      <c r="AG2871" t="s">
        <v>171</v>
      </c>
      <c r="AH2871" t="s">
        <v>361</v>
      </c>
      <c r="AI2871" t="s">
        <v>341</v>
      </c>
      <c r="AJ2871" t="s">
        <v>128</v>
      </c>
      <c r="AK2871" t="s">
        <v>236</v>
      </c>
      <c r="AL2871" t="s">
        <v>237</v>
      </c>
      <c r="AM2871" t="s">
        <v>3833</v>
      </c>
      <c r="AN2871" t="s">
        <v>3834</v>
      </c>
      <c r="AO2871" t="s">
        <v>3835</v>
      </c>
      <c r="AP2871" t="s">
        <v>3836</v>
      </c>
      <c r="AQ2871" t="s">
        <v>3837</v>
      </c>
      <c r="BO2871">
        <v>18602.5</v>
      </c>
      <c r="BP2871">
        <v>18602.5</v>
      </c>
      <c r="BQ2871">
        <v>18602.5</v>
      </c>
      <c r="BR2871">
        <v>18602.5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0</v>
      </c>
      <c r="CR2871">
        <v>0</v>
      </c>
      <c r="CS2871">
        <v>0</v>
      </c>
      <c r="CT2871">
        <v>0</v>
      </c>
      <c r="CU2871">
        <v>0</v>
      </c>
      <c r="CV2871">
        <v>0</v>
      </c>
      <c r="CW2871">
        <v>0</v>
      </c>
      <c r="CX2871">
        <v>0</v>
      </c>
      <c r="CY2871">
        <v>0</v>
      </c>
      <c r="CZ2871">
        <v>0</v>
      </c>
      <c r="DA2871">
        <v>0</v>
      </c>
      <c r="DB2871">
        <v>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>
        <v>0</v>
      </c>
      <c r="DI2871">
        <v>0</v>
      </c>
      <c r="DJ2871">
        <v>0</v>
      </c>
      <c r="DK2871">
        <v>0</v>
      </c>
      <c r="DL2871">
        <v>0</v>
      </c>
    </row>
    <row r="2872" spans="1:116" x14ac:dyDescent="0.15">
      <c r="A2872" t="s">
        <v>116</v>
      </c>
      <c r="B2872">
        <v>199059</v>
      </c>
      <c r="C2872" t="s">
        <v>117</v>
      </c>
      <c r="D2872" t="s">
        <v>136</v>
      </c>
      <c r="E2872" t="s">
        <v>118</v>
      </c>
      <c r="F2872" t="s">
        <v>137</v>
      </c>
      <c r="G2872" s="1">
        <v>43070</v>
      </c>
      <c r="H2872" t="s">
        <v>138</v>
      </c>
      <c r="I2872" s="1">
        <v>43122</v>
      </c>
      <c r="J2872" t="s">
        <v>119</v>
      </c>
      <c r="K2872" t="s">
        <v>3852</v>
      </c>
      <c r="L2872" t="s">
        <v>197</v>
      </c>
      <c r="M2872" t="s">
        <v>139</v>
      </c>
      <c r="N2872" t="s">
        <v>198</v>
      </c>
      <c r="O2872" t="s">
        <v>123</v>
      </c>
      <c r="P2872" t="s">
        <v>199</v>
      </c>
      <c r="Q2872" t="s">
        <v>1022</v>
      </c>
      <c r="R2872" t="s">
        <v>126</v>
      </c>
      <c r="S2872" t="s">
        <v>251</v>
      </c>
      <c r="T2872" t="s">
        <v>3853</v>
      </c>
      <c r="W2872">
        <v>37144</v>
      </c>
      <c r="X2872">
        <v>37144</v>
      </c>
      <c r="Y2872">
        <v>0</v>
      </c>
      <c r="Z2872">
        <v>0</v>
      </c>
      <c r="AA2872">
        <v>9286</v>
      </c>
      <c r="AB2872">
        <v>9286</v>
      </c>
      <c r="AC2872">
        <v>0</v>
      </c>
      <c r="AD2872">
        <v>0</v>
      </c>
      <c r="AE2872">
        <v>29286</v>
      </c>
      <c r="AF2872" t="s">
        <v>143</v>
      </c>
      <c r="AG2872" t="s">
        <v>143</v>
      </c>
      <c r="AH2872" t="s">
        <v>132</v>
      </c>
      <c r="AI2872" t="s">
        <v>418</v>
      </c>
      <c r="AJ2872" t="s">
        <v>128</v>
      </c>
      <c r="AK2872" t="s">
        <v>172</v>
      </c>
      <c r="AL2872" t="s">
        <v>1023</v>
      </c>
      <c r="AM2872" t="s">
        <v>3854</v>
      </c>
      <c r="AN2872" t="s">
        <v>3855</v>
      </c>
      <c r="AO2872" t="s">
        <v>2048</v>
      </c>
      <c r="AP2872" t="s">
        <v>2049</v>
      </c>
      <c r="BO2872">
        <v>37144</v>
      </c>
      <c r="BP2872">
        <v>9286</v>
      </c>
      <c r="BQ2872">
        <v>0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0</v>
      </c>
      <c r="CJ2872"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v>0</v>
      </c>
      <c r="CR2872">
        <v>0</v>
      </c>
      <c r="CS2872">
        <v>0</v>
      </c>
      <c r="CT2872">
        <v>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0</v>
      </c>
      <c r="DD2872">
        <v>0</v>
      </c>
      <c r="DE2872">
        <v>0</v>
      </c>
      <c r="DF2872">
        <v>0</v>
      </c>
      <c r="DG2872">
        <v>0</v>
      </c>
      <c r="DH2872">
        <v>0</v>
      </c>
      <c r="DI2872">
        <v>0</v>
      </c>
      <c r="DJ2872">
        <v>0</v>
      </c>
      <c r="DK2872">
        <v>0</v>
      </c>
      <c r="DL2872">
        <v>0</v>
      </c>
    </row>
    <row r="2873" spans="1:116" x14ac:dyDescent="0.15">
      <c r="A2873" t="s">
        <v>116</v>
      </c>
      <c r="B2873">
        <v>199088</v>
      </c>
      <c r="C2873" t="s">
        <v>117</v>
      </c>
      <c r="D2873" t="s">
        <v>136</v>
      </c>
      <c r="E2873" t="s">
        <v>118</v>
      </c>
      <c r="F2873" t="s">
        <v>137</v>
      </c>
      <c r="G2873" s="1">
        <v>43080</v>
      </c>
      <c r="H2873" t="s">
        <v>138</v>
      </c>
      <c r="I2873" s="1">
        <v>43090</v>
      </c>
      <c r="J2873" t="s">
        <v>119</v>
      </c>
      <c r="K2873" t="s">
        <v>2117</v>
      </c>
      <c r="L2873" t="s">
        <v>600</v>
      </c>
      <c r="M2873" t="s">
        <v>139</v>
      </c>
      <c r="N2873" t="s">
        <v>386</v>
      </c>
      <c r="O2873" t="s">
        <v>123</v>
      </c>
      <c r="P2873" t="s">
        <v>232</v>
      </c>
      <c r="Q2873" t="s">
        <v>1063</v>
      </c>
      <c r="R2873" t="s">
        <v>126</v>
      </c>
      <c r="S2873" t="s">
        <v>540</v>
      </c>
      <c r="T2873" t="s">
        <v>2118</v>
      </c>
      <c r="U2873" t="s">
        <v>3865</v>
      </c>
      <c r="W2873">
        <v>75000</v>
      </c>
      <c r="X2873">
        <v>51929</v>
      </c>
      <c r="Y2873">
        <v>23071</v>
      </c>
      <c r="Z2873">
        <v>0</v>
      </c>
      <c r="AA2873">
        <v>75000</v>
      </c>
      <c r="AB2873">
        <v>51929</v>
      </c>
      <c r="AC2873">
        <v>23071</v>
      </c>
      <c r="AD2873">
        <v>0</v>
      </c>
      <c r="AE2873">
        <v>75000</v>
      </c>
      <c r="AF2873" t="s">
        <v>171</v>
      </c>
      <c r="AG2873" t="s">
        <v>143</v>
      </c>
      <c r="AH2873" t="s">
        <v>4573</v>
      </c>
      <c r="AI2873" t="s">
        <v>756</v>
      </c>
      <c r="AJ2873" t="s">
        <v>128</v>
      </c>
      <c r="AK2873" t="s">
        <v>236</v>
      </c>
      <c r="AL2873" t="s">
        <v>1065</v>
      </c>
      <c r="AM2873" t="s">
        <v>3866</v>
      </c>
      <c r="AN2873" t="s">
        <v>3867</v>
      </c>
      <c r="AO2873" t="s">
        <v>3868</v>
      </c>
      <c r="AP2873" t="s">
        <v>3869</v>
      </c>
      <c r="AQ2873" t="s">
        <v>1297</v>
      </c>
      <c r="BO2873">
        <v>37500</v>
      </c>
      <c r="BP2873">
        <v>37500</v>
      </c>
      <c r="BQ2873">
        <v>37500</v>
      </c>
      <c r="BR2873">
        <v>37500</v>
      </c>
      <c r="BS2873">
        <v>0</v>
      </c>
      <c r="BT2873">
        <v>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  <c r="CI2873">
        <v>0</v>
      </c>
      <c r="CJ2873">
        <v>0</v>
      </c>
      <c r="CK2873">
        <v>0</v>
      </c>
      <c r="CL2873">
        <v>0</v>
      </c>
      <c r="CM2873">
        <v>0</v>
      </c>
      <c r="CN2873">
        <v>0</v>
      </c>
      <c r="CO2873">
        <v>0</v>
      </c>
      <c r="CP2873">
        <v>0</v>
      </c>
      <c r="CQ2873">
        <v>0</v>
      </c>
      <c r="CR2873">
        <v>0</v>
      </c>
      <c r="CS2873">
        <v>0</v>
      </c>
      <c r="CT2873">
        <v>0</v>
      </c>
      <c r="CU2873">
        <v>0</v>
      </c>
      <c r="CV2873">
        <v>0</v>
      </c>
      <c r="CW2873">
        <v>0</v>
      </c>
      <c r="CX2873">
        <v>0</v>
      </c>
      <c r="CY2873">
        <v>0</v>
      </c>
      <c r="CZ2873">
        <v>0</v>
      </c>
      <c r="DA2873">
        <v>0</v>
      </c>
      <c r="DB2873">
        <v>0</v>
      </c>
      <c r="DC2873">
        <v>0</v>
      </c>
      <c r="DD2873">
        <v>0</v>
      </c>
      <c r="DE2873">
        <v>0</v>
      </c>
      <c r="DF2873">
        <v>0</v>
      </c>
      <c r="DG2873">
        <v>0</v>
      </c>
      <c r="DH2873">
        <v>0</v>
      </c>
      <c r="DI2873">
        <v>0</v>
      </c>
      <c r="DJ2873">
        <v>0</v>
      </c>
      <c r="DK2873">
        <v>0</v>
      </c>
      <c r="DL2873">
        <v>0</v>
      </c>
    </row>
    <row r="2874" spans="1:116" x14ac:dyDescent="0.15">
      <c r="A2874" t="s">
        <v>116</v>
      </c>
      <c r="B2874">
        <v>199106</v>
      </c>
      <c r="C2874" t="s">
        <v>117</v>
      </c>
      <c r="D2874" t="s">
        <v>136</v>
      </c>
      <c r="E2874" t="s">
        <v>118</v>
      </c>
      <c r="F2874" t="s">
        <v>137</v>
      </c>
      <c r="G2874" s="1">
        <v>43077</v>
      </c>
      <c r="H2874" t="s">
        <v>138</v>
      </c>
      <c r="I2874" s="1">
        <v>43166</v>
      </c>
      <c r="J2874" t="s">
        <v>119</v>
      </c>
      <c r="K2874" t="s">
        <v>310</v>
      </c>
      <c r="L2874" t="s">
        <v>123</v>
      </c>
      <c r="M2874" t="s">
        <v>139</v>
      </c>
      <c r="P2874" t="s">
        <v>232</v>
      </c>
      <c r="Q2874" t="s">
        <v>263</v>
      </c>
      <c r="R2874" t="s">
        <v>126</v>
      </c>
      <c r="S2874" t="s">
        <v>215</v>
      </c>
      <c r="T2874" t="s">
        <v>3877</v>
      </c>
      <c r="W2874">
        <v>120000</v>
      </c>
      <c r="X2874">
        <v>82497</v>
      </c>
      <c r="Y2874">
        <v>37503</v>
      </c>
      <c r="Z2874">
        <v>0</v>
      </c>
      <c r="AA2874">
        <v>120000</v>
      </c>
      <c r="AB2874">
        <v>82497</v>
      </c>
      <c r="AC2874">
        <v>37503</v>
      </c>
      <c r="AD2874">
        <v>0</v>
      </c>
      <c r="AE2874">
        <v>120000</v>
      </c>
      <c r="AF2874" t="s">
        <v>143</v>
      </c>
      <c r="AG2874" t="s">
        <v>143</v>
      </c>
      <c r="AH2874" t="s">
        <v>520</v>
      </c>
      <c r="AI2874" t="s">
        <v>859</v>
      </c>
      <c r="AJ2874" t="s">
        <v>128</v>
      </c>
      <c r="AK2874" t="s">
        <v>172</v>
      </c>
      <c r="AL2874" t="s">
        <v>267</v>
      </c>
      <c r="AM2874" t="s">
        <v>3878</v>
      </c>
      <c r="AN2874" t="s">
        <v>3879</v>
      </c>
      <c r="AO2874" t="s">
        <v>2386</v>
      </c>
      <c r="AP2874" t="s">
        <v>790</v>
      </c>
      <c r="BO2874">
        <v>120000</v>
      </c>
      <c r="BP2874">
        <v>120000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v>0</v>
      </c>
      <c r="CI2874">
        <v>0</v>
      </c>
      <c r="CJ2874">
        <v>0</v>
      </c>
      <c r="CK2874">
        <v>0</v>
      </c>
      <c r="CL2874">
        <v>0</v>
      </c>
      <c r="CM2874">
        <v>0</v>
      </c>
      <c r="CN2874">
        <v>0</v>
      </c>
      <c r="CO2874">
        <v>0</v>
      </c>
      <c r="CP2874">
        <v>0</v>
      </c>
      <c r="CQ2874">
        <v>0</v>
      </c>
      <c r="CR2874">
        <v>0</v>
      </c>
      <c r="CS2874">
        <v>0</v>
      </c>
      <c r="CT2874">
        <v>0</v>
      </c>
      <c r="CU2874">
        <v>0</v>
      </c>
      <c r="CV2874">
        <v>0</v>
      </c>
      <c r="CW2874">
        <v>0</v>
      </c>
      <c r="CX2874">
        <v>0</v>
      </c>
      <c r="CY2874">
        <v>0</v>
      </c>
      <c r="CZ2874">
        <v>0</v>
      </c>
      <c r="DA2874">
        <v>0</v>
      </c>
      <c r="DB2874">
        <v>0</v>
      </c>
      <c r="DC2874">
        <v>0</v>
      </c>
      <c r="DD2874">
        <v>0</v>
      </c>
      <c r="DE2874">
        <v>0</v>
      </c>
      <c r="DF2874">
        <v>0</v>
      </c>
      <c r="DG2874">
        <v>0</v>
      </c>
      <c r="DH2874">
        <v>0</v>
      </c>
      <c r="DI2874">
        <v>0</v>
      </c>
      <c r="DJ2874">
        <v>0</v>
      </c>
      <c r="DK2874">
        <v>0</v>
      </c>
      <c r="DL2874">
        <v>0</v>
      </c>
    </row>
    <row r="2875" spans="1:116" x14ac:dyDescent="0.15">
      <c r="A2875" t="s">
        <v>116</v>
      </c>
      <c r="B2875">
        <v>199115</v>
      </c>
      <c r="C2875" t="s">
        <v>117</v>
      </c>
      <c r="D2875" t="s">
        <v>136</v>
      </c>
      <c r="E2875" t="s">
        <v>118</v>
      </c>
      <c r="F2875" t="s">
        <v>137</v>
      </c>
      <c r="G2875" s="1">
        <v>43077</v>
      </c>
      <c r="H2875" t="s">
        <v>138</v>
      </c>
      <c r="I2875" s="1">
        <v>43126</v>
      </c>
      <c r="J2875" t="s">
        <v>119</v>
      </c>
      <c r="K2875" t="s">
        <v>3880</v>
      </c>
      <c r="L2875" t="s">
        <v>120</v>
      </c>
      <c r="M2875" t="s">
        <v>139</v>
      </c>
      <c r="P2875" t="s">
        <v>124</v>
      </c>
      <c r="Q2875" t="s">
        <v>864</v>
      </c>
      <c r="R2875" t="s">
        <v>126</v>
      </c>
      <c r="S2875" t="s">
        <v>571</v>
      </c>
      <c r="T2875" t="s">
        <v>3881</v>
      </c>
      <c r="W2875">
        <v>8000</v>
      </c>
      <c r="X2875">
        <v>4941</v>
      </c>
      <c r="Y2875">
        <v>3059</v>
      </c>
      <c r="Z2875">
        <v>0</v>
      </c>
      <c r="AA2875">
        <v>8000</v>
      </c>
      <c r="AB2875">
        <v>4941</v>
      </c>
      <c r="AC2875">
        <v>3059</v>
      </c>
      <c r="AD2875">
        <v>0</v>
      </c>
      <c r="AE2875">
        <v>22000</v>
      </c>
      <c r="AF2875" t="s">
        <v>171</v>
      </c>
      <c r="AG2875" t="s">
        <v>143</v>
      </c>
      <c r="AH2875" t="s">
        <v>1402</v>
      </c>
      <c r="AI2875" t="s">
        <v>275</v>
      </c>
      <c r="AJ2875" t="s">
        <v>128</v>
      </c>
      <c r="AK2875" t="s">
        <v>236</v>
      </c>
      <c r="AL2875" t="s">
        <v>865</v>
      </c>
      <c r="AM2875" t="s">
        <v>3883</v>
      </c>
      <c r="AN2875" t="s">
        <v>3884</v>
      </c>
      <c r="AO2875" t="s">
        <v>3885</v>
      </c>
      <c r="AP2875" t="s">
        <v>3886</v>
      </c>
      <c r="BO2875">
        <v>8000</v>
      </c>
      <c r="BP2875">
        <v>8000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v>0</v>
      </c>
      <c r="CR2875">
        <v>0</v>
      </c>
      <c r="CS2875">
        <v>0</v>
      </c>
      <c r="CT2875">
        <v>0</v>
      </c>
      <c r="CU2875">
        <v>0</v>
      </c>
      <c r="CV2875">
        <v>0</v>
      </c>
      <c r="CW2875">
        <v>0</v>
      </c>
      <c r="CX2875">
        <v>0</v>
      </c>
      <c r="CY2875">
        <v>0</v>
      </c>
      <c r="CZ2875">
        <v>0</v>
      </c>
      <c r="DA2875">
        <v>0</v>
      </c>
      <c r="DB2875">
        <v>0</v>
      </c>
      <c r="DC2875">
        <v>0</v>
      </c>
      <c r="DD2875">
        <v>0</v>
      </c>
      <c r="DE2875">
        <v>0</v>
      </c>
      <c r="DF2875">
        <v>0</v>
      </c>
      <c r="DG2875">
        <v>0</v>
      </c>
      <c r="DH2875">
        <v>0</v>
      </c>
      <c r="DI2875">
        <v>0</v>
      </c>
      <c r="DJ2875">
        <v>0</v>
      </c>
      <c r="DK2875">
        <v>0</v>
      </c>
      <c r="DL2875">
        <v>0</v>
      </c>
    </row>
    <row r="2876" spans="1:116" x14ac:dyDescent="0.15">
      <c r="A2876" t="s">
        <v>116</v>
      </c>
      <c r="B2876">
        <v>199117</v>
      </c>
      <c r="C2876" t="s">
        <v>117</v>
      </c>
      <c r="D2876" t="s">
        <v>136</v>
      </c>
      <c r="E2876" t="s">
        <v>118</v>
      </c>
      <c r="F2876" t="s">
        <v>137</v>
      </c>
      <c r="G2876" s="1">
        <v>43084</v>
      </c>
      <c r="H2876" t="s">
        <v>138</v>
      </c>
      <c r="I2876" s="1">
        <v>43131</v>
      </c>
      <c r="J2876" t="s">
        <v>119</v>
      </c>
      <c r="K2876" t="s">
        <v>3887</v>
      </c>
      <c r="L2876" t="s">
        <v>120</v>
      </c>
      <c r="M2876" t="s">
        <v>139</v>
      </c>
      <c r="N2876" t="s">
        <v>386</v>
      </c>
      <c r="O2876" t="s">
        <v>123</v>
      </c>
      <c r="P2876" t="s">
        <v>232</v>
      </c>
      <c r="Q2876" t="s">
        <v>2011</v>
      </c>
      <c r="R2876" t="s">
        <v>126</v>
      </c>
      <c r="S2876" t="s">
        <v>540</v>
      </c>
      <c r="T2876" t="s">
        <v>3888</v>
      </c>
      <c r="U2876" t="s">
        <v>3889</v>
      </c>
      <c r="V2876" t="s">
        <v>3890</v>
      </c>
      <c r="W2876">
        <v>10208</v>
      </c>
      <c r="X2876">
        <v>6449</v>
      </c>
      <c r="Y2876">
        <v>3759</v>
      </c>
      <c r="Z2876">
        <v>0</v>
      </c>
      <c r="AA2876">
        <v>10208</v>
      </c>
      <c r="AB2876">
        <v>6449</v>
      </c>
      <c r="AC2876">
        <v>3759</v>
      </c>
      <c r="AD2876">
        <v>0</v>
      </c>
      <c r="AE2876">
        <v>10208</v>
      </c>
      <c r="AF2876" t="s">
        <v>143</v>
      </c>
      <c r="AG2876" t="s">
        <v>143</v>
      </c>
      <c r="AH2876" t="s">
        <v>3778</v>
      </c>
      <c r="AI2876" t="s">
        <v>218</v>
      </c>
      <c r="AJ2876" t="s">
        <v>128</v>
      </c>
      <c r="AK2876" t="s">
        <v>172</v>
      </c>
      <c r="AL2876" t="s">
        <v>3305</v>
      </c>
      <c r="AM2876" t="s">
        <v>3891</v>
      </c>
      <c r="AN2876" t="s">
        <v>3892</v>
      </c>
      <c r="AO2876" t="s">
        <v>1849</v>
      </c>
      <c r="AP2876" t="s">
        <v>1304</v>
      </c>
      <c r="BO2876">
        <v>10208</v>
      </c>
      <c r="BP2876">
        <v>10208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0</v>
      </c>
      <c r="CR2876">
        <v>0</v>
      </c>
      <c r="CS2876">
        <v>0</v>
      </c>
      <c r="CT2876">
        <v>0</v>
      </c>
      <c r="CU2876">
        <v>0</v>
      </c>
      <c r="CV2876">
        <v>0</v>
      </c>
      <c r="CW2876">
        <v>0</v>
      </c>
      <c r="CX2876">
        <v>0</v>
      </c>
      <c r="CY2876">
        <v>0</v>
      </c>
      <c r="CZ2876">
        <v>0</v>
      </c>
      <c r="DA2876">
        <v>0</v>
      </c>
      <c r="DB2876">
        <v>0</v>
      </c>
      <c r="DC2876">
        <v>0</v>
      </c>
      <c r="DD2876">
        <v>0</v>
      </c>
      <c r="DE2876">
        <v>0</v>
      </c>
      <c r="DF2876">
        <v>0</v>
      </c>
      <c r="DG2876">
        <v>0</v>
      </c>
      <c r="DH2876">
        <v>0</v>
      </c>
      <c r="DI2876">
        <v>0</v>
      </c>
      <c r="DJ2876">
        <v>0</v>
      </c>
      <c r="DK2876">
        <v>0</v>
      </c>
      <c r="DL2876">
        <v>0</v>
      </c>
    </row>
    <row r="2877" spans="1:116" x14ac:dyDescent="0.15">
      <c r="A2877" t="s">
        <v>116</v>
      </c>
      <c r="B2877">
        <v>199118</v>
      </c>
      <c r="C2877" t="s">
        <v>117</v>
      </c>
      <c r="D2877" t="s">
        <v>136</v>
      </c>
      <c r="E2877" t="s">
        <v>118</v>
      </c>
      <c r="F2877" t="s">
        <v>137</v>
      </c>
      <c r="G2877" s="1">
        <v>43084</v>
      </c>
      <c r="H2877" t="s">
        <v>138</v>
      </c>
      <c r="I2877" s="1">
        <v>43131</v>
      </c>
      <c r="J2877" t="s">
        <v>119</v>
      </c>
      <c r="K2877" t="s">
        <v>3887</v>
      </c>
      <c r="L2877" t="s">
        <v>120</v>
      </c>
      <c r="M2877" t="s">
        <v>139</v>
      </c>
      <c r="N2877" t="s">
        <v>386</v>
      </c>
      <c r="O2877" t="s">
        <v>123</v>
      </c>
      <c r="P2877" t="s">
        <v>232</v>
      </c>
      <c r="Q2877" t="s">
        <v>2011</v>
      </c>
      <c r="R2877" t="s">
        <v>126</v>
      </c>
      <c r="S2877" t="s">
        <v>540</v>
      </c>
      <c r="T2877" t="s">
        <v>3888</v>
      </c>
      <c r="U2877" t="s">
        <v>3893</v>
      </c>
      <c r="V2877" t="s">
        <v>3890</v>
      </c>
      <c r="W2877">
        <v>10208</v>
      </c>
      <c r="X2877">
        <v>6449</v>
      </c>
      <c r="Y2877">
        <v>3759</v>
      </c>
      <c r="Z2877">
        <v>0</v>
      </c>
      <c r="AA2877">
        <v>10208</v>
      </c>
      <c r="AB2877">
        <v>6449</v>
      </c>
      <c r="AC2877">
        <v>3759</v>
      </c>
      <c r="AD2877">
        <v>0</v>
      </c>
      <c r="AE2877">
        <v>10208</v>
      </c>
      <c r="AF2877" t="s">
        <v>143</v>
      </c>
      <c r="AG2877" t="s">
        <v>143</v>
      </c>
      <c r="AH2877" t="s">
        <v>3778</v>
      </c>
      <c r="AI2877" t="s">
        <v>218</v>
      </c>
      <c r="AJ2877" t="s">
        <v>128</v>
      </c>
      <c r="AK2877" t="s">
        <v>172</v>
      </c>
      <c r="AL2877" t="s">
        <v>3305</v>
      </c>
      <c r="AM2877" t="s">
        <v>3894</v>
      </c>
      <c r="AN2877" t="s">
        <v>3895</v>
      </c>
      <c r="AO2877" t="s">
        <v>1849</v>
      </c>
      <c r="AP2877" t="s">
        <v>1304</v>
      </c>
      <c r="BO2877">
        <v>10208</v>
      </c>
      <c r="BP2877">
        <v>10208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0</v>
      </c>
      <c r="CR2877">
        <v>0</v>
      </c>
      <c r="CS2877">
        <v>0</v>
      </c>
      <c r="CT2877">
        <v>0</v>
      </c>
      <c r="CU2877">
        <v>0</v>
      </c>
      <c r="CV2877">
        <v>0</v>
      </c>
      <c r="CW2877">
        <v>0</v>
      </c>
      <c r="CX2877">
        <v>0</v>
      </c>
      <c r="CY2877">
        <v>0</v>
      </c>
      <c r="CZ2877">
        <v>0</v>
      </c>
      <c r="DA2877">
        <v>0</v>
      </c>
      <c r="DB2877">
        <v>0</v>
      </c>
      <c r="DC2877">
        <v>0</v>
      </c>
      <c r="DD2877">
        <v>0</v>
      </c>
      <c r="DE2877">
        <v>0</v>
      </c>
      <c r="DF2877">
        <v>0</v>
      </c>
      <c r="DG2877">
        <v>0</v>
      </c>
      <c r="DH2877">
        <v>0</v>
      </c>
      <c r="DI2877">
        <v>0</v>
      </c>
      <c r="DJ2877">
        <v>0</v>
      </c>
      <c r="DK2877">
        <v>0</v>
      </c>
      <c r="DL2877">
        <v>0</v>
      </c>
    </row>
    <row r="2878" spans="1:116" x14ac:dyDescent="0.15">
      <c r="A2878" t="s">
        <v>116</v>
      </c>
      <c r="B2878">
        <v>199126</v>
      </c>
      <c r="C2878" t="s">
        <v>117</v>
      </c>
      <c r="D2878" t="s">
        <v>136</v>
      </c>
      <c r="E2878" t="s">
        <v>118</v>
      </c>
      <c r="F2878" t="s">
        <v>137</v>
      </c>
      <c r="G2878" s="1">
        <v>43118</v>
      </c>
      <c r="H2878" t="s">
        <v>138</v>
      </c>
      <c r="I2878" s="1">
        <v>43145</v>
      </c>
      <c r="J2878" t="s">
        <v>119</v>
      </c>
      <c r="K2878" t="s">
        <v>3899</v>
      </c>
      <c r="L2878" t="s">
        <v>153</v>
      </c>
      <c r="M2878" t="s">
        <v>139</v>
      </c>
      <c r="P2878" t="s">
        <v>199</v>
      </c>
      <c r="Q2878" t="s">
        <v>327</v>
      </c>
      <c r="R2878" t="s">
        <v>126</v>
      </c>
      <c r="S2878" t="s">
        <v>140</v>
      </c>
      <c r="T2878" t="s">
        <v>3900</v>
      </c>
      <c r="W2878">
        <v>39546</v>
      </c>
      <c r="X2878">
        <v>39546</v>
      </c>
      <c r="Y2878">
        <v>0</v>
      </c>
      <c r="Z2878">
        <v>0</v>
      </c>
      <c r="AA2878">
        <v>39546</v>
      </c>
      <c r="AB2878">
        <v>39546</v>
      </c>
      <c r="AC2878">
        <v>0</v>
      </c>
      <c r="AD2878">
        <v>0</v>
      </c>
      <c r="AE2878">
        <v>39546</v>
      </c>
      <c r="AF2878" t="s">
        <v>143</v>
      </c>
      <c r="AG2878" t="s">
        <v>143</v>
      </c>
      <c r="AH2878" t="s">
        <v>5061</v>
      </c>
      <c r="AI2878" t="s">
        <v>4857</v>
      </c>
      <c r="AJ2878" t="s">
        <v>128</v>
      </c>
      <c r="AK2878" t="s">
        <v>659</v>
      </c>
      <c r="AL2878" t="s">
        <v>328</v>
      </c>
      <c r="AM2878" t="s">
        <v>3901</v>
      </c>
      <c r="AN2878" t="s">
        <v>3902</v>
      </c>
      <c r="AO2878" t="s">
        <v>2067</v>
      </c>
      <c r="AP2878" t="s">
        <v>2068</v>
      </c>
      <c r="BO2878">
        <v>39546</v>
      </c>
      <c r="BP2878">
        <v>39546</v>
      </c>
      <c r="BQ2878">
        <v>0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0</v>
      </c>
      <c r="CR2878">
        <v>0</v>
      </c>
      <c r="CS2878">
        <v>0</v>
      </c>
      <c r="CT2878">
        <v>0</v>
      </c>
      <c r="CU2878">
        <v>0</v>
      </c>
      <c r="CV2878">
        <v>0</v>
      </c>
      <c r="CW2878">
        <v>0</v>
      </c>
      <c r="CX2878">
        <v>0</v>
      </c>
      <c r="CY2878">
        <v>0</v>
      </c>
      <c r="CZ2878">
        <v>0</v>
      </c>
      <c r="DA2878">
        <v>0</v>
      </c>
      <c r="DB2878">
        <v>0</v>
      </c>
      <c r="DC2878">
        <v>0</v>
      </c>
      <c r="DD2878">
        <v>0</v>
      </c>
      <c r="DE2878">
        <v>0</v>
      </c>
      <c r="DF2878">
        <v>0</v>
      </c>
      <c r="DG2878">
        <v>0</v>
      </c>
      <c r="DH2878">
        <v>0</v>
      </c>
      <c r="DI2878">
        <v>0</v>
      </c>
      <c r="DJ2878">
        <v>0</v>
      </c>
      <c r="DK2878">
        <v>0</v>
      </c>
      <c r="DL2878">
        <v>0</v>
      </c>
    </row>
    <row r="2879" spans="1:116" x14ac:dyDescent="0.15">
      <c r="A2879" t="s">
        <v>116</v>
      </c>
      <c r="B2879">
        <v>199127</v>
      </c>
      <c r="C2879" t="s">
        <v>117</v>
      </c>
      <c r="D2879" t="s">
        <v>136</v>
      </c>
      <c r="E2879" t="s">
        <v>118</v>
      </c>
      <c r="F2879" t="s">
        <v>137</v>
      </c>
      <c r="G2879" s="1">
        <v>43080</v>
      </c>
      <c r="H2879" t="s">
        <v>138</v>
      </c>
      <c r="I2879" s="1">
        <v>43103</v>
      </c>
      <c r="J2879" t="s">
        <v>119</v>
      </c>
      <c r="K2879" t="s">
        <v>3903</v>
      </c>
      <c r="L2879" t="s">
        <v>120</v>
      </c>
      <c r="M2879" t="s">
        <v>2248</v>
      </c>
      <c r="P2879" t="s">
        <v>232</v>
      </c>
      <c r="Q2879" t="s">
        <v>263</v>
      </c>
      <c r="R2879" t="s">
        <v>126</v>
      </c>
      <c r="S2879" t="s">
        <v>3441</v>
      </c>
      <c r="T2879" t="s">
        <v>3904</v>
      </c>
      <c r="W2879">
        <v>70000</v>
      </c>
      <c r="X2879">
        <v>42865</v>
      </c>
      <c r="Y2879">
        <v>27135</v>
      </c>
      <c r="Z2879">
        <v>0</v>
      </c>
      <c r="AA2879">
        <v>70000</v>
      </c>
      <c r="AB2879">
        <v>42865</v>
      </c>
      <c r="AC2879">
        <v>27135</v>
      </c>
      <c r="AD2879">
        <v>0</v>
      </c>
      <c r="AE2879">
        <v>120000</v>
      </c>
      <c r="AF2879" t="s">
        <v>143</v>
      </c>
      <c r="AG2879" t="s">
        <v>143</v>
      </c>
      <c r="AH2879" t="s">
        <v>11759</v>
      </c>
      <c r="AI2879" t="s">
        <v>1066</v>
      </c>
      <c r="AJ2879" t="s">
        <v>128</v>
      </c>
      <c r="AK2879" t="s">
        <v>172</v>
      </c>
      <c r="AL2879" t="s">
        <v>267</v>
      </c>
      <c r="AM2879" t="s">
        <v>3905</v>
      </c>
      <c r="AN2879" t="s">
        <v>3906</v>
      </c>
      <c r="AO2879" t="s">
        <v>3907</v>
      </c>
      <c r="AP2879" t="s">
        <v>3817</v>
      </c>
      <c r="BO2879">
        <v>70000</v>
      </c>
      <c r="BP2879">
        <v>70000</v>
      </c>
      <c r="BQ2879">
        <v>0</v>
      </c>
      <c r="BR2879">
        <v>0</v>
      </c>
      <c r="BS2879">
        <v>0</v>
      </c>
      <c r="BT2879">
        <v>0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v>0</v>
      </c>
      <c r="CI2879">
        <v>0</v>
      </c>
      <c r="CJ2879">
        <v>0</v>
      </c>
      <c r="CK2879">
        <v>0</v>
      </c>
      <c r="CL2879">
        <v>0</v>
      </c>
      <c r="CM2879">
        <v>0</v>
      </c>
      <c r="CN2879">
        <v>0</v>
      </c>
      <c r="CO2879">
        <v>0</v>
      </c>
      <c r="CP2879">
        <v>0</v>
      </c>
      <c r="CQ2879">
        <v>0</v>
      </c>
      <c r="CR2879">
        <v>0</v>
      </c>
      <c r="CS2879">
        <v>0</v>
      </c>
      <c r="CT2879">
        <v>0</v>
      </c>
      <c r="CU2879">
        <v>0</v>
      </c>
      <c r="CV2879">
        <v>0</v>
      </c>
      <c r="CW2879">
        <v>0</v>
      </c>
      <c r="CX2879">
        <v>0</v>
      </c>
      <c r="CY2879">
        <v>0</v>
      </c>
      <c r="CZ2879">
        <v>0</v>
      </c>
      <c r="DA2879">
        <v>0</v>
      </c>
      <c r="DB2879">
        <v>0</v>
      </c>
      <c r="DC2879">
        <v>0</v>
      </c>
      <c r="DD2879">
        <v>0</v>
      </c>
      <c r="DE2879">
        <v>0</v>
      </c>
      <c r="DF2879">
        <v>0</v>
      </c>
      <c r="DG2879">
        <v>0</v>
      </c>
      <c r="DH2879">
        <v>0</v>
      </c>
      <c r="DI2879">
        <v>0</v>
      </c>
      <c r="DJ2879">
        <v>0</v>
      </c>
      <c r="DK2879">
        <v>0</v>
      </c>
      <c r="DL2879">
        <v>0</v>
      </c>
    </row>
    <row r="2880" spans="1:116" x14ac:dyDescent="0.15">
      <c r="A2880" t="s">
        <v>116</v>
      </c>
      <c r="B2880">
        <v>199128</v>
      </c>
      <c r="C2880" t="s">
        <v>117</v>
      </c>
      <c r="D2880" t="s">
        <v>136</v>
      </c>
      <c r="E2880" t="s">
        <v>118</v>
      </c>
      <c r="F2880" t="s">
        <v>137</v>
      </c>
      <c r="G2880" s="1">
        <v>43084</v>
      </c>
      <c r="H2880" t="s">
        <v>138</v>
      </c>
      <c r="I2880" s="1">
        <v>43131</v>
      </c>
      <c r="J2880" t="s">
        <v>119</v>
      </c>
      <c r="K2880" t="s">
        <v>3887</v>
      </c>
      <c r="L2880" t="s">
        <v>120</v>
      </c>
      <c r="M2880" t="s">
        <v>139</v>
      </c>
      <c r="N2880" t="s">
        <v>386</v>
      </c>
      <c r="O2880" t="s">
        <v>123</v>
      </c>
      <c r="P2880" t="s">
        <v>232</v>
      </c>
      <c r="Q2880" t="s">
        <v>2011</v>
      </c>
      <c r="R2880" t="s">
        <v>126</v>
      </c>
      <c r="S2880" t="s">
        <v>540</v>
      </c>
      <c r="T2880" t="s">
        <v>3888</v>
      </c>
      <c r="U2880" t="s">
        <v>525</v>
      </c>
      <c r="V2880" t="s">
        <v>3890</v>
      </c>
      <c r="W2880">
        <v>10208</v>
      </c>
      <c r="X2880">
        <v>6449</v>
      </c>
      <c r="Y2880">
        <v>3759</v>
      </c>
      <c r="Z2880">
        <v>0</v>
      </c>
      <c r="AA2880">
        <v>10208</v>
      </c>
      <c r="AB2880">
        <v>6449</v>
      </c>
      <c r="AC2880">
        <v>3759</v>
      </c>
      <c r="AD2880">
        <v>0</v>
      </c>
      <c r="AE2880">
        <v>10208</v>
      </c>
      <c r="AF2880" t="s">
        <v>143</v>
      </c>
      <c r="AG2880" t="s">
        <v>143</v>
      </c>
      <c r="AH2880" t="s">
        <v>3778</v>
      </c>
      <c r="AI2880" t="s">
        <v>218</v>
      </c>
      <c r="AJ2880" t="s">
        <v>128</v>
      </c>
      <c r="AK2880" t="s">
        <v>172</v>
      </c>
      <c r="AL2880" t="s">
        <v>3305</v>
      </c>
      <c r="AM2880" t="s">
        <v>3908</v>
      </c>
      <c r="AN2880" t="s">
        <v>3909</v>
      </c>
      <c r="AO2880" t="s">
        <v>1849</v>
      </c>
      <c r="AP2880" t="s">
        <v>1304</v>
      </c>
      <c r="BO2880">
        <v>10208</v>
      </c>
      <c r="BP2880">
        <v>10208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0</v>
      </c>
      <c r="CR2880">
        <v>0</v>
      </c>
      <c r="CS2880">
        <v>0</v>
      </c>
      <c r="CT2880">
        <v>0</v>
      </c>
      <c r="CU2880">
        <v>0</v>
      </c>
      <c r="CV2880">
        <v>0</v>
      </c>
      <c r="CW2880">
        <v>0</v>
      </c>
      <c r="CX2880">
        <v>0</v>
      </c>
      <c r="CY2880">
        <v>0</v>
      </c>
      <c r="CZ2880">
        <v>0</v>
      </c>
      <c r="DA2880">
        <v>0</v>
      </c>
      <c r="DB2880">
        <v>0</v>
      </c>
      <c r="DC2880">
        <v>0</v>
      </c>
      <c r="DD2880">
        <v>0</v>
      </c>
      <c r="DE2880">
        <v>0</v>
      </c>
      <c r="DF2880">
        <v>0</v>
      </c>
      <c r="DG2880">
        <v>0</v>
      </c>
      <c r="DH2880">
        <v>0</v>
      </c>
      <c r="DI2880">
        <v>0</v>
      </c>
      <c r="DJ2880">
        <v>0</v>
      </c>
      <c r="DK2880">
        <v>0</v>
      </c>
      <c r="DL2880">
        <v>0</v>
      </c>
    </row>
    <row r="2881" spans="1:116" x14ac:dyDescent="0.15">
      <c r="A2881" t="s">
        <v>116</v>
      </c>
      <c r="B2881">
        <v>199129</v>
      </c>
      <c r="C2881" t="s">
        <v>117</v>
      </c>
      <c r="D2881" t="s">
        <v>136</v>
      </c>
      <c r="E2881" t="s">
        <v>118</v>
      </c>
      <c r="F2881" t="s">
        <v>137</v>
      </c>
      <c r="G2881" s="1">
        <v>43084</v>
      </c>
      <c r="H2881" t="s">
        <v>138</v>
      </c>
      <c r="I2881" s="1">
        <v>43131</v>
      </c>
      <c r="J2881" t="s">
        <v>119</v>
      </c>
      <c r="K2881" t="s">
        <v>3887</v>
      </c>
      <c r="L2881" t="s">
        <v>120</v>
      </c>
      <c r="M2881" t="s">
        <v>139</v>
      </c>
      <c r="N2881" t="s">
        <v>386</v>
      </c>
      <c r="O2881" t="s">
        <v>123</v>
      </c>
      <c r="P2881" t="s">
        <v>232</v>
      </c>
      <c r="Q2881" t="s">
        <v>2011</v>
      </c>
      <c r="R2881" t="s">
        <v>126</v>
      </c>
      <c r="S2881" t="s">
        <v>540</v>
      </c>
      <c r="T2881" t="s">
        <v>3888</v>
      </c>
      <c r="U2881" t="s">
        <v>3910</v>
      </c>
      <c r="V2881" t="s">
        <v>3890</v>
      </c>
      <c r="W2881">
        <v>10208</v>
      </c>
      <c r="X2881">
        <v>6449</v>
      </c>
      <c r="Y2881">
        <v>3759</v>
      </c>
      <c r="Z2881">
        <v>0</v>
      </c>
      <c r="AA2881">
        <v>10208</v>
      </c>
      <c r="AB2881">
        <v>6449</v>
      </c>
      <c r="AC2881">
        <v>3759</v>
      </c>
      <c r="AD2881">
        <v>0</v>
      </c>
      <c r="AE2881">
        <v>10208</v>
      </c>
      <c r="AF2881" t="s">
        <v>143</v>
      </c>
      <c r="AG2881" t="s">
        <v>143</v>
      </c>
      <c r="AH2881" t="s">
        <v>3778</v>
      </c>
      <c r="AI2881" t="s">
        <v>218</v>
      </c>
      <c r="AJ2881" t="s">
        <v>128</v>
      </c>
      <c r="AK2881" t="s">
        <v>172</v>
      </c>
      <c r="AL2881" t="s">
        <v>3305</v>
      </c>
      <c r="AM2881" t="s">
        <v>3911</v>
      </c>
      <c r="AN2881" t="s">
        <v>3912</v>
      </c>
      <c r="AO2881" t="s">
        <v>1849</v>
      </c>
      <c r="AP2881" t="s">
        <v>1304</v>
      </c>
      <c r="BO2881">
        <v>10208</v>
      </c>
      <c r="BP2881">
        <v>10208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0</v>
      </c>
      <c r="CR2881">
        <v>0</v>
      </c>
      <c r="CS2881">
        <v>0</v>
      </c>
      <c r="CT2881">
        <v>0</v>
      </c>
      <c r="CU2881">
        <v>0</v>
      </c>
      <c r="CV2881">
        <v>0</v>
      </c>
      <c r="CW2881">
        <v>0</v>
      </c>
      <c r="CX2881">
        <v>0</v>
      </c>
      <c r="CY2881">
        <v>0</v>
      </c>
      <c r="CZ2881">
        <v>0</v>
      </c>
      <c r="DA2881">
        <v>0</v>
      </c>
      <c r="DB2881">
        <v>0</v>
      </c>
      <c r="DC2881">
        <v>0</v>
      </c>
      <c r="DD2881">
        <v>0</v>
      </c>
      <c r="DE2881">
        <v>0</v>
      </c>
      <c r="DF2881">
        <v>0</v>
      </c>
      <c r="DG2881">
        <v>0</v>
      </c>
      <c r="DH2881">
        <v>0</v>
      </c>
      <c r="DI2881">
        <v>0</v>
      </c>
      <c r="DJ2881">
        <v>0</v>
      </c>
      <c r="DK2881">
        <v>0</v>
      </c>
      <c r="DL2881">
        <v>0</v>
      </c>
    </row>
    <row r="2882" spans="1:116" x14ac:dyDescent="0.15">
      <c r="A2882" t="s">
        <v>116</v>
      </c>
      <c r="B2882">
        <v>199130</v>
      </c>
      <c r="C2882" t="s">
        <v>117</v>
      </c>
      <c r="D2882" t="s">
        <v>136</v>
      </c>
      <c r="E2882" t="s">
        <v>118</v>
      </c>
      <c r="F2882" t="s">
        <v>137</v>
      </c>
      <c r="G2882" s="1">
        <v>43082</v>
      </c>
      <c r="H2882" t="s">
        <v>138</v>
      </c>
      <c r="I2882" s="1">
        <v>43180</v>
      </c>
      <c r="J2882" t="s">
        <v>119</v>
      </c>
      <c r="K2882" t="s">
        <v>1113</v>
      </c>
      <c r="L2882" t="s">
        <v>600</v>
      </c>
      <c r="M2882" t="s">
        <v>139</v>
      </c>
      <c r="N2882" t="s">
        <v>122</v>
      </c>
      <c r="O2882" t="s">
        <v>123</v>
      </c>
      <c r="P2882" t="s">
        <v>232</v>
      </c>
      <c r="Q2882" t="s">
        <v>263</v>
      </c>
      <c r="R2882" t="s">
        <v>126</v>
      </c>
      <c r="S2882" t="s">
        <v>540</v>
      </c>
      <c r="T2882" t="s">
        <v>3913</v>
      </c>
      <c r="W2882">
        <v>110000</v>
      </c>
      <c r="X2882">
        <v>72744</v>
      </c>
      <c r="Y2882">
        <v>37256</v>
      </c>
      <c r="Z2882">
        <v>0</v>
      </c>
      <c r="AA2882">
        <v>110000</v>
      </c>
      <c r="AB2882">
        <v>72744</v>
      </c>
      <c r="AC2882">
        <v>37256</v>
      </c>
      <c r="AD2882">
        <v>0</v>
      </c>
      <c r="AE2882">
        <v>110000</v>
      </c>
      <c r="AF2882" t="s">
        <v>171</v>
      </c>
      <c r="AG2882" t="s">
        <v>143</v>
      </c>
      <c r="AH2882" t="s">
        <v>520</v>
      </c>
      <c r="AI2882" t="s">
        <v>1163</v>
      </c>
      <c r="AJ2882" t="s">
        <v>128</v>
      </c>
      <c r="AK2882" t="s">
        <v>172</v>
      </c>
      <c r="AL2882" t="s">
        <v>267</v>
      </c>
      <c r="AM2882" t="s">
        <v>3914</v>
      </c>
      <c r="AN2882" t="s">
        <v>3915</v>
      </c>
      <c r="AO2882" t="s">
        <v>1115</v>
      </c>
      <c r="AP2882" t="s">
        <v>715</v>
      </c>
      <c r="AQ2882" t="s">
        <v>716</v>
      </c>
      <c r="BO2882">
        <v>55000</v>
      </c>
      <c r="BP2882">
        <v>55000</v>
      </c>
      <c r="BQ2882">
        <v>55000</v>
      </c>
      <c r="BR2882">
        <v>55000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0</v>
      </c>
      <c r="CR2882">
        <v>0</v>
      </c>
      <c r="CS2882">
        <v>0</v>
      </c>
      <c r="CT2882">
        <v>0</v>
      </c>
      <c r="CU2882">
        <v>0</v>
      </c>
      <c r="CV2882">
        <v>0</v>
      </c>
      <c r="CW2882">
        <v>0</v>
      </c>
      <c r="CX2882">
        <v>0</v>
      </c>
      <c r="CY2882">
        <v>0</v>
      </c>
      <c r="CZ2882">
        <v>0</v>
      </c>
      <c r="DA2882">
        <v>0</v>
      </c>
      <c r="DB2882">
        <v>0</v>
      </c>
      <c r="DC2882">
        <v>0</v>
      </c>
      <c r="DD2882">
        <v>0</v>
      </c>
      <c r="DE2882">
        <v>0</v>
      </c>
      <c r="DF2882">
        <v>0</v>
      </c>
      <c r="DG2882">
        <v>0</v>
      </c>
      <c r="DH2882">
        <v>0</v>
      </c>
      <c r="DI2882">
        <v>0</v>
      </c>
      <c r="DJ2882">
        <v>0</v>
      </c>
      <c r="DK2882">
        <v>0</v>
      </c>
      <c r="DL2882">
        <v>0</v>
      </c>
    </row>
    <row r="2883" spans="1:116" x14ac:dyDescent="0.15">
      <c r="A2883" t="s">
        <v>116</v>
      </c>
      <c r="B2883">
        <v>199148</v>
      </c>
      <c r="C2883" t="s">
        <v>117</v>
      </c>
      <c r="D2883" t="s">
        <v>136</v>
      </c>
      <c r="E2883" t="s">
        <v>118</v>
      </c>
      <c r="F2883" t="s">
        <v>137</v>
      </c>
      <c r="G2883" s="1">
        <v>43056</v>
      </c>
      <c r="H2883" t="s">
        <v>138</v>
      </c>
      <c r="I2883" s="1">
        <v>43266</v>
      </c>
      <c r="J2883" t="s">
        <v>119</v>
      </c>
      <c r="K2883" t="s">
        <v>587</v>
      </c>
      <c r="L2883" t="s">
        <v>123</v>
      </c>
      <c r="M2883" t="s">
        <v>139</v>
      </c>
      <c r="P2883" t="s">
        <v>124</v>
      </c>
      <c r="Q2883" t="s">
        <v>709</v>
      </c>
      <c r="R2883" t="s">
        <v>126</v>
      </c>
      <c r="S2883" t="s">
        <v>215</v>
      </c>
      <c r="T2883" t="s">
        <v>3920</v>
      </c>
      <c r="W2883">
        <v>600000</v>
      </c>
      <c r="X2883">
        <v>400099</v>
      </c>
      <c r="Y2883">
        <v>199901</v>
      </c>
      <c r="Z2883">
        <v>0</v>
      </c>
      <c r="AA2883">
        <v>200000</v>
      </c>
      <c r="AB2883">
        <v>133094</v>
      </c>
      <c r="AC2883">
        <v>66906</v>
      </c>
      <c r="AD2883">
        <v>0</v>
      </c>
      <c r="AE2883">
        <v>600000</v>
      </c>
      <c r="AF2883" t="s">
        <v>143</v>
      </c>
      <c r="AG2883" t="s">
        <v>143</v>
      </c>
      <c r="AH2883" t="s">
        <v>588</v>
      </c>
      <c r="AI2883" t="s">
        <v>3990</v>
      </c>
      <c r="AJ2883" t="s">
        <v>128</v>
      </c>
      <c r="AK2883" t="s">
        <v>737</v>
      </c>
      <c r="AL2883" t="s">
        <v>710</v>
      </c>
      <c r="AM2883" t="s">
        <v>3921</v>
      </c>
      <c r="AN2883" t="s">
        <v>3922</v>
      </c>
      <c r="AO2883" t="s">
        <v>2098</v>
      </c>
      <c r="AP2883" t="s">
        <v>2099</v>
      </c>
      <c r="AQ2883" t="s">
        <v>2469</v>
      </c>
      <c r="BO2883">
        <v>300000</v>
      </c>
      <c r="BP2883">
        <v>100000</v>
      </c>
      <c r="BQ2883">
        <v>300000</v>
      </c>
      <c r="BR2883">
        <v>100000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0</v>
      </c>
      <c r="CR2883">
        <v>0</v>
      </c>
      <c r="CS2883">
        <v>0</v>
      </c>
      <c r="CT2883">
        <v>0</v>
      </c>
      <c r="CU2883">
        <v>0</v>
      </c>
      <c r="CV2883">
        <v>0</v>
      </c>
      <c r="CW2883">
        <v>0</v>
      </c>
      <c r="CX2883">
        <v>0</v>
      </c>
      <c r="CY2883">
        <v>0</v>
      </c>
      <c r="CZ2883">
        <v>0</v>
      </c>
      <c r="DA2883">
        <v>0</v>
      </c>
      <c r="DB2883">
        <v>0</v>
      </c>
      <c r="DC2883">
        <v>0</v>
      </c>
      <c r="DD2883">
        <v>0</v>
      </c>
      <c r="DE2883">
        <v>0</v>
      </c>
      <c r="DF2883">
        <v>0</v>
      </c>
      <c r="DG2883">
        <v>0</v>
      </c>
      <c r="DH2883">
        <v>0</v>
      </c>
      <c r="DI2883">
        <v>0</v>
      </c>
      <c r="DJ2883">
        <v>0</v>
      </c>
      <c r="DK2883">
        <v>0</v>
      </c>
      <c r="DL2883">
        <v>0</v>
      </c>
    </row>
    <row r="2884" spans="1:116" x14ac:dyDescent="0.15">
      <c r="A2884" t="s">
        <v>116</v>
      </c>
      <c r="B2884">
        <v>199150</v>
      </c>
      <c r="C2884" t="s">
        <v>117</v>
      </c>
      <c r="D2884" t="s">
        <v>136</v>
      </c>
      <c r="E2884" t="s">
        <v>118</v>
      </c>
      <c r="F2884" t="s">
        <v>137</v>
      </c>
      <c r="G2884" s="1">
        <v>43077</v>
      </c>
      <c r="H2884" t="s">
        <v>138</v>
      </c>
      <c r="I2884" s="1">
        <v>43140</v>
      </c>
      <c r="J2884" t="s">
        <v>119</v>
      </c>
      <c r="K2884" t="s">
        <v>2109</v>
      </c>
      <c r="L2884" t="s">
        <v>600</v>
      </c>
      <c r="M2884" t="s">
        <v>139</v>
      </c>
      <c r="N2884" t="s">
        <v>386</v>
      </c>
      <c r="O2884" t="s">
        <v>123</v>
      </c>
      <c r="P2884" t="s">
        <v>317</v>
      </c>
      <c r="Q2884" t="s">
        <v>387</v>
      </c>
      <c r="R2884" t="s">
        <v>126</v>
      </c>
      <c r="S2884" t="s">
        <v>540</v>
      </c>
      <c r="T2884" t="s">
        <v>3923</v>
      </c>
      <c r="W2884">
        <v>41897</v>
      </c>
      <c r="X2884">
        <v>41897</v>
      </c>
      <c r="Y2884">
        <v>0</v>
      </c>
      <c r="Z2884">
        <v>0</v>
      </c>
      <c r="AA2884">
        <v>1000</v>
      </c>
      <c r="AB2884">
        <v>1000</v>
      </c>
      <c r="AC2884">
        <v>0</v>
      </c>
      <c r="AD2884">
        <v>0</v>
      </c>
      <c r="AE2884">
        <v>41897</v>
      </c>
      <c r="AF2884" t="s">
        <v>143</v>
      </c>
      <c r="AG2884" t="s">
        <v>171</v>
      </c>
      <c r="AH2884" t="s">
        <v>5061</v>
      </c>
      <c r="AI2884" t="s">
        <v>3784</v>
      </c>
      <c r="AJ2884" t="s">
        <v>128</v>
      </c>
      <c r="AK2884" t="s">
        <v>390</v>
      </c>
      <c r="AL2884" t="s">
        <v>391</v>
      </c>
      <c r="AM2884" t="s">
        <v>3924</v>
      </c>
      <c r="AN2884" t="s">
        <v>3925</v>
      </c>
      <c r="AO2884" t="s">
        <v>2113</v>
      </c>
      <c r="AP2884" t="s">
        <v>2114</v>
      </c>
      <c r="BO2884">
        <v>41897</v>
      </c>
      <c r="BP2884">
        <v>1000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0</v>
      </c>
      <c r="CR2884">
        <v>0</v>
      </c>
      <c r="CS2884">
        <v>0</v>
      </c>
      <c r="CT2884">
        <v>0</v>
      </c>
      <c r="CU2884">
        <v>0</v>
      </c>
      <c r="CV2884">
        <v>0</v>
      </c>
      <c r="CW2884">
        <v>0</v>
      </c>
      <c r="CX2884">
        <v>0</v>
      </c>
      <c r="CY2884">
        <v>0</v>
      </c>
      <c r="CZ2884">
        <v>0</v>
      </c>
      <c r="DA2884">
        <v>0</v>
      </c>
      <c r="DB2884">
        <v>0</v>
      </c>
      <c r="DC2884">
        <v>0</v>
      </c>
      <c r="DD2884">
        <v>0</v>
      </c>
      <c r="DE2884">
        <v>0</v>
      </c>
      <c r="DF2884">
        <v>0</v>
      </c>
      <c r="DG2884">
        <v>0</v>
      </c>
      <c r="DH2884">
        <v>0</v>
      </c>
      <c r="DI2884">
        <v>0</v>
      </c>
      <c r="DJ2884">
        <v>0</v>
      </c>
      <c r="DK2884">
        <v>0</v>
      </c>
      <c r="DL2884">
        <v>0</v>
      </c>
    </row>
    <row r="2885" spans="1:116" x14ac:dyDescent="0.15">
      <c r="A2885" t="s">
        <v>116</v>
      </c>
      <c r="B2885">
        <v>199151</v>
      </c>
      <c r="C2885" t="s">
        <v>117</v>
      </c>
      <c r="D2885" t="s">
        <v>136</v>
      </c>
      <c r="E2885" t="s">
        <v>118</v>
      </c>
      <c r="F2885" t="s">
        <v>137</v>
      </c>
      <c r="H2885" t="s">
        <v>117</v>
      </c>
      <c r="I2885" s="1">
        <v>43077</v>
      </c>
      <c r="J2885" t="s">
        <v>119</v>
      </c>
      <c r="K2885" t="s">
        <v>807</v>
      </c>
      <c r="L2885" t="s">
        <v>197</v>
      </c>
      <c r="M2885" t="s">
        <v>117</v>
      </c>
      <c r="N2885" t="s">
        <v>144</v>
      </c>
      <c r="O2885" t="s">
        <v>123</v>
      </c>
      <c r="P2885" t="s">
        <v>177</v>
      </c>
      <c r="Q2885" t="s">
        <v>288</v>
      </c>
      <c r="R2885" t="s">
        <v>126</v>
      </c>
      <c r="S2885" t="s">
        <v>251</v>
      </c>
      <c r="T2885" t="s">
        <v>14486</v>
      </c>
      <c r="W2885">
        <v>0</v>
      </c>
      <c r="X2885">
        <v>0</v>
      </c>
      <c r="Y2885">
        <v>0</v>
      </c>
      <c r="Z2885">
        <v>0</v>
      </c>
      <c r="AA2885">
        <v>78599</v>
      </c>
      <c r="AB2885">
        <v>78599</v>
      </c>
      <c r="AC2885">
        <v>0</v>
      </c>
      <c r="AD2885">
        <v>0</v>
      </c>
      <c r="AE2885">
        <v>392997</v>
      </c>
      <c r="AH2885" t="s">
        <v>14487</v>
      </c>
      <c r="AI2885" t="s">
        <v>342</v>
      </c>
      <c r="AK2885" t="s">
        <v>290</v>
      </c>
      <c r="AL2885" t="s">
        <v>291</v>
      </c>
      <c r="AM2885" t="s">
        <v>14488</v>
      </c>
      <c r="AN2885" t="s">
        <v>14489</v>
      </c>
      <c r="AO2885" t="s">
        <v>3369</v>
      </c>
      <c r="AP2885" t="s">
        <v>1663</v>
      </c>
      <c r="AQ2885" t="s">
        <v>14490</v>
      </c>
      <c r="BO2885">
        <v>0</v>
      </c>
      <c r="BP2885">
        <v>62879.200000000004</v>
      </c>
      <c r="BQ2885">
        <v>0</v>
      </c>
      <c r="BR2885">
        <v>15719.800000000001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0</v>
      </c>
      <c r="CR2885">
        <v>0</v>
      </c>
      <c r="CS2885">
        <v>0</v>
      </c>
      <c r="CT2885">
        <v>0</v>
      </c>
      <c r="CU2885">
        <v>0</v>
      </c>
      <c r="CV2885">
        <v>0</v>
      </c>
      <c r="CW2885">
        <v>0</v>
      </c>
      <c r="CX2885">
        <v>0</v>
      </c>
      <c r="CY2885">
        <v>0</v>
      </c>
      <c r="CZ2885">
        <v>0</v>
      </c>
      <c r="DA2885">
        <v>0</v>
      </c>
      <c r="DB2885">
        <v>0</v>
      </c>
      <c r="DC2885">
        <v>0</v>
      </c>
      <c r="DD2885">
        <v>0</v>
      </c>
      <c r="DE2885">
        <v>0</v>
      </c>
      <c r="DF2885">
        <v>0</v>
      </c>
      <c r="DG2885">
        <v>0</v>
      </c>
      <c r="DH2885">
        <v>0</v>
      </c>
      <c r="DI2885">
        <v>0</v>
      </c>
      <c r="DJ2885">
        <v>0</v>
      </c>
      <c r="DK2885">
        <v>0</v>
      </c>
      <c r="DL2885">
        <v>0</v>
      </c>
    </row>
    <row r="2886" spans="1:116" x14ac:dyDescent="0.15">
      <c r="A2886" t="s">
        <v>116</v>
      </c>
      <c r="B2886">
        <v>199154</v>
      </c>
      <c r="C2886" t="s">
        <v>117</v>
      </c>
      <c r="D2886" t="s">
        <v>136</v>
      </c>
      <c r="E2886" t="s">
        <v>118</v>
      </c>
      <c r="F2886" t="s">
        <v>137</v>
      </c>
      <c r="G2886" s="1">
        <v>43090</v>
      </c>
      <c r="H2886" t="s">
        <v>138</v>
      </c>
      <c r="I2886" s="1">
        <v>43230</v>
      </c>
      <c r="J2886" t="s">
        <v>119</v>
      </c>
      <c r="K2886" t="s">
        <v>1828</v>
      </c>
      <c r="L2886" t="s">
        <v>227</v>
      </c>
      <c r="M2886" t="s">
        <v>139</v>
      </c>
      <c r="N2886" t="s">
        <v>765</v>
      </c>
      <c r="O2886" t="s">
        <v>123</v>
      </c>
      <c r="P2886" t="s">
        <v>199</v>
      </c>
      <c r="Q2886" t="s">
        <v>616</v>
      </c>
      <c r="R2886" t="s">
        <v>126</v>
      </c>
      <c r="S2886" t="s">
        <v>657</v>
      </c>
      <c r="T2886" t="s">
        <v>3926</v>
      </c>
      <c r="U2886" t="s">
        <v>3927</v>
      </c>
      <c r="W2886">
        <v>58112</v>
      </c>
      <c r="X2886">
        <v>50532</v>
      </c>
      <c r="Y2886">
        <v>7580</v>
      </c>
      <c r="Z2886">
        <v>0</v>
      </c>
      <c r="AA2886">
        <v>58112</v>
      </c>
      <c r="AB2886">
        <v>58112</v>
      </c>
      <c r="AC2886">
        <v>0</v>
      </c>
      <c r="AD2886">
        <v>0</v>
      </c>
      <c r="AE2886">
        <v>58112</v>
      </c>
      <c r="AF2886" t="s">
        <v>143</v>
      </c>
      <c r="AG2886" t="s">
        <v>171</v>
      </c>
      <c r="AH2886" t="s">
        <v>4964</v>
      </c>
      <c r="AI2886" t="s">
        <v>341</v>
      </c>
      <c r="AJ2886" t="s">
        <v>128</v>
      </c>
      <c r="AK2886" t="s">
        <v>737</v>
      </c>
      <c r="AL2886" t="s">
        <v>617</v>
      </c>
      <c r="AM2886" t="s">
        <v>3928</v>
      </c>
      <c r="AN2886" t="s">
        <v>3929</v>
      </c>
      <c r="AO2886" t="s">
        <v>2210</v>
      </c>
      <c r="AP2886" t="s">
        <v>2211</v>
      </c>
      <c r="AQ2886" t="s">
        <v>3930</v>
      </c>
      <c r="BO2886">
        <v>58112</v>
      </c>
      <c r="BP2886">
        <v>58112</v>
      </c>
      <c r="BQ2886">
        <v>0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0</v>
      </c>
      <c r="CJ2886"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v>0</v>
      </c>
      <c r="CR2886">
        <v>0</v>
      </c>
      <c r="CS2886">
        <v>0</v>
      </c>
      <c r="CT2886">
        <v>0</v>
      </c>
      <c r="CU2886">
        <v>0</v>
      </c>
      <c r="CV2886">
        <v>0</v>
      </c>
      <c r="CW2886">
        <v>0</v>
      </c>
      <c r="CX2886">
        <v>0</v>
      </c>
      <c r="CY2886">
        <v>0</v>
      </c>
      <c r="CZ2886">
        <v>0</v>
      </c>
      <c r="DA2886">
        <v>0</v>
      </c>
      <c r="DB2886">
        <v>0</v>
      </c>
      <c r="DC2886">
        <v>0</v>
      </c>
      <c r="DD2886">
        <v>0</v>
      </c>
      <c r="DE2886">
        <v>0</v>
      </c>
      <c r="DF2886">
        <v>0</v>
      </c>
      <c r="DG2886">
        <v>0</v>
      </c>
      <c r="DH2886">
        <v>0</v>
      </c>
      <c r="DI2886">
        <v>0</v>
      </c>
      <c r="DJ2886">
        <v>0</v>
      </c>
      <c r="DK2886">
        <v>0</v>
      </c>
      <c r="DL2886">
        <v>0</v>
      </c>
    </row>
    <row r="2887" spans="1:116" x14ac:dyDescent="0.15">
      <c r="A2887" t="s">
        <v>116</v>
      </c>
      <c r="B2887">
        <v>199156</v>
      </c>
      <c r="C2887" t="s">
        <v>117</v>
      </c>
      <c r="D2887" t="s">
        <v>136</v>
      </c>
      <c r="E2887" t="s">
        <v>118</v>
      </c>
      <c r="F2887" t="s">
        <v>137</v>
      </c>
      <c r="G2887" s="1">
        <v>43089</v>
      </c>
      <c r="H2887" t="s">
        <v>138</v>
      </c>
      <c r="I2887" s="1">
        <v>43104</v>
      </c>
      <c r="J2887" t="s">
        <v>119</v>
      </c>
      <c r="K2887" t="s">
        <v>3931</v>
      </c>
      <c r="L2887" t="s">
        <v>120</v>
      </c>
      <c r="M2887" t="s">
        <v>139</v>
      </c>
      <c r="P2887" t="s">
        <v>177</v>
      </c>
      <c r="Q2887" t="s">
        <v>178</v>
      </c>
      <c r="R2887" t="s">
        <v>126</v>
      </c>
      <c r="S2887" t="s">
        <v>179</v>
      </c>
      <c r="T2887" t="s">
        <v>3932</v>
      </c>
      <c r="U2887" t="s">
        <v>3933</v>
      </c>
      <c r="W2887">
        <v>1800</v>
      </c>
      <c r="X2887">
        <v>1530</v>
      </c>
      <c r="Y2887">
        <v>270</v>
      </c>
      <c r="Z2887">
        <v>0</v>
      </c>
      <c r="AA2887">
        <v>1800</v>
      </c>
      <c r="AB2887">
        <v>1530</v>
      </c>
      <c r="AC2887">
        <v>270</v>
      </c>
      <c r="AD2887">
        <v>0</v>
      </c>
      <c r="AE2887">
        <v>1800</v>
      </c>
      <c r="AF2887" t="s">
        <v>143</v>
      </c>
      <c r="AG2887" t="s">
        <v>143</v>
      </c>
      <c r="AH2887" t="s">
        <v>500</v>
      </c>
      <c r="AI2887" t="s">
        <v>1163</v>
      </c>
      <c r="AJ2887" t="s">
        <v>128</v>
      </c>
      <c r="AK2887" t="s">
        <v>160</v>
      </c>
      <c r="AL2887" t="s">
        <v>184</v>
      </c>
      <c r="AN2887" t="s">
        <v>3934</v>
      </c>
      <c r="AO2887" t="s">
        <v>186</v>
      </c>
      <c r="AP2887" t="s">
        <v>187</v>
      </c>
      <c r="BO2887">
        <v>1800</v>
      </c>
      <c r="BP2887">
        <v>1800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0</v>
      </c>
      <c r="CR2887">
        <v>0</v>
      </c>
      <c r="CS2887">
        <v>0</v>
      </c>
      <c r="CT2887">
        <v>0</v>
      </c>
      <c r="CU2887">
        <v>0</v>
      </c>
      <c r="CV2887">
        <v>0</v>
      </c>
      <c r="CW2887">
        <v>0</v>
      </c>
      <c r="CX2887">
        <v>0</v>
      </c>
      <c r="CY2887">
        <v>0</v>
      </c>
      <c r="CZ2887">
        <v>0</v>
      </c>
      <c r="DA2887">
        <v>0</v>
      </c>
      <c r="DB2887">
        <v>0</v>
      </c>
      <c r="DC2887">
        <v>0</v>
      </c>
      <c r="DD2887">
        <v>0</v>
      </c>
      <c r="DE2887">
        <v>0</v>
      </c>
      <c r="DF2887">
        <v>0</v>
      </c>
      <c r="DG2887">
        <v>0</v>
      </c>
      <c r="DH2887">
        <v>0</v>
      </c>
      <c r="DI2887">
        <v>0</v>
      </c>
      <c r="DJ2887">
        <v>0</v>
      </c>
      <c r="DK2887">
        <v>0</v>
      </c>
      <c r="DL2887">
        <v>0</v>
      </c>
    </row>
    <row r="2888" spans="1:116" x14ac:dyDescent="0.15">
      <c r="A2888" t="s">
        <v>116</v>
      </c>
      <c r="B2888">
        <v>199157</v>
      </c>
      <c r="C2888" t="s">
        <v>117</v>
      </c>
      <c r="D2888" t="s">
        <v>136</v>
      </c>
      <c r="E2888" t="s">
        <v>118</v>
      </c>
      <c r="F2888" t="s">
        <v>137</v>
      </c>
      <c r="G2888" s="1">
        <v>43084</v>
      </c>
      <c r="H2888" t="s">
        <v>138</v>
      </c>
      <c r="I2888" s="1">
        <v>43108</v>
      </c>
      <c r="J2888" t="s">
        <v>119</v>
      </c>
      <c r="K2888" t="s">
        <v>213</v>
      </c>
      <c r="L2888" t="s">
        <v>123</v>
      </c>
      <c r="M2888" t="s">
        <v>139</v>
      </c>
      <c r="P2888" t="s">
        <v>124</v>
      </c>
      <c r="Q2888" t="s">
        <v>558</v>
      </c>
      <c r="R2888" t="s">
        <v>126</v>
      </c>
      <c r="S2888" t="s">
        <v>215</v>
      </c>
      <c r="T2888" t="s">
        <v>3935</v>
      </c>
      <c r="W2888">
        <v>47000</v>
      </c>
      <c r="X2888">
        <v>47000</v>
      </c>
      <c r="Y2888">
        <v>0</v>
      </c>
      <c r="Z2888">
        <v>0</v>
      </c>
      <c r="AA2888">
        <v>47000</v>
      </c>
      <c r="AB2888">
        <v>47000</v>
      </c>
      <c r="AC2888">
        <v>0</v>
      </c>
      <c r="AD2888">
        <v>0</v>
      </c>
      <c r="AE2888">
        <v>484545</v>
      </c>
      <c r="AF2888" t="s">
        <v>143</v>
      </c>
      <c r="AG2888" t="s">
        <v>143</v>
      </c>
      <c r="AH2888" t="s">
        <v>8510</v>
      </c>
      <c r="AI2888" t="s">
        <v>859</v>
      </c>
      <c r="AJ2888" t="s">
        <v>128</v>
      </c>
      <c r="AK2888" t="s">
        <v>313</v>
      </c>
      <c r="AL2888" t="s">
        <v>559</v>
      </c>
      <c r="AM2888" t="s">
        <v>3936</v>
      </c>
      <c r="AN2888" t="s">
        <v>3937</v>
      </c>
      <c r="AO2888" t="s">
        <v>2753</v>
      </c>
      <c r="AP2888" t="s">
        <v>2532</v>
      </c>
      <c r="AQ2888" t="s">
        <v>3938</v>
      </c>
      <c r="BO2888">
        <v>23500</v>
      </c>
      <c r="BP2888">
        <v>23500</v>
      </c>
      <c r="BQ2888">
        <v>23500</v>
      </c>
      <c r="BR2888">
        <v>23500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0</v>
      </c>
      <c r="CR2888">
        <v>0</v>
      </c>
      <c r="CS2888">
        <v>0</v>
      </c>
      <c r="CT2888">
        <v>0</v>
      </c>
      <c r="CU2888">
        <v>0</v>
      </c>
      <c r="CV2888">
        <v>0</v>
      </c>
      <c r="CW2888">
        <v>0</v>
      </c>
      <c r="CX2888">
        <v>0</v>
      </c>
      <c r="CY2888">
        <v>0</v>
      </c>
      <c r="CZ2888">
        <v>0</v>
      </c>
      <c r="DA2888">
        <v>0</v>
      </c>
      <c r="DB2888">
        <v>0</v>
      </c>
      <c r="DC2888">
        <v>0</v>
      </c>
      <c r="DD2888">
        <v>0</v>
      </c>
      <c r="DE2888">
        <v>0</v>
      </c>
      <c r="DF2888">
        <v>0</v>
      </c>
      <c r="DG2888">
        <v>0</v>
      </c>
      <c r="DH2888">
        <v>0</v>
      </c>
      <c r="DI2888">
        <v>0</v>
      </c>
      <c r="DJ2888">
        <v>0</v>
      </c>
      <c r="DK2888">
        <v>0</v>
      </c>
      <c r="DL2888">
        <v>0</v>
      </c>
    </row>
    <row r="2889" spans="1:116" x14ac:dyDescent="0.15">
      <c r="A2889" t="s">
        <v>116</v>
      </c>
      <c r="B2889">
        <v>199165</v>
      </c>
      <c r="C2889" t="s">
        <v>117</v>
      </c>
      <c r="D2889" t="s">
        <v>136</v>
      </c>
      <c r="E2889" t="s">
        <v>118</v>
      </c>
      <c r="F2889" t="s">
        <v>137</v>
      </c>
      <c r="G2889" s="1">
        <v>42669</v>
      </c>
      <c r="H2889" t="s">
        <v>138</v>
      </c>
      <c r="I2889" s="1">
        <v>43104</v>
      </c>
      <c r="J2889" t="s">
        <v>119</v>
      </c>
      <c r="K2889" t="s">
        <v>4251</v>
      </c>
      <c r="L2889" t="s">
        <v>197</v>
      </c>
      <c r="M2889" t="s">
        <v>139</v>
      </c>
      <c r="N2889" t="s">
        <v>213</v>
      </c>
      <c r="O2889" t="s">
        <v>123</v>
      </c>
      <c r="P2889" t="s">
        <v>317</v>
      </c>
      <c r="Q2889" t="s">
        <v>387</v>
      </c>
      <c r="R2889" t="s">
        <v>126</v>
      </c>
      <c r="S2889" t="s">
        <v>251</v>
      </c>
      <c r="T2889" t="s">
        <v>14491</v>
      </c>
      <c r="W2889">
        <v>639164</v>
      </c>
      <c r="X2889">
        <v>403767</v>
      </c>
      <c r="Y2889">
        <v>235397</v>
      </c>
      <c r="Z2889">
        <v>0</v>
      </c>
      <c r="AA2889">
        <v>125649</v>
      </c>
      <c r="AB2889">
        <v>125649</v>
      </c>
      <c r="AC2889">
        <v>0</v>
      </c>
      <c r="AD2889">
        <v>0</v>
      </c>
      <c r="AE2889">
        <v>639164</v>
      </c>
      <c r="AF2889" t="s">
        <v>143</v>
      </c>
      <c r="AG2889" t="s">
        <v>143</v>
      </c>
      <c r="AH2889" t="s">
        <v>132</v>
      </c>
      <c r="AI2889" t="s">
        <v>418</v>
      </c>
      <c r="AJ2889" t="s">
        <v>128</v>
      </c>
      <c r="AK2889" t="s">
        <v>236</v>
      </c>
      <c r="AL2889" t="s">
        <v>391</v>
      </c>
      <c r="AM2889" t="s">
        <v>14492</v>
      </c>
      <c r="AN2889" t="s">
        <v>14493</v>
      </c>
      <c r="AO2889" t="s">
        <v>2948</v>
      </c>
      <c r="AP2889" t="s">
        <v>2949</v>
      </c>
      <c r="AQ2889" t="s">
        <v>14494</v>
      </c>
      <c r="BO2889">
        <v>639164</v>
      </c>
      <c r="BP2889">
        <v>125649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0</v>
      </c>
      <c r="CR2889">
        <v>0</v>
      </c>
      <c r="CS2889">
        <v>0</v>
      </c>
      <c r="CT2889">
        <v>0</v>
      </c>
      <c r="CU2889">
        <v>0</v>
      </c>
      <c r="CV2889">
        <v>0</v>
      </c>
      <c r="CW2889">
        <v>0</v>
      </c>
      <c r="CX2889">
        <v>0</v>
      </c>
      <c r="CY2889">
        <v>0</v>
      </c>
      <c r="CZ2889">
        <v>0</v>
      </c>
      <c r="DA2889">
        <v>0</v>
      </c>
      <c r="DB2889">
        <v>0</v>
      </c>
      <c r="DC2889">
        <v>0</v>
      </c>
      <c r="DD2889">
        <v>0</v>
      </c>
      <c r="DE2889">
        <v>0</v>
      </c>
      <c r="DF2889">
        <v>0</v>
      </c>
      <c r="DG2889">
        <v>0</v>
      </c>
      <c r="DH2889">
        <v>0</v>
      </c>
      <c r="DI2889">
        <v>0</v>
      </c>
      <c r="DJ2889">
        <v>0</v>
      </c>
      <c r="DK2889">
        <v>0</v>
      </c>
      <c r="DL2889">
        <v>0</v>
      </c>
    </row>
    <row r="2890" spans="1:116" x14ac:dyDescent="0.15">
      <c r="A2890" t="s">
        <v>116</v>
      </c>
      <c r="B2890">
        <v>199168</v>
      </c>
      <c r="C2890" t="s">
        <v>117</v>
      </c>
      <c r="D2890" t="s">
        <v>136</v>
      </c>
      <c r="E2890" t="s">
        <v>118</v>
      </c>
      <c r="F2890" t="s">
        <v>137</v>
      </c>
      <c r="G2890" s="1">
        <v>43116</v>
      </c>
      <c r="H2890" t="s">
        <v>138</v>
      </c>
      <c r="I2890" s="1">
        <v>43286</v>
      </c>
      <c r="J2890" t="s">
        <v>13516</v>
      </c>
      <c r="K2890" t="s">
        <v>345</v>
      </c>
      <c r="L2890" t="s">
        <v>153</v>
      </c>
      <c r="M2890" t="s">
        <v>139</v>
      </c>
      <c r="P2890" t="s">
        <v>199</v>
      </c>
      <c r="Q2890" t="s">
        <v>200</v>
      </c>
      <c r="R2890" t="s">
        <v>126</v>
      </c>
      <c r="S2890" t="s">
        <v>215</v>
      </c>
      <c r="T2890" t="s">
        <v>3943</v>
      </c>
      <c r="U2890" t="s">
        <v>3944</v>
      </c>
      <c r="W2890">
        <v>2500</v>
      </c>
      <c r="X2890">
        <v>2500</v>
      </c>
      <c r="Y2890">
        <v>0</v>
      </c>
      <c r="Z2890">
        <v>0</v>
      </c>
      <c r="AA2890">
        <v>2500</v>
      </c>
      <c r="AB2890">
        <v>2500</v>
      </c>
      <c r="AC2890">
        <v>0</v>
      </c>
      <c r="AD2890">
        <v>0</v>
      </c>
      <c r="AE2890">
        <v>2500</v>
      </c>
      <c r="AF2890" t="s">
        <v>143</v>
      </c>
      <c r="AG2890" t="s">
        <v>171</v>
      </c>
      <c r="AH2890" t="s">
        <v>211</v>
      </c>
      <c r="AI2890" t="s">
        <v>1010</v>
      </c>
      <c r="AJ2890" t="s">
        <v>128</v>
      </c>
      <c r="AK2890" t="s">
        <v>332</v>
      </c>
      <c r="AL2890" t="s">
        <v>203</v>
      </c>
      <c r="AN2890" t="s">
        <v>3945</v>
      </c>
      <c r="AO2890" t="s">
        <v>3946</v>
      </c>
      <c r="AP2890" t="s">
        <v>3947</v>
      </c>
      <c r="BO2890">
        <v>2500</v>
      </c>
      <c r="BP2890">
        <v>2500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0</v>
      </c>
      <c r="DL2890">
        <v>0</v>
      </c>
    </row>
    <row r="2891" spans="1:116" x14ac:dyDescent="0.15">
      <c r="A2891" t="s">
        <v>116</v>
      </c>
      <c r="B2891">
        <v>199177</v>
      </c>
      <c r="C2891" t="s">
        <v>117</v>
      </c>
      <c r="D2891" t="s">
        <v>136</v>
      </c>
      <c r="E2891" t="s">
        <v>118</v>
      </c>
      <c r="F2891" t="s">
        <v>137</v>
      </c>
      <c r="G2891" s="1">
        <v>43084</v>
      </c>
      <c r="H2891" t="s">
        <v>138</v>
      </c>
      <c r="I2891" s="1">
        <v>43105</v>
      </c>
      <c r="J2891" t="s">
        <v>119</v>
      </c>
      <c r="K2891" t="s">
        <v>3951</v>
      </c>
      <c r="L2891" t="s">
        <v>511</v>
      </c>
      <c r="M2891" t="s">
        <v>139</v>
      </c>
      <c r="P2891" t="s">
        <v>145</v>
      </c>
      <c r="Q2891" t="s">
        <v>578</v>
      </c>
      <c r="R2891" t="s">
        <v>126</v>
      </c>
      <c r="S2891" t="s">
        <v>1250</v>
      </c>
      <c r="T2891" t="s">
        <v>3952</v>
      </c>
      <c r="W2891">
        <v>2000</v>
      </c>
      <c r="X2891">
        <v>2000</v>
      </c>
      <c r="Y2891">
        <v>0</v>
      </c>
      <c r="Z2891">
        <v>0</v>
      </c>
      <c r="AA2891">
        <v>2000</v>
      </c>
      <c r="AB2891">
        <v>2000</v>
      </c>
      <c r="AC2891">
        <v>0</v>
      </c>
      <c r="AD2891">
        <v>0</v>
      </c>
      <c r="AE2891">
        <v>2000</v>
      </c>
      <c r="AF2891" t="s">
        <v>143</v>
      </c>
      <c r="AG2891" t="s">
        <v>143</v>
      </c>
      <c r="AH2891" t="s">
        <v>132</v>
      </c>
      <c r="AI2891" t="s">
        <v>756</v>
      </c>
      <c r="AJ2891" t="s">
        <v>128</v>
      </c>
      <c r="AK2891" t="s">
        <v>290</v>
      </c>
      <c r="AL2891" t="s">
        <v>184</v>
      </c>
      <c r="AN2891" t="s">
        <v>3953</v>
      </c>
      <c r="AO2891" t="s">
        <v>3380</v>
      </c>
      <c r="AP2891" t="s">
        <v>3381</v>
      </c>
      <c r="BO2891">
        <v>2000</v>
      </c>
      <c r="BP2891">
        <v>2000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0</v>
      </c>
      <c r="DL2891">
        <v>0</v>
      </c>
    </row>
    <row r="2892" spans="1:116" x14ac:dyDescent="0.15">
      <c r="A2892" t="s">
        <v>116</v>
      </c>
      <c r="B2892">
        <v>199186</v>
      </c>
      <c r="C2892" t="s">
        <v>117</v>
      </c>
      <c r="D2892" t="s">
        <v>136</v>
      </c>
      <c r="E2892" t="s">
        <v>425</v>
      </c>
      <c r="F2892" t="s">
        <v>137</v>
      </c>
      <c r="G2892" s="1">
        <v>43109</v>
      </c>
      <c r="H2892" t="s">
        <v>138</v>
      </c>
      <c r="I2892" s="1">
        <v>43130</v>
      </c>
      <c r="J2892" t="s">
        <v>119</v>
      </c>
      <c r="K2892" t="s">
        <v>3955</v>
      </c>
      <c r="L2892" t="s">
        <v>169</v>
      </c>
      <c r="M2892" t="s">
        <v>139</v>
      </c>
      <c r="N2892" t="s">
        <v>1259</v>
      </c>
      <c r="O2892" t="s">
        <v>123</v>
      </c>
      <c r="P2892" t="s">
        <v>199</v>
      </c>
      <c r="Q2892" t="s">
        <v>3956</v>
      </c>
      <c r="R2892" t="s">
        <v>126</v>
      </c>
      <c r="S2892" t="s">
        <v>251</v>
      </c>
      <c r="T2892" t="s">
        <v>3957</v>
      </c>
      <c r="W2892">
        <v>25100</v>
      </c>
      <c r="X2892">
        <v>18044</v>
      </c>
      <c r="Y2892">
        <v>7056</v>
      </c>
      <c r="Z2892">
        <v>0</v>
      </c>
      <c r="AA2892">
        <v>25100</v>
      </c>
      <c r="AB2892">
        <v>18044</v>
      </c>
      <c r="AC2892">
        <v>7056</v>
      </c>
      <c r="AD2892">
        <v>0</v>
      </c>
      <c r="AE2892">
        <v>0</v>
      </c>
      <c r="AF2892" t="s">
        <v>143</v>
      </c>
      <c r="AG2892" t="s">
        <v>171</v>
      </c>
      <c r="AH2892" t="s">
        <v>361</v>
      </c>
      <c r="AI2892" t="s">
        <v>341</v>
      </c>
      <c r="AJ2892" t="s">
        <v>128</v>
      </c>
      <c r="AK2892" t="s">
        <v>518</v>
      </c>
      <c r="AL2892" t="s">
        <v>3958</v>
      </c>
      <c r="AM2892" t="s">
        <v>3959</v>
      </c>
      <c r="AN2892" t="s">
        <v>3960</v>
      </c>
      <c r="AO2892" t="s">
        <v>3961</v>
      </c>
      <c r="AP2892" t="s">
        <v>3736</v>
      </c>
      <c r="BO2892">
        <v>25100</v>
      </c>
      <c r="BP2892">
        <v>25100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0</v>
      </c>
      <c r="DL2892">
        <v>0</v>
      </c>
    </row>
    <row r="2893" spans="1:116" x14ac:dyDescent="0.15">
      <c r="A2893" t="s">
        <v>116</v>
      </c>
      <c r="B2893">
        <v>199210</v>
      </c>
      <c r="C2893" t="s">
        <v>117</v>
      </c>
      <c r="D2893" t="s">
        <v>136</v>
      </c>
      <c r="E2893" t="s">
        <v>118</v>
      </c>
      <c r="F2893" t="s">
        <v>137</v>
      </c>
      <c r="G2893" s="1">
        <v>43087</v>
      </c>
      <c r="H2893" t="s">
        <v>138</v>
      </c>
      <c r="I2893" s="1">
        <v>43161</v>
      </c>
      <c r="J2893" t="s">
        <v>119</v>
      </c>
      <c r="K2893" t="s">
        <v>3966</v>
      </c>
      <c r="L2893" t="s">
        <v>120</v>
      </c>
      <c r="M2893" t="s">
        <v>139</v>
      </c>
      <c r="P2893" t="s">
        <v>124</v>
      </c>
      <c r="Q2893" t="s">
        <v>704</v>
      </c>
      <c r="R2893" t="s">
        <v>126</v>
      </c>
      <c r="S2893" t="s">
        <v>397</v>
      </c>
      <c r="T2893" t="s">
        <v>3967</v>
      </c>
      <c r="W2893">
        <v>99145</v>
      </c>
      <c r="X2893">
        <v>67726</v>
      </c>
      <c r="Y2893">
        <v>31419</v>
      </c>
      <c r="Z2893">
        <v>0</v>
      </c>
      <c r="AA2893">
        <v>99145</v>
      </c>
      <c r="AB2893">
        <v>99145</v>
      </c>
      <c r="AC2893">
        <v>0</v>
      </c>
      <c r="AD2893">
        <v>0</v>
      </c>
      <c r="AE2893">
        <v>197131</v>
      </c>
      <c r="AF2893" t="s">
        <v>143</v>
      </c>
      <c r="AG2893" t="s">
        <v>143</v>
      </c>
      <c r="AH2893" t="s">
        <v>1402</v>
      </c>
      <c r="AI2893" t="s">
        <v>275</v>
      </c>
      <c r="AJ2893" t="s">
        <v>128</v>
      </c>
      <c r="AK2893" t="s">
        <v>390</v>
      </c>
      <c r="AL2893" t="s">
        <v>705</v>
      </c>
      <c r="AM2893" t="s">
        <v>3968</v>
      </c>
      <c r="AN2893" t="s">
        <v>3969</v>
      </c>
      <c r="AO2893" t="s">
        <v>3008</v>
      </c>
      <c r="AP2893" t="s">
        <v>3009</v>
      </c>
      <c r="BO2893">
        <v>99145</v>
      </c>
      <c r="BP2893">
        <v>99145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0</v>
      </c>
      <c r="DL2893">
        <v>0</v>
      </c>
    </row>
    <row r="2894" spans="1:116" x14ac:dyDescent="0.15">
      <c r="A2894" t="s">
        <v>116</v>
      </c>
      <c r="B2894">
        <v>199214</v>
      </c>
      <c r="C2894" t="s">
        <v>117</v>
      </c>
      <c r="D2894" t="s">
        <v>136</v>
      </c>
      <c r="E2894" t="s">
        <v>168</v>
      </c>
      <c r="F2894" t="s">
        <v>137</v>
      </c>
      <c r="G2894" s="1">
        <v>43089</v>
      </c>
      <c r="H2894" t="s">
        <v>138</v>
      </c>
      <c r="I2894" s="1">
        <v>43089</v>
      </c>
      <c r="J2894" t="s">
        <v>119</v>
      </c>
      <c r="K2894" t="s">
        <v>1426</v>
      </c>
      <c r="L2894" t="s">
        <v>123</v>
      </c>
      <c r="M2894" t="s">
        <v>139</v>
      </c>
      <c r="P2894" t="s">
        <v>124</v>
      </c>
      <c r="Q2894" t="s">
        <v>864</v>
      </c>
      <c r="R2894" t="s">
        <v>126</v>
      </c>
      <c r="S2894" t="s">
        <v>758</v>
      </c>
      <c r="T2894" t="s">
        <v>3970</v>
      </c>
      <c r="W2894">
        <v>0</v>
      </c>
      <c r="X2894">
        <v>0</v>
      </c>
      <c r="Y2894">
        <v>0</v>
      </c>
      <c r="Z2894">
        <v>0</v>
      </c>
      <c r="AA2894">
        <v>11500</v>
      </c>
      <c r="AB2894">
        <v>11500</v>
      </c>
      <c r="AC2894">
        <v>0</v>
      </c>
      <c r="AD2894">
        <v>0</v>
      </c>
      <c r="AE2894">
        <v>11500</v>
      </c>
      <c r="AH2894" t="s">
        <v>4065</v>
      </c>
      <c r="AI2894" t="s">
        <v>418</v>
      </c>
      <c r="AK2894" t="s">
        <v>659</v>
      </c>
      <c r="AL2894" t="s">
        <v>865</v>
      </c>
      <c r="AM2894" t="s">
        <v>3971</v>
      </c>
      <c r="AN2894" t="s">
        <v>3972</v>
      </c>
      <c r="AO2894" t="s">
        <v>1985</v>
      </c>
      <c r="AP2894" t="s">
        <v>1986</v>
      </c>
      <c r="BO2894">
        <v>0</v>
      </c>
      <c r="BP2894">
        <v>11500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0</v>
      </c>
      <c r="DL2894">
        <v>0</v>
      </c>
    </row>
    <row r="2895" spans="1:116" x14ac:dyDescent="0.15">
      <c r="A2895" t="s">
        <v>116</v>
      </c>
      <c r="B2895">
        <v>199230</v>
      </c>
      <c r="C2895" t="s">
        <v>117</v>
      </c>
      <c r="D2895" t="s">
        <v>136</v>
      </c>
      <c r="E2895" t="s">
        <v>118</v>
      </c>
      <c r="F2895" t="s">
        <v>137</v>
      </c>
      <c r="G2895" s="1">
        <v>43083</v>
      </c>
      <c r="H2895" t="s">
        <v>138</v>
      </c>
      <c r="I2895" s="1">
        <v>43087</v>
      </c>
      <c r="J2895" t="s">
        <v>119</v>
      </c>
      <c r="K2895" t="s">
        <v>1523</v>
      </c>
      <c r="L2895" t="s">
        <v>120</v>
      </c>
      <c r="M2895" t="s">
        <v>139</v>
      </c>
      <c r="P2895" t="s">
        <v>145</v>
      </c>
      <c r="Q2895" t="s">
        <v>214</v>
      </c>
      <c r="R2895" t="s">
        <v>126</v>
      </c>
      <c r="S2895" t="s">
        <v>571</v>
      </c>
      <c r="T2895" t="s">
        <v>3985</v>
      </c>
      <c r="W2895">
        <v>0</v>
      </c>
      <c r="X2895">
        <v>0</v>
      </c>
      <c r="Y2895">
        <v>0</v>
      </c>
      <c r="Z2895">
        <v>0</v>
      </c>
      <c r="AA2895">
        <v>15000</v>
      </c>
      <c r="AB2895">
        <v>9185</v>
      </c>
      <c r="AC2895">
        <v>5815</v>
      </c>
      <c r="AD2895">
        <v>0</v>
      </c>
      <c r="AE2895">
        <v>15000</v>
      </c>
      <c r="AH2895" t="s">
        <v>1428</v>
      </c>
      <c r="AI2895" t="s">
        <v>1429</v>
      </c>
      <c r="AK2895" t="s">
        <v>390</v>
      </c>
      <c r="AL2895" t="s">
        <v>184</v>
      </c>
      <c r="AN2895" t="s">
        <v>3986</v>
      </c>
      <c r="AO2895" t="s">
        <v>572</v>
      </c>
      <c r="AP2895" t="s">
        <v>573</v>
      </c>
      <c r="BO2895">
        <v>0</v>
      </c>
      <c r="BP2895">
        <v>15000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0</v>
      </c>
      <c r="CR2895">
        <v>0</v>
      </c>
      <c r="CS2895">
        <v>0</v>
      </c>
      <c r="CT2895">
        <v>0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0</v>
      </c>
      <c r="DL2895">
        <v>0</v>
      </c>
    </row>
    <row r="2896" spans="1:116" x14ac:dyDescent="0.15">
      <c r="A2896" t="s">
        <v>116</v>
      </c>
      <c r="B2896">
        <v>199233</v>
      </c>
      <c r="C2896" t="s">
        <v>117</v>
      </c>
      <c r="D2896" t="s">
        <v>136</v>
      </c>
      <c r="E2896" t="s">
        <v>118</v>
      </c>
      <c r="F2896" t="s">
        <v>137</v>
      </c>
      <c r="G2896" s="1">
        <v>43090</v>
      </c>
      <c r="H2896" t="s">
        <v>138</v>
      </c>
      <c r="I2896" s="1">
        <v>43087</v>
      </c>
      <c r="J2896" t="s">
        <v>119</v>
      </c>
      <c r="K2896" t="s">
        <v>3987</v>
      </c>
      <c r="L2896" t="s">
        <v>120</v>
      </c>
      <c r="M2896" t="s">
        <v>139</v>
      </c>
      <c r="P2896" t="s">
        <v>145</v>
      </c>
      <c r="Q2896" t="s">
        <v>214</v>
      </c>
      <c r="R2896" t="s">
        <v>126</v>
      </c>
      <c r="S2896" t="s">
        <v>571</v>
      </c>
      <c r="T2896" t="s">
        <v>3988</v>
      </c>
      <c r="W2896">
        <v>0</v>
      </c>
      <c r="X2896">
        <v>0</v>
      </c>
      <c r="Y2896">
        <v>0</v>
      </c>
      <c r="Z2896">
        <v>0</v>
      </c>
      <c r="AA2896">
        <v>20000</v>
      </c>
      <c r="AB2896">
        <v>12247</v>
      </c>
      <c r="AC2896">
        <v>7753</v>
      </c>
      <c r="AD2896">
        <v>0</v>
      </c>
      <c r="AE2896">
        <v>40000</v>
      </c>
      <c r="AH2896" t="s">
        <v>254</v>
      </c>
      <c r="AI2896" t="s">
        <v>341</v>
      </c>
      <c r="AK2896" t="s">
        <v>390</v>
      </c>
      <c r="AL2896" t="s">
        <v>184</v>
      </c>
      <c r="AN2896" t="s">
        <v>3989</v>
      </c>
      <c r="AO2896" t="s">
        <v>572</v>
      </c>
      <c r="AP2896" t="s">
        <v>573</v>
      </c>
      <c r="BO2896">
        <v>0</v>
      </c>
      <c r="BP2896">
        <v>20000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0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0</v>
      </c>
      <c r="DL2896">
        <v>0</v>
      </c>
    </row>
    <row r="2897" spans="1:116" x14ac:dyDescent="0.15">
      <c r="A2897" t="s">
        <v>116</v>
      </c>
      <c r="B2897">
        <v>199238</v>
      </c>
      <c r="C2897" t="s">
        <v>117</v>
      </c>
      <c r="D2897" t="s">
        <v>136</v>
      </c>
      <c r="E2897" t="s">
        <v>118</v>
      </c>
      <c r="F2897" t="s">
        <v>137</v>
      </c>
      <c r="G2897" s="1">
        <v>43089</v>
      </c>
      <c r="H2897" t="s">
        <v>138</v>
      </c>
      <c r="I2897" s="1">
        <v>43194</v>
      </c>
      <c r="J2897" t="s">
        <v>119</v>
      </c>
      <c r="K2897" t="s">
        <v>3993</v>
      </c>
      <c r="L2897" t="s">
        <v>120</v>
      </c>
      <c r="M2897" t="s">
        <v>139</v>
      </c>
      <c r="P2897" t="s">
        <v>199</v>
      </c>
      <c r="Q2897" t="s">
        <v>717</v>
      </c>
      <c r="R2897" t="s">
        <v>126</v>
      </c>
      <c r="S2897" t="s">
        <v>397</v>
      </c>
      <c r="T2897" t="s">
        <v>3994</v>
      </c>
      <c r="W2897">
        <v>1942693</v>
      </c>
      <c r="X2897">
        <v>1405186</v>
      </c>
      <c r="Y2897">
        <v>537507</v>
      </c>
      <c r="Z2897">
        <v>0</v>
      </c>
      <c r="AA2897">
        <v>500000</v>
      </c>
      <c r="AB2897">
        <v>346257</v>
      </c>
      <c r="AC2897">
        <v>153743</v>
      </c>
      <c r="AD2897">
        <v>0</v>
      </c>
      <c r="AE2897">
        <v>500000</v>
      </c>
      <c r="AF2897" t="s">
        <v>143</v>
      </c>
      <c r="AG2897" t="s">
        <v>143</v>
      </c>
      <c r="AH2897" t="s">
        <v>3481</v>
      </c>
      <c r="AI2897" t="s">
        <v>5254</v>
      </c>
      <c r="AJ2897" t="s">
        <v>128</v>
      </c>
      <c r="AK2897" t="s">
        <v>512</v>
      </c>
      <c r="AL2897" t="s">
        <v>718</v>
      </c>
      <c r="AM2897" t="s">
        <v>3995</v>
      </c>
      <c r="AN2897" t="s">
        <v>3996</v>
      </c>
      <c r="AO2897" t="s">
        <v>3997</v>
      </c>
      <c r="AP2897" t="s">
        <v>3998</v>
      </c>
      <c r="AQ2897" t="s">
        <v>2029</v>
      </c>
      <c r="BO2897">
        <v>1457019.75</v>
      </c>
      <c r="BP2897">
        <v>375000</v>
      </c>
      <c r="BQ2897">
        <v>485673.25</v>
      </c>
      <c r="BR2897">
        <v>125000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0</v>
      </c>
      <c r="CQ2897">
        <v>0</v>
      </c>
      <c r="CR2897">
        <v>0</v>
      </c>
      <c r="CS2897">
        <v>0</v>
      </c>
      <c r="CT2897">
        <v>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0</v>
      </c>
      <c r="DL2897">
        <v>0</v>
      </c>
    </row>
    <row r="2898" spans="1:116" x14ac:dyDescent="0.15">
      <c r="A2898" t="s">
        <v>116</v>
      </c>
      <c r="B2898">
        <v>199248</v>
      </c>
      <c r="C2898" t="s">
        <v>117</v>
      </c>
      <c r="D2898" t="s">
        <v>136</v>
      </c>
      <c r="E2898" t="s">
        <v>118</v>
      </c>
      <c r="F2898" t="s">
        <v>137</v>
      </c>
      <c r="G2898" s="1">
        <v>43101</v>
      </c>
      <c r="H2898" t="s">
        <v>138</v>
      </c>
      <c r="I2898" s="1">
        <v>43150</v>
      </c>
      <c r="J2898" t="s">
        <v>119</v>
      </c>
      <c r="K2898" t="s">
        <v>1999</v>
      </c>
      <c r="L2898" t="s">
        <v>123</v>
      </c>
      <c r="M2898" t="s">
        <v>139</v>
      </c>
      <c r="P2898" t="s">
        <v>199</v>
      </c>
      <c r="Q2898" t="s">
        <v>641</v>
      </c>
      <c r="R2898" t="s">
        <v>126</v>
      </c>
      <c r="S2898" t="s">
        <v>215</v>
      </c>
      <c r="T2898" t="s">
        <v>4010</v>
      </c>
      <c r="W2898">
        <v>50000</v>
      </c>
      <c r="X2898">
        <v>45452</v>
      </c>
      <c r="Y2898">
        <v>4548</v>
      </c>
      <c r="Z2898">
        <v>0</v>
      </c>
      <c r="AA2898">
        <v>49997</v>
      </c>
      <c r="AB2898">
        <v>49997</v>
      </c>
      <c r="AC2898">
        <v>0</v>
      </c>
      <c r="AD2898">
        <v>0</v>
      </c>
      <c r="AE2898">
        <v>50000</v>
      </c>
      <c r="AF2898" t="s">
        <v>143</v>
      </c>
      <c r="AG2898" t="s">
        <v>143</v>
      </c>
      <c r="AH2898" t="s">
        <v>2526</v>
      </c>
      <c r="AI2898" t="s">
        <v>342</v>
      </c>
      <c r="AJ2898" t="s">
        <v>128</v>
      </c>
      <c r="AK2898" t="s">
        <v>290</v>
      </c>
      <c r="AL2898" t="s">
        <v>642</v>
      </c>
      <c r="AM2898" t="s">
        <v>4011</v>
      </c>
      <c r="AN2898" t="s">
        <v>4012</v>
      </c>
      <c r="AO2898" t="s">
        <v>2003</v>
      </c>
      <c r="AP2898" t="s">
        <v>2004</v>
      </c>
      <c r="BO2898">
        <v>50000</v>
      </c>
      <c r="BP2898">
        <v>49997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0</v>
      </c>
      <c r="CR2898">
        <v>0</v>
      </c>
      <c r="CS2898">
        <v>0</v>
      </c>
      <c r="CT2898">
        <v>0</v>
      </c>
      <c r="CU2898">
        <v>0</v>
      </c>
      <c r="CV2898">
        <v>0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0</v>
      </c>
      <c r="DC2898">
        <v>0</v>
      </c>
      <c r="DD2898">
        <v>0</v>
      </c>
      <c r="DE2898">
        <v>0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0</v>
      </c>
      <c r="DL2898">
        <v>0</v>
      </c>
    </row>
    <row r="2899" spans="1:116" x14ac:dyDescent="0.15">
      <c r="A2899" t="s">
        <v>116</v>
      </c>
      <c r="B2899">
        <v>199252</v>
      </c>
      <c r="C2899" t="s">
        <v>117</v>
      </c>
      <c r="D2899" t="s">
        <v>136</v>
      </c>
      <c r="E2899" t="s">
        <v>118</v>
      </c>
      <c r="F2899" t="s">
        <v>137</v>
      </c>
      <c r="G2899" s="1">
        <v>43090</v>
      </c>
      <c r="H2899" t="s">
        <v>138</v>
      </c>
      <c r="I2899" s="1">
        <v>43131</v>
      </c>
      <c r="J2899" t="s">
        <v>119</v>
      </c>
      <c r="K2899" t="s">
        <v>4013</v>
      </c>
      <c r="L2899" t="s">
        <v>197</v>
      </c>
      <c r="M2899" t="s">
        <v>139</v>
      </c>
      <c r="P2899" t="s">
        <v>145</v>
      </c>
      <c r="Q2899" t="s">
        <v>578</v>
      </c>
      <c r="R2899" t="s">
        <v>126</v>
      </c>
      <c r="S2899" t="s">
        <v>571</v>
      </c>
      <c r="T2899" t="s">
        <v>4014</v>
      </c>
      <c r="W2899">
        <v>0</v>
      </c>
      <c r="X2899">
        <v>0</v>
      </c>
      <c r="Y2899">
        <v>0</v>
      </c>
      <c r="Z2899">
        <v>0</v>
      </c>
      <c r="AA2899">
        <v>25000</v>
      </c>
      <c r="AB2899">
        <v>15792</v>
      </c>
      <c r="AC2899">
        <v>9208</v>
      </c>
      <c r="AD2899">
        <v>0</v>
      </c>
      <c r="AE2899">
        <v>25000</v>
      </c>
      <c r="AH2899" t="s">
        <v>302</v>
      </c>
      <c r="AI2899" t="s">
        <v>362</v>
      </c>
      <c r="AK2899" t="s">
        <v>290</v>
      </c>
      <c r="AL2899" t="s">
        <v>184</v>
      </c>
      <c r="AN2899" t="s">
        <v>4015</v>
      </c>
      <c r="AO2899" t="s">
        <v>2051</v>
      </c>
      <c r="AP2899" t="s">
        <v>2052</v>
      </c>
      <c r="BO2899">
        <v>0</v>
      </c>
      <c r="BP2899">
        <v>25000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0</v>
      </c>
      <c r="CR2899">
        <v>0</v>
      </c>
      <c r="CS2899">
        <v>0</v>
      </c>
      <c r="CT2899">
        <v>0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0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0</v>
      </c>
      <c r="DL2899">
        <v>0</v>
      </c>
    </row>
    <row r="2900" spans="1:116" x14ac:dyDescent="0.15">
      <c r="A2900" t="s">
        <v>116</v>
      </c>
      <c r="B2900">
        <v>199262</v>
      </c>
      <c r="C2900" t="s">
        <v>117</v>
      </c>
      <c r="D2900" t="s">
        <v>136</v>
      </c>
      <c r="E2900" t="s">
        <v>118</v>
      </c>
      <c r="F2900" t="s">
        <v>137</v>
      </c>
      <c r="G2900" s="1">
        <v>43090</v>
      </c>
      <c r="H2900" t="s">
        <v>138</v>
      </c>
      <c r="I2900" s="1">
        <v>43146</v>
      </c>
      <c r="J2900" t="s">
        <v>119</v>
      </c>
      <c r="K2900" t="s">
        <v>310</v>
      </c>
      <c r="L2900" t="s">
        <v>123</v>
      </c>
      <c r="M2900" t="s">
        <v>139</v>
      </c>
      <c r="P2900" t="s">
        <v>124</v>
      </c>
      <c r="Q2900" t="s">
        <v>154</v>
      </c>
      <c r="R2900" t="s">
        <v>126</v>
      </c>
      <c r="S2900" t="s">
        <v>215</v>
      </c>
      <c r="T2900" t="s">
        <v>4016</v>
      </c>
      <c r="W2900">
        <v>88842</v>
      </c>
      <c r="X2900">
        <v>62814</v>
      </c>
      <c r="Y2900">
        <v>26028</v>
      </c>
      <c r="Z2900">
        <v>0</v>
      </c>
      <c r="AA2900">
        <v>68000</v>
      </c>
      <c r="AB2900">
        <v>68000</v>
      </c>
      <c r="AC2900">
        <v>0</v>
      </c>
      <c r="AD2900">
        <v>0</v>
      </c>
      <c r="AE2900">
        <v>88842</v>
      </c>
      <c r="AF2900" t="s">
        <v>143</v>
      </c>
      <c r="AG2900" t="s">
        <v>143</v>
      </c>
      <c r="AH2900" t="s">
        <v>520</v>
      </c>
      <c r="AI2900" t="s">
        <v>859</v>
      </c>
      <c r="AJ2900" t="s">
        <v>128</v>
      </c>
      <c r="AK2900" t="s">
        <v>160</v>
      </c>
      <c r="AL2900" t="s">
        <v>161</v>
      </c>
      <c r="AM2900" t="s">
        <v>4017</v>
      </c>
      <c r="AN2900" t="s">
        <v>4018</v>
      </c>
      <c r="AO2900" t="s">
        <v>1424</v>
      </c>
      <c r="AP2900" t="s">
        <v>444</v>
      </c>
      <c r="BO2900">
        <v>88842</v>
      </c>
      <c r="BP2900">
        <v>68000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v>0</v>
      </c>
      <c r="CR2900">
        <v>0</v>
      </c>
      <c r="CS2900">
        <v>0</v>
      </c>
      <c r="CT2900">
        <v>0</v>
      </c>
      <c r="CU2900">
        <v>0</v>
      </c>
      <c r="CV2900">
        <v>0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0</v>
      </c>
      <c r="DL2900">
        <v>0</v>
      </c>
    </row>
    <row r="2901" spans="1:116" x14ac:dyDescent="0.15">
      <c r="A2901" t="s">
        <v>116</v>
      </c>
      <c r="B2901">
        <v>199267</v>
      </c>
      <c r="C2901" t="s">
        <v>117</v>
      </c>
      <c r="D2901" t="s">
        <v>136</v>
      </c>
      <c r="E2901" t="s">
        <v>118</v>
      </c>
      <c r="F2901" t="s">
        <v>137</v>
      </c>
      <c r="G2901" s="1">
        <v>43089</v>
      </c>
      <c r="H2901" t="s">
        <v>138</v>
      </c>
      <c r="I2901" s="1">
        <v>43277</v>
      </c>
      <c r="J2901" t="s">
        <v>119</v>
      </c>
      <c r="K2901" t="s">
        <v>3973</v>
      </c>
      <c r="L2901" t="s">
        <v>153</v>
      </c>
      <c r="M2901" t="s">
        <v>139</v>
      </c>
      <c r="P2901" t="s">
        <v>199</v>
      </c>
      <c r="Q2901" t="s">
        <v>200</v>
      </c>
      <c r="R2901" t="s">
        <v>126</v>
      </c>
      <c r="S2901" t="s">
        <v>215</v>
      </c>
      <c r="T2901" t="s">
        <v>4019</v>
      </c>
      <c r="U2901" t="s">
        <v>4020</v>
      </c>
      <c r="W2901">
        <v>9000</v>
      </c>
      <c r="X2901">
        <v>9000</v>
      </c>
      <c r="Y2901">
        <v>0</v>
      </c>
      <c r="Z2901">
        <v>0</v>
      </c>
      <c r="AA2901">
        <v>9000</v>
      </c>
      <c r="AB2901">
        <v>9000</v>
      </c>
      <c r="AC2901">
        <v>0</v>
      </c>
      <c r="AD2901">
        <v>0</v>
      </c>
      <c r="AE2901">
        <v>9000</v>
      </c>
      <c r="AF2901" t="s">
        <v>143</v>
      </c>
      <c r="AG2901" t="s">
        <v>143</v>
      </c>
      <c r="AH2901" t="s">
        <v>553</v>
      </c>
      <c r="AI2901" t="s">
        <v>275</v>
      </c>
      <c r="AJ2901" t="s">
        <v>128</v>
      </c>
      <c r="AK2901" t="s">
        <v>332</v>
      </c>
      <c r="AL2901" t="s">
        <v>203</v>
      </c>
      <c r="AN2901" t="s">
        <v>4021</v>
      </c>
      <c r="AO2901" t="s">
        <v>621</v>
      </c>
      <c r="AP2901" t="s">
        <v>622</v>
      </c>
      <c r="AQ2901" t="s">
        <v>4022</v>
      </c>
      <c r="BO2901">
        <v>7200</v>
      </c>
      <c r="BP2901">
        <v>7200</v>
      </c>
      <c r="BQ2901">
        <v>1800</v>
      </c>
      <c r="BR2901">
        <v>1800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0</v>
      </c>
      <c r="CR2901">
        <v>0</v>
      </c>
      <c r="CS2901">
        <v>0</v>
      </c>
      <c r="CT2901">
        <v>0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0</v>
      </c>
      <c r="DL2901">
        <v>0</v>
      </c>
    </row>
    <row r="2902" spans="1:116" x14ac:dyDescent="0.15">
      <c r="A2902" t="s">
        <v>116</v>
      </c>
      <c r="B2902">
        <v>199280</v>
      </c>
      <c r="C2902" t="s">
        <v>117</v>
      </c>
      <c r="D2902" t="s">
        <v>136</v>
      </c>
      <c r="E2902" t="s">
        <v>118</v>
      </c>
      <c r="F2902" t="s">
        <v>137</v>
      </c>
      <c r="G2902" s="1">
        <v>43090</v>
      </c>
      <c r="H2902" t="s">
        <v>138</v>
      </c>
      <c r="I2902" s="1">
        <v>43194</v>
      </c>
      <c r="J2902" t="s">
        <v>119</v>
      </c>
      <c r="K2902" t="s">
        <v>1603</v>
      </c>
      <c r="L2902" t="s">
        <v>227</v>
      </c>
      <c r="M2902" t="s">
        <v>139</v>
      </c>
      <c r="P2902" t="s">
        <v>199</v>
      </c>
      <c r="Q2902" t="s">
        <v>804</v>
      </c>
      <c r="R2902" t="s">
        <v>126</v>
      </c>
      <c r="S2902" t="s">
        <v>140</v>
      </c>
      <c r="T2902" t="s">
        <v>4023</v>
      </c>
      <c r="U2902" t="s">
        <v>4024</v>
      </c>
      <c r="V2902" t="s">
        <v>4025</v>
      </c>
      <c r="W2902">
        <v>300000</v>
      </c>
      <c r="X2902">
        <v>300000</v>
      </c>
      <c r="Y2902">
        <v>0</v>
      </c>
      <c r="Z2902">
        <v>0</v>
      </c>
      <c r="AA2902">
        <v>300000</v>
      </c>
      <c r="AB2902">
        <v>300000</v>
      </c>
      <c r="AC2902">
        <v>0</v>
      </c>
      <c r="AD2902">
        <v>0</v>
      </c>
      <c r="AE2902">
        <v>1200000</v>
      </c>
      <c r="AF2902" t="s">
        <v>143</v>
      </c>
      <c r="AG2902" t="s">
        <v>143</v>
      </c>
      <c r="AH2902" t="s">
        <v>284</v>
      </c>
      <c r="AI2902" t="s">
        <v>235</v>
      </c>
      <c r="AJ2902" t="s">
        <v>128</v>
      </c>
      <c r="AK2902" t="s">
        <v>172</v>
      </c>
      <c r="AL2902" t="s">
        <v>3306</v>
      </c>
      <c r="AM2902" t="s">
        <v>4026</v>
      </c>
      <c r="AN2902" t="s">
        <v>4027</v>
      </c>
      <c r="AO2902" t="s">
        <v>3307</v>
      </c>
      <c r="AP2902" t="s">
        <v>3308</v>
      </c>
      <c r="AQ2902" t="s">
        <v>4028</v>
      </c>
      <c r="AR2902" t="s">
        <v>4029</v>
      </c>
      <c r="AS2902" t="s">
        <v>4030</v>
      </c>
      <c r="AT2902" t="s">
        <v>209</v>
      </c>
      <c r="AU2902" t="s">
        <v>450</v>
      </c>
      <c r="BO2902">
        <v>300000</v>
      </c>
      <c r="BP2902">
        <v>300000</v>
      </c>
      <c r="BQ2902">
        <v>0</v>
      </c>
      <c r="BR2902">
        <v>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v>0</v>
      </c>
      <c r="CR2902">
        <v>0</v>
      </c>
      <c r="CS2902">
        <v>0</v>
      </c>
      <c r="CT2902">
        <v>0</v>
      </c>
      <c r="CU2902">
        <v>0</v>
      </c>
      <c r="CV2902">
        <v>0</v>
      </c>
      <c r="CW2902">
        <v>0</v>
      </c>
      <c r="CX2902">
        <v>0</v>
      </c>
      <c r="CY2902">
        <v>0</v>
      </c>
      <c r="CZ2902">
        <v>0</v>
      </c>
      <c r="DA2902">
        <v>0</v>
      </c>
      <c r="DB2902">
        <v>0</v>
      </c>
      <c r="DC2902">
        <v>0</v>
      </c>
      <c r="DD2902">
        <v>0</v>
      </c>
      <c r="DE2902">
        <v>0</v>
      </c>
      <c r="DF2902">
        <v>0</v>
      </c>
      <c r="DG2902">
        <v>0</v>
      </c>
      <c r="DH2902">
        <v>0</v>
      </c>
      <c r="DI2902">
        <v>0</v>
      </c>
      <c r="DJ2902">
        <v>0</v>
      </c>
      <c r="DK2902">
        <v>0</v>
      </c>
      <c r="DL2902">
        <v>0</v>
      </c>
    </row>
    <row r="2903" spans="1:116" x14ac:dyDescent="0.15">
      <c r="A2903" t="s">
        <v>116</v>
      </c>
      <c r="B2903">
        <v>199282</v>
      </c>
      <c r="C2903" t="s">
        <v>117</v>
      </c>
      <c r="D2903" t="s">
        <v>136</v>
      </c>
      <c r="E2903" t="s">
        <v>118</v>
      </c>
      <c r="F2903" t="s">
        <v>137</v>
      </c>
      <c r="G2903" s="1">
        <v>43094</v>
      </c>
      <c r="H2903" t="s">
        <v>138</v>
      </c>
      <c r="I2903" s="1">
        <v>43089</v>
      </c>
      <c r="J2903" t="s">
        <v>119</v>
      </c>
      <c r="K2903" t="s">
        <v>3384</v>
      </c>
      <c r="L2903" t="s">
        <v>120</v>
      </c>
      <c r="M2903" t="s">
        <v>139</v>
      </c>
      <c r="P2903" t="s">
        <v>145</v>
      </c>
      <c r="Q2903" t="s">
        <v>214</v>
      </c>
      <c r="R2903" t="s">
        <v>126</v>
      </c>
      <c r="S2903" t="s">
        <v>571</v>
      </c>
      <c r="T2903" t="s">
        <v>3385</v>
      </c>
      <c r="W2903">
        <v>0</v>
      </c>
      <c r="X2903">
        <v>0</v>
      </c>
      <c r="Y2903">
        <v>0</v>
      </c>
      <c r="Z2903">
        <v>0</v>
      </c>
      <c r="AA2903">
        <v>250000</v>
      </c>
      <c r="AB2903">
        <v>153092</v>
      </c>
      <c r="AC2903">
        <v>96908</v>
      </c>
      <c r="AD2903">
        <v>0</v>
      </c>
      <c r="AE2903">
        <v>450000</v>
      </c>
      <c r="AH2903" t="s">
        <v>1174</v>
      </c>
      <c r="AI2903" t="s">
        <v>341</v>
      </c>
      <c r="AK2903" t="s">
        <v>1181</v>
      </c>
      <c r="AL2903" t="s">
        <v>184</v>
      </c>
      <c r="AN2903" t="s">
        <v>4031</v>
      </c>
      <c r="AO2903" t="s">
        <v>572</v>
      </c>
      <c r="AP2903" t="s">
        <v>573</v>
      </c>
      <c r="BO2903">
        <v>0</v>
      </c>
      <c r="BP2903">
        <v>250000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v>0</v>
      </c>
      <c r="CR2903">
        <v>0</v>
      </c>
      <c r="CS2903">
        <v>0</v>
      </c>
      <c r="CT2903">
        <v>0</v>
      </c>
      <c r="CU2903">
        <v>0</v>
      </c>
      <c r="CV2903">
        <v>0</v>
      </c>
      <c r="CW2903">
        <v>0</v>
      </c>
      <c r="CX2903">
        <v>0</v>
      </c>
      <c r="CY2903">
        <v>0</v>
      </c>
      <c r="CZ2903">
        <v>0</v>
      </c>
      <c r="DA2903">
        <v>0</v>
      </c>
      <c r="DB2903">
        <v>0</v>
      </c>
      <c r="DC2903">
        <v>0</v>
      </c>
      <c r="DD2903">
        <v>0</v>
      </c>
      <c r="DE2903">
        <v>0</v>
      </c>
      <c r="DF2903">
        <v>0</v>
      </c>
      <c r="DG2903">
        <v>0</v>
      </c>
      <c r="DH2903">
        <v>0</v>
      </c>
      <c r="DI2903">
        <v>0</v>
      </c>
      <c r="DJ2903">
        <v>0</v>
      </c>
      <c r="DK2903">
        <v>0</v>
      </c>
      <c r="DL2903">
        <v>0</v>
      </c>
    </row>
    <row r="2904" spans="1:116" x14ac:dyDescent="0.15">
      <c r="A2904" t="s">
        <v>116</v>
      </c>
      <c r="B2904">
        <v>199284</v>
      </c>
      <c r="C2904" t="s">
        <v>117</v>
      </c>
      <c r="D2904" t="s">
        <v>136</v>
      </c>
      <c r="E2904" t="s">
        <v>118</v>
      </c>
      <c r="F2904" t="s">
        <v>137</v>
      </c>
      <c r="G2904" s="1">
        <v>43090</v>
      </c>
      <c r="H2904" t="s">
        <v>138</v>
      </c>
      <c r="I2904" s="1">
        <v>43129</v>
      </c>
      <c r="J2904" t="s">
        <v>119</v>
      </c>
      <c r="K2904" t="s">
        <v>764</v>
      </c>
      <c r="L2904" t="s">
        <v>227</v>
      </c>
      <c r="M2904" t="s">
        <v>139</v>
      </c>
      <c r="P2904" t="s">
        <v>199</v>
      </c>
      <c r="Q2904" t="s">
        <v>656</v>
      </c>
      <c r="R2904" t="s">
        <v>126</v>
      </c>
      <c r="S2904" t="s">
        <v>441</v>
      </c>
      <c r="T2904" t="s">
        <v>471</v>
      </c>
      <c r="U2904" t="s">
        <v>4032</v>
      </c>
      <c r="W2904">
        <v>20000</v>
      </c>
      <c r="X2904">
        <v>20000</v>
      </c>
      <c r="Y2904">
        <v>0</v>
      </c>
      <c r="Z2904">
        <v>0</v>
      </c>
      <c r="AA2904">
        <v>19860</v>
      </c>
      <c r="AB2904">
        <v>19860</v>
      </c>
      <c r="AC2904">
        <v>0</v>
      </c>
      <c r="AD2904">
        <v>0</v>
      </c>
      <c r="AE2904">
        <v>19860</v>
      </c>
      <c r="AF2904" t="s">
        <v>143</v>
      </c>
      <c r="AG2904" t="s">
        <v>171</v>
      </c>
      <c r="AH2904" t="s">
        <v>3258</v>
      </c>
      <c r="AI2904" t="s">
        <v>341</v>
      </c>
      <c r="AJ2904" t="s">
        <v>128</v>
      </c>
      <c r="AK2904" t="s">
        <v>659</v>
      </c>
      <c r="AL2904" t="s">
        <v>1023</v>
      </c>
      <c r="AM2904" t="s">
        <v>4033</v>
      </c>
      <c r="AN2904" t="s">
        <v>4034</v>
      </c>
      <c r="AO2904" t="s">
        <v>4035</v>
      </c>
      <c r="AP2904" t="s">
        <v>4036</v>
      </c>
      <c r="BO2904">
        <v>20000</v>
      </c>
      <c r="BP2904">
        <v>19860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0</v>
      </c>
      <c r="CR2904">
        <v>0</v>
      </c>
      <c r="CS2904">
        <v>0</v>
      </c>
      <c r="CT2904">
        <v>0</v>
      </c>
      <c r="CU2904">
        <v>0</v>
      </c>
      <c r="CV2904">
        <v>0</v>
      </c>
      <c r="CW2904">
        <v>0</v>
      </c>
      <c r="CX2904">
        <v>0</v>
      </c>
      <c r="CY2904">
        <v>0</v>
      </c>
      <c r="CZ2904">
        <v>0</v>
      </c>
      <c r="DA2904">
        <v>0</v>
      </c>
      <c r="DB2904">
        <v>0</v>
      </c>
      <c r="DC2904">
        <v>0</v>
      </c>
      <c r="DD2904">
        <v>0</v>
      </c>
      <c r="DE2904">
        <v>0</v>
      </c>
      <c r="DF2904">
        <v>0</v>
      </c>
      <c r="DG2904">
        <v>0</v>
      </c>
      <c r="DH2904">
        <v>0</v>
      </c>
      <c r="DI2904">
        <v>0</v>
      </c>
      <c r="DJ2904">
        <v>0</v>
      </c>
      <c r="DK2904">
        <v>0</v>
      </c>
      <c r="DL2904">
        <v>0</v>
      </c>
    </row>
    <row r="2905" spans="1:116" x14ac:dyDescent="0.15">
      <c r="A2905" t="s">
        <v>116</v>
      </c>
      <c r="B2905">
        <v>199296</v>
      </c>
      <c r="C2905" t="s">
        <v>117</v>
      </c>
      <c r="D2905" t="s">
        <v>136</v>
      </c>
      <c r="E2905" t="s">
        <v>118</v>
      </c>
      <c r="F2905" t="s">
        <v>137</v>
      </c>
      <c r="G2905" s="1">
        <v>43091</v>
      </c>
      <c r="H2905" t="s">
        <v>138</v>
      </c>
      <c r="I2905" s="1">
        <v>43130</v>
      </c>
      <c r="J2905" t="s">
        <v>119</v>
      </c>
      <c r="K2905" t="s">
        <v>122</v>
      </c>
      <c r="L2905" t="s">
        <v>123</v>
      </c>
      <c r="M2905" t="s">
        <v>139</v>
      </c>
      <c r="P2905" t="s">
        <v>232</v>
      </c>
      <c r="Q2905" t="s">
        <v>567</v>
      </c>
      <c r="R2905" t="s">
        <v>126</v>
      </c>
      <c r="S2905" t="s">
        <v>215</v>
      </c>
      <c r="T2905" t="s">
        <v>4040</v>
      </c>
      <c r="W2905">
        <v>45000</v>
      </c>
      <c r="X2905">
        <v>45000</v>
      </c>
      <c r="Y2905">
        <v>0</v>
      </c>
      <c r="Z2905">
        <v>0</v>
      </c>
      <c r="AA2905">
        <v>45000</v>
      </c>
      <c r="AB2905">
        <v>45000</v>
      </c>
      <c r="AC2905">
        <v>0</v>
      </c>
      <c r="AD2905">
        <v>0</v>
      </c>
      <c r="AE2905">
        <v>45000</v>
      </c>
      <c r="AF2905" t="s">
        <v>171</v>
      </c>
      <c r="AG2905" t="s">
        <v>143</v>
      </c>
      <c r="AH2905" t="s">
        <v>4041</v>
      </c>
      <c r="AI2905" t="s">
        <v>418</v>
      </c>
      <c r="AJ2905" t="s">
        <v>128</v>
      </c>
      <c r="AK2905" t="s">
        <v>737</v>
      </c>
      <c r="AL2905" t="s">
        <v>827</v>
      </c>
      <c r="AM2905" t="s">
        <v>4042</v>
      </c>
      <c r="AN2905" t="s">
        <v>4043</v>
      </c>
      <c r="AO2905" t="s">
        <v>3081</v>
      </c>
      <c r="AP2905" t="s">
        <v>570</v>
      </c>
      <c r="AQ2905" t="s">
        <v>4044</v>
      </c>
      <c r="BO2905">
        <v>45000</v>
      </c>
      <c r="BP2905">
        <v>45000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0</v>
      </c>
      <c r="CR2905">
        <v>0</v>
      </c>
      <c r="CS2905">
        <v>0</v>
      </c>
      <c r="CT2905">
        <v>0</v>
      </c>
      <c r="CU2905">
        <v>0</v>
      </c>
      <c r="CV2905">
        <v>0</v>
      </c>
      <c r="CW2905">
        <v>0</v>
      </c>
      <c r="CX2905">
        <v>0</v>
      </c>
      <c r="CY2905">
        <v>0</v>
      </c>
      <c r="CZ2905">
        <v>0</v>
      </c>
      <c r="DA2905">
        <v>0</v>
      </c>
      <c r="DB2905">
        <v>0</v>
      </c>
      <c r="DC2905">
        <v>0</v>
      </c>
      <c r="DD2905">
        <v>0</v>
      </c>
      <c r="DE2905">
        <v>0</v>
      </c>
      <c r="DF2905">
        <v>0</v>
      </c>
      <c r="DG2905">
        <v>0</v>
      </c>
      <c r="DH2905">
        <v>0</v>
      </c>
      <c r="DI2905">
        <v>0</v>
      </c>
      <c r="DJ2905">
        <v>0</v>
      </c>
      <c r="DK2905">
        <v>0</v>
      </c>
      <c r="DL2905">
        <v>0</v>
      </c>
    </row>
    <row r="2906" spans="1:116" x14ac:dyDescent="0.15">
      <c r="A2906" t="s">
        <v>116</v>
      </c>
      <c r="B2906">
        <v>199297</v>
      </c>
      <c r="C2906" t="s">
        <v>117</v>
      </c>
      <c r="D2906" t="s">
        <v>136</v>
      </c>
      <c r="E2906" t="s">
        <v>118</v>
      </c>
      <c r="F2906" t="s">
        <v>137</v>
      </c>
      <c r="G2906" s="1">
        <v>43104</v>
      </c>
      <c r="H2906" t="s">
        <v>138</v>
      </c>
      <c r="I2906" s="1">
        <v>43286</v>
      </c>
      <c r="J2906" t="s">
        <v>13516</v>
      </c>
      <c r="K2906" t="s">
        <v>3973</v>
      </c>
      <c r="L2906" t="s">
        <v>153</v>
      </c>
      <c r="M2906" t="s">
        <v>139</v>
      </c>
      <c r="P2906" t="s">
        <v>199</v>
      </c>
      <c r="Q2906" t="s">
        <v>944</v>
      </c>
      <c r="R2906" t="s">
        <v>126</v>
      </c>
      <c r="S2906" t="s">
        <v>215</v>
      </c>
      <c r="T2906" t="s">
        <v>4045</v>
      </c>
      <c r="U2906" t="s">
        <v>4020</v>
      </c>
      <c r="W2906">
        <v>11894</v>
      </c>
      <c r="X2906">
        <v>11894</v>
      </c>
      <c r="Y2906">
        <v>0</v>
      </c>
      <c r="Z2906">
        <v>0</v>
      </c>
      <c r="AA2906">
        <v>11894</v>
      </c>
      <c r="AB2906">
        <v>11894</v>
      </c>
      <c r="AC2906">
        <v>0</v>
      </c>
      <c r="AD2906">
        <v>0</v>
      </c>
      <c r="AE2906">
        <v>11894</v>
      </c>
      <c r="AF2906" t="s">
        <v>143</v>
      </c>
      <c r="AG2906" t="s">
        <v>143</v>
      </c>
      <c r="AH2906" t="s">
        <v>211</v>
      </c>
      <c r="AI2906" t="s">
        <v>440</v>
      </c>
      <c r="AJ2906" t="s">
        <v>128</v>
      </c>
      <c r="AK2906" t="s">
        <v>332</v>
      </c>
      <c r="AL2906" t="s">
        <v>2490</v>
      </c>
      <c r="AN2906" t="s">
        <v>4046</v>
      </c>
      <c r="AO2906" t="s">
        <v>1628</v>
      </c>
      <c r="AP2906" t="s">
        <v>1629</v>
      </c>
      <c r="BO2906">
        <v>11894</v>
      </c>
      <c r="BP2906">
        <v>11894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0</v>
      </c>
      <c r="CR2906">
        <v>0</v>
      </c>
      <c r="CS2906">
        <v>0</v>
      </c>
      <c r="CT2906">
        <v>0</v>
      </c>
      <c r="CU2906">
        <v>0</v>
      </c>
      <c r="CV2906">
        <v>0</v>
      </c>
      <c r="CW2906">
        <v>0</v>
      </c>
      <c r="CX2906">
        <v>0</v>
      </c>
      <c r="CY2906">
        <v>0</v>
      </c>
      <c r="CZ2906">
        <v>0</v>
      </c>
      <c r="DA2906">
        <v>0</v>
      </c>
      <c r="DB2906">
        <v>0</v>
      </c>
      <c r="DC2906">
        <v>0</v>
      </c>
      <c r="DD2906">
        <v>0</v>
      </c>
      <c r="DE2906">
        <v>0</v>
      </c>
      <c r="DF2906">
        <v>0</v>
      </c>
      <c r="DG2906">
        <v>0</v>
      </c>
      <c r="DH2906">
        <v>0</v>
      </c>
      <c r="DI2906">
        <v>0</v>
      </c>
      <c r="DJ2906">
        <v>0</v>
      </c>
      <c r="DK2906">
        <v>0</v>
      </c>
      <c r="DL2906">
        <v>0</v>
      </c>
    </row>
    <row r="2907" spans="1:116" x14ac:dyDescent="0.15">
      <c r="A2907" t="s">
        <v>116</v>
      </c>
      <c r="B2907">
        <v>199299</v>
      </c>
      <c r="C2907" t="s">
        <v>117</v>
      </c>
      <c r="D2907" t="s">
        <v>136</v>
      </c>
      <c r="E2907" t="s">
        <v>118</v>
      </c>
      <c r="F2907" t="s">
        <v>137</v>
      </c>
      <c r="G2907" s="1">
        <v>43102</v>
      </c>
      <c r="H2907" t="s">
        <v>138</v>
      </c>
      <c r="I2907" s="1">
        <v>43236</v>
      </c>
      <c r="J2907" t="s">
        <v>119</v>
      </c>
      <c r="K2907" t="s">
        <v>310</v>
      </c>
      <c r="L2907" t="s">
        <v>123</v>
      </c>
      <c r="M2907" t="s">
        <v>139</v>
      </c>
      <c r="P2907" t="s">
        <v>232</v>
      </c>
      <c r="Q2907" t="s">
        <v>233</v>
      </c>
      <c r="R2907" t="s">
        <v>126</v>
      </c>
      <c r="S2907" t="s">
        <v>215</v>
      </c>
      <c r="T2907" t="s">
        <v>4048</v>
      </c>
      <c r="W2907">
        <v>536831</v>
      </c>
      <c r="X2907">
        <v>362052</v>
      </c>
      <c r="Y2907">
        <v>174779</v>
      </c>
      <c r="Z2907">
        <v>0</v>
      </c>
      <c r="AA2907">
        <v>12000</v>
      </c>
      <c r="AB2907">
        <v>12000</v>
      </c>
      <c r="AC2907">
        <v>0</v>
      </c>
      <c r="AD2907">
        <v>0</v>
      </c>
      <c r="AE2907">
        <v>536831</v>
      </c>
      <c r="AF2907" t="s">
        <v>143</v>
      </c>
      <c r="AG2907" t="s">
        <v>143</v>
      </c>
      <c r="AH2907" t="s">
        <v>229</v>
      </c>
      <c r="AI2907" t="s">
        <v>753</v>
      </c>
      <c r="AJ2907" t="s">
        <v>128</v>
      </c>
      <c r="AK2907" t="s">
        <v>236</v>
      </c>
      <c r="AL2907" t="s">
        <v>237</v>
      </c>
      <c r="AM2907" t="s">
        <v>4049</v>
      </c>
      <c r="AN2907" t="s">
        <v>4050</v>
      </c>
      <c r="AO2907" t="s">
        <v>2396</v>
      </c>
      <c r="AP2907" t="s">
        <v>2293</v>
      </c>
      <c r="AQ2907" t="s">
        <v>4051</v>
      </c>
      <c r="AR2907" t="s">
        <v>2397</v>
      </c>
      <c r="BO2907">
        <v>402623.25</v>
      </c>
      <c r="BP2907">
        <v>9000</v>
      </c>
      <c r="BQ2907">
        <v>107366.20000000001</v>
      </c>
      <c r="BR2907">
        <v>2400</v>
      </c>
      <c r="BS2907">
        <v>26841.550000000003</v>
      </c>
      <c r="BT2907">
        <v>600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v>0</v>
      </c>
      <c r="CI2907">
        <v>0</v>
      </c>
      <c r="CJ2907">
        <v>0</v>
      </c>
      <c r="CK2907">
        <v>0</v>
      </c>
      <c r="CL2907">
        <v>0</v>
      </c>
      <c r="CM2907">
        <v>0</v>
      </c>
      <c r="CN2907">
        <v>0</v>
      </c>
      <c r="CO2907">
        <v>0</v>
      </c>
      <c r="CP2907">
        <v>0</v>
      </c>
      <c r="CQ2907">
        <v>0</v>
      </c>
      <c r="CR2907">
        <v>0</v>
      </c>
      <c r="CS2907">
        <v>0</v>
      </c>
      <c r="CT2907">
        <v>0</v>
      </c>
      <c r="CU2907">
        <v>0</v>
      </c>
      <c r="CV2907">
        <v>0</v>
      </c>
      <c r="CW2907">
        <v>0</v>
      </c>
      <c r="CX2907">
        <v>0</v>
      </c>
      <c r="CY2907">
        <v>0</v>
      </c>
      <c r="CZ2907">
        <v>0</v>
      </c>
      <c r="DA2907">
        <v>0</v>
      </c>
      <c r="DB2907">
        <v>0</v>
      </c>
      <c r="DC2907">
        <v>0</v>
      </c>
      <c r="DD2907">
        <v>0</v>
      </c>
      <c r="DE2907">
        <v>0</v>
      </c>
      <c r="DF2907">
        <v>0</v>
      </c>
      <c r="DG2907">
        <v>0</v>
      </c>
      <c r="DH2907">
        <v>0</v>
      </c>
      <c r="DI2907">
        <v>0</v>
      </c>
      <c r="DJ2907">
        <v>0</v>
      </c>
      <c r="DK2907">
        <v>0</v>
      </c>
      <c r="DL2907">
        <v>0</v>
      </c>
    </row>
    <row r="2908" spans="1:116" x14ac:dyDescent="0.15">
      <c r="A2908" t="s">
        <v>116</v>
      </c>
      <c r="B2908">
        <v>199301</v>
      </c>
      <c r="C2908" t="s">
        <v>117</v>
      </c>
      <c r="D2908" t="s">
        <v>136</v>
      </c>
      <c r="E2908" t="s">
        <v>118</v>
      </c>
      <c r="F2908" t="s">
        <v>137</v>
      </c>
      <c r="G2908" s="1">
        <v>43100</v>
      </c>
      <c r="H2908" t="s">
        <v>138</v>
      </c>
      <c r="I2908" s="1">
        <v>43123</v>
      </c>
      <c r="J2908" t="s">
        <v>119</v>
      </c>
      <c r="K2908" t="s">
        <v>4052</v>
      </c>
      <c r="L2908" t="s">
        <v>600</v>
      </c>
      <c r="M2908" t="s">
        <v>139</v>
      </c>
      <c r="N2908" t="s">
        <v>386</v>
      </c>
      <c r="O2908" t="s">
        <v>123</v>
      </c>
      <c r="P2908" t="s">
        <v>232</v>
      </c>
      <c r="Q2908" t="s">
        <v>233</v>
      </c>
      <c r="R2908" t="s">
        <v>126</v>
      </c>
      <c r="S2908" t="s">
        <v>540</v>
      </c>
      <c r="T2908" t="s">
        <v>4053</v>
      </c>
      <c r="W2908">
        <v>27629</v>
      </c>
      <c r="X2908">
        <v>17453</v>
      </c>
      <c r="Y2908">
        <v>10176</v>
      </c>
      <c r="Z2908">
        <v>0</v>
      </c>
      <c r="AA2908">
        <v>27629</v>
      </c>
      <c r="AB2908">
        <v>17453</v>
      </c>
      <c r="AC2908">
        <v>10176</v>
      </c>
      <c r="AD2908">
        <v>0</v>
      </c>
      <c r="AE2908">
        <v>77629</v>
      </c>
      <c r="AF2908" t="s">
        <v>143</v>
      </c>
      <c r="AG2908" t="s">
        <v>143</v>
      </c>
      <c r="AH2908" t="s">
        <v>12552</v>
      </c>
      <c r="AI2908" t="s">
        <v>235</v>
      </c>
      <c r="AJ2908" t="s">
        <v>128</v>
      </c>
      <c r="AK2908" t="s">
        <v>236</v>
      </c>
      <c r="AL2908" t="s">
        <v>237</v>
      </c>
      <c r="AM2908" t="s">
        <v>4054</v>
      </c>
      <c r="AN2908" t="s">
        <v>4055</v>
      </c>
      <c r="AO2908" t="s">
        <v>2396</v>
      </c>
      <c r="AP2908" t="s">
        <v>2293</v>
      </c>
      <c r="AQ2908" t="s">
        <v>2397</v>
      </c>
      <c r="BO2908">
        <v>27629</v>
      </c>
      <c r="BP2908">
        <v>27629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0</v>
      </c>
      <c r="CH2908">
        <v>0</v>
      </c>
      <c r="CI2908">
        <v>0</v>
      </c>
      <c r="CJ2908">
        <v>0</v>
      </c>
      <c r="CK2908">
        <v>0</v>
      </c>
      <c r="CL2908">
        <v>0</v>
      </c>
      <c r="CM2908">
        <v>0</v>
      </c>
      <c r="CN2908">
        <v>0</v>
      </c>
      <c r="CO2908">
        <v>0</v>
      </c>
      <c r="CP2908">
        <v>0</v>
      </c>
      <c r="CQ2908">
        <v>0</v>
      </c>
      <c r="CR2908">
        <v>0</v>
      </c>
      <c r="CS2908">
        <v>0</v>
      </c>
      <c r="CT2908">
        <v>0</v>
      </c>
      <c r="CU2908">
        <v>0</v>
      </c>
      <c r="CV2908">
        <v>0</v>
      </c>
      <c r="CW2908">
        <v>0</v>
      </c>
      <c r="CX2908">
        <v>0</v>
      </c>
      <c r="CY2908">
        <v>0</v>
      </c>
      <c r="CZ2908">
        <v>0</v>
      </c>
      <c r="DA2908">
        <v>0</v>
      </c>
      <c r="DB2908">
        <v>0</v>
      </c>
      <c r="DC2908">
        <v>0</v>
      </c>
      <c r="DD2908">
        <v>0</v>
      </c>
      <c r="DE2908">
        <v>0</v>
      </c>
      <c r="DF2908">
        <v>0</v>
      </c>
      <c r="DG2908">
        <v>0</v>
      </c>
      <c r="DH2908">
        <v>0</v>
      </c>
      <c r="DI2908">
        <v>0</v>
      </c>
      <c r="DJ2908">
        <v>0</v>
      </c>
      <c r="DK2908">
        <v>0</v>
      </c>
      <c r="DL2908">
        <v>0</v>
      </c>
    </row>
    <row r="2909" spans="1:116" x14ac:dyDescent="0.15">
      <c r="A2909" t="s">
        <v>116</v>
      </c>
      <c r="B2909">
        <v>199308</v>
      </c>
      <c r="C2909" t="s">
        <v>117</v>
      </c>
      <c r="D2909" t="s">
        <v>136</v>
      </c>
      <c r="E2909" t="s">
        <v>118</v>
      </c>
      <c r="F2909" t="s">
        <v>137</v>
      </c>
      <c r="G2909" s="1">
        <v>43039</v>
      </c>
      <c r="H2909" t="s">
        <v>138</v>
      </c>
      <c r="I2909" s="1">
        <v>43116</v>
      </c>
      <c r="J2909" t="s">
        <v>119</v>
      </c>
      <c r="K2909" t="s">
        <v>4058</v>
      </c>
      <c r="L2909" t="s">
        <v>169</v>
      </c>
      <c r="M2909" t="s">
        <v>139</v>
      </c>
      <c r="P2909" t="s">
        <v>317</v>
      </c>
      <c r="Q2909" t="s">
        <v>1007</v>
      </c>
      <c r="R2909" t="s">
        <v>126</v>
      </c>
      <c r="S2909" t="s">
        <v>215</v>
      </c>
      <c r="T2909" t="s">
        <v>4059</v>
      </c>
      <c r="W2909">
        <v>349807</v>
      </c>
      <c r="X2909">
        <v>311352</v>
      </c>
      <c r="Y2909">
        <v>38455</v>
      </c>
      <c r="Z2909">
        <v>0</v>
      </c>
      <c r="AA2909">
        <v>350550</v>
      </c>
      <c r="AB2909">
        <v>350550</v>
      </c>
      <c r="AC2909">
        <v>0</v>
      </c>
      <c r="AD2909">
        <v>0</v>
      </c>
      <c r="AE2909">
        <v>350550</v>
      </c>
      <c r="AF2909" t="s">
        <v>143</v>
      </c>
      <c r="AG2909" t="s">
        <v>171</v>
      </c>
      <c r="AH2909" t="s">
        <v>1009</v>
      </c>
      <c r="AI2909" t="s">
        <v>1806</v>
      </c>
      <c r="AJ2909" t="s">
        <v>128</v>
      </c>
      <c r="AK2909" t="s">
        <v>429</v>
      </c>
      <c r="AL2909" t="s">
        <v>1011</v>
      </c>
      <c r="AM2909" t="s">
        <v>4060</v>
      </c>
      <c r="AN2909" t="s">
        <v>4061</v>
      </c>
      <c r="AO2909" t="s">
        <v>2550</v>
      </c>
      <c r="AP2909" t="s">
        <v>2551</v>
      </c>
      <c r="AQ2909" t="s">
        <v>4062</v>
      </c>
      <c r="AR2909" t="s">
        <v>3594</v>
      </c>
      <c r="BO2909">
        <v>139922.80000000002</v>
      </c>
      <c r="BP2909">
        <v>140220</v>
      </c>
      <c r="BQ2909">
        <v>104942.1</v>
      </c>
      <c r="BR2909">
        <v>105165</v>
      </c>
      <c r="BS2909">
        <v>104942.1</v>
      </c>
      <c r="BT2909">
        <v>105165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0</v>
      </c>
      <c r="CQ2909">
        <v>0</v>
      </c>
      <c r="CR2909">
        <v>0</v>
      </c>
      <c r="CS2909">
        <v>0</v>
      </c>
      <c r="CT2909">
        <v>0</v>
      </c>
      <c r="CU2909">
        <v>0</v>
      </c>
      <c r="CV2909">
        <v>0</v>
      </c>
      <c r="CW2909">
        <v>0</v>
      </c>
      <c r="CX2909">
        <v>0</v>
      </c>
      <c r="CY2909">
        <v>0</v>
      </c>
      <c r="CZ2909">
        <v>0</v>
      </c>
      <c r="DA2909">
        <v>0</v>
      </c>
      <c r="DB2909">
        <v>0</v>
      </c>
      <c r="DC2909">
        <v>0</v>
      </c>
      <c r="DD2909">
        <v>0</v>
      </c>
      <c r="DE2909">
        <v>0</v>
      </c>
      <c r="DF2909">
        <v>0</v>
      </c>
      <c r="DG2909">
        <v>0</v>
      </c>
      <c r="DH2909">
        <v>0</v>
      </c>
      <c r="DI2909">
        <v>0</v>
      </c>
      <c r="DJ2909">
        <v>0</v>
      </c>
      <c r="DK2909">
        <v>0</v>
      </c>
      <c r="DL2909">
        <v>0</v>
      </c>
    </row>
    <row r="2910" spans="1:116" x14ac:dyDescent="0.15">
      <c r="A2910" t="s">
        <v>116</v>
      </c>
      <c r="B2910">
        <v>199320</v>
      </c>
      <c r="C2910" t="s">
        <v>117</v>
      </c>
      <c r="D2910" t="s">
        <v>136</v>
      </c>
      <c r="E2910" t="s">
        <v>118</v>
      </c>
      <c r="F2910" t="s">
        <v>137</v>
      </c>
      <c r="G2910" s="1">
        <v>43103</v>
      </c>
      <c r="H2910" t="s">
        <v>138</v>
      </c>
      <c r="I2910" s="1">
        <v>43256</v>
      </c>
      <c r="J2910" t="s">
        <v>119</v>
      </c>
      <c r="K2910" t="s">
        <v>1425</v>
      </c>
      <c r="L2910" t="s">
        <v>197</v>
      </c>
      <c r="M2910" t="s">
        <v>139</v>
      </c>
      <c r="N2910" t="s">
        <v>2425</v>
      </c>
      <c r="O2910" t="s">
        <v>123</v>
      </c>
      <c r="P2910" t="s">
        <v>232</v>
      </c>
      <c r="Q2910" t="s">
        <v>263</v>
      </c>
      <c r="R2910" t="s">
        <v>126</v>
      </c>
      <c r="S2910" t="s">
        <v>540</v>
      </c>
      <c r="T2910" t="s">
        <v>4066</v>
      </c>
      <c r="W2910">
        <v>548750</v>
      </c>
      <c r="X2910">
        <v>377889</v>
      </c>
      <c r="Y2910">
        <v>170861</v>
      </c>
      <c r="Z2910">
        <v>0</v>
      </c>
      <c r="AA2910">
        <v>317725</v>
      </c>
      <c r="AB2910">
        <v>317725</v>
      </c>
      <c r="AC2910">
        <v>0</v>
      </c>
      <c r="AD2910">
        <v>0</v>
      </c>
      <c r="AE2910">
        <v>548750</v>
      </c>
      <c r="AF2910" t="s">
        <v>171</v>
      </c>
      <c r="AG2910" t="s">
        <v>171</v>
      </c>
      <c r="AH2910" t="s">
        <v>4067</v>
      </c>
      <c r="AI2910" t="s">
        <v>14495</v>
      </c>
      <c r="AJ2910" t="s">
        <v>128</v>
      </c>
      <c r="AK2910" t="s">
        <v>172</v>
      </c>
      <c r="AL2910" t="s">
        <v>267</v>
      </c>
      <c r="AM2910" t="s">
        <v>4068</v>
      </c>
      <c r="AN2910" t="s">
        <v>4069</v>
      </c>
      <c r="AO2910" t="s">
        <v>3013</v>
      </c>
      <c r="AP2910" t="s">
        <v>3014</v>
      </c>
      <c r="BO2910">
        <v>548750</v>
      </c>
      <c r="BP2910">
        <v>317725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0</v>
      </c>
      <c r="CR2910">
        <v>0</v>
      </c>
      <c r="CS2910">
        <v>0</v>
      </c>
      <c r="CT2910">
        <v>0</v>
      </c>
      <c r="CU2910">
        <v>0</v>
      </c>
      <c r="CV2910">
        <v>0</v>
      </c>
      <c r="CW2910">
        <v>0</v>
      </c>
      <c r="CX2910">
        <v>0</v>
      </c>
      <c r="CY2910">
        <v>0</v>
      </c>
      <c r="CZ2910">
        <v>0</v>
      </c>
      <c r="DA2910">
        <v>0</v>
      </c>
      <c r="DB2910">
        <v>0</v>
      </c>
      <c r="DC2910">
        <v>0</v>
      </c>
      <c r="DD2910">
        <v>0</v>
      </c>
      <c r="DE2910">
        <v>0</v>
      </c>
      <c r="DF2910">
        <v>0</v>
      </c>
      <c r="DG2910">
        <v>0</v>
      </c>
      <c r="DH2910">
        <v>0</v>
      </c>
      <c r="DI2910">
        <v>0</v>
      </c>
      <c r="DJ2910">
        <v>0</v>
      </c>
      <c r="DK2910">
        <v>0</v>
      </c>
      <c r="DL2910">
        <v>0</v>
      </c>
    </row>
    <row r="2911" spans="1:116" x14ac:dyDescent="0.15">
      <c r="A2911" t="s">
        <v>116</v>
      </c>
      <c r="B2911">
        <v>199321</v>
      </c>
      <c r="C2911" t="s">
        <v>117</v>
      </c>
      <c r="D2911" t="s">
        <v>136</v>
      </c>
      <c r="E2911" t="s">
        <v>118</v>
      </c>
      <c r="F2911" t="s">
        <v>137</v>
      </c>
      <c r="G2911" s="1">
        <v>43102</v>
      </c>
      <c r="H2911" t="s">
        <v>138</v>
      </c>
      <c r="I2911" s="1">
        <v>43230</v>
      </c>
      <c r="J2911" t="s">
        <v>119</v>
      </c>
      <c r="K2911" t="s">
        <v>4070</v>
      </c>
      <c r="L2911" t="s">
        <v>120</v>
      </c>
      <c r="M2911" t="s">
        <v>139</v>
      </c>
      <c r="P2911" t="s">
        <v>232</v>
      </c>
      <c r="Q2911" t="s">
        <v>1063</v>
      </c>
      <c r="R2911" t="s">
        <v>126</v>
      </c>
      <c r="S2911" t="s">
        <v>633</v>
      </c>
      <c r="T2911" t="s">
        <v>4071</v>
      </c>
      <c r="W2911">
        <v>150000</v>
      </c>
      <c r="X2911">
        <v>150000</v>
      </c>
      <c r="Y2911">
        <v>0</v>
      </c>
      <c r="Z2911">
        <v>0</v>
      </c>
      <c r="AA2911">
        <v>50000</v>
      </c>
      <c r="AB2911">
        <v>42500</v>
      </c>
      <c r="AC2911">
        <v>7500</v>
      </c>
      <c r="AD2911">
        <v>0</v>
      </c>
      <c r="AE2911">
        <v>250000</v>
      </c>
      <c r="AF2911" t="s">
        <v>143</v>
      </c>
      <c r="AG2911" t="s">
        <v>171</v>
      </c>
      <c r="AH2911" t="s">
        <v>361</v>
      </c>
      <c r="AI2911" t="s">
        <v>362</v>
      </c>
      <c r="AJ2911" t="s">
        <v>128</v>
      </c>
      <c r="AK2911" t="s">
        <v>236</v>
      </c>
      <c r="AL2911" t="s">
        <v>184</v>
      </c>
      <c r="AN2911" t="s">
        <v>4072</v>
      </c>
      <c r="AO2911" t="s">
        <v>1874</v>
      </c>
      <c r="AP2911" t="s">
        <v>1850</v>
      </c>
      <c r="BO2911">
        <v>150000</v>
      </c>
      <c r="BP2911">
        <v>50000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0</v>
      </c>
      <c r="CR2911">
        <v>0</v>
      </c>
      <c r="CS2911">
        <v>0</v>
      </c>
      <c r="CT2911">
        <v>0</v>
      </c>
      <c r="CU2911">
        <v>0</v>
      </c>
      <c r="CV2911">
        <v>0</v>
      </c>
      <c r="CW2911">
        <v>0</v>
      </c>
      <c r="CX2911">
        <v>0</v>
      </c>
      <c r="CY2911">
        <v>0</v>
      </c>
      <c r="CZ2911">
        <v>0</v>
      </c>
      <c r="DA2911">
        <v>0</v>
      </c>
      <c r="DB2911">
        <v>0</v>
      </c>
      <c r="DC2911">
        <v>0</v>
      </c>
      <c r="DD2911">
        <v>0</v>
      </c>
      <c r="DE2911">
        <v>0</v>
      </c>
      <c r="DF2911">
        <v>0</v>
      </c>
      <c r="DG2911">
        <v>0</v>
      </c>
      <c r="DH2911">
        <v>0</v>
      </c>
      <c r="DI2911">
        <v>0</v>
      </c>
      <c r="DJ2911">
        <v>0</v>
      </c>
      <c r="DK2911">
        <v>0</v>
      </c>
      <c r="DL2911">
        <v>0</v>
      </c>
    </row>
    <row r="2912" spans="1:116" x14ac:dyDescent="0.15">
      <c r="A2912" t="s">
        <v>116</v>
      </c>
      <c r="B2912">
        <v>199323</v>
      </c>
      <c r="C2912" t="s">
        <v>117</v>
      </c>
      <c r="D2912" t="s">
        <v>136</v>
      </c>
      <c r="E2912" t="s">
        <v>118</v>
      </c>
      <c r="F2912" t="s">
        <v>137</v>
      </c>
      <c r="G2912" s="1">
        <v>43117</v>
      </c>
      <c r="H2912" t="s">
        <v>138</v>
      </c>
      <c r="I2912" s="1">
        <v>43286</v>
      </c>
      <c r="J2912" t="s">
        <v>13516</v>
      </c>
      <c r="K2912" t="s">
        <v>4073</v>
      </c>
      <c r="L2912" t="s">
        <v>2143</v>
      </c>
      <c r="M2912" t="s">
        <v>139</v>
      </c>
      <c r="P2912" t="s">
        <v>199</v>
      </c>
      <c r="Q2912" t="s">
        <v>200</v>
      </c>
      <c r="R2912" t="s">
        <v>126</v>
      </c>
      <c r="S2912" t="s">
        <v>215</v>
      </c>
      <c r="T2912" t="s">
        <v>4074</v>
      </c>
      <c r="U2912" t="s">
        <v>3944</v>
      </c>
      <c r="W2912">
        <v>12000</v>
      </c>
      <c r="X2912">
        <v>12000</v>
      </c>
      <c r="Y2912">
        <v>0</v>
      </c>
      <c r="Z2912">
        <v>0</v>
      </c>
      <c r="AA2912">
        <v>12000</v>
      </c>
      <c r="AB2912">
        <v>12000</v>
      </c>
      <c r="AC2912">
        <v>0</v>
      </c>
      <c r="AD2912">
        <v>0</v>
      </c>
      <c r="AE2912">
        <v>12000</v>
      </c>
      <c r="AF2912" t="s">
        <v>143</v>
      </c>
      <c r="AG2912" t="s">
        <v>171</v>
      </c>
      <c r="AH2912" t="s">
        <v>211</v>
      </c>
      <c r="AI2912" t="s">
        <v>341</v>
      </c>
      <c r="AJ2912" t="s">
        <v>128</v>
      </c>
      <c r="AK2912" t="s">
        <v>332</v>
      </c>
      <c r="AL2912" t="s">
        <v>203</v>
      </c>
      <c r="AN2912" t="s">
        <v>4075</v>
      </c>
      <c r="AO2912" t="s">
        <v>4076</v>
      </c>
      <c r="AP2912" t="s">
        <v>4077</v>
      </c>
      <c r="AQ2912" t="s">
        <v>4078</v>
      </c>
      <c r="AR2912" t="s">
        <v>4079</v>
      </c>
      <c r="AS2912" t="s">
        <v>4080</v>
      </c>
      <c r="AT2912" t="s">
        <v>4081</v>
      </c>
      <c r="BO2912">
        <v>2400</v>
      </c>
      <c r="BP2912">
        <v>2400</v>
      </c>
      <c r="BQ2912">
        <v>2400</v>
      </c>
      <c r="BR2912">
        <v>2400</v>
      </c>
      <c r="BS2912">
        <v>2400</v>
      </c>
      <c r="BT2912">
        <v>2400</v>
      </c>
      <c r="BU2912">
        <v>2400</v>
      </c>
      <c r="BV2912">
        <v>2400</v>
      </c>
      <c r="BW2912">
        <v>2400</v>
      </c>
      <c r="BX2912">
        <v>2400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v>0</v>
      </c>
      <c r="CR2912">
        <v>0</v>
      </c>
      <c r="CS2912">
        <v>0</v>
      </c>
      <c r="CT2912">
        <v>0</v>
      </c>
      <c r="CU2912">
        <v>0</v>
      </c>
      <c r="CV2912">
        <v>0</v>
      </c>
      <c r="CW2912">
        <v>0</v>
      </c>
      <c r="CX2912">
        <v>0</v>
      </c>
      <c r="CY2912">
        <v>0</v>
      </c>
      <c r="CZ2912">
        <v>0</v>
      </c>
      <c r="DA2912">
        <v>0</v>
      </c>
      <c r="DB2912">
        <v>0</v>
      </c>
      <c r="DC2912">
        <v>0</v>
      </c>
      <c r="DD2912">
        <v>0</v>
      </c>
      <c r="DE2912">
        <v>0</v>
      </c>
      <c r="DF2912">
        <v>0</v>
      </c>
      <c r="DG2912">
        <v>0</v>
      </c>
      <c r="DH2912">
        <v>0</v>
      </c>
      <c r="DI2912">
        <v>0</v>
      </c>
      <c r="DJ2912">
        <v>0</v>
      </c>
      <c r="DK2912">
        <v>0</v>
      </c>
      <c r="DL2912">
        <v>0</v>
      </c>
    </row>
    <row r="2913" spans="1:116" x14ac:dyDescent="0.15">
      <c r="A2913" t="s">
        <v>116</v>
      </c>
      <c r="B2913">
        <v>199327</v>
      </c>
      <c r="C2913" t="s">
        <v>117</v>
      </c>
      <c r="D2913" t="s">
        <v>136</v>
      </c>
      <c r="E2913" t="s">
        <v>118</v>
      </c>
      <c r="F2913" t="s">
        <v>137</v>
      </c>
      <c r="G2913" s="1">
        <v>43102</v>
      </c>
      <c r="H2913" t="s">
        <v>138</v>
      </c>
      <c r="I2913" s="1">
        <v>43109</v>
      </c>
      <c r="J2913" t="s">
        <v>119</v>
      </c>
      <c r="K2913" t="s">
        <v>4083</v>
      </c>
      <c r="L2913" t="s">
        <v>120</v>
      </c>
      <c r="M2913" t="s">
        <v>139</v>
      </c>
      <c r="P2913" t="s">
        <v>232</v>
      </c>
      <c r="Q2913" t="s">
        <v>1063</v>
      </c>
      <c r="R2913" t="s">
        <v>126</v>
      </c>
      <c r="S2913" t="s">
        <v>397</v>
      </c>
      <c r="T2913" t="s">
        <v>4084</v>
      </c>
      <c r="W2913">
        <v>130276</v>
      </c>
      <c r="X2913">
        <v>89930</v>
      </c>
      <c r="Y2913">
        <v>40346</v>
      </c>
      <c r="Z2913">
        <v>0</v>
      </c>
      <c r="AA2913">
        <v>130276</v>
      </c>
      <c r="AB2913">
        <v>89930</v>
      </c>
      <c r="AC2913">
        <v>40346</v>
      </c>
      <c r="AD2913">
        <v>0</v>
      </c>
      <c r="AE2913">
        <v>130276</v>
      </c>
      <c r="AF2913" t="s">
        <v>143</v>
      </c>
      <c r="AG2913" t="s">
        <v>171</v>
      </c>
      <c r="AH2913" t="s">
        <v>361</v>
      </c>
      <c r="AI2913" t="s">
        <v>341</v>
      </c>
      <c r="AJ2913" t="s">
        <v>128</v>
      </c>
      <c r="AK2913" t="s">
        <v>236</v>
      </c>
      <c r="AL2913" t="s">
        <v>1065</v>
      </c>
      <c r="AM2913" t="s">
        <v>4085</v>
      </c>
      <c r="AN2913" t="s">
        <v>4086</v>
      </c>
      <c r="AO2913" t="s">
        <v>4087</v>
      </c>
      <c r="AP2913" t="s">
        <v>4088</v>
      </c>
      <c r="AQ2913" t="s">
        <v>3869</v>
      </c>
      <c r="AR2913" t="s">
        <v>1851</v>
      </c>
      <c r="BO2913">
        <v>44293.840000000004</v>
      </c>
      <c r="BP2913">
        <v>44293.840000000004</v>
      </c>
      <c r="BQ2913">
        <v>42991.08</v>
      </c>
      <c r="BR2913">
        <v>42991.08</v>
      </c>
      <c r="BS2913">
        <v>42991.08</v>
      </c>
      <c r="BT2913">
        <v>42991.08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0</v>
      </c>
      <c r="CH2913">
        <v>0</v>
      </c>
      <c r="CI2913">
        <v>0</v>
      </c>
      <c r="CJ2913">
        <v>0</v>
      </c>
      <c r="CK2913">
        <v>0</v>
      </c>
      <c r="CL2913">
        <v>0</v>
      </c>
      <c r="CM2913">
        <v>0</v>
      </c>
      <c r="CN2913">
        <v>0</v>
      </c>
      <c r="CO2913">
        <v>0</v>
      </c>
      <c r="CP2913">
        <v>0</v>
      </c>
      <c r="CQ2913">
        <v>0</v>
      </c>
      <c r="CR2913">
        <v>0</v>
      </c>
      <c r="CS2913">
        <v>0</v>
      </c>
      <c r="CT2913">
        <v>0</v>
      </c>
      <c r="CU2913">
        <v>0</v>
      </c>
      <c r="CV2913">
        <v>0</v>
      </c>
      <c r="CW2913">
        <v>0</v>
      </c>
      <c r="CX2913">
        <v>0</v>
      </c>
      <c r="CY2913">
        <v>0</v>
      </c>
      <c r="CZ2913">
        <v>0</v>
      </c>
      <c r="DA2913">
        <v>0</v>
      </c>
      <c r="DB2913">
        <v>0</v>
      </c>
      <c r="DC2913">
        <v>0</v>
      </c>
      <c r="DD2913">
        <v>0</v>
      </c>
      <c r="DE2913">
        <v>0</v>
      </c>
      <c r="DF2913">
        <v>0</v>
      </c>
      <c r="DG2913">
        <v>0</v>
      </c>
      <c r="DH2913">
        <v>0</v>
      </c>
      <c r="DI2913">
        <v>0</v>
      </c>
      <c r="DJ2913">
        <v>0</v>
      </c>
      <c r="DK2913">
        <v>0</v>
      </c>
      <c r="DL2913">
        <v>0</v>
      </c>
    </row>
    <row r="2914" spans="1:116" x14ac:dyDescent="0.15">
      <c r="A2914" t="s">
        <v>116</v>
      </c>
      <c r="B2914">
        <v>199341</v>
      </c>
      <c r="C2914" t="s">
        <v>117</v>
      </c>
      <c r="D2914" t="s">
        <v>136</v>
      </c>
      <c r="E2914" t="s">
        <v>118</v>
      </c>
      <c r="F2914" t="s">
        <v>137</v>
      </c>
      <c r="G2914" s="1">
        <v>43089</v>
      </c>
      <c r="H2914" t="s">
        <v>138</v>
      </c>
      <c r="I2914" s="1">
        <v>43213</v>
      </c>
      <c r="J2914" t="s">
        <v>119</v>
      </c>
      <c r="K2914" t="s">
        <v>1425</v>
      </c>
      <c r="L2914" t="s">
        <v>197</v>
      </c>
      <c r="M2914" t="s">
        <v>139</v>
      </c>
      <c r="N2914" t="s">
        <v>213</v>
      </c>
      <c r="O2914" t="s">
        <v>123</v>
      </c>
      <c r="P2914" t="s">
        <v>317</v>
      </c>
      <c r="Q2914" t="s">
        <v>563</v>
      </c>
      <c r="R2914" t="s">
        <v>126</v>
      </c>
      <c r="S2914" t="s">
        <v>251</v>
      </c>
      <c r="T2914" t="s">
        <v>4094</v>
      </c>
      <c r="W2914">
        <v>74731</v>
      </c>
      <c r="X2914">
        <v>74731</v>
      </c>
      <c r="Y2914">
        <v>0</v>
      </c>
      <c r="Z2914">
        <v>0</v>
      </c>
      <c r="AA2914">
        <v>66267</v>
      </c>
      <c r="AB2914">
        <v>66267</v>
      </c>
      <c r="AC2914">
        <v>0</v>
      </c>
      <c r="AD2914">
        <v>0</v>
      </c>
      <c r="AE2914">
        <v>66267</v>
      </c>
      <c r="AF2914" t="s">
        <v>143</v>
      </c>
      <c r="AG2914" t="s">
        <v>143</v>
      </c>
      <c r="AH2914" t="s">
        <v>361</v>
      </c>
      <c r="AI2914" t="s">
        <v>1066</v>
      </c>
      <c r="AJ2914" t="s">
        <v>128</v>
      </c>
      <c r="AK2914" t="s">
        <v>512</v>
      </c>
      <c r="AL2914" t="s">
        <v>564</v>
      </c>
      <c r="AM2914" t="s">
        <v>4095</v>
      </c>
      <c r="AN2914" t="s">
        <v>4096</v>
      </c>
      <c r="AO2914" t="s">
        <v>4097</v>
      </c>
      <c r="AP2914" t="s">
        <v>3591</v>
      </c>
      <c r="BO2914">
        <v>74731</v>
      </c>
      <c r="BP2914">
        <v>66267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0</v>
      </c>
      <c r="CQ2914">
        <v>0</v>
      </c>
      <c r="CR2914">
        <v>0</v>
      </c>
      <c r="CS2914">
        <v>0</v>
      </c>
      <c r="CT2914">
        <v>0</v>
      </c>
      <c r="CU2914">
        <v>0</v>
      </c>
      <c r="CV2914">
        <v>0</v>
      </c>
      <c r="CW2914">
        <v>0</v>
      </c>
      <c r="CX2914">
        <v>0</v>
      </c>
      <c r="CY2914">
        <v>0</v>
      </c>
      <c r="CZ2914">
        <v>0</v>
      </c>
      <c r="DA2914">
        <v>0</v>
      </c>
      <c r="DB2914">
        <v>0</v>
      </c>
      <c r="DC2914">
        <v>0</v>
      </c>
      <c r="DD2914">
        <v>0</v>
      </c>
      <c r="DE2914">
        <v>0</v>
      </c>
      <c r="DF2914">
        <v>0</v>
      </c>
      <c r="DG2914">
        <v>0</v>
      </c>
      <c r="DH2914">
        <v>0</v>
      </c>
      <c r="DI2914">
        <v>0</v>
      </c>
      <c r="DJ2914">
        <v>0</v>
      </c>
      <c r="DK2914">
        <v>0</v>
      </c>
      <c r="DL2914">
        <v>0</v>
      </c>
    </row>
    <row r="2915" spans="1:116" x14ac:dyDescent="0.15">
      <c r="A2915" t="s">
        <v>116</v>
      </c>
      <c r="B2915">
        <v>199342</v>
      </c>
      <c r="C2915" t="s">
        <v>117</v>
      </c>
      <c r="D2915" t="s">
        <v>136</v>
      </c>
      <c r="E2915" t="s">
        <v>118</v>
      </c>
      <c r="F2915" t="s">
        <v>137</v>
      </c>
      <c r="G2915" s="1">
        <v>43096</v>
      </c>
      <c r="H2915" t="s">
        <v>138</v>
      </c>
      <c r="I2915" s="1">
        <v>43090</v>
      </c>
      <c r="J2915" t="s">
        <v>119</v>
      </c>
      <c r="K2915" t="s">
        <v>4098</v>
      </c>
      <c r="L2915" t="s">
        <v>120</v>
      </c>
      <c r="M2915" t="s">
        <v>139</v>
      </c>
      <c r="P2915" t="s">
        <v>145</v>
      </c>
      <c r="Q2915" t="s">
        <v>214</v>
      </c>
      <c r="R2915" t="s">
        <v>126</v>
      </c>
      <c r="S2915" t="s">
        <v>571</v>
      </c>
      <c r="T2915" t="s">
        <v>4099</v>
      </c>
      <c r="W2915">
        <v>0</v>
      </c>
      <c r="X2915">
        <v>0</v>
      </c>
      <c r="Y2915">
        <v>0</v>
      </c>
      <c r="Z2915">
        <v>0</v>
      </c>
      <c r="AA2915">
        <v>41000</v>
      </c>
      <c r="AB2915">
        <v>25107</v>
      </c>
      <c r="AC2915">
        <v>15893</v>
      </c>
      <c r="AD2915">
        <v>0</v>
      </c>
      <c r="AE2915">
        <v>71000</v>
      </c>
      <c r="AH2915" t="s">
        <v>7829</v>
      </c>
      <c r="AI2915" t="s">
        <v>805</v>
      </c>
      <c r="AK2915" t="s">
        <v>390</v>
      </c>
      <c r="AL2915" t="s">
        <v>184</v>
      </c>
      <c r="AN2915" t="s">
        <v>4100</v>
      </c>
      <c r="AO2915" t="s">
        <v>572</v>
      </c>
      <c r="AP2915" t="s">
        <v>573</v>
      </c>
      <c r="BO2915">
        <v>0</v>
      </c>
      <c r="BP2915">
        <v>41000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0</v>
      </c>
      <c r="CQ2915">
        <v>0</v>
      </c>
      <c r="CR2915">
        <v>0</v>
      </c>
      <c r="CS2915">
        <v>0</v>
      </c>
      <c r="CT2915">
        <v>0</v>
      </c>
      <c r="CU2915">
        <v>0</v>
      </c>
      <c r="CV2915">
        <v>0</v>
      </c>
      <c r="CW2915">
        <v>0</v>
      </c>
      <c r="CX2915">
        <v>0</v>
      </c>
      <c r="CY2915">
        <v>0</v>
      </c>
      <c r="CZ2915">
        <v>0</v>
      </c>
      <c r="DA2915">
        <v>0</v>
      </c>
      <c r="DB2915">
        <v>0</v>
      </c>
      <c r="DC2915">
        <v>0</v>
      </c>
      <c r="DD2915">
        <v>0</v>
      </c>
      <c r="DE2915">
        <v>0</v>
      </c>
      <c r="DF2915">
        <v>0</v>
      </c>
      <c r="DG2915">
        <v>0</v>
      </c>
      <c r="DH2915">
        <v>0</v>
      </c>
      <c r="DI2915">
        <v>0</v>
      </c>
      <c r="DJ2915">
        <v>0</v>
      </c>
      <c r="DK2915">
        <v>0</v>
      </c>
      <c r="DL2915">
        <v>0</v>
      </c>
    </row>
    <row r="2916" spans="1:116" x14ac:dyDescent="0.15">
      <c r="A2916" t="s">
        <v>116</v>
      </c>
      <c r="B2916">
        <v>199344</v>
      </c>
      <c r="C2916" t="s">
        <v>117</v>
      </c>
      <c r="D2916" t="s">
        <v>136</v>
      </c>
      <c r="E2916" t="s">
        <v>118</v>
      </c>
      <c r="F2916" t="s">
        <v>137</v>
      </c>
      <c r="G2916" s="1">
        <v>42735</v>
      </c>
      <c r="H2916" t="s">
        <v>138</v>
      </c>
      <c r="I2916" s="1">
        <v>43168</v>
      </c>
      <c r="J2916" t="s">
        <v>119</v>
      </c>
      <c r="K2916" t="s">
        <v>3617</v>
      </c>
      <c r="L2916" t="s">
        <v>120</v>
      </c>
      <c r="M2916" t="s">
        <v>2248</v>
      </c>
      <c r="P2916" t="s">
        <v>145</v>
      </c>
      <c r="Q2916" t="s">
        <v>214</v>
      </c>
      <c r="R2916" t="s">
        <v>126</v>
      </c>
      <c r="S2916" t="s">
        <v>874</v>
      </c>
      <c r="T2916" t="s">
        <v>3618</v>
      </c>
      <c r="U2916" t="s">
        <v>14177</v>
      </c>
      <c r="W2916">
        <v>80000</v>
      </c>
      <c r="X2916">
        <v>48990</v>
      </c>
      <c r="Y2916">
        <v>31010</v>
      </c>
      <c r="Z2916">
        <v>0</v>
      </c>
      <c r="AA2916">
        <v>80000</v>
      </c>
      <c r="AB2916">
        <v>48990</v>
      </c>
      <c r="AC2916">
        <v>31010</v>
      </c>
      <c r="AD2916">
        <v>0</v>
      </c>
      <c r="AE2916">
        <v>80000</v>
      </c>
      <c r="AF2916" t="s">
        <v>143</v>
      </c>
      <c r="AG2916" t="s">
        <v>143</v>
      </c>
      <c r="AH2916" t="s">
        <v>211</v>
      </c>
      <c r="AI2916" t="s">
        <v>440</v>
      </c>
      <c r="AJ2916" t="s">
        <v>128</v>
      </c>
      <c r="AK2916" t="s">
        <v>1181</v>
      </c>
      <c r="AL2916" t="s">
        <v>220</v>
      </c>
      <c r="AM2916" t="s">
        <v>14496</v>
      </c>
      <c r="AN2916" t="s">
        <v>12278</v>
      </c>
      <c r="AO2916" t="s">
        <v>3639</v>
      </c>
      <c r="AP2916" t="s">
        <v>3284</v>
      </c>
      <c r="BO2916">
        <v>80000</v>
      </c>
      <c r="BP2916">
        <v>80000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0</v>
      </c>
      <c r="CR2916">
        <v>0</v>
      </c>
      <c r="CS2916">
        <v>0</v>
      </c>
      <c r="CT2916">
        <v>0</v>
      </c>
      <c r="CU2916">
        <v>0</v>
      </c>
      <c r="CV2916">
        <v>0</v>
      </c>
      <c r="CW2916">
        <v>0</v>
      </c>
      <c r="CX2916">
        <v>0</v>
      </c>
      <c r="CY2916">
        <v>0</v>
      </c>
      <c r="CZ2916">
        <v>0</v>
      </c>
      <c r="DA2916">
        <v>0</v>
      </c>
      <c r="DB2916">
        <v>0</v>
      </c>
      <c r="DC2916">
        <v>0</v>
      </c>
      <c r="DD2916">
        <v>0</v>
      </c>
      <c r="DE2916">
        <v>0</v>
      </c>
      <c r="DF2916">
        <v>0</v>
      </c>
      <c r="DG2916">
        <v>0</v>
      </c>
      <c r="DH2916">
        <v>0</v>
      </c>
      <c r="DI2916">
        <v>0</v>
      </c>
      <c r="DJ2916">
        <v>0</v>
      </c>
      <c r="DK2916">
        <v>0</v>
      </c>
      <c r="DL2916">
        <v>0</v>
      </c>
    </row>
    <row r="2917" spans="1:116" x14ac:dyDescent="0.15">
      <c r="A2917" t="s">
        <v>116</v>
      </c>
      <c r="B2917">
        <v>199351</v>
      </c>
      <c r="C2917" t="s">
        <v>117</v>
      </c>
      <c r="D2917" t="s">
        <v>136</v>
      </c>
      <c r="E2917" t="s">
        <v>118</v>
      </c>
      <c r="F2917" t="s">
        <v>137</v>
      </c>
      <c r="G2917" s="1">
        <v>43104</v>
      </c>
      <c r="H2917" t="s">
        <v>138</v>
      </c>
      <c r="I2917" s="1">
        <v>43217</v>
      </c>
      <c r="J2917" t="s">
        <v>119</v>
      </c>
      <c r="K2917" t="s">
        <v>4103</v>
      </c>
      <c r="L2917" t="s">
        <v>197</v>
      </c>
      <c r="M2917" t="s">
        <v>139</v>
      </c>
      <c r="N2917" t="s">
        <v>690</v>
      </c>
      <c r="O2917" t="s">
        <v>123</v>
      </c>
      <c r="P2917" t="s">
        <v>124</v>
      </c>
      <c r="Q2917" t="s">
        <v>558</v>
      </c>
      <c r="R2917" t="s">
        <v>126</v>
      </c>
      <c r="S2917" t="s">
        <v>251</v>
      </c>
      <c r="T2917" t="s">
        <v>4104</v>
      </c>
      <c r="W2917">
        <v>76500</v>
      </c>
      <c r="X2917">
        <v>54893</v>
      </c>
      <c r="Y2917">
        <v>21607</v>
      </c>
      <c r="Z2917">
        <v>0</v>
      </c>
      <c r="AA2917">
        <v>76500</v>
      </c>
      <c r="AB2917">
        <v>54893</v>
      </c>
      <c r="AC2917">
        <v>21607</v>
      </c>
      <c r="AD2917">
        <v>0</v>
      </c>
      <c r="AE2917">
        <v>76500</v>
      </c>
      <c r="AF2917" t="s">
        <v>143</v>
      </c>
      <c r="AG2917" t="s">
        <v>143</v>
      </c>
      <c r="AH2917" t="s">
        <v>361</v>
      </c>
      <c r="AI2917" t="s">
        <v>440</v>
      </c>
      <c r="AJ2917" t="s">
        <v>128</v>
      </c>
      <c r="AK2917" t="s">
        <v>1032</v>
      </c>
      <c r="AL2917" t="s">
        <v>559</v>
      </c>
      <c r="AM2917" t="s">
        <v>4105</v>
      </c>
      <c r="AN2917" t="s">
        <v>4106</v>
      </c>
      <c r="AO2917" t="s">
        <v>2527</v>
      </c>
      <c r="AP2917" t="s">
        <v>2415</v>
      </c>
      <c r="BO2917">
        <v>76500</v>
      </c>
      <c r="BP2917">
        <v>76500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0</v>
      </c>
      <c r="CR2917">
        <v>0</v>
      </c>
      <c r="CS2917">
        <v>0</v>
      </c>
      <c r="CT2917">
        <v>0</v>
      </c>
      <c r="CU2917">
        <v>0</v>
      </c>
      <c r="CV2917">
        <v>0</v>
      </c>
      <c r="CW2917">
        <v>0</v>
      </c>
      <c r="CX2917">
        <v>0</v>
      </c>
      <c r="CY2917">
        <v>0</v>
      </c>
      <c r="CZ2917">
        <v>0</v>
      </c>
      <c r="DA2917">
        <v>0</v>
      </c>
      <c r="DB2917">
        <v>0</v>
      </c>
      <c r="DC2917">
        <v>0</v>
      </c>
      <c r="DD2917">
        <v>0</v>
      </c>
      <c r="DE2917">
        <v>0</v>
      </c>
      <c r="DF2917">
        <v>0</v>
      </c>
      <c r="DG2917">
        <v>0</v>
      </c>
      <c r="DH2917">
        <v>0</v>
      </c>
      <c r="DI2917">
        <v>0</v>
      </c>
      <c r="DJ2917">
        <v>0</v>
      </c>
      <c r="DK2917">
        <v>0</v>
      </c>
      <c r="DL2917">
        <v>0</v>
      </c>
    </row>
    <row r="2918" spans="1:116" x14ac:dyDescent="0.15">
      <c r="A2918" t="s">
        <v>116</v>
      </c>
      <c r="B2918">
        <v>199360</v>
      </c>
      <c r="C2918" t="s">
        <v>117</v>
      </c>
      <c r="D2918" t="s">
        <v>136</v>
      </c>
      <c r="E2918" t="s">
        <v>118</v>
      </c>
      <c r="F2918" t="s">
        <v>137</v>
      </c>
      <c r="G2918" s="1">
        <v>43101</v>
      </c>
      <c r="H2918" t="s">
        <v>138</v>
      </c>
      <c r="I2918" s="1">
        <v>43119</v>
      </c>
      <c r="J2918" t="s">
        <v>119</v>
      </c>
      <c r="K2918" t="s">
        <v>4108</v>
      </c>
      <c r="L2918" t="s">
        <v>227</v>
      </c>
      <c r="M2918" t="s">
        <v>139</v>
      </c>
      <c r="P2918" t="s">
        <v>177</v>
      </c>
      <c r="Q2918" t="s">
        <v>686</v>
      </c>
      <c r="R2918" t="s">
        <v>126</v>
      </c>
      <c r="S2918" t="s">
        <v>441</v>
      </c>
      <c r="T2918" t="s">
        <v>471</v>
      </c>
      <c r="U2918" t="s">
        <v>4109</v>
      </c>
      <c r="W2918">
        <v>351464</v>
      </c>
      <c r="X2918">
        <v>351464</v>
      </c>
      <c r="Y2918">
        <v>0</v>
      </c>
      <c r="Z2918">
        <v>0</v>
      </c>
      <c r="AA2918">
        <v>351464</v>
      </c>
      <c r="AB2918">
        <v>351464</v>
      </c>
      <c r="AC2918">
        <v>0</v>
      </c>
      <c r="AD2918">
        <v>0</v>
      </c>
      <c r="AE2918">
        <v>351464</v>
      </c>
      <c r="AF2918" t="s">
        <v>143</v>
      </c>
      <c r="AG2918" t="s">
        <v>143</v>
      </c>
      <c r="AH2918" t="s">
        <v>4560</v>
      </c>
      <c r="AI2918" t="s">
        <v>650</v>
      </c>
      <c r="AJ2918" t="s">
        <v>128</v>
      </c>
      <c r="AK2918" t="s">
        <v>160</v>
      </c>
      <c r="AL2918" t="s">
        <v>687</v>
      </c>
      <c r="AM2918" t="s">
        <v>4110</v>
      </c>
      <c r="AN2918" t="s">
        <v>4111</v>
      </c>
      <c r="AO2918" t="s">
        <v>688</v>
      </c>
      <c r="AP2918" t="s">
        <v>689</v>
      </c>
      <c r="AQ2918" t="s">
        <v>2715</v>
      </c>
      <c r="AR2918" t="s">
        <v>1006</v>
      </c>
      <c r="AS2918" t="s">
        <v>3963</v>
      </c>
      <c r="AT2918" t="s">
        <v>4112</v>
      </c>
      <c r="AU2918" t="s">
        <v>1005</v>
      </c>
      <c r="AV2918" t="s">
        <v>4113</v>
      </c>
      <c r="AW2918" t="s">
        <v>415</v>
      </c>
      <c r="AX2918" t="s">
        <v>424</v>
      </c>
      <c r="AY2918" t="s">
        <v>4114</v>
      </c>
      <c r="AZ2918" t="s">
        <v>2464</v>
      </c>
      <c r="BA2918" t="s">
        <v>1842</v>
      </c>
      <c r="BB2918" t="s">
        <v>862</v>
      </c>
      <c r="BC2918" t="s">
        <v>3962</v>
      </c>
      <c r="BD2918" t="s">
        <v>4115</v>
      </c>
      <c r="BE2918" t="s">
        <v>1472</v>
      </c>
      <c r="BO2918">
        <v>351464</v>
      </c>
      <c r="BP2918">
        <v>351464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0</v>
      </c>
      <c r="CR2918">
        <v>0</v>
      </c>
      <c r="CS2918">
        <v>0</v>
      </c>
      <c r="CT2918">
        <v>0</v>
      </c>
      <c r="CU2918">
        <v>0</v>
      </c>
      <c r="CV2918">
        <v>0</v>
      </c>
      <c r="CW2918">
        <v>0</v>
      </c>
      <c r="CX2918">
        <v>0</v>
      </c>
      <c r="CY2918">
        <v>0</v>
      </c>
      <c r="CZ2918">
        <v>0</v>
      </c>
      <c r="DA2918">
        <v>0</v>
      </c>
      <c r="DB2918">
        <v>0</v>
      </c>
      <c r="DC2918">
        <v>0</v>
      </c>
      <c r="DD2918">
        <v>0</v>
      </c>
      <c r="DE2918">
        <v>0</v>
      </c>
      <c r="DF2918">
        <v>0</v>
      </c>
      <c r="DG2918">
        <v>0</v>
      </c>
      <c r="DH2918">
        <v>0</v>
      </c>
      <c r="DI2918">
        <v>0</v>
      </c>
      <c r="DJ2918">
        <v>0</v>
      </c>
      <c r="DK2918">
        <v>0</v>
      </c>
      <c r="DL2918">
        <v>0</v>
      </c>
    </row>
    <row r="2919" spans="1:116" x14ac:dyDescent="0.15">
      <c r="A2919" t="s">
        <v>116</v>
      </c>
      <c r="B2919">
        <v>199363</v>
      </c>
      <c r="C2919" t="s">
        <v>117</v>
      </c>
      <c r="D2919" t="s">
        <v>136</v>
      </c>
      <c r="E2919" t="s">
        <v>118</v>
      </c>
      <c r="F2919" t="s">
        <v>137</v>
      </c>
      <c r="G2919" s="1">
        <v>43101</v>
      </c>
      <c r="H2919" t="s">
        <v>138</v>
      </c>
      <c r="I2919" s="1">
        <v>43223</v>
      </c>
      <c r="J2919" t="s">
        <v>119</v>
      </c>
      <c r="K2919" t="s">
        <v>1814</v>
      </c>
      <c r="L2919" t="s">
        <v>227</v>
      </c>
      <c r="M2919" t="s">
        <v>139</v>
      </c>
      <c r="P2919" t="s">
        <v>177</v>
      </c>
      <c r="Q2919" t="s">
        <v>1172</v>
      </c>
      <c r="R2919" t="s">
        <v>126</v>
      </c>
      <c r="S2919" t="s">
        <v>441</v>
      </c>
      <c r="T2919" t="s">
        <v>471</v>
      </c>
      <c r="U2919" t="s">
        <v>4116</v>
      </c>
      <c r="W2919">
        <v>2969</v>
      </c>
      <c r="X2919">
        <v>2969</v>
      </c>
      <c r="Y2919">
        <v>0</v>
      </c>
      <c r="Z2919">
        <v>0</v>
      </c>
      <c r="AA2919">
        <v>2969</v>
      </c>
      <c r="AB2919">
        <v>2969</v>
      </c>
      <c r="AC2919">
        <v>0</v>
      </c>
      <c r="AD2919">
        <v>0</v>
      </c>
      <c r="AE2919">
        <v>191783</v>
      </c>
      <c r="AF2919" t="s">
        <v>143</v>
      </c>
      <c r="AG2919" t="s">
        <v>143</v>
      </c>
      <c r="AH2919" t="s">
        <v>1402</v>
      </c>
      <c r="AI2919" t="s">
        <v>1066</v>
      </c>
      <c r="AJ2919" t="s">
        <v>128</v>
      </c>
      <c r="AK2919" t="s">
        <v>518</v>
      </c>
      <c r="AL2919" t="s">
        <v>1371</v>
      </c>
      <c r="AM2919" t="s">
        <v>4117</v>
      </c>
      <c r="AN2919" t="s">
        <v>4118</v>
      </c>
      <c r="AO2919" t="s">
        <v>4119</v>
      </c>
      <c r="AP2919" t="s">
        <v>4120</v>
      </c>
      <c r="AQ2919" t="s">
        <v>4121</v>
      </c>
      <c r="BO2919">
        <v>2226.75</v>
      </c>
      <c r="BP2919">
        <v>2226.75</v>
      </c>
      <c r="BQ2919">
        <v>742.25</v>
      </c>
      <c r="BR2919">
        <v>742.25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v>0</v>
      </c>
      <c r="CR2919">
        <v>0</v>
      </c>
      <c r="CS2919">
        <v>0</v>
      </c>
      <c r="CT2919">
        <v>0</v>
      </c>
      <c r="CU2919">
        <v>0</v>
      </c>
      <c r="CV2919">
        <v>0</v>
      </c>
      <c r="CW2919">
        <v>0</v>
      </c>
      <c r="CX2919">
        <v>0</v>
      </c>
      <c r="CY2919">
        <v>0</v>
      </c>
      <c r="CZ2919">
        <v>0</v>
      </c>
      <c r="DA2919">
        <v>0</v>
      </c>
      <c r="DB2919">
        <v>0</v>
      </c>
      <c r="DC2919">
        <v>0</v>
      </c>
      <c r="DD2919">
        <v>0</v>
      </c>
      <c r="DE2919">
        <v>0</v>
      </c>
      <c r="DF2919">
        <v>0</v>
      </c>
      <c r="DG2919">
        <v>0</v>
      </c>
      <c r="DH2919">
        <v>0</v>
      </c>
      <c r="DI2919">
        <v>0</v>
      </c>
      <c r="DJ2919">
        <v>0</v>
      </c>
      <c r="DK2919">
        <v>0</v>
      </c>
      <c r="DL2919">
        <v>0</v>
      </c>
    </row>
    <row r="2920" spans="1:116" x14ac:dyDescent="0.15">
      <c r="A2920" t="s">
        <v>116</v>
      </c>
      <c r="B2920">
        <v>199386</v>
      </c>
      <c r="C2920" t="s">
        <v>117</v>
      </c>
      <c r="D2920" t="s">
        <v>136</v>
      </c>
      <c r="E2920" t="s">
        <v>118</v>
      </c>
      <c r="F2920" t="s">
        <v>137</v>
      </c>
      <c r="G2920" s="1">
        <v>43109</v>
      </c>
      <c r="H2920" t="s">
        <v>138</v>
      </c>
      <c r="I2920" s="1">
        <v>43103</v>
      </c>
      <c r="J2920" t="s">
        <v>119</v>
      </c>
      <c r="K2920" t="s">
        <v>2665</v>
      </c>
      <c r="L2920" t="s">
        <v>120</v>
      </c>
      <c r="M2920" t="s">
        <v>139</v>
      </c>
      <c r="P2920" t="s">
        <v>145</v>
      </c>
      <c r="Q2920" t="s">
        <v>214</v>
      </c>
      <c r="R2920" t="s">
        <v>126</v>
      </c>
      <c r="S2920" t="s">
        <v>571</v>
      </c>
      <c r="T2920" t="s">
        <v>3513</v>
      </c>
      <c r="W2920">
        <v>0</v>
      </c>
      <c r="X2920">
        <v>0</v>
      </c>
      <c r="Y2920">
        <v>0</v>
      </c>
      <c r="Z2920">
        <v>0</v>
      </c>
      <c r="AA2920">
        <v>9950</v>
      </c>
      <c r="AB2920">
        <v>6093</v>
      </c>
      <c r="AC2920">
        <v>3857</v>
      </c>
      <c r="AD2920">
        <v>0</v>
      </c>
      <c r="AE2920">
        <v>19900</v>
      </c>
      <c r="AH2920" t="s">
        <v>302</v>
      </c>
      <c r="AI2920" t="s">
        <v>553</v>
      </c>
      <c r="AK2920" t="s">
        <v>659</v>
      </c>
      <c r="AL2920" t="s">
        <v>184</v>
      </c>
      <c r="AN2920" t="s">
        <v>3514</v>
      </c>
      <c r="AO2920" t="s">
        <v>572</v>
      </c>
      <c r="AP2920" t="s">
        <v>573</v>
      </c>
      <c r="BO2920">
        <v>0</v>
      </c>
      <c r="BP2920">
        <v>9950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0</v>
      </c>
      <c r="CR2920">
        <v>0</v>
      </c>
      <c r="CS2920">
        <v>0</v>
      </c>
      <c r="CT2920">
        <v>0</v>
      </c>
      <c r="CU2920">
        <v>0</v>
      </c>
      <c r="CV2920">
        <v>0</v>
      </c>
      <c r="CW2920">
        <v>0</v>
      </c>
      <c r="CX2920">
        <v>0</v>
      </c>
      <c r="CY2920">
        <v>0</v>
      </c>
      <c r="CZ2920">
        <v>0</v>
      </c>
      <c r="DA2920">
        <v>0</v>
      </c>
      <c r="DB2920">
        <v>0</v>
      </c>
      <c r="DC2920">
        <v>0</v>
      </c>
      <c r="DD2920">
        <v>0</v>
      </c>
      <c r="DE2920">
        <v>0</v>
      </c>
      <c r="DF2920">
        <v>0</v>
      </c>
      <c r="DG2920">
        <v>0</v>
      </c>
      <c r="DH2920">
        <v>0</v>
      </c>
      <c r="DI2920">
        <v>0</v>
      </c>
      <c r="DJ2920">
        <v>0</v>
      </c>
      <c r="DK2920">
        <v>0</v>
      </c>
      <c r="DL2920">
        <v>0</v>
      </c>
    </row>
    <row r="2921" spans="1:116" x14ac:dyDescent="0.15">
      <c r="A2921" t="s">
        <v>116</v>
      </c>
      <c r="B2921">
        <v>199404</v>
      </c>
      <c r="C2921" t="s">
        <v>117</v>
      </c>
      <c r="D2921" t="s">
        <v>136</v>
      </c>
      <c r="E2921" t="s">
        <v>118</v>
      </c>
      <c r="F2921" t="s">
        <v>137</v>
      </c>
      <c r="G2921" s="1">
        <v>43110</v>
      </c>
      <c r="H2921" t="s">
        <v>138</v>
      </c>
      <c r="I2921" s="1">
        <v>43104</v>
      </c>
      <c r="J2921" t="s">
        <v>119</v>
      </c>
      <c r="K2921" t="s">
        <v>2621</v>
      </c>
      <c r="L2921" t="s">
        <v>120</v>
      </c>
      <c r="M2921" t="s">
        <v>1020</v>
      </c>
      <c r="P2921" t="s">
        <v>145</v>
      </c>
      <c r="Q2921" t="s">
        <v>214</v>
      </c>
      <c r="R2921" t="s">
        <v>126</v>
      </c>
      <c r="S2921" t="s">
        <v>571</v>
      </c>
      <c r="T2921" t="s">
        <v>2622</v>
      </c>
      <c r="W2921">
        <v>0</v>
      </c>
      <c r="X2921">
        <v>0</v>
      </c>
      <c r="Y2921">
        <v>0</v>
      </c>
      <c r="Z2921">
        <v>0</v>
      </c>
      <c r="AA2921">
        <v>4800</v>
      </c>
      <c r="AB2921">
        <v>2939</v>
      </c>
      <c r="AC2921">
        <v>1861</v>
      </c>
      <c r="AD2921">
        <v>0</v>
      </c>
      <c r="AE2921">
        <v>7450</v>
      </c>
      <c r="AH2921" t="s">
        <v>12210</v>
      </c>
      <c r="AI2921" t="s">
        <v>14497</v>
      </c>
      <c r="AK2921" t="s">
        <v>1181</v>
      </c>
      <c r="AL2921" t="s">
        <v>184</v>
      </c>
      <c r="AN2921" t="s">
        <v>2623</v>
      </c>
      <c r="AO2921" t="s">
        <v>572</v>
      </c>
      <c r="AP2921" t="s">
        <v>573</v>
      </c>
      <c r="BO2921">
        <v>0</v>
      </c>
      <c r="BP2921">
        <v>4800</v>
      </c>
      <c r="BQ2921">
        <v>0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v>0</v>
      </c>
      <c r="CR2921">
        <v>0</v>
      </c>
      <c r="CS2921">
        <v>0</v>
      </c>
      <c r="CT2921">
        <v>0</v>
      </c>
      <c r="CU2921">
        <v>0</v>
      </c>
      <c r="CV2921">
        <v>0</v>
      </c>
      <c r="CW2921">
        <v>0</v>
      </c>
      <c r="CX2921">
        <v>0</v>
      </c>
      <c r="CY2921">
        <v>0</v>
      </c>
      <c r="CZ2921">
        <v>0</v>
      </c>
      <c r="DA2921">
        <v>0</v>
      </c>
      <c r="DB2921">
        <v>0</v>
      </c>
      <c r="DC2921">
        <v>0</v>
      </c>
      <c r="DD2921">
        <v>0</v>
      </c>
      <c r="DE2921">
        <v>0</v>
      </c>
      <c r="DF2921">
        <v>0</v>
      </c>
      <c r="DG2921">
        <v>0</v>
      </c>
      <c r="DH2921">
        <v>0</v>
      </c>
      <c r="DI2921">
        <v>0</v>
      </c>
      <c r="DJ2921">
        <v>0</v>
      </c>
      <c r="DK2921">
        <v>0</v>
      </c>
      <c r="DL2921">
        <v>0</v>
      </c>
    </row>
    <row r="2922" spans="1:116" x14ac:dyDescent="0.15">
      <c r="A2922" t="s">
        <v>116</v>
      </c>
      <c r="B2922">
        <v>199428</v>
      </c>
      <c r="C2922" t="s">
        <v>117</v>
      </c>
      <c r="D2922" t="s">
        <v>136</v>
      </c>
      <c r="E2922" t="s">
        <v>118</v>
      </c>
      <c r="F2922" t="s">
        <v>137</v>
      </c>
      <c r="G2922" s="1">
        <v>43122</v>
      </c>
      <c r="H2922" t="s">
        <v>138</v>
      </c>
      <c r="I2922" s="1">
        <v>43213</v>
      </c>
      <c r="J2922" t="s">
        <v>119</v>
      </c>
      <c r="K2922" t="s">
        <v>3899</v>
      </c>
      <c r="L2922" t="s">
        <v>153</v>
      </c>
      <c r="M2922" t="s">
        <v>139</v>
      </c>
      <c r="P2922" t="s">
        <v>199</v>
      </c>
      <c r="Q2922" t="s">
        <v>200</v>
      </c>
      <c r="R2922" t="s">
        <v>126</v>
      </c>
      <c r="S2922" t="s">
        <v>1250</v>
      </c>
      <c r="T2922" t="s">
        <v>4128</v>
      </c>
      <c r="W2922">
        <v>9912</v>
      </c>
      <c r="X2922">
        <v>9912</v>
      </c>
      <c r="Y2922">
        <v>0</v>
      </c>
      <c r="Z2922">
        <v>0</v>
      </c>
      <c r="AA2922">
        <v>9912</v>
      </c>
      <c r="AB2922">
        <v>9912</v>
      </c>
      <c r="AC2922">
        <v>0</v>
      </c>
      <c r="AD2922">
        <v>0</v>
      </c>
      <c r="AE2922">
        <v>9912</v>
      </c>
      <c r="AF2922" t="s">
        <v>143</v>
      </c>
      <c r="AG2922" t="s">
        <v>143</v>
      </c>
      <c r="AH2922" t="s">
        <v>5061</v>
      </c>
      <c r="AI2922" t="s">
        <v>4857</v>
      </c>
      <c r="AJ2922" t="s">
        <v>128</v>
      </c>
      <c r="AK2922" t="s">
        <v>512</v>
      </c>
      <c r="AL2922" t="s">
        <v>203</v>
      </c>
      <c r="AM2922" t="s">
        <v>4129</v>
      </c>
      <c r="AN2922" t="s">
        <v>4130</v>
      </c>
      <c r="AO2922" t="s">
        <v>809</v>
      </c>
      <c r="AP2922" t="s">
        <v>810</v>
      </c>
      <c r="AQ2922" t="s">
        <v>811</v>
      </c>
      <c r="BO2922">
        <v>4956</v>
      </c>
      <c r="BP2922">
        <v>4956</v>
      </c>
      <c r="BQ2922">
        <v>4956</v>
      </c>
      <c r="BR2922">
        <v>4956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0</v>
      </c>
      <c r="CR2922">
        <v>0</v>
      </c>
      <c r="CS2922">
        <v>0</v>
      </c>
      <c r="CT2922">
        <v>0</v>
      </c>
      <c r="CU2922">
        <v>0</v>
      </c>
      <c r="CV2922">
        <v>0</v>
      </c>
      <c r="CW2922">
        <v>0</v>
      </c>
      <c r="CX2922">
        <v>0</v>
      </c>
      <c r="CY2922">
        <v>0</v>
      </c>
      <c r="CZ2922">
        <v>0</v>
      </c>
      <c r="DA2922">
        <v>0</v>
      </c>
      <c r="DB2922">
        <v>0</v>
      </c>
      <c r="DC2922">
        <v>0</v>
      </c>
      <c r="DD2922">
        <v>0</v>
      </c>
      <c r="DE2922">
        <v>0</v>
      </c>
      <c r="DF2922">
        <v>0</v>
      </c>
      <c r="DG2922">
        <v>0</v>
      </c>
      <c r="DH2922">
        <v>0</v>
      </c>
      <c r="DI2922">
        <v>0</v>
      </c>
      <c r="DJ2922">
        <v>0</v>
      </c>
      <c r="DK2922">
        <v>0</v>
      </c>
      <c r="DL2922">
        <v>0</v>
      </c>
    </row>
    <row r="2923" spans="1:116" x14ac:dyDescent="0.15">
      <c r="A2923" t="s">
        <v>116</v>
      </c>
      <c r="B2923">
        <v>199441</v>
      </c>
      <c r="C2923" t="s">
        <v>117</v>
      </c>
      <c r="D2923" t="s">
        <v>136</v>
      </c>
      <c r="E2923" t="s">
        <v>118</v>
      </c>
      <c r="F2923" t="s">
        <v>137</v>
      </c>
      <c r="G2923" s="1">
        <v>43109</v>
      </c>
      <c r="H2923" t="s">
        <v>138</v>
      </c>
      <c r="I2923" s="1">
        <v>43217</v>
      </c>
      <c r="J2923" t="s">
        <v>119</v>
      </c>
      <c r="K2923" t="s">
        <v>213</v>
      </c>
      <c r="L2923" t="s">
        <v>123</v>
      </c>
      <c r="M2923" t="s">
        <v>139</v>
      </c>
      <c r="P2923" t="s">
        <v>124</v>
      </c>
      <c r="Q2923" t="s">
        <v>709</v>
      </c>
      <c r="R2923" t="s">
        <v>126</v>
      </c>
      <c r="S2923" t="s">
        <v>215</v>
      </c>
      <c r="T2923" t="s">
        <v>4135</v>
      </c>
      <c r="V2923" t="s">
        <v>1896</v>
      </c>
      <c r="W2923">
        <v>109517</v>
      </c>
      <c r="X2923">
        <v>71334</v>
      </c>
      <c r="Y2923">
        <v>38183</v>
      </c>
      <c r="Z2923">
        <v>0</v>
      </c>
      <c r="AA2923">
        <v>109517</v>
      </c>
      <c r="AB2923">
        <v>71334</v>
      </c>
      <c r="AC2923">
        <v>38183</v>
      </c>
      <c r="AD2923">
        <v>0</v>
      </c>
      <c r="AE2923">
        <v>109517</v>
      </c>
      <c r="AF2923" t="s">
        <v>143</v>
      </c>
      <c r="AG2923" t="s">
        <v>143</v>
      </c>
      <c r="AH2923" t="s">
        <v>132</v>
      </c>
      <c r="AI2923" t="s">
        <v>1066</v>
      </c>
      <c r="AJ2923" t="s">
        <v>128</v>
      </c>
      <c r="AK2923" t="s">
        <v>1453</v>
      </c>
      <c r="AL2923" t="s">
        <v>710</v>
      </c>
      <c r="AM2923" t="s">
        <v>4136</v>
      </c>
      <c r="AN2923" t="s">
        <v>4137</v>
      </c>
      <c r="AO2923" t="s">
        <v>2770</v>
      </c>
      <c r="AP2923" t="s">
        <v>2771</v>
      </c>
      <c r="BO2923">
        <v>109517</v>
      </c>
      <c r="BP2923">
        <v>109517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0</v>
      </c>
      <c r="CR2923">
        <v>0</v>
      </c>
      <c r="CS2923">
        <v>0</v>
      </c>
      <c r="CT2923">
        <v>0</v>
      </c>
      <c r="CU2923">
        <v>0</v>
      </c>
      <c r="CV2923">
        <v>0</v>
      </c>
      <c r="CW2923">
        <v>0</v>
      </c>
      <c r="CX2923">
        <v>0</v>
      </c>
      <c r="CY2923">
        <v>0</v>
      </c>
      <c r="CZ2923">
        <v>0</v>
      </c>
      <c r="DA2923">
        <v>0</v>
      </c>
      <c r="DB2923">
        <v>0</v>
      </c>
      <c r="DC2923">
        <v>0</v>
      </c>
      <c r="DD2923">
        <v>0</v>
      </c>
      <c r="DE2923">
        <v>0</v>
      </c>
      <c r="DF2923">
        <v>0</v>
      </c>
      <c r="DG2923">
        <v>0</v>
      </c>
      <c r="DH2923">
        <v>0</v>
      </c>
      <c r="DI2923">
        <v>0</v>
      </c>
      <c r="DJ2923">
        <v>0</v>
      </c>
      <c r="DK2923">
        <v>0</v>
      </c>
      <c r="DL2923">
        <v>0</v>
      </c>
    </row>
    <row r="2924" spans="1:116" x14ac:dyDescent="0.15">
      <c r="A2924" t="s">
        <v>116</v>
      </c>
      <c r="B2924">
        <v>199443</v>
      </c>
      <c r="C2924" t="s">
        <v>117</v>
      </c>
      <c r="D2924" t="s">
        <v>136</v>
      </c>
      <c r="E2924" t="s">
        <v>118</v>
      </c>
      <c r="F2924" t="s">
        <v>137</v>
      </c>
      <c r="G2924" s="1">
        <v>43109</v>
      </c>
      <c r="H2924" t="s">
        <v>138</v>
      </c>
      <c r="I2924" s="1">
        <v>43175</v>
      </c>
      <c r="J2924" t="s">
        <v>119</v>
      </c>
      <c r="K2924" t="s">
        <v>4138</v>
      </c>
      <c r="L2924" t="s">
        <v>227</v>
      </c>
      <c r="M2924" t="s">
        <v>139</v>
      </c>
      <c r="N2924" t="s">
        <v>1603</v>
      </c>
      <c r="O2924" t="s">
        <v>227</v>
      </c>
      <c r="P2924" t="s">
        <v>199</v>
      </c>
      <c r="Q2924" t="s">
        <v>944</v>
      </c>
      <c r="R2924" t="s">
        <v>126</v>
      </c>
      <c r="S2924" t="s">
        <v>140</v>
      </c>
      <c r="T2924" t="s">
        <v>4139</v>
      </c>
      <c r="W2924">
        <v>10545</v>
      </c>
      <c r="X2924">
        <v>10545</v>
      </c>
      <c r="Y2924">
        <v>0</v>
      </c>
      <c r="Z2924">
        <v>0</v>
      </c>
      <c r="AA2924">
        <v>10545</v>
      </c>
      <c r="AB2924">
        <v>10545</v>
      </c>
      <c r="AC2924">
        <v>0</v>
      </c>
      <c r="AD2924">
        <v>0</v>
      </c>
      <c r="AE2924">
        <v>10545</v>
      </c>
      <c r="AF2924" t="s">
        <v>143</v>
      </c>
      <c r="AG2924" t="s">
        <v>143</v>
      </c>
      <c r="AH2924" t="s">
        <v>211</v>
      </c>
      <c r="AI2924" t="s">
        <v>440</v>
      </c>
      <c r="AJ2924" t="s">
        <v>128</v>
      </c>
      <c r="AK2924" t="s">
        <v>407</v>
      </c>
      <c r="AL2924" t="s">
        <v>2490</v>
      </c>
      <c r="AM2924" t="s">
        <v>4140</v>
      </c>
      <c r="AN2924" t="s">
        <v>4141</v>
      </c>
      <c r="AO2924" t="s">
        <v>4047</v>
      </c>
      <c r="AP2924" t="s">
        <v>4038</v>
      </c>
      <c r="BO2924">
        <v>10545</v>
      </c>
      <c r="BP2924">
        <v>10545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v>0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0</v>
      </c>
      <c r="DB2924">
        <v>0</v>
      </c>
      <c r="DC2924">
        <v>0</v>
      </c>
      <c r="DD2924">
        <v>0</v>
      </c>
      <c r="DE2924">
        <v>0</v>
      </c>
      <c r="DF2924">
        <v>0</v>
      </c>
      <c r="DG2924">
        <v>0</v>
      </c>
      <c r="DH2924">
        <v>0</v>
      </c>
      <c r="DI2924">
        <v>0</v>
      </c>
      <c r="DJ2924">
        <v>0</v>
      </c>
      <c r="DK2924">
        <v>0</v>
      </c>
      <c r="DL2924">
        <v>0</v>
      </c>
    </row>
    <row r="2925" spans="1:116" x14ac:dyDescent="0.15">
      <c r="A2925" t="s">
        <v>116</v>
      </c>
      <c r="B2925">
        <v>199446</v>
      </c>
      <c r="C2925" t="s">
        <v>117</v>
      </c>
      <c r="D2925" t="s">
        <v>136</v>
      </c>
      <c r="E2925" t="s">
        <v>118</v>
      </c>
      <c r="F2925" t="s">
        <v>137</v>
      </c>
      <c r="G2925" s="1">
        <v>43108</v>
      </c>
      <c r="H2925" t="s">
        <v>138</v>
      </c>
      <c r="I2925" s="1">
        <v>43245</v>
      </c>
      <c r="J2925" t="s">
        <v>119</v>
      </c>
      <c r="K2925" t="s">
        <v>766</v>
      </c>
      <c r="L2925" t="s">
        <v>123</v>
      </c>
      <c r="M2925" t="s">
        <v>139</v>
      </c>
      <c r="P2925" t="s">
        <v>317</v>
      </c>
      <c r="Q2925" t="s">
        <v>387</v>
      </c>
      <c r="R2925" t="s">
        <v>126</v>
      </c>
      <c r="S2925" t="s">
        <v>215</v>
      </c>
      <c r="T2925" t="s">
        <v>4142</v>
      </c>
      <c r="W2925">
        <v>359934</v>
      </c>
      <c r="X2925">
        <v>234263</v>
      </c>
      <c r="Y2925">
        <v>125671</v>
      </c>
      <c r="Z2925">
        <v>0</v>
      </c>
      <c r="AA2925">
        <v>80000</v>
      </c>
      <c r="AB2925">
        <v>80000</v>
      </c>
      <c r="AC2925">
        <v>0</v>
      </c>
      <c r="AD2925">
        <v>0</v>
      </c>
      <c r="AE2925">
        <v>360000</v>
      </c>
      <c r="AF2925" t="s">
        <v>143</v>
      </c>
      <c r="AG2925" t="s">
        <v>143</v>
      </c>
      <c r="AH2925" t="s">
        <v>229</v>
      </c>
      <c r="AI2925" t="s">
        <v>259</v>
      </c>
      <c r="AJ2925" t="s">
        <v>128</v>
      </c>
      <c r="AK2925" t="s">
        <v>737</v>
      </c>
      <c r="AL2925" t="s">
        <v>391</v>
      </c>
      <c r="AM2925" t="s">
        <v>4143</v>
      </c>
      <c r="AN2925" t="s">
        <v>4144</v>
      </c>
      <c r="AO2925" t="s">
        <v>1316</v>
      </c>
      <c r="AP2925" t="s">
        <v>1317</v>
      </c>
      <c r="BO2925">
        <v>359934</v>
      </c>
      <c r="BP2925">
        <v>80000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0</v>
      </c>
      <c r="DF2925">
        <v>0</v>
      </c>
      <c r="DG2925">
        <v>0</v>
      </c>
      <c r="DH2925">
        <v>0</v>
      </c>
      <c r="DI2925">
        <v>0</v>
      </c>
      <c r="DJ2925">
        <v>0</v>
      </c>
      <c r="DK2925">
        <v>0</v>
      </c>
      <c r="DL2925">
        <v>0</v>
      </c>
    </row>
    <row r="2926" spans="1:116" x14ac:dyDescent="0.15">
      <c r="A2926" t="s">
        <v>116</v>
      </c>
      <c r="B2926">
        <v>199447</v>
      </c>
      <c r="C2926" t="s">
        <v>117</v>
      </c>
      <c r="D2926" t="s">
        <v>136</v>
      </c>
      <c r="E2926" t="s">
        <v>425</v>
      </c>
      <c r="F2926" t="s">
        <v>137</v>
      </c>
      <c r="G2926" s="1">
        <v>43110</v>
      </c>
      <c r="H2926" t="s">
        <v>138</v>
      </c>
      <c r="I2926" s="1">
        <v>43229</v>
      </c>
      <c r="J2926" t="s">
        <v>119</v>
      </c>
      <c r="K2926" t="s">
        <v>4145</v>
      </c>
      <c r="L2926" t="s">
        <v>169</v>
      </c>
      <c r="M2926" t="s">
        <v>139</v>
      </c>
      <c r="P2926" t="s">
        <v>199</v>
      </c>
      <c r="Q2926" t="s">
        <v>1570</v>
      </c>
      <c r="R2926" t="s">
        <v>126</v>
      </c>
      <c r="S2926" t="s">
        <v>215</v>
      </c>
      <c r="T2926" t="s">
        <v>4146</v>
      </c>
      <c r="W2926">
        <v>5943</v>
      </c>
      <c r="X2926">
        <v>5659</v>
      </c>
      <c r="Y2926">
        <v>284</v>
      </c>
      <c r="Z2926">
        <v>0</v>
      </c>
      <c r="AA2926">
        <v>5943</v>
      </c>
      <c r="AB2926">
        <v>5659</v>
      </c>
      <c r="AC2926">
        <v>284</v>
      </c>
      <c r="AD2926">
        <v>0</v>
      </c>
      <c r="AE2926">
        <v>5943</v>
      </c>
      <c r="AF2926" t="s">
        <v>143</v>
      </c>
      <c r="AG2926" t="s">
        <v>143</v>
      </c>
      <c r="AH2926" t="s">
        <v>5319</v>
      </c>
      <c r="AI2926" t="s">
        <v>5106</v>
      </c>
      <c r="AJ2926" t="s">
        <v>128</v>
      </c>
      <c r="AK2926" t="s">
        <v>407</v>
      </c>
      <c r="AL2926" t="s">
        <v>1572</v>
      </c>
      <c r="AM2926" t="s">
        <v>4147</v>
      </c>
      <c r="AN2926" t="s">
        <v>4148</v>
      </c>
      <c r="AO2926" t="s">
        <v>1575</v>
      </c>
      <c r="AP2926" t="s">
        <v>1576</v>
      </c>
      <c r="BO2926">
        <v>5943</v>
      </c>
      <c r="BP2926">
        <v>5943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0</v>
      </c>
      <c r="DF2926">
        <v>0</v>
      </c>
      <c r="DG2926">
        <v>0</v>
      </c>
      <c r="DH2926">
        <v>0</v>
      </c>
      <c r="DI2926">
        <v>0</v>
      </c>
      <c r="DJ2926">
        <v>0</v>
      </c>
      <c r="DK2926">
        <v>0</v>
      </c>
      <c r="DL2926">
        <v>0</v>
      </c>
    </row>
    <row r="2927" spans="1:116" x14ac:dyDescent="0.15">
      <c r="A2927" t="s">
        <v>116</v>
      </c>
      <c r="B2927">
        <v>199453</v>
      </c>
      <c r="C2927" t="s">
        <v>117</v>
      </c>
      <c r="D2927" t="s">
        <v>136</v>
      </c>
      <c r="E2927" t="s">
        <v>118</v>
      </c>
      <c r="F2927" t="s">
        <v>137</v>
      </c>
      <c r="G2927" s="1">
        <v>43112</v>
      </c>
      <c r="H2927" t="s">
        <v>138</v>
      </c>
      <c r="I2927" s="1">
        <v>43147</v>
      </c>
      <c r="J2927" t="s">
        <v>119</v>
      </c>
      <c r="K2927" t="s">
        <v>2818</v>
      </c>
      <c r="L2927" t="s">
        <v>197</v>
      </c>
      <c r="M2927" t="s">
        <v>139</v>
      </c>
      <c r="N2927" t="s">
        <v>4092</v>
      </c>
      <c r="O2927" t="s">
        <v>120</v>
      </c>
      <c r="P2927" t="s">
        <v>299</v>
      </c>
      <c r="Q2927" t="s">
        <v>501</v>
      </c>
      <c r="R2927" t="s">
        <v>126</v>
      </c>
      <c r="S2927" t="s">
        <v>215</v>
      </c>
      <c r="T2927" t="s">
        <v>4149</v>
      </c>
      <c r="U2927" t="s">
        <v>4150</v>
      </c>
      <c r="W2927">
        <v>2000</v>
      </c>
      <c r="X2927">
        <v>2000</v>
      </c>
      <c r="Y2927">
        <v>0</v>
      </c>
      <c r="Z2927">
        <v>0</v>
      </c>
      <c r="AA2927">
        <v>2000</v>
      </c>
      <c r="AB2927">
        <v>2000</v>
      </c>
      <c r="AC2927">
        <v>0</v>
      </c>
      <c r="AD2927">
        <v>0</v>
      </c>
      <c r="AE2927">
        <v>2000</v>
      </c>
      <c r="AF2927" t="s">
        <v>143</v>
      </c>
      <c r="AG2927" t="s">
        <v>171</v>
      </c>
      <c r="AH2927" t="s">
        <v>361</v>
      </c>
      <c r="AI2927" t="s">
        <v>341</v>
      </c>
      <c r="AJ2927" t="s">
        <v>128</v>
      </c>
      <c r="AK2927" t="s">
        <v>303</v>
      </c>
      <c r="AL2927" t="s">
        <v>502</v>
      </c>
      <c r="AM2927" t="s">
        <v>4151</v>
      </c>
      <c r="AN2927" t="s">
        <v>4152</v>
      </c>
      <c r="AO2927" t="s">
        <v>4153</v>
      </c>
      <c r="AP2927" t="s">
        <v>4154</v>
      </c>
      <c r="AQ2927" t="s">
        <v>4155</v>
      </c>
      <c r="BO2927">
        <v>400</v>
      </c>
      <c r="BP2927">
        <v>400</v>
      </c>
      <c r="BQ2927">
        <v>1600</v>
      </c>
      <c r="BR2927">
        <v>1600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0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0</v>
      </c>
      <c r="DK2927">
        <v>0</v>
      </c>
      <c r="DL2927">
        <v>0</v>
      </c>
    </row>
    <row r="2928" spans="1:116" x14ac:dyDescent="0.15">
      <c r="A2928" t="s">
        <v>116</v>
      </c>
      <c r="B2928">
        <v>199476</v>
      </c>
      <c r="C2928" t="s">
        <v>117</v>
      </c>
      <c r="D2928" t="s">
        <v>136</v>
      </c>
      <c r="E2928" t="s">
        <v>118</v>
      </c>
      <c r="F2928" t="s">
        <v>137</v>
      </c>
      <c r="G2928" s="1">
        <v>43108</v>
      </c>
      <c r="H2928" t="s">
        <v>138</v>
      </c>
      <c r="I2928" s="1">
        <v>43175</v>
      </c>
      <c r="J2928" t="s">
        <v>119</v>
      </c>
      <c r="K2928" t="s">
        <v>4138</v>
      </c>
      <c r="L2928" t="s">
        <v>227</v>
      </c>
      <c r="M2928" t="s">
        <v>139</v>
      </c>
      <c r="N2928" t="s">
        <v>1603</v>
      </c>
      <c r="O2928" t="s">
        <v>227</v>
      </c>
      <c r="P2928" t="s">
        <v>199</v>
      </c>
      <c r="Q2928" t="s">
        <v>944</v>
      </c>
      <c r="R2928" t="s">
        <v>126</v>
      </c>
      <c r="S2928" t="s">
        <v>140</v>
      </c>
      <c r="T2928" t="s">
        <v>4166</v>
      </c>
      <c r="W2928">
        <v>9564</v>
      </c>
      <c r="X2928">
        <v>9564</v>
      </c>
      <c r="Y2928">
        <v>0</v>
      </c>
      <c r="Z2928">
        <v>0</v>
      </c>
      <c r="AA2928">
        <v>9564</v>
      </c>
      <c r="AB2928">
        <v>9564</v>
      </c>
      <c r="AC2928">
        <v>0</v>
      </c>
      <c r="AD2928">
        <v>0</v>
      </c>
      <c r="AE2928">
        <v>9564</v>
      </c>
      <c r="AF2928" t="s">
        <v>143</v>
      </c>
      <c r="AG2928" t="s">
        <v>143</v>
      </c>
      <c r="AH2928" t="s">
        <v>211</v>
      </c>
      <c r="AI2928" t="s">
        <v>440</v>
      </c>
      <c r="AJ2928" t="s">
        <v>128</v>
      </c>
      <c r="AK2928" t="s">
        <v>407</v>
      </c>
      <c r="AL2928" t="s">
        <v>2490</v>
      </c>
      <c r="AM2928" t="s">
        <v>4167</v>
      </c>
      <c r="AN2928" t="s">
        <v>4168</v>
      </c>
      <c r="AO2928" t="s">
        <v>949</v>
      </c>
      <c r="AP2928" t="s">
        <v>950</v>
      </c>
      <c r="BO2928">
        <v>9564</v>
      </c>
      <c r="BP2928">
        <v>9564</v>
      </c>
      <c r="BQ2928">
        <v>0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0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0</v>
      </c>
      <c r="DK2928">
        <v>0</v>
      </c>
      <c r="DL2928">
        <v>0</v>
      </c>
    </row>
    <row r="2929" spans="1:116" x14ac:dyDescent="0.15">
      <c r="A2929" t="s">
        <v>116</v>
      </c>
      <c r="B2929">
        <v>199477</v>
      </c>
      <c r="C2929" t="s">
        <v>117</v>
      </c>
      <c r="D2929" t="s">
        <v>136</v>
      </c>
      <c r="E2929" t="s">
        <v>118</v>
      </c>
      <c r="F2929" t="s">
        <v>137</v>
      </c>
      <c r="G2929" s="1">
        <v>43117</v>
      </c>
      <c r="H2929" t="s">
        <v>138</v>
      </c>
      <c r="I2929" s="1">
        <v>43286</v>
      </c>
      <c r="J2929" t="s">
        <v>13516</v>
      </c>
      <c r="K2929" t="s">
        <v>345</v>
      </c>
      <c r="L2929" t="s">
        <v>153</v>
      </c>
      <c r="M2929" t="s">
        <v>139</v>
      </c>
      <c r="P2929" t="s">
        <v>199</v>
      </c>
      <c r="Q2929" t="s">
        <v>616</v>
      </c>
      <c r="R2929" t="s">
        <v>126</v>
      </c>
      <c r="S2929" t="s">
        <v>215</v>
      </c>
      <c r="T2929" t="s">
        <v>4169</v>
      </c>
      <c r="U2929" t="s">
        <v>3944</v>
      </c>
      <c r="W2929">
        <v>6000</v>
      </c>
      <c r="X2929">
        <v>6000</v>
      </c>
      <c r="Y2929">
        <v>0</v>
      </c>
      <c r="Z2929">
        <v>0</v>
      </c>
      <c r="AA2929">
        <v>6000</v>
      </c>
      <c r="AB2929">
        <v>6000</v>
      </c>
      <c r="AC2929">
        <v>0</v>
      </c>
      <c r="AD2929">
        <v>0</v>
      </c>
      <c r="AE2929">
        <v>6000</v>
      </c>
      <c r="AF2929" t="s">
        <v>143</v>
      </c>
      <c r="AG2929" t="s">
        <v>171</v>
      </c>
      <c r="AH2929" t="s">
        <v>211</v>
      </c>
      <c r="AI2929" t="s">
        <v>1010</v>
      </c>
      <c r="AJ2929" t="s">
        <v>128</v>
      </c>
      <c r="AK2929" t="s">
        <v>332</v>
      </c>
      <c r="AL2929" t="s">
        <v>617</v>
      </c>
      <c r="AN2929" t="s">
        <v>4170</v>
      </c>
      <c r="AO2929" t="s">
        <v>1610</v>
      </c>
      <c r="AP2929" t="s">
        <v>1611</v>
      </c>
      <c r="BO2929">
        <v>6000</v>
      </c>
      <c r="BP2929">
        <v>6000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0</v>
      </c>
      <c r="CJ2929"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0</v>
      </c>
      <c r="CQ2929">
        <v>0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0</v>
      </c>
      <c r="DK2929">
        <v>0</v>
      </c>
      <c r="DL2929">
        <v>0</v>
      </c>
    </row>
    <row r="2930" spans="1:116" x14ac:dyDescent="0.15">
      <c r="A2930" t="s">
        <v>116</v>
      </c>
      <c r="B2930">
        <v>199478</v>
      </c>
      <c r="C2930" t="s">
        <v>117</v>
      </c>
      <c r="D2930" t="s">
        <v>136</v>
      </c>
      <c r="E2930" t="s">
        <v>118</v>
      </c>
      <c r="F2930" t="s">
        <v>137</v>
      </c>
      <c r="G2930" s="1">
        <v>43117</v>
      </c>
      <c r="H2930" t="s">
        <v>138</v>
      </c>
      <c r="I2930" s="1">
        <v>43286</v>
      </c>
      <c r="J2930" t="s">
        <v>13516</v>
      </c>
      <c r="K2930" t="s">
        <v>345</v>
      </c>
      <c r="L2930" t="s">
        <v>153</v>
      </c>
      <c r="M2930" t="s">
        <v>139</v>
      </c>
      <c r="P2930" t="s">
        <v>199</v>
      </c>
      <c r="Q2930" t="s">
        <v>2562</v>
      </c>
      <c r="R2930" t="s">
        <v>126</v>
      </c>
      <c r="S2930" t="s">
        <v>215</v>
      </c>
      <c r="T2930" t="s">
        <v>4171</v>
      </c>
      <c r="U2930" t="s">
        <v>3944</v>
      </c>
      <c r="W2930">
        <v>4000</v>
      </c>
      <c r="X2930">
        <v>4000</v>
      </c>
      <c r="Y2930">
        <v>0</v>
      </c>
      <c r="Z2930">
        <v>0</v>
      </c>
      <c r="AA2930">
        <v>4000</v>
      </c>
      <c r="AB2930">
        <v>4000</v>
      </c>
      <c r="AC2930">
        <v>0</v>
      </c>
      <c r="AD2930">
        <v>0</v>
      </c>
      <c r="AE2930">
        <v>4000</v>
      </c>
      <c r="AF2930" t="s">
        <v>143</v>
      </c>
      <c r="AG2930" t="s">
        <v>171</v>
      </c>
      <c r="AH2930" t="s">
        <v>520</v>
      </c>
      <c r="AI2930" t="s">
        <v>1010</v>
      </c>
      <c r="AJ2930" t="s">
        <v>128</v>
      </c>
      <c r="AK2930" t="s">
        <v>332</v>
      </c>
      <c r="AL2930" t="s">
        <v>2563</v>
      </c>
      <c r="AN2930" t="s">
        <v>4172</v>
      </c>
      <c r="AO2930" t="s">
        <v>4173</v>
      </c>
      <c r="AP2930" t="s">
        <v>4078</v>
      </c>
      <c r="BO2930">
        <v>4000</v>
      </c>
      <c r="BP2930">
        <v>4000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  <c r="CI2930">
        <v>0</v>
      </c>
      <c r="CJ2930">
        <v>0</v>
      </c>
      <c r="CK2930">
        <v>0</v>
      </c>
      <c r="CL2930">
        <v>0</v>
      </c>
      <c r="CM2930">
        <v>0</v>
      </c>
      <c r="CN2930">
        <v>0</v>
      </c>
      <c r="CO2930">
        <v>0</v>
      </c>
      <c r="CP2930">
        <v>0</v>
      </c>
      <c r="CQ2930">
        <v>0</v>
      </c>
      <c r="CR2930">
        <v>0</v>
      </c>
      <c r="CS2930">
        <v>0</v>
      </c>
      <c r="CT2930">
        <v>0</v>
      </c>
      <c r="CU2930">
        <v>0</v>
      </c>
      <c r="CV2930">
        <v>0</v>
      </c>
      <c r="CW2930">
        <v>0</v>
      </c>
      <c r="CX2930">
        <v>0</v>
      </c>
      <c r="CY2930">
        <v>0</v>
      </c>
      <c r="CZ2930">
        <v>0</v>
      </c>
      <c r="DA2930">
        <v>0</v>
      </c>
      <c r="DB2930">
        <v>0</v>
      </c>
      <c r="DC2930">
        <v>0</v>
      </c>
      <c r="DD2930">
        <v>0</v>
      </c>
      <c r="DE2930">
        <v>0</v>
      </c>
      <c r="DF2930">
        <v>0</v>
      </c>
      <c r="DG2930">
        <v>0</v>
      </c>
      <c r="DH2930">
        <v>0</v>
      </c>
      <c r="DI2930">
        <v>0</v>
      </c>
      <c r="DJ2930">
        <v>0</v>
      </c>
      <c r="DK2930">
        <v>0</v>
      </c>
      <c r="DL2930">
        <v>0</v>
      </c>
    </row>
    <row r="2931" spans="1:116" x14ac:dyDescent="0.15">
      <c r="A2931" t="s">
        <v>116</v>
      </c>
      <c r="B2931">
        <v>199569</v>
      </c>
      <c r="C2931" t="s">
        <v>117</v>
      </c>
      <c r="D2931" t="s">
        <v>136</v>
      </c>
      <c r="E2931" t="s">
        <v>118</v>
      </c>
      <c r="F2931" t="s">
        <v>137</v>
      </c>
      <c r="G2931" s="1">
        <v>43117</v>
      </c>
      <c r="H2931" t="s">
        <v>138</v>
      </c>
      <c r="I2931" s="1">
        <v>43145</v>
      </c>
      <c r="J2931" t="s">
        <v>119</v>
      </c>
      <c r="K2931" t="s">
        <v>3899</v>
      </c>
      <c r="L2931" t="s">
        <v>153</v>
      </c>
      <c r="M2931" t="s">
        <v>139</v>
      </c>
      <c r="P2931" t="s">
        <v>199</v>
      </c>
      <c r="Q2931" t="s">
        <v>327</v>
      </c>
      <c r="R2931" t="s">
        <v>126</v>
      </c>
      <c r="S2931" t="s">
        <v>140</v>
      </c>
      <c r="T2931" t="s">
        <v>4210</v>
      </c>
      <c r="W2931">
        <v>33844</v>
      </c>
      <c r="X2931">
        <v>33844</v>
      </c>
      <c r="Y2931">
        <v>0</v>
      </c>
      <c r="Z2931">
        <v>0</v>
      </c>
      <c r="AA2931">
        <v>33844</v>
      </c>
      <c r="AB2931">
        <v>33844</v>
      </c>
      <c r="AC2931">
        <v>0</v>
      </c>
      <c r="AD2931">
        <v>0</v>
      </c>
      <c r="AE2931">
        <v>33844</v>
      </c>
      <c r="AF2931" t="s">
        <v>143</v>
      </c>
      <c r="AG2931" t="s">
        <v>143</v>
      </c>
      <c r="AH2931" t="s">
        <v>5061</v>
      </c>
      <c r="AI2931" t="s">
        <v>4857</v>
      </c>
      <c r="AJ2931" t="s">
        <v>128</v>
      </c>
      <c r="AK2931" t="s">
        <v>659</v>
      </c>
      <c r="AL2931" t="s">
        <v>328</v>
      </c>
      <c r="AM2931" t="s">
        <v>4211</v>
      </c>
      <c r="AN2931" t="s">
        <v>4212</v>
      </c>
      <c r="AO2931" t="s">
        <v>2104</v>
      </c>
      <c r="AP2931" t="s">
        <v>2105</v>
      </c>
      <c r="BO2931">
        <v>33844</v>
      </c>
      <c r="BP2931">
        <v>33844</v>
      </c>
      <c r="BQ2931">
        <v>0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0</v>
      </c>
      <c r="CJ2931">
        <v>0</v>
      </c>
      <c r="CK2931">
        <v>0</v>
      </c>
      <c r="CL2931">
        <v>0</v>
      </c>
      <c r="CM2931">
        <v>0</v>
      </c>
      <c r="CN2931">
        <v>0</v>
      </c>
      <c r="CO2931">
        <v>0</v>
      </c>
      <c r="CP2931">
        <v>0</v>
      </c>
      <c r="CQ2931">
        <v>0</v>
      </c>
      <c r="CR2931">
        <v>0</v>
      </c>
      <c r="CS2931">
        <v>0</v>
      </c>
      <c r="CT2931">
        <v>0</v>
      </c>
      <c r="CU2931">
        <v>0</v>
      </c>
      <c r="CV2931">
        <v>0</v>
      </c>
      <c r="CW2931">
        <v>0</v>
      </c>
      <c r="CX2931">
        <v>0</v>
      </c>
      <c r="CY2931">
        <v>0</v>
      </c>
      <c r="CZ2931">
        <v>0</v>
      </c>
      <c r="DA2931">
        <v>0</v>
      </c>
      <c r="DB2931">
        <v>0</v>
      </c>
      <c r="DC2931">
        <v>0</v>
      </c>
      <c r="DD2931">
        <v>0</v>
      </c>
      <c r="DE2931">
        <v>0</v>
      </c>
      <c r="DF2931">
        <v>0</v>
      </c>
      <c r="DG2931">
        <v>0</v>
      </c>
      <c r="DH2931">
        <v>0</v>
      </c>
      <c r="DI2931">
        <v>0</v>
      </c>
      <c r="DJ2931">
        <v>0</v>
      </c>
      <c r="DK2931">
        <v>0</v>
      </c>
      <c r="DL2931">
        <v>0</v>
      </c>
    </row>
    <row r="2932" spans="1:116" x14ac:dyDescent="0.15">
      <c r="A2932" t="s">
        <v>116</v>
      </c>
      <c r="B2932">
        <v>199573</v>
      </c>
      <c r="C2932" t="s">
        <v>117</v>
      </c>
      <c r="D2932" t="s">
        <v>136</v>
      </c>
      <c r="E2932" t="s">
        <v>118</v>
      </c>
      <c r="F2932" t="s">
        <v>137</v>
      </c>
      <c r="G2932" s="1">
        <v>43124</v>
      </c>
      <c r="H2932" t="s">
        <v>138</v>
      </c>
      <c r="I2932" s="1">
        <v>43214</v>
      </c>
      <c r="J2932" t="s">
        <v>119</v>
      </c>
      <c r="K2932" t="s">
        <v>1814</v>
      </c>
      <c r="L2932" t="s">
        <v>227</v>
      </c>
      <c r="M2932" t="s">
        <v>139</v>
      </c>
      <c r="P2932" t="s">
        <v>177</v>
      </c>
      <c r="Q2932" t="s">
        <v>1172</v>
      </c>
      <c r="R2932" t="s">
        <v>126</v>
      </c>
      <c r="S2932" t="s">
        <v>441</v>
      </c>
      <c r="T2932" t="s">
        <v>471</v>
      </c>
      <c r="U2932" t="s">
        <v>4213</v>
      </c>
      <c r="W2932">
        <v>85000</v>
      </c>
      <c r="X2932">
        <v>85000</v>
      </c>
      <c r="Y2932">
        <v>0</v>
      </c>
      <c r="Z2932">
        <v>0</v>
      </c>
      <c r="AA2932">
        <v>85000</v>
      </c>
      <c r="AB2932">
        <v>85000</v>
      </c>
      <c r="AC2932">
        <v>0</v>
      </c>
      <c r="AD2932">
        <v>0</v>
      </c>
      <c r="AE2932">
        <v>152636</v>
      </c>
      <c r="AF2932" t="s">
        <v>143</v>
      </c>
      <c r="AG2932" t="s">
        <v>143</v>
      </c>
      <c r="AH2932" t="s">
        <v>141</v>
      </c>
      <c r="AI2932" t="s">
        <v>342</v>
      </c>
      <c r="AJ2932" t="s">
        <v>128</v>
      </c>
      <c r="AK2932" t="s">
        <v>518</v>
      </c>
      <c r="AL2932" t="s">
        <v>1371</v>
      </c>
      <c r="AM2932" t="s">
        <v>4214</v>
      </c>
      <c r="AN2932" t="s">
        <v>4215</v>
      </c>
      <c r="AO2932" t="s">
        <v>4216</v>
      </c>
      <c r="AP2932" t="s">
        <v>4121</v>
      </c>
      <c r="BO2932">
        <v>85000</v>
      </c>
      <c r="BP2932">
        <v>85000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0</v>
      </c>
      <c r="CJ2932"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0</v>
      </c>
      <c r="CQ2932">
        <v>0</v>
      </c>
      <c r="CR2932">
        <v>0</v>
      </c>
      <c r="CS2932">
        <v>0</v>
      </c>
      <c r="CT2932">
        <v>0</v>
      </c>
      <c r="CU2932">
        <v>0</v>
      </c>
      <c r="CV2932">
        <v>0</v>
      </c>
      <c r="CW2932">
        <v>0</v>
      </c>
      <c r="CX2932">
        <v>0</v>
      </c>
      <c r="CY2932">
        <v>0</v>
      </c>
      <c r="CZ2932">
        <v>0</v>
      </c>
      <c r="DA2932">
        <v>0</v>
      </c>
      <c r="DB2932">
        <v>0</v>
      </c>
      <c r="DC2932">
        <v>0</v>
      </c>
      <c r="DD2932">
        <v>0</v>
      </c>
      <c r="DE2932">
        <v>0</v>
      </c>
      <c r="DF2932">
        <v>0</v>
      </c>
      <c r="DG2932">
        <v>0</v>
      </c>
      <c r="DH2932">
        <v>0</v>
      </c>
      <c r="DI2932">
        <v>0</v>
      </c>
      <c r="DJ2932">
        <v>0</v>
      </c>
      <c r="DK2932">
        <v>0</v>
      </c>
      <c r="DL2932">
        <v>0</v>
      </c>
    </row>
    <row r="2933" spans="1:116" x14ac:dyDescent="0.15">
      <c r="A2933" t="s">
        <v>116</v>
      </c>
      <c r="B2933">
        <v>199575</v>
      </c>
      <c r="C2933" t="s">
        <v>117</v>
      </c>
      <c r="D2933" t="s">
        <v>136</v>
      </c>
      <c r="E2933" t="s">
        <v>118</v>
      </c>
      <c r="F2933" t="s">
        <v>137</v>
      </c>
      <c r="G2933" s="1">
        <v>43116</v>
      </c>
      <c r="H2933" t="s">
        <v>138</v>
      </c>
      <c r="I2933" s="1">
        <v>43209</v>
      </c>
      <c r="J2933" t="s">
        <v>119</v>
      </c>
      <c r="K2933" t="s">
        <v>1603</v>
      </c>
      <c r="L2933" t="s">
        <v>227</v>
      </c>
      <c r="M2933" t="s">
        <v>139</v>
      </c>
      <c r="P2933" t="s">
        <v>199</v>
      </c>
      <c r="Q2933" t="s">
        <v>616</v>
      </c>
      <c r="R2933" t="s">
        <v>126</v>
      </c>
      <c r="S2933" t="s">
        <v>140</v>
      </c>
      <c r="T2933" t="s">
        <v>4217</v>
      </c>
      <c r="W2933">
        <v>30000</v>
      </c>
      <c r="X2933">
        <v>29999</v>
      </c>
      <c r="Y2933">
        <v>1</v>
      </c>
      <c r="Z2933">
        <v>0</v>
      </c>
      <c r="AA2933">
        <v>30000</v>
      </c>
      <c r="AB2933">
        <v>30000</v>
      </c>
      <c r="AC2933">
        <v>0</v>
      </c>
      <c r="AD2933">
        <v>0</v>
      </c>
      <c r="AE2933">
        <v>30000</v>
      </c>
      <c r="AF2933" t="s">
        <v>143</v>
      </c>
      <c r="AG2933" t="s">
        <v>143</v>
      </c>
      <c r="AH2933" t="s">
        <v>211</v>
      </c>
      <c r="AI2933" t="s">
        <v>440</v>
      </c>
      <c r="AJ2933" t="s">
        <v>128</v>
      </c>
      <c r="AK2933" t="s">
        <v>543</v>
      </c>
      <c r="AL2933" t="s">
        <v>617</v>
      </c>
      <c r="AM2933" t="s">
        <v>4218</v>
      </c>
      <c r="AN2933" t="s">
        <v>4219</v>
      </c>
      <c r="AO2933" t="s">
        <v>2764</v>
      </c>
      <c r="AP2933" t="s">
        <v>2765</v>
      </c>
      <c r="AQ2933" t="s">
        <v>4220</v>
      </c>
      <c r="BO2933">
        <v>30000</v>
      </c>
      <c r="BP2933">
        <v>30000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0</v>
      </c>
      <c r="CJ2933"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0</v>
      </c>
      <c r="CQ2933">
        <v>0</v>
      </c>
      <c r="CR2933">
        <v>0</v>
      </c>
      <c r="CS2933">
        <v>0</v>
      </c>
      <c r="CT2933">
        <v>0</v>
      </c>
      <c r="CU2933">
        <v>0</v>
      </c>
      <c r="CV2933">
        <v>0</v>
      </c>
      <c r="CW2933">
        <v>0</v>
      </c>
      <c r="CX2933">
        <v>0</v>
      </c>
      <c r="CY2933">
        <v>0</v>
      </c>
      <c r="CZ2933">
        <v>0</v>
      </c>
      <c r="DA2933">
        <v>0</v>
      </c>
      <c r="DB2933">
        <v>0</v>
      </c>
      <c r="DC2933">
        <v>0</v>
      </c>
      <c r="DD2933">
        <v>0</v>
      </c>
      <c r="DE2933">
        <v>0</v>
      </c>
      <c r="DF2933">
        <v>0</v>
      </c>
      <c r="DG2933">
        <v>0</v>
      </c>
      <c r="DH2933">
        <v>0</v>
      </c>
      <c r="DI2933">
        <v>0</v>
      </c>
      <c r="DJ2933">
        <v>0</v>
      </c>
      <c r="DK2933">
        <v>0</v>
      </c>
      <c r="DL2933">
        <v>0</v>
      </c>
    </row>
    <row r="2934" spans="1:116" x14ac:dyDescent="0.15">
      <c r="A2934" t="s">
        <v>116</v>
      </c>
      <c r="B2934">
        <v>199579</v>
      </c>
      <c r="C2934" t="s">
        <v>117</v>
      </c>
      <c r="D2934" t="s">
        <v>136</v>
      </c>
      <c r="E2934" t="s">
        <v>118</v>
      </c>
      <c r="F2934" t="s">
        <v>137</v>
      </c>
      <c r="G2934" s="1">
        <v>43119</v>
      </c>
      <c r="H2934" t="s">
        <v>138</v>
      </c>
      <c r="I2934" s="1">
        <v>43129</v>
      </c>
      <c r="J2934" t="s">
        <v>119</v>
      </c>
      <c r="K2934" t="s">
        <v>3599</v>
      </c>
      <c r="L2934" t="s">
        <v>120</v>
      </c>
      <c r="M2934" t="s">
        <v>139</v>
      </c>
      <c r="P2934" t="s">
        <v>145</v>
      </c>
      <c r="Q2934" t="s">
        <v>578</v>
      </c>
      <c r="R2934" t="s">
        <v>126</v>
      </c>
      <c r="S2934" t="s">
        <v>571</v>
      </c>
      <c r="T2934" t="s">
        <v>3600</v>
      </c>
      <c r="W2934">
        <v>0</v>
      </c>
      <c r="X2934">
        <v>0</v>
      </c>
      <c r="Y2934">
        <v>0</v>
      </c>
      <c r="Z2934">
        <v>0</v>
      </c>
      <c r="AA2934">
        <v>2000</v>
      </c>
      <c r="AB2934">
        <v>1263</v>
      </c>
      <c r="AC2934">
        <v>737</v>
      </c>
      <c r="AD2934">
        <v>0</v>
      </c>
      <c r="AE2934">
        <v>2563</v>
      </c>
      <c r="AH2934" t="s">
        <v>3151</v>
      </c>
      <c r="AI2934" t="s">
        <v>1343</v>
      </c>
      <c r="AK2934" t="s">
        <v>290</v>
      </c>
      <c r="AL2934" t="s">
        <v>184</v>
      </c>
      <c r="AN2934" t="s">
        <v>3601</v>
      </c>
      <c r="AO2934" t="s">
        <v>2051</v>
      </c>
      <c r="AP2934" t="s">
        <v>2052</v>
      </c>
      <c r="BO2934">
        <v>0</v>
      </c>
      <c r="BP2934">
        <v>2000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0</v>
      </c>
      <c r="CJ2934">
        <v>0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0</v>
      </c>
      <c r="CQ2934">
        <v>0</v>
      </c>
      <c r="CR2934">
        <v>0</v>
      </c>
      <c r="CS2934">
        <v>0</v>
      </c>
      <c r="CT2934">
        <v>0</v>
      </c>
      <c r="CU2934">
        <v>0</v>
      </c>
      <c r="CV2934">
        <v>0</v>
      </c>
      <c r="CW2934">
        <v>0</v>
      </c>
      <c r="CX2934">
        <v>0</v>
      </c>
      <c r="CY2934">
        <v>0</v>
      </c>
      <c r="CZ2934">
        <v>0</v>
      </c>
      <c r="DA2934">
        <v>0</v>
      </c>
      <c r="DB2934">
        <v>0</v>
      </c>
      <c r="DC2934">
        <v>0</v>
      </c>
      <c r="DD2934">
        <v>0</v>
      </c>
      <c r="DE2934">
        <v>0</v>
      </c>
      <c r="DF2934">
        <v>0</v>
      </c>
      <c r="DG2934">
        <v>0</v>
      </c>
      <c r="DH2934">
        <v>0</v>
      </c>
      <c r="DI2934">
        <v>0</v>
      </c>
      <c r="DJ2934">
        <v>0</v>
      </c>
      <c r="DK2934">
        <v>0</v>
      </c>
      <c r="DL2934">
        <v>0</v>
      </c>
    </row>
    <row r="2935" spans="1:116" x14ac:dyDescent="0.15">
      <c r="A2935" t="s">
        <v>116</v>
      </c>
      <c r="B2935">
        <v>199580</v>
      </c>
      <c r="C2935" t="s">
        <v>117</v>
      </c>
      <c r="D2935" t="s">
        <v>136</v>
      </c>
      <c r="E2935" t="s">
        <v>118</v>
      </c>
      <c r="F2935" t="s">
        <v>137</v>
      </c>
      <c r="G2935" s="1">
        <v>43116</v>
      </c>
      <c r="H2935" t="s">
        <v>138</v>
      </c>
      <c r="I2935" s="1">
        <v>43175</v>
      </c>
      <c r="J2935" t="s">
        <v>119</v>
      </c>
      <c r="K2935" t="s">
        <v>287</v>
      </c>
      <c r="L2935" t="s">
        <v>123</v>
      </c>
      <c r="M2935" t="s">
        <v>139</v>
      </c>
      <c r="P2935" t="s">
        <v>199</v>
      </c>
      <c r="Q2935" t="s">
        <v>2984</v>
      </c>
      <c r="R2935" t="s">
        <v>126</v>
      </c>
      <c r="S2935" t="s">
        <v>397</v>
      </c>
      <c r="T2935" t="s">
        <v>4223</v>
      </c>
      <c r="W2935">
        <v>10000</v>
      </c>
      <c r="X2935">
        <v>9090</v>
      </c>
      <c r="Y2935">
        <v>910</v>
      </c>
      <c r="Z2935">
        <v>0</v>
      </c>
      <c r="AA2935">
        <v>10000</v>
      </c>
      <c r="AB2935">
        <v>10000</v>
      </c>
      <c r="AC2935">
        <v>0</v>
      </c>
      <c r="AD2935">
        <v>0</v>
      </c>
      <c r="AE2935">
        <v>10000</v>
      </c>
      <c r="AF2935" t="s">
        <v>143</v>
      </c>
      <c r="AG2935" t="s">
        <v>143</v>
      </c>
      <c r="AH2935" t="s">
        <v>319</v>
      </c>
      <c r="AI2935" t="s">
        <v>275</v>
      </c>
      <c r="AJ2935" t="s">
        <v>128</v>
      </c>
      <c r="AK2935" t="s">
        <v>290</v>
      </c>
      <c r="AL2935" t="s">
        <v>1860</v>
      </c>
      <c r="AM2935" t="s">
        <v>4224</v>
      </c>
      <c r="AN2935" t="s">
        <v>1517</v>
      </c>
      <c r="AO2935" t="s">
        <v>1863</v>
      </c>
      <c r="AP2935" t="s">
        <v>1864</v>
      </c>
      <c r="BO2935">
        <v>10000</v>
      </c>
      <c r="BP2935">
        <v>10000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0</v>
      </c>
      <c r="CQ2935">
        <v>0</v>
      </c>
      <c r="CR2935">
        <v>0</v>
      </c>
      <c r="CS2935">
        <v>0</v>
      </c>
      <c r="CT2935">
        <v>0</v>
      </c>
      <c r="CU2935">
        <v>0</v>
      </c>
      <c r="CV2935">
        <v>0</v>
      </c>
      <c r="CW2935">
        <v>0</v>
      </c>
      <c r="CX2935">
        <v>0</v>
      </c>
      <c r="CY2935">
        <v>0</v>
      </c>
      <c r="CZ2935">
        <v>0</v>
      </c>
      <c r="DA2935">
        <v>0</v>
      </c>
      <c r="DB2935">
        <v>0</v>
      </c>
      <c r="DC2935">
        <v>0</v>
      </c>
      <c r="DD2935">
        <v>0</v>
      </c>
      <c r="DE2935">
        <v>0</v>
      </c>
      <c r="DF2935">
        <v>0</v>
      </c>
      <c r="DG2935">
        <v>0</v>
      </c>
      <c r="DH2935">
        <v>0</v>
      </c>
      <c r="DI2935">
        <v>0</v>
      </c>
      <c r="DJ2935">
        <v>0</v>
      </c>
      <c r="DK2935">
        <v>0</v>
      </c>
      <c r="DL2935">
        <v>0</v>
      </c>
    </row>
    <row r="2936" spans="1:116" x14ac:dyDescent="0.15">
      <c r="A2936" t="s">
        <v>116</v>
      </c>
      <c r="B2936">
        <v>199584</v>
      </c>
      <c r="C2936" t="s">
        <v>117</v>
      </c>
      <c r="D2936" t="s">
        <v>136</v>
      </c>
      <c r="E2936" t="s">
        <v>118</v>
      </c>
      <c r="F2936" t="s">
        <v>137</v>
      </c>
      <c r="G2936" s="1">
        <v>43122</v>
      </c>
      <c r="H2936" t="s">
        <v>138</v>
      </c>
      <c r="I2936" s="1">
        <v>43188</v>
      </c>
      <c r="J2936" t="s">
        <v>119</v>
      </c>
      <c r="K2936" t="s">
        <v>3899</v>
      </c>
      <c r="L2936" t="s">
        <v>153</v>
      </c>
      <c r="M2936" t="s">
        <v>139</v>
      </c>
      <c r="P2936" t="s">
        <v>199</v>
      </c>
      <c r="Q2936" t="s">
        <v>616</v>
      </c>
      <c r="R2936" t="s">
        <v>126</v>
      </c>
      <c r="S2936" t="s">
        <v>140</v>
      </c>
      <c r="T2936" t="s">
        <v>4226</v>
      </c>
      <c r="W2936">
        <v>181894</v>
      </c>
      <c r="X2936">
        <v>181894</v>
      </c>
      <c r="Y2936">
        <v>0</v>
      </c>
      <c r="Z2936">
        <v>0</v>
      </c>
      <c r="AA2936">
        <v>148500</v>
      </c>
      <c r="AB2936">
        <v>148500</v>
      </c>
      <c r="AC2936">
        <v>0</v>
      </c>
      <c r="AD2936">
        <v>0</v>
      </c>
      <c r="AE2936">
        <v>148500</v>
      </c>
      <c r="AF2936" t="s">
        <v>143</v>
      </c>
      <c r="AG2936" t="s">
        <v>143</v>
      </c>
      <c r="AH2936" t="s">
        <v>5061</v>
      </c>
      <c r="AI2936" t="s">
        <v>4857</v>
      </c>
      <c r="AJ2936" t="s">
        <v>128</v>
      </c>
      <c r="AK2936" t="s">
        <v>543</v>
      </c>
      <c r="AL2936" t="s">
        <v>617</v>
      </c>
      <c r="AM2936" t="s">
        <v>4227</v>
      </c>
      <c r="AN2936" t="s">
        <v>4228</v>
      </c>
      <c r="AO2936" t="s">
        <v>3404</v>
      </c>
      <c r="AP2936" t="s">
        <v>3334</v>
      </c>
      <c r="AQ2936" t="s">
        <v>4229</v>
      </c>
      <c r="AR2936" t="s">
        <v>810</v>
      </c>
      <c r="AS2936" t="s">
        <v>752</v>
      </c>
      <c r="AT2936" t="s">
        <v>749</v>
      </c>
      <c r="BO2936">
        <v>36378.800000000003</v>
      </c>
      <c r="BP2936">
        <v>29700</v>
      </c>
      <c r="BQ2936">
        <v>36378.800000000003</v>
      </c>
      <c r="BR2936">
        <v>29700</v>
      </c>
      <c r="BS2936">
        <v>36378.800000000003</v>
      </c>
      <c r="BT2936">
        <v>29700</v>
      </c>
      <c r="BU2936">
        <v>36378.800000000003</v>
      </c>
      <c r="BV2936">
        <v>29700</v>
      </c>
      <c r="BW2936">
        <v>36378.800000000003</v>
      </c>
      <c r="BX2936">
        <v>29700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v>0</v>
      </c>
      <c r="CR2936">
        <v>0</v>
      </c>
      <c r="CS2936">
        <v>0</v>
      </c>
      <c r="CT2936">
        <v>0</v>
      </c>
      <c r="CU2936">
        <v>0</v>
      </c>
      <c r="CV2936">
        <v>0</v>
      </c>
      <c r="CW2936">
        <v>0</v>
      </c>
      <c r="CX2936">
        <v>0</v>
      </c>
      <c r="CY2936">
        <v>0</v>
      </c>
      <c r="CZ2936">
        <v>0</v>
      </c>
      <c r="DA2936">
        <v>0</v>
      </c>
      <c r="DB2936">
        <v>0</v>
      </c>
      <c r="DC2936">
        <v>0</v>
      </c>
      <c r="DD2936">
        <v>0</v>
      </c>
      <c r="DE2936">
        <v>0</v>
      </c>
      <c r="DF2936">
        <v>0</v>
      </c>
      <c r="DG2936">
        <v>0</v>
      </c>
      <c r="DH2936">
        <v>0</v>
      </c>
      <c r="DI2936">
        <v>0</v>
      </c>
      <c r="DJ2936">
        <v>0</v>
      </c>
      <c r="DK2936">
        <v>0</v>
      </c>
      <c r="DL2936">
        <v>0</v>
      </c>
    </row>
    <row r="2937" spans="1:116" x14ac:dyDescent="0.15">
      <c r="A2937" t="s">
        <v>116</v>
      </c>
      <c r="B2937">
        <v>199586</v>
      </c>
      <c r="C2937" t="s">
        <v>117</v>
      </c>
      <c r="D2937" t="s">
        <v>136</v>
      </c>
      <c r="E2937" t="s">
        <v>425</v>
      </c>
      <c r="F2937" t="s">
        <v>137</v>
      </c>
      <c r="G2937" s="1">
        <v>43123</v>
      </c>
      <c r="H2937" t="s">
        <v>138</v>
      </c>
      <c r="I2937" s="1">
        <v>43277</v>
      </c>
      <c r="J2937" t="s">
        <v>119</v>
      </c>
      <c r="K2937" t="s">
        <v>3973</v>
      </c>
      <c r="L2937" t="s">
        <v>153</v>
      </c>
      <c r="M2937" t="s">
        <v>139</v>
      </c>
      <c r="P2937" t="s">
        <v>199</v>
      </c>
      <c r="Q2937" t="s">
        <v>200</v>
      </c>
      <c r="R2937" t="s">
        <v>126</v>
      </c>
      <c r="S2937" t="s">
        <v>215</v>
      </c>
      <c r="T2937" t="s">
        <v>4230</v>
      </c>
      <c r="U2937" t="s">
        <v>4020</v>
      </c>
      <c r="W2937">
        <v>2770</v>
      </c>
      <c r="X2937">
        <v>2770</v>
      </c>
      <c r="Y2937">
        <v>0</v>
      </c>
      <c r="Z2937">
        <v>0</v>
      </c>
      <c r="AA2937">
        <v>2770</v>
      </c>
      <c r="AB2937">
        <v>2770</v>
      </c>
      <c r="AC2937">
        <v>0</v>
      </c>
      <c r="AD2937">
        <v>0</v>
      </c>
      <c r="AE2937">
        <v>2770</v>
      </c>
      <c r="AF2937" t="s">
        <v>143</v>
      </c>
      <c r="AG2937" t="s">
        <v>143</v>
      </c>
      <c r="AH2937" t="s">
        <v>520</v>
      </c>
      <c r="AI2937" t="s">
        <v>275</v>
      </c>
      <c r="AJ2937" t="s">
        <v>128</v>
      </c>
      <c r="AK2937" t="s">
        <v>332</v>
      </c>
      <c r="AL2937" t="s">
        <v>4231</v>
      </c>
      <c r="AN2937" t="s">
        <v>4232</v>
      </c>
      <c r="AO2937" t="s">
        <v>621</v>
      </c>
      <c r="AP2937" t="s">
        <v>622</v>
      </c>
      <c r="BO2937">
        <v>2770</v>
      </c>
      <c r="BP2937">
        <v>2770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0</v>
      </c>
      <c r="CR2937">
        <v>0</v>
      </c>
      <c r="CS2937">
        <v>0</v>
      </c>
      <c r="CT2937">
        <v>0</v>
      </c>
      <c r="CU2937">
        <v>0</v>
      </c>
      <c r="CV2937">
        <v>0</v>
      </c>
      <c r="CW2937">
        <v>0</v>
      </c>
      <c r="CX2937">
        <v>0</v>
      </c>
      <c r="CY2937">
        <v>0</v>
      </c>
      <c r="CZ2937">
        <v>0</v>
      </c>
      <c r="DA2937">
        <v>0</v>
      </c>
      <c r="DB2937">
        <v>0</v>
      </c>
      <c r="DC2937">
        <v>0</v>
      </c>
      <c r="DD2937">
        <v>0</v>
      </c>
      <c r="DE2937">
        <v>0</v>
      </c>
      <c r="DF2937">
        <v>0</v>
      </c>
      <c r="DG2937">
        <v>0</v>
      </c>
      <c r="DH2937">
        <v>0</v>
      </c>
      <c r="DI2937">
        <v>0</v>
      </c>
      <c r="DJ2937">
        <v>0</v>
      </c>
      <c r="DK2937">
        <v>0</v>
      </c>
      <c r="DL2937">
        <v>0</v>
      </c>
    </row>
    <row r="2938" spans="1:116" x14ac:dyDescent="0.15">
      <c r="A2938" t="s">
        <v>116</v>
      </c>
      <c r="B2938">
        <v>199617</v>
      </c>
      <c r="C2938" t="s">
        <v>117</v>
      </c>
      <c r="D2938" t="s">
        <v>136</v>
      </c>
      <c r="E2938" t="s">
        <v>118</v>
      </c>
      <c r="F2938" t="s">
        <v>137</v>
      </c>
      <c r="G2938" s="1">
        <v>43115</v>
      </c>
      <c r="H2938" t="s">
        <v>138</v>
      </c>
      <c r="I2938" s="1">
        <v>43174</v>
      </c>
      <c r="J2938" t="s">
        <v>119</v>
      </c>
      <c r="K2938" t="s">
        <v>213</v>
      </c>
      <c r="L2938" t="s">
        <v>123</v>
      </c>
      <c r="M2938" t="s">
        <v>139</v>
      </c>
      <c r="P2938" t="s">
        <v>232</v>
      </c>
      <c r="Q2938" t="s">
        <v>263</v>
      </c>
      <c r="R2938" t="s">
        <v>126</v>
      </c>
      <c r="S2938" t="s">
        <v>215</v>
      </c>
      <c r="T2938" t="s">
        <v>4240</v>
      </c>
      <c r="V2938" t="s">
        <v>3965</v>
      </c>
      <c r="W2938">
        <v>8000</v>
      </c>
      <c r="X2938">
        <v>8000</v>
      </c>
      <c r="Y2938">
        <v>0</v>
      </c>
      <c r="Z2938">
        <v>0</v>
      </c>
      <c r="AA2938">
        <v>8000</v>
      </c>
      <c r="AB2938">
        <v>8000</v>
      </c>
      <c r="AC2938">
        <v>0</v>
      </c>
      <c r="AD2938">
        <v>0</v>
      </c>
      <c r="AE2938">
        <v>508000</v>
      </c>
      <c r="AF2938" t="s">
        <v>143</v>
      </c>
      <c r="AG2938" t="s">
        <v>171</v>
      </c>
      <c r="AH2938" t="s">
        <v>361</v>
      </c>
      <c r="AI2938" t="s">
        <v>230</v>
      </c>
      <c r="AJ2938" t="s">
        <v>128</v>
      </c>
      <c r="AK2938" t="s">
        <v>1508</v>
      </c>
      <c r="AL2938" t="s">
        <v>267</v>
      </c>
      <c r="AM2938" t="s">
        <v>4241</v>
      </c>
      <c r="AN2938" t="s">
        <v>4242</v>
      </c>
      <c r="AO2938" t="s">
        <v>1194</v>
      </c>
      <c r="AP2938" t="s">
        <v>716</v>
      </c>
      <c r="BO2938">
        <v>8000</v>
      </c>
      <c r="BP2938">
        <v>8000</v>
      </c>
      <c r="BQ2938">
        <v>0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0</v>
      </c>
      <c r="CR2938">
        <v>0</v>
      </c>
      <c r="CS2938">
        <v>0</v>
      </c>
      <c r="CT2938">
        <v>0</v>
      </c>
      <c r="CU2938">
        <v>0</v>
      </c>
      <c r="CV2938">
        <v>0</v>
      </c>
      <c r="CW2938">
        <v>0</v>
      </c>
      <c r="CX2938">
        <v>0</v>
      </c>
      <c r="CY2938">
        <v>0</v>
      </c>
      <c r="CZ2938">
        <v>0</v>
      </c>
      <c r="DA2938">
        <v>0</v>
      </c>
      <c r="DB2938">
        <v>0</v>
      </c>
      <c r="DC2938">
        <v>0</v>
      </c>
      <c r="DD2938">
        <v>0</v>
      </c>
      <c r="DE2938">
        <v>0</v>
      </c>
      <c r="DF2938">
        <v>0</v>
      </c>
      <c r="DG2938">
        <v>0</v>
      </c>
      <c r="DH2938">
        <v>0</v>
      </c>
      <c r="DI2938">
        <v>0</v>
      </c>
      <c r="DJ2938">
        <v>0</v>
      </c>
      <c r="DK2938">
        <v>0</v>
      </c>
      <c r="DL2938">
        <v>0</v>
      </c>
    </row>
    <row r="2939" spans="1:116" x14ac:dyDescent="0.15">
      <c r="A2939" t="s">
        <v>116</v>
      </c>
      <c r="B2939">
        <v>199622</v>
      </c>
      <c r="C2939" t="s">
        <v>117</v>
      </c>
      <c r="D2939" t="s">
        <v>136</v>
      </c>
      <c r="E2939" t="s">
        <v>118</v>
      </c>
      <c r="F2939" t="s">
        <v>137</v>
      </c>
      <c r="G2939" s="1">
        <v>43119</v>
      </c>
      <c r="H2939" t="s">
        <v>138</v>
      </c>
      <c r="I2939" s="1">
        <v>43278</v>
      </c>
      <c r="J2939" t="s">
        <v>119</v>
      </c>
      <c r="K2939" t="s">
        <v>3617</v>
      </c>
      <c r="L2939" t="s">
        <v>120</v>
      </c>
      <c r="M2939" t="s">
        <v>139</v>
      </c>
      <c r="P2939" t="s">
        <v>145</v>
      </c>
      <c r="Q2939" t="s">
        <v>214</v>
      </c>
      <c r="R2939" t="s">
        <v>126</v>
      </c>
      <c r="S2939" t="s">
        <v>874</v>
      </c>
      <c r="T2939" t="s">
        <v>3618</v>
      </c>
      <c r="U2939" t="s">
        <v>4243</v>
      </c>
      <c r="W2939">
        <v>142841</v>
      </c>
      <c r="X2939">
        <v>114508</v>
      </c>
      <c r="Y2939">
        <v>28333</v>
      </c>
      <c r="Z2939">
        <v>0</v>
      </c>
      <c r="AA2939">
        <v>142841</v>
      </c>
      <c r="AB2939">
        <v>114508</v>
      </c>
      <c r="AC2939">
        <v>28333</v>
      </c>
      <c r="AD2939">
        <v>0</v>
      </c>
      <c r="AE2939">
        <v>142841</v>
      </c>
      <c r="AF2939" t="s">
        <v>171</v>
      </c>
      <c r="AG2939" t="s">
        <v>143</v>
      </c>
      <c r="AH2939" t="s">
        <v>302</v>
      </c>
      <c r="AI2939" t="s">
        <v>1505</v>
      </c>
      <c r="AJ2939" t="s">
        <v>128</v>
      </c>
      <c r="AK2939" t="s">
        <v>1181</v>
      </c>
      <c r="AL2939" t="s">
        <v>220</v>
      </c>
      <c r="AM2939" t="s">
        <v>4244</v>
      </c>
      <c r="AN2939" t="s">
        <v>4245</v>
      </c>
      <c r="AO2939" t="s">
        <v>4246</v>
      </c>
      <c r="AP2939" t="s">
        <v>1579</v>
      </c>
      <c r="BO2939">
        <v>142841</v>
      </c>
      <c r="BP2939">
        <v>142841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0</v>
      </c>
      <c r="CR2939">
        <v>0</v>
      </c>
      <c r="CS2939">
        <v>0</v>
      </c>
      <c r="CT2939">
        <v>0</v>
      </c>
      <c r="CU2939">
        <v>0</v>
      </c>
      <c r="CV2939">
        <v>0</v>
      </c>
      <c r="CW2939">
        <v>0</v>
      </c>
      <c r="CX2939">
        <v>0</v>
      </c>
      <c r="CY2939">
        <v>0</v>
      </c>
      <c r="CZ2939">
        <v>0</v>
      </c>
      <c r="DA2939">
        <v>0</v>
      </c>
      <c r="DB2939">
        <v>0</v>
      </c>
      <c r="DC2939">
        <v>0</v>
      </c>
      <c r="DD2939">
        <v>0</v>
      </c>
      <c r="DE2939">
        <v>0</v>
      </c>
      <c r="DF2939">
        <v>0</v>
      </c>
      <c r="DG2939">
        <v>0</v>
      </c>
      <c r="DH2939">
        <v>0</v>
      </c>
      <c r="DI2939">
        <v>0</v>
      </c>
      <c r="DJ2939">
        <v>0</v>
      </c>
      <c r="DK2939">
        <v>0</v>
      </c>
      <c r="DL2939">
        <v>0</v>
      </c>
    </row>
    <row r="2940" spans="1:116" x14ac:dyDescent="0.15">
      <c r="A2940" t="s">
        <v>116</v>
      </c>
      <c r="B2940">
        <v>199625</v>
      </c>
      <c r="C2940" t="s">
        <v>117</v>
      </c>
      <c r="D2940" t="s">
        <v>136</v>
      </c>
      <c r="E2940" t="s">
        <v>118</v>
      </c>
      <c r="F2940" t="s">
        <v>137</v>
      </c>
      <c r="G2940" s="1">
        <v>43116</v>
      </c>
      <c r="H2940" t="s">
        <v>138</v>
      </c>
      <c r="I2940" s="1">
        <v>43278</v>
      </c>
      <c r="J2940" t="s">
        <v>119</v>
      </c>
      <c r="K2940" t="s">
        <v>4073</v>
      </c>
      <c r="L2940" t="s">
        <v>2143</v>
      </c>
      <c r="M2940" t="s">
        <v>139</v>
      </c>
      <c r="P2940" t="s">
        <v>199</v>
      </c>
      <c r="Q2940" t="s">
        <v>200</v>
      </c>
      <c r="R2940" t="s">
        <v>126</v>
      </c>
      <c r="S2940" t="s">
        <v>215</v>
      </c>
      <c r="T2940" t="s">
        <v>4247</v>
      </c>
      <c r="U2940" t="s">
        <v>4248</v>
      </c>
      <c r="W2940">
        <v>12000</v>
      </c>
      <c r="X2940">
        <v>12000</v>
      </c>
      <c r="Y2940">
        <v>0</v>
      </c>
      <c r="Z2940">
        <v>0</v>
      </c>
      <c r="AA2940">
        <v>12000</v>
      </c>
      <c r="AB2940">
        <v>12000</v>
      </c>
      <c r="AC2940">
        <v>0</v>
      </c>
      <c r="AD2940">
        <v>0</v>
      </c>
      <c r="AE2940">
        <v>12000</v>
      </c>
      <c r="AF2940" t="s">
        <v>143</v>
      </c>
      <c r="AG2940" t="s">
        <v>171</v>
      </c>
      <c r="AH2940" t="s">
        <v>211</v>
      </c>
      <c r="AI2940" t="s">
        <v>1010</v>
      </c>
      <c r="AJ2940" t="s">
        <v>128</v>
      </c>
      <c r="AK2940" t="s">
        <v>512</v>
      </c>
      <c r="AL2940" t="s">
        <v>203</v>
      </c>
      <c r="AN2940" t="s">
        <v>4249</v>
      </c>
      <c r="AO2940" t="s">
        <v>325</v>
      </c>
      <c r="AP2940" t="s">
        <v>326</v>
      </c>
      <c r="BO2940">
        <v>12000</v>
      </c>
      <c r="BP2940">
        <v>12000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0</v>
      </c>
      <c r="CR2940">
        <v>0</v>
      </c>
      <c r="CS2940">
        <v>0</v>
      </c>
      <c r="CT2940">
        <v>0</v>
      </c>
      <c r="CU2940">
        <v>0</v>
      </c>
      <c r="CV2940">
        <v>0</v>
      </c>
      <c r="CW2940">
        <v>0</v>
      </c>
      <c r="CX2940">
        <v>0</v>
      </c>
      <c r="CY2940">
        <v>0</v>
      </c>
      <c r="CZ2940">
        <v>0</v>
      </c>
      <c r="DA2940">
        <v>0</v>
      </c>
      <c r="DB2940">
        <v>0</v>
      </c>
      <c r="DC2940">
        <v>0</v>
      </c>
      <c r="DD2940">
        <v>0</v>
      </c>
      <c r="DE2940">
        <v>0</v>
      </c>
      <c r="DF2940">
        <v>0</v>
      </c>
      <c r="DG2940">
        <v>0</v>
      </c>
      <c r="DH2940">
        <v>0</v>
      </c>
      <c r="DI2940">
        <v>0</v>
      </c>
      <c r="DJ2940">
        <v>0</v>
      </c>
      <c r="DK2940">
        <v>0</v>
      </c>
      <c r="DL2940">
        <v>0</v>
      </c>
    </row>
    <row r="2941" spans="1:116" x14ac:dyDescent="0.15">
      <c r="A2941" t="s">
        <v>116</v>
      </c>
      <c r="B2941">
        <v>199632</v>
      </c>
      <c r="C2941" t="s">
        <v>117</v>
      </c>
      <c r="D2941" t="s">
        <v>136</v>
      </c>
      <c r="E2941" t="s">
        <v>425</v>
      </c>
      <c r="F2941" t="s">
        <v>137</v>
      </c>
      <c r="G2941" s="1">
        <v>43119</v>
      </c>
      <c r="H2941" t="s">
        <v>138</v>
      </c>
      <c r="I2941" s="1">
        <v>43143</v>
      </c>
      <c r="J2941" t="s">
        <v>119</v>
      </c>
      <c r="K2941" t="s">
        <v>3899</v>
      </c>
      <c r="L2941" t="s">
        <v>153</v>
      </c>
      <c r="M2941" t="s">
        <v>139</v>
      </c>
      <c r="P2941" t="s">
        <v>199</v>
      </c>
      <c r="Q2941" t="s">
        <v>200</v>
      </c>
      <c r="R2941" t="s">
        <v>126</v>
      </c>
      <c r="S2941" t="s">
        <v>1250</v>
      </c>
      <c r="T2941" t="s">
        <v>4253</v>
      </c>
      <c r="W2941">
        <v>47522</v>
      </c>
      <c r="X2941">
        <v>47522</v>
      </c>
      <c r="Y2941">
        <v>0</v>
      </c>
      <c r="Z2941">
        <v>0</v>
      </c>
      <c r="AA2941">
        <v>47522</v>
      </c>
      <c r="AB2941">
        <v>47522</v>
      </c>
      <c r="AC2941">
        <v>0</v>
      </c>
      <c r="AD2941">
        <v>0</v>
      </c>
      <c r="AE2941">
        <v>47522</v>
      </c>
      <c r="AF2941" t="s">
        <v>143</v>
      </c>
      <c r="AG2941" t="s">
        <v>143</v>
      </c>
      <c r="AH2941" t="s">
        <v>5061</v>
      </c>
      <c r="AI2941" t="s">
        <v>4857</v>
      </c>
      <c r="AJ2941" t="s">
        <v>128</v>
      </c>
      <c r="AK2941" t="s">
        <v>512</v>
      </c>
      <c r="AL2941" t="s">
        <v>4231</v>
      </c>
      <c r="AM2941" t="s">
        <v>4254</v>
      </c>
      <c r="AN2941" t="s">
        <v>4255</v>
      </c>
      <c r="AO2941" t="s">
        <v>3096</v>
      </c>
      <c r="AP2941" t="s">
        <v>749</v>
      </c>
      <c r="AQ2941" t="s">
        <v>4256</v>
      </c>
      <c r="AR2941" t="s">
        <v>3098</v>
      </c>
      <c r="AS2941" t="s">
        <v>4257</v>
      </c>
      <c r="BO2941">
        <v>19008.8</v>
      </c>
      <c r="BP2941">
        <v>19008.8</v>
      </c>
      <c r="BQ2941">
        <v>4752.2</v>
      </c>
      <c r="BR2941">
        <v>4752.2</v>
      </c>
      <c r="BS2941">
        <v>11880.5</v>
      </c>
      <c r="BT2941">
        <v>11880.5</v>
      </c>
      <c r="BU2941">
        <v>11880.5</v>
      </c>
      <c r="BV2941">
        <v>11880.5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0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0</v>
      </c>
      <c r="DL2941">
        <v>0</v>
      </c>
    </row>
    <row r="2942" spans="1:116" x14ac:dyDescent="0.15">
      <c r="A2942" t="s">
        <v>116</v>
      </c>
      <c r="B2942">
        <v>199640</v>
      </c>
      <c r="C2942" t="s">
        <v>117</v>
      </c>
      <c r="D2942" t="s">
        <v>136</v>
      </c>
      <c r="E2942" t="s">
        <v>118</v>
      </c>
      <c r="F2942" t="s">
        <v>137</v>
      </c>
      <c r="G2942" s="1">
        <v>43116</v>
      </c>
      <c r="H2942" t="s">
        <v>138</v>
      </c>
      <c r="I2942" s="1">
        <v>43143</v>
      </c>
      <c r="J2942" t="s">
        <v>119</v>
      </c>
      <c r="K2942" t="s">
        <v>3899</v>
      </c>
      <c r="L2942" t="s">
        <v>153</v>
      </c>
      <c r="M2942" t="s">
        <v>139</v>
      </c>
      <c r="P2942" t="s">
        <v>199</v>
      </c>
      <c r="Q2942" t="s">
        <v>717</v>
      </c>
      <c r="R2942" t="s">
        <v>126</v>
      </c>
      <c r="S2942" t="s">
        <v>1250</v>
      </c>
      <c r="T2942" t="s">
        <v>4262</v>
      </c>
      <c r="W2942">
        <v>27434</v>
      </c>
      <c r="X2942">
        <v>27434</v>
      </c>
      <c r="Y2942">
        <v>0</v>
      </c>
      <c r="Z2942">
        <v>0</v>
      </c>
      <c r="AA2942">
        <v>27434</v>
      </c>
      <c r="AB2942">
        <v>27434</v>
      </c>
      <c r="AC2942">
        <v>0</v>
      </c>
      <c r="AD2942">
        <v>0</v>
      </c>
      <c r="AE2942">
        <v>27434</v>
      </c>
      <c r="AF2942" t="s">
        <v>143</v>
      </c>
      <c r="AG2942" t="s">
        <v>143</v>
      </c>
      <c r="AH2942" t="s">
        <v>5061</v>
      </c>
      <c r="AI2942" t="s">
        <v>4857</v>
      </c>
      <c r="AJ2942" t="s">
        <v>128</v>
      </c>
      <c r="AK2942" t="s">
        <v>512</v>
      </c>
      <c r="AL2942" t="s">
        <v>718</v>
      </c>
      <c r="AM2942" t="s">
        <v>4263</v>
      </c>
      <c r="AN2942" t="s">
        <v>4264</v>
      </c>
      <c r="AO2942" t="s">
        <v>4265</v>
      </c>
      <c r="AP2942" t="s">
        <v>1501</v>
      </c>
      <c r="AQ2942" t="s">
        <v>3099</v>
      </c>
      <c r="AR2942" t="s">
        <v>4229</v>
      </c>
      <c r="AS2942" t="s">
        <v>4266</v>
      </c>
      <c r="AT2942" t="s">
        <v>4267</v>
      </c>
      <c r="BO2942">
        <v>13717</v>
      </c>
      <c r="BP2942">
        <v>13717</v>
      </c>
      <c r="BQ2942">
        <v>2743.4</v>
      </c>
      <c r="BR2942">
        <v>2743.4</v>
      </c>
      <c r="BS2942">
        <v>2743.4</v>
      </c>
      <c r="BT2942">
        <v>2743.4</v>
      </c>
      <c r="BU2942">
        <v>2743.4</v>
      </c>
      <c r="BV2942">
        <v>2743.4</v>
      </c>
      <c r="BW2942">
        <v>5486.8</v>
      </c>
      <c r="BX2942">
        <v>5486.8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  <c r="CI2942">
        <v>0</v>
      </c>
      <c r="CJ2942">
        <v>0</v>
      </c>
      <c r="CK2942">
        <v>0</v>
      </c>
      <c r="CL2942">
        <v>0</v>
      </c>
      <c r="CM2942">
        <v>0</v>
      </c>
      <c r="CN2942">
        <v>0</v>
      </c>
      <c r="CO2942">
        <v>0</v>
      </c>
      <c r="CP2942">
        <v>0</v>
      </c>
      <c r="CQ2942">
        <v>0</v>
      </c>
      <c r="CR2942">
        <v>0</v>
      </c>
      <c r="CS2942">
        <v>0</v>
      </c>
      <c r="CT2942">
        <v>0</v>
      </c>
      <c r="CU2942">
        <v>0</v>
      </c>
      <c r="CV2942">
        <v>0</v>
      </c>
      <c r="CW2942">
        <v>0</v>
      </c>
      <c r="CX2942">
        <v>0</v>
      </c>
      <c r="CY2942">
        <v>0</v>
      </c>
      <c r="CZ2942">
        <v>0</v>
      </c>
      <c r="DA2942">
        <v>0</v>
      </c>
      <c r="DB2942">
        <v>0</v>
      </c>
      <c r="DC2942">
        <v>0</v>
      </c>
      <c r="DD2942">
        <v>0</v>
      </c>
      <c r="DE2942">
        <v>0</v>
      </c>
      <c r="DF2942">
        <v>0</v>
      </c>
      <c r="DG2942">
        <v>0</v>
      </c>
      <c r="DH2942">
        <v>0</v>
      </c>
      <c r="DI2942">
        <v>0</v>
      </c>
      <c r="DJ2942">
        <v>0</v>
      </c>
      <c r="DK2942">
        <v>0</v>
      </c>
      <c r="DL2942">
        <v>0</v>
      </c>
    </row>
    <row r="2943" spans="1:116" x14ac:dyDescent="0.15">
      <c r="A2943" t="s">
        <v>116</v>
      </c>
      <c r="B2943">
        <v>199645</v>
      </c>
      <c r="C2943" t="s">
        <v>117</v>
      </c>
      <c r="D2943" t="s">
        <v>136</v>
      </c>
      <c r="E2943" t="s">
        <v>118</v>
      </c>
      <c r="F2943" t="s">
        <v>137</v>
      </c>
      <c r="G2943" s="1">
        <v>43119</v>
      </c>
      <c r="H2943" t="s">
        <v>138</v>
      </c>
      <c r="I2943" s="1">
        <v>43265</v>
      </c>
      <c r="J2943" t="s">
        <v>119</v>
      </c>
      <c r="K2943" t="s">
        <v>766</v>
      </c>
      <c r="L2943" t="s">
        <v>123</v>
      </c>
      <c r="M2943" t="s">
        <v>139</v>
      </c>
      <c r="P2943" t="s">
        <v>124</v>
      </c>
      <c r="Q2943" t="s">
        <v>709</v>
      </c>
      <c r="R2943" t="s">
        <v>126</v>
      </c>
      <c r="S2943" t="s">
        <v>215</v>
      </c>
      <c r="T2943" t="s">
        <v>4270</v>
      </c>
      <c r="W2943">
        <v>500000</v>
      </c>
      <c r="X2943">
        <v>353069</v>
      </c>
      <c r="Y2943">
        <v>146931</v>
      </c>
      <c r="Z2943">
        <v>0</v>
      </c>
      <c r="AA2943">
        <v>120000</v>
      </c>
      <c r="AB2943">
        <v>95682</v>
      </c>
      <c r="AC2943">
        <v>24318</v>
      </c>
      <c r="AD2943">
        <v>0</v>
      </c>
      <c r="AE2943">
        <v>500000</v>
      </c>
      <c r="AF2943" t="s">
        <v>143</v>
      </c>
      <c r="AG2943" t="s">
        <v>143</v>
      </c>
      <c r="AH2943" t="s">
        <v>14498</v>
      </c>
      <c r="AI2943" t="s">
        <v>14499</v>
      </c>
      <c r="AJ2943" t="s">
        <v>128</v>
      </c>
      <c r="AK2943" t="s">
        <v>737</v>
      </c>
      <c r="AL2943" t="s">
        <v>710</v>
      </c>
      <c r="AM2943" t="s">
        <v>4271</v>
      </c>
      <c r="AN2943" t="s">
        <v>4272</v>
      </c>
      <c r="AO2943" t="s">
        <v>2468</v>
      </c>
      <c r="AP2943" t="s">
        <v>2469</v>
      </c>
      <c r="AQ2943" t="s">
        <v>2795</v>
      </c>
      <c r="BO2943">
        <v>375000</v>
      </c>
      <c r="BP2943">
        <v>90000</v>
      </c>
      <c r="BQ2943">
        <v>125000</v>
      </c>
      <c r="BR2943">
        <v>30000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  <c r="CK2943">
        <v>0</v>
      </c>
      <c r="CL2943">
        <v>0</v>
      </c>
      <c r="CM2943">
        <v>0</v>
      </c>
      <c r="CN2943">
        <v>0</v>
      </c>
      <c r="CO2943">
        <v>0</v>
      </c>
      <c r="CP2943">
        <v>0</v>
      </c>
      <c r="CQ2943">
        <v>0</v>
      </c>
      <c r="CR2943">
        <v>0</v>
      </c>
      <c r="CS2943">
        <v>0</v>
      </c>
      <c r="CT2943">
        <v>0</v>
      </c>
      <c r="CU2943">
        <v>0</v>
      </c>
      <c r="CV2943">
        <v>0</v>
      </c>
      <c r="CW2943">
        <v>0</v>
      </c>
      <c r="CX2943">
        <v>0</v>
      </c>
      <c r="CY2943">
        <v>0</v>
      </c>
      <c r="CZ2943">
        <v>0</v>
      </c>
      <c r="DA2943">
        <v>0</v>
      </c>
      <c r="DB2943">
        <v>0</v>
      </c>
      <c r="DC2943">
        <v>0</v>
      </c>
      <c r="DD2943">
        <v>0</v>
      </c>
      <c r="DE2943">
        <v>0</v>
      </c>
      <c r="DF2943">
        <v>0</v>
      </c>
      <c r="DG2943">
        <v>0</v>
      </c>
      <c r="DH2943">
        <v>0</v>
      </c>
      <c r="DI2943">
        <v>0</v>
      </c>
      <c r="DJ2943">
        <v>0</v>
      </c>
      <c r="DK2943">
        <v>0</v>
      </c>
      <c r="DL2943">
        <v>0</v>
      </c>
    </row>
    <row r="2944" spans="1:116" x14ac:dyDescent="0.15">
      <c r="A2944" t="s">
        <v>116</v>
      </c>
      <c r="B2944">
        <v>199666</v>
      </c>
      <c r="C2944" t="s">
        <v>117</v>
      </c>
      <c r="D2944" t="s">
        <v>136</v>
      </c>
      <c r="E2944" t="s">
        <v>118</v>
      </c>
      <c r="F2944" t="s">
        <v>137</v>
      </c>
      <c r="G2944" s="1">
        <v>43123</v>
      </c>
      <c r="H2944" t="s">
        <v>138</v>
      </c>
      <c r="I2944" s="1">
        <v>43147</v>
      </c>
      <c r="J2944" t="s">
        <v>119</v>
      </c>
      <c r="K2944" t="s">
        <v>1999</v>
      </c>
      <c r="L2944" t="s">
        <v>123</v>
      </c>
      <c r="M2944" t="s">
        <v>139</v>
      </c>
      <c r="P2944" t="s">
        <v>199</v>
      </c>
      <c r="Q2944" t="s">
        <v>641</v>
      </c>
      <c r="R2944" t="s">
        <v>126</v>
      </c>
      <c r="S2944" t="s">
        <v>215</v>
      </c>
      <c r="T2944" t="s">
        <v>4280</v>
      </c>
      <c r="W2944">
        <v>33875</v>
      </c>
      <c r="X2944">
        <v>30796</v>
      </c>
      <c r="Y2944">
        <v>3079</v>
      </c>
      <c r="Z2944">
        <v>0</v>
      </c>
      <c r="AA2944">
        <v>33875</v>
      </c>
      <c r="AB2944">
        <v>33875</v>
      </c>
      <c r="AC2944">
        <v>0</v>
      </c>
      <c r="AD2944">
        <v>0</v>
      </c>
      <c r="AE2944">
        <v>33875</v>
      </c>
      <c r="AF2944" t="s">
        <v>143</v>
      </c>
      <c r="AG2944" t="s">
        <v>143</v>
      </c>
      <c r="AH2944" t="s">
        <v>8487</v>
      </c>
      <c r="AI2944" t="s">
        <v>342</v>
      </c>
      <c r="AJ2944" t="s">
        <v>128</v>
      </c>
      <c r="AK2944" t="s">
        <v>290</v>
      </c>
      <c r="AL2944" t="s">
        <v>642</v>
      </c>
      <c r="AM2944" t="s">
        <v>4281</v>
      </c>
      <c r="AN2944" t="s">
        <v>4282</v>
      </c>
      <c r="AO2944" t="s">
        <v>4283</v>
      </c>
      <c r="AP2944" t="s">
        <v>4284</v>
      </c>
      <c r="AQ2944" t="s">
        <v>4285</v>
      </c>
      <c r="BO2944">
        <v>18631.25</v>
      </c>
      <c r="BP2944">
        <v>18631.25</v>
      </c>
      <c r="BQ2944">
        <v>15243.75</v>
      </c>
      <c r="BR2944">
        <v>15243.75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0</v>
      </c>
      <c r="CR2944">
        <v>0</v>
      </c>
      <c r="CS2944">
        <v>0</v>
      </c>
      <c r="CT2944">
        <v>0</v>
      </c>
      <c r="CU2944">
        <v>0</v>
      </c>
      <c r="CV2944">
        <v>0</v>
      </c>
      <c r="CW2944">
        <v>0</v>
      </c>
      <c r="CX2944">
        <v>0</v>
      </c>
      <c r="CY2944">
        <v>0</v>
      </c>
      <c r="CZ2944">
        <v>0</v>
      </c>
      <c r="DA2944">
        <v>0</v>
      </c>
      <c r="DB2944">
        <v>0</v>
      </c>
      <c r="DC2944">
        <v>0</v>
      </c>
      <c r="DD2944">
        <v>0</v>
      </c>
      <c r="DE2944">
        <v>0</v>
      </c>
      <c r="DF2944">
        <v>0</v>
      </c>
      <c r="DG2944">
        <v>0</v>
      </c>
      <c r="DH2944">
        <v>0</v>
      </c>
      <c r="DI2944">
        <v>0</v>
      </c>
      <c r="DJ2944">
        <v>0</v>
      </c>
      <c r="DK2944">
        <v>0</v>
      </c>
      <c r="DL2944">
        <v>0</v>
      </c>
    </row>
    <row r="2945" spans="1:116" x14ac:dyDescent="0.15">
      <c r="A2945" t="s">
        <v>116</v>
      </c>
      <c r="B2945">
        <v>199685</v>
      </c>
      <c r="C2945" t="s">
        <v>117</v>
      </c>
      <c r="D2945" t="s">
        <v>136</v>
      </c>
      <c r="E2945" t="s">
        <v>425</v>
      </c>
      <c r="F2945" t="s">
        <v>137</v>
      </c>
      <c r="G2945" s="1">
        <v>43118</v>
      </c>
      <c r="H2945" t="s">
        <v>138</v>
      </c>
      <c r="I2945" s="1">
        <v>43277</v>
      </c>
      <c r="J2945" t="s">
        <v>119</v>
      </c>
      <c r="K2945" t="s">
        <v>3973</v>
      </c>
      <c r="L2945" t="s">
        <v>153</v>
      </c>
      <c r="M2945" t="s">
        <v>139</v>
      </c>
      <c r="P2945" t="s">
        <v>199</v>
      </c>
      <c r="Q2945" t="s">
        <v>446</v>
      </c>
      <c r="R2945" t="s">
        <v>126</v>
      </c>
      <c r="S2945" t="s">
        <v>215</v>
      </c>
      <c r="T2945" t="s">
        <v>4291</v>
      </c>
      <c r="U2945" t="s">
        <v>4292</v>
      </c>
      <c r="W2945">
        <v>4800</v>
      </c>
      <c r="X2945">
        <v>4800</v>
      </c>
      <c r="Y2945">
        <v>0</v>
      </c>
      <c r="Z2945">
        <v>0</v>
      </c>
      <c r="AA2945">
        <v>4800</v>
      </c>
      <c r="AB2945">
        <v>4800</v>
      </c>
      <c r="AC2945">
        <v>0</v>
      </c>
      <c r="AD2945">
        <v>0</v>
      </c>
      <c r="AE2945">
        <v>4800</v>
      </c>
      <c r="AF2945" t="s">
        <v>143</v>
      </c>
      <c r="AG2945" t="s">
        <v>143</v>
      </c>
      <c r="AH2945" t="s">
        <v>211</v>
      </c>
      <c r="AI2945" t="s">
        <v>440</v>
      </c>
      <c r="AJ2945" t="s">
        <v>128</v>
      </c>
      <c r="AK2945" t="s">
        <v>332</v>
      </c>
      <c r="AL2945" t="s">
        <v>447</v>
      </c>
      <c r="AM2945" t="s">
        <v>4293</v>
      </c>
      <c r="AN2945" t="s">
        <v>4294</v>
      </c>
      <c r="AO2945" t="s">
        <v>4295</v>
      </c>
      <c r="AP2945" t="s">
        <v>4296</v>
      </c>
      <c r="BO2945">
        <v>4800</v>
      </c>
      <c r="BP2945">
        <v>4800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0</v>
      </c>
      <c r="CR2945">
        <v>0</v>
      </c>
      <c r="CS2945">
        <v>0</v>
      </c>
      <c r="CT2945">
        <v>0</v>
      </c>
      <c r="CU2945">
        <v>0</v>
      </c>
      <c r="CV2945">
        <v>0</v>
      </c>
      <c r="CW2945">
        <v>0</v>
      </c>
      <c r="CX2945">
        <v>0</v>
      </c>
      <c r="CY2945">
        <v>0</v>
      </c>
      <c r="CZ2945">
        <v>0</v>
      </c>
      <c r="DA2945">
        <v>0</v>
      </c>
      <c r="DB2945">
        <v>0</v>
      </c>
      <c r="DC2945">
        <v>0</v>
      </c>
      <c r="DD2945">
        <v>0</v>
      </c>
      <c r="DE2945">
        <v>0</v>
      </c>
      <c r="DF2945">
        <v>0</v>
      </c>
      <c r="DG2945">
        <v>0</v>
      </c>
      <c r="DH2945">
        <v>0</v>
      </c>
      <c r="DI2945">
        <v>0</v>
      </c>
      <c r="DJ2945">
        <v>0</v>
      </c>
      <c r="DK2945">
        <v>0</v>
      </c>
      <c r="DL2945">
        <v>0</v>
      </c>
    </row>
    <row r="2946" spans="1:116" x14ac:dyDescent="0.15">
      <c r="A2946" t="s">
        <v>116</v>
      </c>
      <c r="B2946">
        <v>199705</v>
      </c>
      <c r="C2946" t="s">
        <v>117</v>
      </c>
      <c r="D2946" t="s">
        <v>136</v>
      </c>
      <c r="E2946" t="s">
        <v>118</v>
      </c>
      <c r="F2946" t="s">
        <v>137</v>
      </c>
      <c r="G2946" s="1">
        <v>43118</v>
      </c>
      <c r="H2946" t="s">
        <v>138</v>
      </c>
      <c r="I2946" s="1">
        <v>43273</v>
      </c>
      <c r="J2946" t="s">
        <v>119</v>
      </c>
      <c r="K2946" t="s">
        <v>3743</v>
      </c>
      <c r="L2946" t="s">
        <v>120</v>
      </c>
      <c r="M2946" t="s">
        <v>139</v>
      </c>
      <c r="N2946" t="s">
        <v>386</v>
      </c>
      <c r="O2946" t="s">
        <v>123</v>
      </c>
      <c r="P2946" t="s">
        <v>232</v>
      </c>
      <c r="Q2946" t="s">
        <v>1063</v>
      </c>
      <c r="R2946" t="s">
        <v>126</v>
      </c>
      <c r="S2946" t="s">
        <v>251</v>
      </c>
      <c r="T2946" t="s">
        <v>4305</v>
      </c>
      <c r="V2946" t="s">
        <v>4306</v>
      </c>
      <c r="W2946">
        <v>174419</v>
      </c>
      <c r="X2946">
        <v>116946</v>
      </c>
      <c r="Y2946">
        <v>57473</v>
      </c>
      <c r="Z2946">
        <v>0</v>
      </c>
      <c r="AA2946">
        <v>174419</v>
      </c>
      <c r="AB2946">
        <v>116946</v>
      </c>
      <c r="AC2946">
        <v>57473</v>
      </c>
      <c r="AD2946">
        <v>0</v>
      </c>
      <c r="AE2946">
        <v>174419</v>
      </c>
      <c r="AF2946" t="s">
        <v>143</v>
      </c>
      <c r="AG2946" t="s">
        <v>171</v>
      </c>
      <c r="AH2946" t="s">
        <v>1515</v>
      </c>
      <c r="AI2946" t="s">
        <v>1533</v>
      </c>
      <c r="AJ2946" t="s">
        <v>128</v>
      </c>
      <c r="AK2946" t="s">
        <v>236</v>
      </c>
      <c r="AL2946" t="s">
        <v>1065</v>
      </c>
      <c r="AM2946" t="s">
        <v>4307</v>
      </c>
      <c r="AN2946" t="s">
        <v>4308</v>
      </c>
      <c r="AO2946" t="s">
        <v>2356</v>
      </c>
      <c r="AP2946" t="s">
        <v>2357</v>
      </c>
      <c r="BO2946">
        <v>174419</v>
      </c>
      <c r="BP2946">
        <v>174419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0</v>
      </c>
      <c r="CR2946">
        <v>0</v>
      </c>
      <c r="CS2946">
        <v>0</v>
      </c>
      <c r="CT2946">
        <v>0</v>
      </c>
      <c r="CU2946">
        <v>0</v>
      </c>
      <c r="CV2946">
        <v>0</v>
      </c>
      <c r="CW2946">
        <v>0</v>
      </c>
      <c r="CX2946">
        <v>0</v>
      </c>
      <c r="CY2946">
        <v>0</v>
      </c>
      <c r="CZ2946">
        <v>0</v>
      </c>
      <c r="DA2946">
        <v>0</v>
      </c>
      <c r="DB2946">
        <v>0</v>
      </c>
      <c r="DC2946">
        <v>0</v>
      </c>
      <c r="DD2946">
        <v>0</v>
      </c>
      <c r="DE2946">
        <v>0</v>
      </c>
      <c r="DF2946">
        <v>0</v>
      </c>
      <c r="DG2946">
        <v>0</v>
      </c>
      <c r="DH2946">
        <v>0</v>
      </c>
      <c r="DI2946">
        <v>0</v>
      </c>
      <c r="DJ2946">
        <v>0</v>
      </c>
      <c r="DK2946">
        <v>0</v>
      </c>
      <c r="DL2946">
        <v>0</v>
      </c>
    </row>
    <row r="2947" spans="1:116" x14ac:dyDescent="0.15">
      <c r="A2947" t="s">
        <v>116</v>
      </c>
      <c r="B2947">
        <v>199713</v>
      </c>
      <c r="C2947" t="s">
        <v>117</v>
      </c>
      <c r="D2947" t="s">
        <v>136</v>
      </c>
      <c r="E2947" t="s">
        <v>425</v>
      </c>
      <c r="F2947" t="s">
        <v>137</v>
      </c>
      <c r="G2947" s="1">
        <v>43117</v>
      </c>
      <c r="H2947" t="s">
        <v>138</v>
      </c>
      <c r="I2947" s="1">
        <v>43286</v>
      </c>
      <c r="J2947" t="s">
        <v>13516</v>
      </c>
      <c r="K2947" t="s">
        <v>4073</v>
      </c>
      <c r="L2947" t="s">
        <v>2143</v>
      </c>
      <c r="M2947" t="s">
        <v>139</v>
      </c>
      <c r="P2947" t="s">
        <v>199</v>
      </c>
      <c r="Q2947" t="s">
        <v>2562</v>
      </c>
      <c r="R2947" t="s">
        <v>126</v>
      </c>
      <c r="S2947" t="s">
        <v>215</v>
      </c>
      <c r="T2947" t="s">
        <v>4314</v>
      </c>
      <c r="U2947" t="s">
        <v>3944</v>
      </c>
      <c r="W2947">
        <v>3750</v>
      </c>
      <c r="X2947">
        <v>3750</v>
      </c>
      <c r="Y2947">
        <v>0</v>
      </c>
      <c r="Z2947">
        <v>0</v>
      </c>
      <c r="AA2947">
        <v>3750</v>
      </c>
      <c r="AB2947">
        <v>3750</v>
      </c>
      <c r="AC2947">
        <v>0</v>
      </c>
      <c r="AD2947">
        <v>0</v>
      </c>
      <c r="AE2947">
        <v>3750</v>
      </c>
      <c r="AF2947" t="s">
        <v>143</v>
      </c>
      <c r="AG2947" t="s">
        <v>171</v>
      </c>
      <c r="AH2947" t="s">
        <v>520</v>
      </c>
      <c r="AI2947" t="s">
        <v>1010</v>
      </c>
      <c r="AJ2947" t="s">
        <v>128</v>
      </c>
      <c r="AK2947" t="s">
        <v>332</v>
      </c>
      <c r="AL2947" t="s">
        <v>2563</v>
      </c>
      <c r="AN2947" t="s">
        <v>4315</v>
      </c>
      <c r="AO2947" t="s">
        <v>4316</v>
      </c>
      <c r="AP2947" t="s">
        <v>4079</v>
      </c>
      <c r="BO2947">
        <v>3750</v>
      </c>
      <c r="BP2947">
        <v>3750</v>
      </c>
      <c r="BQ2947">
        <v>0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0</v>
      </c>
      <c r="CH2947">
        <v>0</v>
      </c>
      <c r="CI2947">
        <v>0</v>
      </c>
      <c r="CJ2947">
        <v>0</v>
      </c>
      <c r="CK2947">
        <v>0</v>
      </c>
      <c r="CL2947">
        <v>0</v>
      </c>
      <c r="CM2947">
        <v>0</v>
      </c>
      <c r="CN2947">
        <v>0</v>
      </c>
      <c r="CO2947">
        <v>0</v>
      </c>
      <c r="CP2947">
        <v>0</v>
      </c>
      <c r="CQ2947">
        <v>0</v>
      </c>
      <c r="CR2947">
        <v>0</v>
      </c>
      <c r="CS2947">
        <v>0</v>
      </c>
      <c r="CT2947">
        <v>0</v>
      </c>
      <c r="CU2947">
        <v>0</v>
      </c>
      <c r="CV2947">
        <v>0</v>
      </c>
      <c r="CW2947">
        <v>0</v>
      </c>
      <c r="CX2947">
        <v>0</v>
      </c>
      <c r="CY2947">
        <v>0</v>
      </c>
      <c r="CZ2947">
        <v>0</v>
      </c>
      <c r="DA2947">
        <v>0</v>
      </c>
      <c r="DB2947">
        <v>0</v>
      </c>
      <c r="DC2947">
        <v>0</v>
      </c>
      <c r="DD2947">
        <v>0</v>
      </c>
      <c r="DE2947">
        <v>0</v>
      </c>
      <c r="DF2947">
        <v>0</v>
      </c>
      <c r="DG2947">
        <v>0</v>
      </c>
      <c r="DH2947">
        <v>0</v>
      </c>
      <c r="DI2947">
        <v>0</v>
      </c>
      <c r="DJ2947">
        <v>0</v>
      </c>
      <c r="DK2947">
        <v>0</v>
      </c>
      <c r="DL2947">
        <v>0</v>
      </c>
    </row>
    <row r="2948" spans="1:116" x14ac:dyDescent="0.15">
      <c r="A2948" t="s">
        <v>116</v>
      </c>
      <c r="B2948">
        <v>199715</v>
      </c>
      <c r="C2948" t="s">
        <v>117</v>
      </c>
      <c r="D2948" t="s">
        <v>136</v>
      </c>
      <c r="E2948" t="s">
        <v>118</v>
      </c>
      <c r="F2948" t="s">
        <v>137</v>
      </c>
      <c r="G2948" s="1">
        <v>43117</v>
      </c>
      <c r="H2948" t="s">
        <v>138</v>
      </c>
      <c r="I2948" s="1">
        <v>43165</v>
      </c>
      <c r="J2948" t="s">
        <v>119</v>
      </c>
      <c r="K2948" t="s">
        <v>213</v>
      </c>
      <c r="L2948" t="s">
        <v>123</v>
      </c>
      <c r="M2948" t="s">
        <v>139</v>
      </c>
      <c r="P2948" t="s">
        <v>299</v>
      </c>
      <c r="Q2948" t="s">
        <v>501</v>
      </c>
      <c r="R2948" t="s">
        <v>126</v>
      </c>
      <c r="S2948" t="s">
        <v>215</v>
      </c>
      <c r="T2948" t="s">
        <v>4317</v>
      </c>
      <c r="W2948">
        <v>29066</v>
      </c>
      <c r="X2948">
        <v>24412</v>
      </c>
      <c r="Y2948">
        <v>4654</v>
      </c>
      <c r="Z2948">
        <v>0</v>
      </c>
      <c r="AA2948">
        <v>29066</v>
      </c>
      <c r="AB2948">
        <v>24412</v>
      </c>
      <c r="AC2948">
        <v>4654</v>
      </c>
      <c r="AD2948">
        <v>0</v>
      </c>
      <c r="AE2948">
        <v>29066</v>
      </c>
      <c r="AF2948" t="s">
        <v>143</v>
      </c>
      <c r="AG2948" t="s">
        <v>143</v>
      </c>
      <c r="AH2948" t="s">
        <v>553</v>
      </c>
      <c r="AI2948" t="s">
        <v>1982</v>
      </c>
      <c r="AJ2948" t="s">
        <v>128</v>
      </c>
      <c r="AK2948" t="s">
        <v>321</v>
      </c>
      <c r="AL2948" t="s">
        <v>502</v>
      </c>
      <c r="AM2948" t="s">
        <v>4318</v>
      </c>
      <c r="AN2948" t="s">
        <v>4319</v>
      </c>
      <c r="AO2948" t="s">
        <v>4320</v>
      </c>
      <c r="AP2948" t="s">
        <v>4321</v>
      </c>
      <c r="BO2948">
        <v>29066</v>
      </c>
      <c r="BP2948">
        <v>29066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0</v>
      </c>
      <c r="CR2948">
        <v>0</v>
      </c>
      <c r="CS2948">
        <v>0</v>
      </c>
      <c r="CT2948">
        <v>0</v>
      </c>
      <c r="CU2948">
        <v>0</v>
      </c>
      <c r="CV2948">
        <v>0</v>
      </c>
      <c r="CW2948">
        <v>0</v>
      </c>
      <c r="CX2948">
        <v>0</v>
      </c>
      <c r="CY2948">
        <v>0</v>
      </c>
      <c r="CZ2948">
        <v>0</v>
      </c>
      <c r="DA2948">
        <v>0</v>
      </c>
      <c r="DB2948">
        <v>0</v>
      </c>
      <c r="DC2948">
        <v>0</v>
      </c>
      <c r="DD2948">
        <v>0</v>
      </c>
      <c r="DE2948">
        <v>0</v>
      </c>
      <c r="DF2948">
        <v>0</v>
      </c>
      <c r="DG2948">
        <v>0</v>
      </c>
      <c r="DH2948">
        <v>0</v>
      </c>
      <c r="DI2948">
        <v>0</v>
      </c>
      <c r="DJ2948">
        <v>0</v>
      </c>
      <c r="DK2948">
        <v>0</v>
      </c>
      <c r="DL2948">
        <v>0</v>
      </c>
    </row>
    <row r="2949" spans="1:116" x14ac:dyDescent="0.15">
      <c r="A2949" t="s">
        <v>116</v>
      </c>
      <c r="B2949">
        <v>199723</v>
      </c>
      <c r="C2949" t="s">
        <v>117</v>
      </c>
      <c r="D2949" t="s">
        <v>136</v>
      </c>
      <c r="E2949" t="s">
        <v>425</v>
      </c>
      <c r="F2949" t="s">
        <v>137</v>
      </c>
      <c r="G2949" s="1">
        <v>43123</v>
      </c>
      <c r="H2949" t="s">
        <v>138</v>
      </c>
      <c r="I2949" s="1">
        <v>43277</v>
      </c>
      <c r="J2949" t="s">
        <v>119</v>
      </c>
      <c r="K2949" t="s">
        <v>3973</v>
      </c>
      <c r="L2949" t="s">
        <v>153</v>
      </c>
      <c r="M2949" t="s">
        <v>139</v>
      </c>
      <c r="P2949" t="s">
        <v>199</v>
      </c>
      <c r="Q2949" t="s">
        <v>446</v>
      </c>
      <c r="R2949" t="s">
        <v>126</v>
      </c>
      <c r="S2949" t="s">
        <v>215</v>
      </c>
      <c r="T2949" t="s">
        <v>4325</v>
      </c>
      <c r="U2949" t="s">
        <v>4326</v>
      </c>
      <c r="W2949">
        <v>4000</v>
      </c>
      <c r="X2949">
        <v>4000</v>
      </c>
      <c r="Y2949">
        <v>0</v>
      </c>
      <c r="Z2949">
        <v>0</v>
      </c>
      <c r="AA2949">
        <v>4000</v>
      </c>
      <c r="AB2949">
        <v>4000</v>
      </c>
      <c r="AC2949">
        <v>0</v>
      </c>
      <c r="AD2949">
        <v>0</v>
      </c>
      <c r="AE2949">
        <v>4000</v>
      </c>
      <c r="AF2949" t="s">
        <v>143</v>
      </c>
      <c r="AG2949" t="s">
        <v>171</v>
      </c>
      <c r="AH2949" t="s">
        <v>211</v>
      </c>
      <c r="AI2949" t="s">
        <v>341</v>
      </c>
      <c r="AJ2949" t="s">
        <v>128</v>
      </c>
      <c r="AK2949" t="s">
        <v>332</v>
      </c>
      <c r="AL2949" t="s">
        <v>447</v>
      </c>
      <c r="AM2949" t="s">
        <v>4327</v>
      </c>
      <c r="AN2949" t="s">
        <v>4328</v>
      </c>
      <c r="AO2949" t="s">
        <v>4329</v>
      </c>
      <c r="AP2949" t="s">
        <v>4330</v>
      </c>
      <c r="BO2949">
        <v>4000</v>
      </c>
      <c r="BP2949">
        <v>4000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0</v>
      </c>
      <c r="CQ2949">
        <v>0</v>
      </c>
      <c r="CR2949">
        <v>0</v>
      </c>
      <c r="CS2949">
        <v>0</v>
      </c>
      <c r="CT2949">
        <v>0</v>
      </c>
      <c r="CU2949">
        <v>0</v>
      </c>
      <c r="CV2949">
        <v>0</v>
      </c>
      <c r="CW2949">
        <v>0</v>
      </c>
      <c r="CX2949">
        <v>0</v>
      </c>
      <c r="CY2949">
        <v>0</v>
      </c>
      <c r="CZ2949">
        <v>0</v>
      </c>
      <c r="DA2949">
        <v>0</v>
      </c>
      <c r="DB2949">
        <v>0</v>
      </c>
      <c r="DC2949">
        <v>0</v>
      </c>
      <c r="DD2949">
        <v>0</v>
      </c>
      <c r="DE2949">
        <v>0</v>
      </c>
      <c r="DF2949">
        <v>0</v>
      </c>
      <c r="DG2949">
        <v>0</v>
      </c>
      <c r="DH2949">
        <v>0</v>
      </c>
      <c r="DI2949">
        <v>0</v>
      </c>
      <c r="DJ2949">
        <v>0</v>
      </c>
      <c r="DK2949">
        <v>0</v>
      </c>
      <c r="DL2949">
        <v>0</v>
      </c>
    </row>
    <row r="2950" spans="1:116" x14ac:dyDescent="0.15">
      <c r="A2950" t="s">
        <v>116</v>
      </c>
      <c r="B2950">
        <v>199730</v>
      </c>
      <c r="C2950" t="s">
        <v>117</v>
      </c>
      <c r="D2950" t="s">
        <v>136</v>
      </c>
      <c r="E2950" t="s">
        <v>118</v>
      </c>
      <c r="F2950" t="s">
        <v>137</v>
      </c>
      <c r="G2950" s="1">
        <v>43119</v>
      </c>
      <c r="H2950" t="s">
        <v>138</v>
      </c>
      <c r="I2950" s="1">
        <v>43174</v>
      </c>
      <c r="J2950" t="s">
        <v>119</v>
      </c>
      <c r="K2950" t="s">
        <v>523</v>
      </c>
      <c r="L2950" t="s">
        <v>120</v>
      </c>
      <c r="M2950" t="s">
        <v>139</v>
      </c>
      <c r="P2950" t="s">
        <v>124</v>
      </c>
      <c r="Q2950" t="s">
        <v>125</v>
      </c>
      <c r="R2950" t="s">
        <v>126</v>
      </c>
      <c r="S2950" t="s">
        <v>140</v>
      </c>
      <c r="T2950" t="s">
        <v>524</v>
      </c>
      <c r="U2950" t="s">
        <v>4333</v>
      </c>
      <c r="W2950">
        <v>145000</v>
      </c>
      <c r="X2950">
        <v>96216</v>
      </c>
      <c r="Y2950">
        <v>48784</v>
      </c>
      <c r="Z2950">
        <v>0</v>
      </c>
      <c r="AA2950">
        <v>145000</v>
      </c>
      <c r="AB2950">
        <v>145000</v>
      </c>
      <c r="AC2950">
        <v>0</v>
      </c>
      <c r="AD2950">
        <v>0</v>
      </c>
      <c r="AE2950">
        <v>145000</v>
      </c>
      <c r="AF2950" t="s">
        <v>143</v>
      </c>
      <c r="AG2950" t="s">
        <v>171</v>
      </c>
      <c r="AH2950" t="s">
        <v>2432</v>
      </c>
      <c r="AI2950" t="s">
        <v>341</v>
      </c>
      <c r="AJ2950" t="s">
        <v>128</v>
      </c>
      <c r="AK2950" t="s">
        <v>527</v>
      </c>
      <c r="AL2950" t="s">
        <v>528</v>
      </c>
      <c r="AM2950" t="s">
        <v>4334</v>
      </c>
      <c r="AN2950" t="s">
        <v>4335</v>
      </c>
      <c r="AO2950" t="s">
        <v>531</v>
      </c>
      <c r="AP2950" t="s">
        <v>532</v>
      </c>
      <c r="BO2950">
        <v>145000</v>
      </c>
      <c r="BP2950">
        <v>145000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v>0</v>
      </c>
      <c r="CR2950">
        <v>0</v>
      </c>
      <c r="CS2950">
        <v>0</v>
      </c>
      <c r="CT2950">
        <v>0</v>
      </c>
      <c r="CU2950">
        <v>0</v>
      </c>
      <c r="CV2950">
        <v>0</v>
      </c>
      <c r="CW2950">
        <v>0</v>
      </c>
      <c r="CX2950">
        <v>0</v>
      </c>
      <c r="CY2950">
        <v>0</v>
      </c>
      <c r="CZ2950">
        <v>0</v>
      </c>
      <c r="DA2950">
        <v>0</v>
      </c>
      <c r="DB2950">
        <v>0</v>
      </c>
      <c r="DC2950">
        <v>0</v>
      </c>
      <c r="DD2950">
        <v>0</v>
      </c>
      <c r="DE2950">
        <v>0</v>
      </c>
      <c r="DF2950">
        <v>0</v>
      </c>
      <c r="DG2950">
        <v>0</v>
      </c>
      <c r="DH2950">
        <v>0</v>
      </c>
      <c r="DI2950">
        <v>0</v>
      </c>
      <c r="DJ2950">
        <v>0</v>
      </c>
      <c r="DK2950">
        <v>0</v>
      </c>
      <c r="DL2950">
        <v>0</v>
      </c>
    </row>
    <row r="2951" spans="1:116" x14ac:dyDescent="0.15">
      <c r="A2951" t="s">
        <v>116</v>
      </c>
      <c r="B2951">
        <v>199736</v>
      </c>
      <c r="C2951" t="s">
        <v>117</v>
      </c>
      <c r="D2951" t="s">
        <v>136</v>
      </c>
      <c r="E2951" t="s">
        <v>118</v>
      </c>
      <c r="F2951" t="s">
        <v>137</v>
      </c>
      <c r="G2951" s="1">
        <v>43129</v>
      </c>
      <c r="H2951" t="s">
        <v>138</v>
      </c>
      <c r="I2951" s="1">
        <v>43209</v>
      </c>
      <c r="J2951" t="s">
        <v>119</v>
      </c>
      <c r="K2951" t="s">
        <v>4336</v>
      </c>
      <c r="L2951" t="s">
        <v>169</v>
      </c>
      <c r="M2951" t="s">
        <v>1154</v>
      </c>
      <c r="P2951" t="s">
        <v>199</v>
      </c>
      <c r="Q2951" t="s">
        <v>623</v>
      </c>
      <c r="R2951" t="s">
        <v>126</v>
      </c>
      <c r="S2951" t="s">
        <v>140</v>
      </c>
      <c r="T2951" t="s">
        <v>4337</v>
      </c>
      <c r="W2951">
        <v>15848</v>
      </c>
      <c r="X2951">
        <v>15848</v>
      </c>
      <c r="Y2951">
        <v>0</v>
      </c>
      <c r="Z2951">
        <v>0</v>
      </c>
      <c r="AA2951">
        <v>13848</v>
      </c>
      <c r="AB2951">
        <v>13848</v>
      </c>
      <c r="AC2951">
        <v>0</v>
      </c>
      <c r="AD2951">
        <v>0</v>
      </c>
      <c r="AE2951">
        <v>13848</v>
      </c>
      <c r="AF2951" t="s">
        <v>143</v>
      </c>
      <c r="AG2951" t="s">
        <v>143</v>
      </c>
      <c r="AH2951" t="s">
        <v>266</v>
      </c>
      <c r="AI2951" t="s">
        <v>342</v>
      </c>
      <c r="AJ2951" t="s">
        <v>128</v>
      </c>
      <c r="AK2951" t="s">
        <v>236</v>
      </c>
      <c r="AL2951" t="s">
        <v>625</v>
      </c>
      <c r="AM2951" t="s">
        <v>4338</v>
      </c>
      <c r="AN2951" t="s">
        <v>4339</v>
      </c>
      <c r="AO2951" t="s">
        <v>4340</v>
      </c>
      <c r="AP2951" t="s">
        <v>4341</v>
      </c>
      <c r="BO2951">
        <v>15848</v>
      </c>
      <c r="BP2951">
        <v>13848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0</v>
      </c>
      <c r="CR2951">
        <v>0</v>
      </c>
      <c r="CS2951">
        <v>0</v>
      </c>
      <c r="CT2951">
        <v>0</v>
      </c>
      <c r="CU2951">
        <v>0</v>
      </c>
      <c r="CV2951">
        <v>0</v>
      </c>
      <c r="CW2951">
        <v>0</v>
      </c>
      <c r="CX2951">
        <v>0</v>
      </c>
      <c r="CY2951">
        <v>0</v>
      </c>
      <c r="CZ2951">
        <v>0</v>
      </c>
      <c r="DA2951">
        <v>0</v>
      </c>
      <c r="DB2951">
        <v>0</v>
      </c>
      <c r="DC2951">
        <v>0</v>
      </c>
      <c r="DD2951">
        <v>0</v>
      </c>
      <c r="DE2951">
        <v>0</v>
      </c>
      <c r="DF2951">
        <v>0</v>
      </c>
      <c r="DG2951">
        <v>0</v>
      </c>
      <c r="DH2951">
        <v>0</v>
      </c>
      <c r="DI2951">
        <v>0</v>
      </c>
      <c r="DJ2951">
        <v>0</v>
      </c>
      <c r="DK2951">
        <v>0</v>
      </c>
      <c r="DL2951">
        <v>0</v>
      </c>
    </row>
    <row r="2952" spans="1:116" x14ac:dyDescent="0.15">
      <c r="A2952" t="s">
        <v>116</v>
      </c>
      <c r="B2952">
        <v>199743</v>
      </c>
      <c r="C2952" t="s">
        <v>117</v>
      </c>
      <c r="D2952" t="s">
        <v>136</v>
      </c>
      <c r="E2952" t="s">
        <v>118</v>
      </c>
      <c r="F2952" t="s">
        <v>137</v>
      </c>
      <c r="G2952" s="1">
        <v>43119</v>
      </c>
      <c r="H2952" t="s">
        <v>138</v>
      </c>
      <c r="I2952" s="1">
        <v>43203</v>
      </c>
      <c r="J2952" t="s">
        <v>119</v>
      </c>
      <c r="K2952" t="s">
        <v>4342</v>
      </c>
      <c r="L2952" t="s">
        <v>1498</v>
      </c>
      <c r="M2952" t="s">
        <v>139</v>
      </c>
      <c r="P2952" t="s">
        <v>232</v>
      </c>
      <c r="Q2952" t="s">
        <v>233</v>
      </c>
      <c r="R2952" t="s">
        <v>126</v>
      </c>
      <c r="S2952" t="s">
        <v>215</v>
      </c>
      <c r="T2952" t="s">
        <v>4343</v>
      </c>
      <c r="W2952">
        <v>21294</v>
      </c>
      <c r="X2952">
        <v>13452</v>
      </c>
      <c r="Y2952">
        <v>7842</v>
      </c>
      <c r="Z2952">
        <v>0</v>
      </c>
      <c r="AA2952">
        <v>21294</v>
      </c>
      <c r="AB2952">
        <v>13452</v>
      </c>
      <c r="AC2952">
        <v>7842</v>
      </c>
      <c r="AD2952">
        <v>0</v>
      </c>
      <c r="AE2952">
        <v>82531</v>
      </c>
      <c r="AF2952" t="s">
        <v>143</v>
      </c>
      <c r="AG2952" t="s">
        <v>143</v>
      </c>
      <c r="AH2952" t="s">
        <v>8412</v>
      </c>
      <c r="AI2952" t="s">
        <v>1505</v>
      </c>
      <c r="AJ2952" t="s">
        <v>128</v>
      </c>
      <c r="AK2952" t="s">
        <v>236</v>
      </c>
      <c r="AL2952" t="s">
        <v>237</v>
      </c>
      <c r="AM2952" t="s">
        <v>4344</v>
      </c>
      <c r="AN2952" t="s">
        <v>4345</v>
      </c>
      <c r="AO2952" t="s">
        <v>2025</v>
      </c>
      <c r="AP2952" t="s">
        <v>2026</v>
      </c>
      <c r="BO2952">
        <v>21294</v>
      </c>
      <c r="BP2952">
        <v>21294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v>0</v>
      </c>
      <c r="CR2952">
        <v>0</v>
      </c>
      <c r="CS2952">
        <v>0</v>
      </c>
      <c r="CT2952">
        <v>0</v>
      </c>
      <c r="CU2952">
        <v>0</v>
      </c>
      <c r="CV2952">
        <v>0</v>
      </c>
      <c r="CW2952">
        <v>0</v>
      </c>
      <c r="CX2952">
        <v>0</v>
      </c>
      <c r="CY2952">
        <v>0</v>
      </c>
      <c r="CZ2952">
        <v>0</v>
      </c>
      <c r="DA2952">
        <v>0</v>
      </c>
      <c r="DB2952">
        <v>0</v>
      </c>
      <c r="DC2952">
        <v>0</v>
      </c>
      <c r="DD2952">
        <v>0</v>
      </c>
      <c r="DE2952">
        <v>0</v>
      </c>
      <c r="DF2952">
        <v>0</v>
      </c>
      <c r="DG2952">
        <v>0</v>
      </c>
      <c r="DH2952">
        <v>0</v>
      </c>
      <c r="DI2952">
        <v>0</v>
      </c>
      <c r="DJ2952">
        <v>0</v>
      </c>
      <c r="DK2952">
        <v>0</v>
      </c>
      <c r="DL2952">
        <v>0</v>
      </c>
    </row>
    <row r="2953" spans="1:116" x14ac:dyDescent="0.15">
      <c r="A2953" t="s">
        <v>116</v>
      </c>
      <c r="B2953">
        <v>199747</v>
      </c>
      <c r="C2953" t="s">
        <v>117</v>
      </c>
      <c r="D2953" t="s">
        <v>136</v>
      </c>
      <c r="E2953" t="s">
        <v>118</v>
      </c>
      <c r="F2953" t="s">
        <v>137</v>
      </c>
      <c r="H2953" t="s">
        <v>117</v>
      </c>
      <c r="I2953" s="1">
        <v>43118</v>
      </c>
      <c r="J2953" t="s">
        <v>119</v>
      </c>
      <c r="K2953" t="s">
        <v>13165</v>
      </c>
      <c r="L2953" t="s">
        <v>120</v>
      </c>
      <c r="M2953" t="s">
        <v>117</v>
      </c>
      <c r="N2953" t="s">
        <v>2819</v>
      </c>
      <c r="O2953" t="s">
        <v>123</v>
      </c>
      <c r="P2953" t="s">
        <v>124</v>
      </c>
      <c r="Q2953" t="s">
        <v>1030</v>
      </c>
      <c r="R2953" t="s">
        <v>126</v>
      </c>
      <c r="S2953" t="s">
        <v>251</v>
      </c>
      <c r="T2953" t="s">
        <v>13166</v>
      </c>
      <c r="U2953" t="s">
        <v>14500</v>
      </c>
      <c r="W2953">
        <v>0</v>
      </c>
      <c r="X2953">
        <v>0</v>
      </c>
      <c r="Y2953">
        <v>0</v>
      </c>
      <c r="Z2953">
        <v>0</v>
      </c>
      <c r="AA2953">
        <v>15688</v>
      </c>
      <c r="AB2953">
        <v>15688</v>
      </c>
      <c r="AC2953">
        <v>0</v>
      </c>
      <c r="AD2953">
        <v>0</v>
      </c>
      <c r="AE2953">
        <v>1600000</v>
      </c>
      <c r="AH2953" t="s">
        <v>10524</v>
      </c>
      <c r="AI2953" t="s">
        <v>4907</v>
      </c>
      <c r="AK2953" t="s">
        <v>1032</v>
      </c>
      <c r="AL2953" t="s">
        <v>1033</v>
      </c>
      <c r="AM2953" t="s">
        <v>14501</v>
      </c>
      <c r="AN2953" t="s">
        <v>14502</v>
      </c>
      <c r="AO2953" t="s">
        <v>3541</v>
      </c>
      <c r="AP2953" t="s">
        <v>769</v>
      </c>
      <c r="AQ2953" t="s">
        <v>3684</v>
      </c>
      <c r="BO2953">
        <v>0</v>
      </c>
      <c r="BP2953">
        <v>9412.8000000000011</v>
      </c>
      <c r="BQ2953">
        <v>0</v>
      </c>
      <c r="BR2953">
        <v>6275.2000000000007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0</v>
      </c>
      <c r="CR2953">
        <v>0</v>
      </c>
      <c r="CS2953">
        <v>0</v>
      </c>
      <c r="CT2953">
        <v>0</v>
      </c>
      <c r="CU2953">
        <v>0</v>
      </c>
      <c r="CV2953">
        <v>0</v>
      </c>
      <c r="CW2953">
        <v>0</v>
      </c>
      <c r="CX2953">
        <v>0</v>
      </c>
      <c r="CY2953">
        <v>0</v>
      </c>
      <c r="CZ2953">
        <v>0</v>
      </c>
      <c r="DA2953">
        <v>0</v>
      </c>
      <c r="DB2953">
        <v>0</v>
      </c>
      <c r="DC2953">
        <v>0</v>
      </c>
      <c r="DD2953">
        <v>0</v>
      </c>
      <c r="DE2953">
        <v>0</v>
      </c>
      <c r="DF2953">
        <v>0</v>
      </c>
      <c r="DG2953">
        <v>0</v>
      </c>
      <c r="DH2953">
        <v>0</v>
      </c>
      <c r="DI2953">
        <v>0</v>
      </c>
      <c r="DJ2953">
        <v>0</v>
      </c>
      <c r="DK2953">
        <v>0</v>
      </c>
      <c r="DL2953">
        <v>0</v>
      </c>
    </row>
    <row r="2954" spans="1:116" x14ac:dyDescent="0.15">
      <c r="A2954" t="s">
        <v>116</v>
      </c>
      <c r="B2954">
        <v>199749</v>
      </c>
      <c r="C2954" t="s">
        <v>117</v>
      </c>
      <c r="D2954" t="s">
        <v>136</v>
      </c>
      <c r="E2954" t="s">
        <v>118</v>
      </c>
      <c r="F2954" t="s">
        <v>137</v>
      </c>
      <c r="G2954" s="1">
        <v>43119</v>
      </c>
      <c r="H2954" t="s">
        <v>138</v>
      </c>
      <c r="I2954" s="1">
        <v>43160</v>
      </c>
      <c r="J2954" t="s">
        <v>119</v>
      </c>
      <c r="K2954" t="s">
        <v>523</v>
      </c>
      <c r="L2954" t="s">
        <v>120</v>
      </c>
      <c r="M2954" t="s">
        <v>139</v>
      </c>
      <c r="P2954" t="s">
        <v>124</v>
      </c>
      <c r="Q2954" t="s">
        <v>668</v>
      </c>
      <c r="R2954" t="s">
        <v>126</v>
      </c>
      <c r="S2954" t="s">
        <v>140</v>
      </c>
      <c r="T2954" t="s">
        <v>117</v>
      </c>
      <c r="U2954" t="s">
        <v>4346</v>
      </c>
      <c r="W2954">
        <v>88812</v>
      </c>
      <c r="X2954">
        <v>68502</v>
      </c>
      <c r="Y2954">
        <v>20310</v>
      </c>
      <c r="Z2954">
        <v>0</v>
      </c>
      <c r="AA2954">
        <v>88812</v>
      </c>
      <c r="AB2954">
        <v>88812</v>
      </c>
      <c r="AC2954">
        <v>0</v>
      </c>
      <c r="AD2954">
        <v>0</v>
      </c>
      <c r="AE2954">
        <v>88812</v>
      </c>
      <c r="AF2954" t="s">
        <v>143</v>
      </c>
      <c r="AG2954" t="s">
        <v>171</v>
      </c>
      <c r="AH2954" t="s">
        <v>361</v>
      </c>
      <c r="AI2954" t="s">
        <v>341</v>
      </c>
      <c r="AJ2954" t="s">
        <v>128</v>
      </c>
      <c r="AK2954" t="s">
        <v>527</v>
      </c>
      <c r="AL2954" t="s">
        <v>669</v>
      </c>
      <c r="AM2954" t="s">
        <v>4347</v>
      </c>
      <c r="AN2954" t="s">
        <v>4348</v>
      </c>
      <c r="AO2954" t="s">
        <v>4349</v>
      </c>
      <c r="AP2954" t="s">
        <v>672</v>
      </c>
      <c r="BO2954">
        <v>88812</v>
      </c>
      <c r="BP2954">
        <v>88812</v>
      </c>
      <c r="BQ2954">
        <v>0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0</v>
      </c>
      <c r="CR2954">
        <v>0</v>
      </c>
      <c r="CS2954">
        <v>0</v>
      </c>
      <c r="CT2954">
        <v>0</v>
      </c>
      <c r="CU2954">
        <v>0</v>
      </c>
      <c r="CV2954">
        <v>0</v>
      </c>
      <c r="CW2954">
        <v>0</v>
      </c>
      <c r="CX2954">
        <v>0</v>
      </c>
      <c r="CY2954">
        <v>0</v>
      </c>
      <c r="CZ2954">
        <v>0</v>
      </c>
      <c r="DA2954">
        <v>0</v>
      </c>
      <c r="DB2954">
        <v>0</v>
      </c>
      <c r="DC2954">
        <v>0</v>
      </c>
      <c r="DD2954">
        <v>0</v>
      </c>
      <c r="DE2954">
        <v>0</v>
      </c>
      <c r="DF2954">
        <v>0</v>
      </c>
      <c r="DG2954">
        <v>0</v>
      </c>
      <c r="DH2954">
        <v>0</v>
      </c>
      <c r="DI2954">
        <v>0</v>
      </c>
      <c r="DJ2954">
        <v>0</v>
      </c>
      <c r="DK2954">
        <v>0</v>
      </c>
      <c r="DL2954">
        <v>0</v>
      </c>
    </row>
    <row r="2955" spans="1:116" x14ac:dyDescent="0.15">
      <c r="A2955" t="s">
        <v>116</v>
      </c>
      <c r="B2955">
        <v>199751</v>
      </c>
      <c r="C2955" t="s">
        <v>117</v>
      </c>
      <c r="D2955" t="s">
        <v>136</v>
      </c>
      <c r="E2955" t="s">
        <v>118</v>
      </c>
      <c r="F2955" t="s">
        <v>137</v>
      </c>
      <c r="G2955" s="1">
        <v>43123</v>
      </c>
      <c r="H2955" t="s">
        <v>138</v>
      </c>
      <c r="I2955" s="1">
        <v>43143</v>
      </c>
      <c r="J2955" t="s">
        <v>119</v>
      </c>
      <c r="K2955" t="s">
        <v>3899</v>
      </c>
      <c r="L2955" t="s">
        <v>153</v>
      </c>
      <c r="M2955" t="s">
        <v>139</v>
      </c>
      <c r="P2955" t="s">
        <v>199</v>
      </c>
      <c r="Q2955" t="s">
        <v>717</v>
      </c>
      <c r="R2955" t="s">
        <v>126</v>
      </c>
      <c r="S2955" t="s">
        <v>1250</v>
      </c>
      <c r="T2955" t="s">
        <v>4350</v>
      </c>
      <c r="W2955">
        <v>13395</v>
      </c>
      <c r="X2955">
        <v>13395</v>
      </c>
      <c r="Y2955">
        <v>0</v>
      </c>
      <c r="Z2955">
        <v>0</v>
      </c>
      <c r="AA2955">
        <v>13395</v>
      </c>
      <c r="AB2955">
        <v>13395</v>
      </c>
      <c r="AC2955">
        <v>0</v>
      </c>
      <c r="AD2955">
        <v>0</v>
      </c>
      <c r="AE2955">
        <v>13395</v>
      </c>
      <c r="AF2955" t="s">
        <v>143</v>
      </c>
      <c r="AG2955" t="s">
        <v>143</v>
      </c>
      <c r="AH2955" t="s">
        <v>5061</v>
      </c>
      <c r="AI2955" t="s">
        <v>4857</v>
      </c>
      <c r="AJ2955" t="s">
        <v>128</v>
      </c>
      <c r="AK2955" t="s">
        <v>512</v>
      </c>
      <c r="AL2955" t="s">
        <v>718</v>
      </c>
      <c r="AM2955" t="s">
        <v>4351</v>
      </c>
      <c r="AN2955" t="s">
        <v>4352</v>
      </c>
      <c r="AO2955" t="s">
        <v>3439</v>
      </c>
      <c r="AP2955" t="s">
        <v>619</v>
      </c>
      <c r="AQ2955" t="s">
        <v>206</v>
      </c>
      <c r="BO2955">
        <v>6697.5</v>
      </c>
      <c r="BP2955">
        <v>6697.5</v>
      </c>
      <c r="BQ2955">
        <v>6697.5</v>
      </c>
      <c r="BR2955">
        <v>6697.5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0</v>
      </c>
      <c r="CR2955">
        <v>0</v>
      </c>
      <c r="CS2955">
        <v>0</v>
      </c>
      <c r="CT2955">
        <v>0</v>
      </c>
      <c r="CU2955">
        <v>0</v>
      </c>
      <c r="CV2955">
        <v>0</v>
      </c>
      <c r="CW2955">
        <v>0</v>
      </c>
      <c r="CX2955">
        <v>0</v>
      </c>
      <c r="CY2955">
        <v>0</v>
      </c>
      <c r="CZ2955">
        <v>0</v>
      </c>
      <c r="DA2955">
        <v>0</v>
      </c>
      <c r="DB2955">
        <v>0</v>
      </c>
      <c r="DC2955">
        <v>0</v>
      </c>
      <c r="DD2955">
        <v>0</v>
      </c>
      <c r="DE2955">
        <v>0</v>
      </c>
      <c r="DF2955">
        <v>0</v>
      </c>
      <c r="DG2955">
        <v>0</v>
      </c>
      <c r="DH2955">
        <v>0</v>
      </c>
      <c r="DI2955">
        <v>0</v>
      </c>
      <c r="DJ2955">
        <v>0</v>
      </c>
      <c r="DK2955">
        <v>0</v>
      </c>
      <c r="DL2955">
        <v>0</v>
      </c>
    </row>
    <row r="2956" spans="1:116" x14ac:dyDescent="0.15">
      <c r="A2956" t="s">
        <v>116</v>
      </c>
      <c r="B2956">
        <v>199753</v>
      </c>
      <c r="C2956" t="s">
        <v>117</v>
      </c>
      <c r="D2956" t="s">
        <v>136</v>
      </c>
      <c r="E2956" t="s">
        <v>118</v>
      </c>
      <c r="F2956" t="s">
        <v>137</v>
      </c>
      <c r="H2956" t="s">
        <v>117</v>
      </c>
      <c r="I2956" s="1">
        <v>43118</v>
      </c>
      <c r="J2956" t="s">
        <v>119</v>
      </c>
      <c r="K2956" t="s">
        <v>13165</v>
      </c>
      <c r="L2956" t="s">
        <v>120</v>
      </c>
      <c r="M2956" t="s">
        <v>117</v>
      </c>
      <c r="N2956" t="s">
        <v>2819</v>
      </c>
      <c r="O2956" t="s">
        <v>123</v>
      </c>
      <c r="P2956" t="s">
        <v>124</v>
      </c>
      <c r="Q2956" t="s">
        <v>1030</v>
      </c>
      <c r="R2956" t="s">
        <v>126</v>
      </c>
      <c r="S2956" t="s">
        <v>251</v>
      </c>
      <c r="T2956" t="s">
        <v>13166</v>
      </c>
      <c r="U2956" t="s">
        <v>14503</v>
      </c>
      <c r="W2956">
        <v>0</v>
      </c>
      <c r="X2956">
        <v>0</v>
      </c>
      <c r="Y2956">
        <v>0</v>
      </c>
      <c r="Z2956">
        <v>0</v>
      </c>
      <c r="AA2956">
        <v>11437</v>
      </c>
      <c r="AB2956">
        <v>11437</v>
      </c>
      <c r="AC2956">
        <v>0</v>
      </c>
      <c r="AD2956">
        <v>0</v>
      </c>
      <c r="AE2956">
        <v>1600000</v>
      </c>
      <c r="AH2956" t="s">
        <v>10524</v>
      </c>
      <c r="AI2956" t="s">
        <v>4907</v>
      </c>
      <c r="AK2956" t="s">
        <v>1032</v>
      </c>
      <c r="AL2956" t="s">
        <v>149</v>
      </c>
      <c r="AM2956" t="s">
        <v>14504</v>
      </c>
      <c r="AN2956" t="s">
        <v>14502</v>
      </c>
      <c r="AO2956" t="s">
        <v>3541</v>
      </c>
      <c r="AP2956" t="s">
        <v>769</v>
      </c>
      <c r="AQ2956" t="s">
        <v>3684</v>
      </c>
      <c r="BO2956">
        <v>0</v>
      </c>
      <c r="BP2956">
        <v>6862.2000000000007</v>
      </c>
      <c r="BQ2956">
        <v>0</v>
      </c>
      <c r="BR2956">
        <v>4574.8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0</v>
      </c>
      <c r="CR2956">
        <v>0</v>
      </c>
      <c r="CS2956">
        <v>0</v>
      </c>
      <c r="CT2956">
        <v>0</v>
      </c>
      <c r="CU2956">
        <v>0</v>
      </c>
      <c r="CV2956">
        <v>0</v>
      </c>
      <c r="CW2956">
        <v>0</v>
      </c>
      <c r="CX2956">
        <v>0</v>
      </c>
      <c r="CY2956">
        <v>0</v>
      </c>
      <c r="CZ2956">
        <v>0</v>
      </c>
      <c r="DA2956">
        <v>0</v>
      </c>
      <c r="DB2956">
        <v>0</v>
      </c>
      <c r="DC2956">
        <v>0</v>
      </c>
      <c r="DD2956">
        <v>0</v>
      </c>
      <c r="DE2956">
        <v>0</v>
      </c>
      <c r="DF2956">
        <v>0</v>
      </c>
      <c r="DG2956">
        <v>0</v>
      </c>
      <c r="DH2956">
        <v>0</v>
      </c>
      <c r="DI2956">
        <v>0</v>
      </c>
      <c r="DJ2956">
        <v>0</v>
      </c>
      <c r="DK2956">
        <v>0</v>
      </c>
      <c r="DL2956">
        <v>0</v>
      </c>
    </row>
    <row r="2957" spans="1:116" x14ac:dyDescent="0.15">
      <c r="A2957" t="s">
        <v>116</v>
      </c>
      <c r="B2957">
        <v>199754</v>
      </c>
      <c r="C2957" t="s">
        <v>117</v>
      </c>
      <c r="D2957" t="s">
        <v>136</v>
      </c>
      <c r="E2957" t="s">
        <v>118</v>
      </c>
      <c r="F2957" t="s">
        <v>137</v>
      </c>
      <c r="H2957" t="s">
        <v>117</v>
      </c>
      <c r="I2957" s="1">
        <v>43118</v>
      </c>
      <c r="J2957" t="s">
        <v>119</v>
      </c>
      <c r="K2957" t="s">
        <v>13165</v>
      </c>
      <c r="L2957" t="s">
        <v>120</v>
      </c>
      <c r="M2957" t="s">
        <v>117</v>
      </c>
      <c r="N2957" t="s">
        <v>2819</v>
      </c>
      <c r="O2957" t="s">
        <v>123</v>
      </c>
      <c r="P2957" t="s">
        <v>124</v>
      </c>
      <c r="Q2957" t="s">
        <v>1030</v>
      </c>
      <c r="R2957" t="s">
        <v>126</v>
      </c>
      <c r="S2957" t="s">
        <v>251</v>
      </c>
      <c r="T2957" t="s">
        <v>13166</v>
      </c>
      <c r="U2957" t="s">
        <v>14505</v>
      </c>
      <c r="W2957">
        <v>0</v>
      </c>
      <c r="X2957">
        <v>0</v>
      </c>
      <c r="Y2957">
        <v>0</v>
      </c>
      <c r="Z2957">
        <v>0</v>
      </c>
      <c r="AA2957">
        <v>11082</v>
      </c>
      <c r="AB2957">
        <v>11082</v>
      </c>
      <c r="AC2957">
        <v>0</v>
      </c>
      <c r="AD2957">
        <v>0</v>
      </c>
      <c r="AE2957">
        <v>1600000</v>
      </c>
      <c r="AH2957" t="s">
        <v>10524</v>
      </c>
      <c r="AI2957" t="s">
        <v>4907</v>
      </c>
      <c r="AK2957" t="s">
        <v>1032</v>
      </c>
      <c r="AL2957" t="s">
        <v>1033</v>
      </c>
      <c r="AM2957" t="s">
        <v>14506</v>
      </c>
      <c r="AN2957" t="s">
        <v>14502</v>
      </c>
      <c r="AO2957" t="s">
        <v>3541</v>
      </c>
      <c r="AP2957" t="s">
        <v>769</v>
      </c>
      <c r="AQ2957" t="s">
        <v>3684</v>
      </c>
      <c r="AR2957" t="s">
        <v>771</v>
      </c>
      <c r="BO2957">
        <v>0</v>
      </c>
      <c r="BP2957">
        <v>4543.62</v>
      </c>
      <c r="BQ2957">
        <v>0</v>
      </c>
      <c r="BR2957">
        <v>3324.6000000000004</v>
      </c>
      <c r="BS2957">
        <v>0</v>
      </c>
      <c r="BT2957">
        <v>3213.78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v>0</v>
      </c>
      <c r="CR2957">
        <v>0</v>
      </c>
      <c r="CS2957">
        <v>0</v>
      </c>
      <c r="CT2957">
        <v>0</v>
      </c>
      <c r="CU2957">
        <v>0</v>
      </c>
      <c r="CV2957">
        <v>0</v>
      </c>
      <c r="CW2957">
        <v>0</v>
      </c>
      <c r="CX2957">
        <v>0</v>
      </c>
      <c r="CY2957">
        <v>0</v>
      </c>
      <c r="CZ2957">
        <v>0</v>
      </c>
      <c r="DA2957">
        <v>0</v>
      </c>
      <c r="DB2957">
        <v>0</v>
      </c>
      <c r="DC2957">
        <v>0</v>
      </c>
      <c r="DD2957">
        <v>0</v>
      </c>
      <c r="DE2957">
        <v>0</v>
      </c>
      <c r="DF2957">
        <v>0</v>
      </c>
      <c r="DG2957">
        <v>0</v>
      </c>
      <c r="DH2957">
        <v>0</v>
      </c>
      <c r="DI2957">
        <v>0</v>
      </c>
      <c r="DJ2957">
        <v>0</v>
      </c>
      <c r="DK2957">
        <v>0</v>
      </c>
      <c r="DL2957">
        <v>0</v>
      </c>
    </row>
    <row r="2958" spans="1:116" x14ac:dyDescent="0.15">
      <c r="A2958" t="s">
        <v>116</v>
      </c>
      <c r="B2958">
        <v>199770</v>
      </c>
      <c r="C2958" t="s">
        <v>117</v>
      </c>
      <c r="D2958" t="s">
        <v>136</v>
      </c>
      <c r="E2958" t="s">
        <v>118</v>
      </c>
      <c r="F2958" t="s">
        <v>137</v>
      </c>
      <c r="G2958" s="1">
        <v>43125</v>
      </c>
      <c r="H2958" t="s">
        <v>138</v>
      </c>
      <c r="I2958" s="1">
        <v>43210</v>
      </c>
      <c r="J2958" t="s">
        <v>119</v>
      </c>
      <c r="K2958" t="s">
        <v>2305</v>
      </c>
      <c r="L2958" t="s">
        <v>120</v>
      </c>
      <c r="M2958" t="s">
        <v>139</v>
      </c>
      <c r="N2958" t="s">
        <v>2425</v>
      </c>
      <c r="O2958" t="s">
        <v>123</v>
      </c>
      <c r="P2958" t="s">
        <v>199</v>
      </c>
      <c r="Q2958" t="s">
        <v>327</v>
      </c>
      <c r="R2958" t="s">
        <v>126</v>
      </c>
      <c r="S2958" t="s">
        <v>540</v>
      </c>
      <c r="T2958" t="s">
        <v>4357</v>
      </c>
      <c r="W2958">
        <v>20991</v>
      </c>
      <c r="X2958">
        <v>12799</v>
      </c>
      <c r="Y2958">
        <v>8192</v>
      </c>
      <c r="Z2958">
        <v>0</v>
      </c>
      <c r="AA2958">
        <v>20991</v>
      </c>
      <c r="AB2958">
        <v>12799</v>
      </c>
      <c r="AC2958">
        <v>8192</v>
      </c>
      <c r="AD2958">
        <v>0</v>
      </c>
      <c r="AE2958">
        <v>20991</v>
      </c>
      <c r="AF2958" t="s">
        <v>143</v>
      </c>
      <c r="AG2958" t="s">
        <v>143</v>
      </c>
      <c r="AH2958" t="s">
        <v>510</v>
      </c>
      <c r="AI2958" t="s">
        <v>342</v>
      </c>
      <c r="AJ2958" t="s">
        <v>128</v>
      </c>
      <c r="AK2958" t="s">
        <v>659</v>
      </c>
      <c r="AL2958" t="s">
        <v>328</v>
      </c>
      <c r="AM2958" t="s">
        <v>4358</v>
      </c>
      <c r="AN2958" t="s">
        <v>4359</v>
      </c>
      <c r="AO2958" t="s">
        <v>4123</v>
      </c>
      <c r="AP2958" t="s">
        <v>4124</v>
      </c>
      <c r="AQ2958" t="s">
        <v>4125</v>
      </c>
      <c r="BO2958">
        <v>20991</v>
      </c>
      <c r="BP2958">
        <v>20991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0</v>
      </c>
      <c r="DF2958">
        <v>0</v>
      </c>
      <c r="DG2958">
        <v>0</v>
      </c>
      <c r="DH2958">
        <v>0</v>
      </c>
      <c r="DI2958">
        <v>0</v>
      </c>
      <c r="DJ2958">
        <v>0</v>
      </c>
      <c r="DK2958">
        <v>0</v>
      </c>
      <c r="DL2958">
        <v>0</v>
      </c>
    </row>
    <row r="2959" spans="1:116" x14ac:dyDescent="0.15">
      <c r="A2959" t="s">
        <v>116</v>
      </c>
      <c r="B2959">
        <v>199775</v>
      </c>
      <c r="C2959" t="s">
        <v>117</v>
      </c>
      <c r="D2959" t="s">
        <v>136</v>
      </c>
      <c r="E2959" t="s">
        <v>118</v>
      </c>
      <c r="F2959" t="s">
        <v>137</v>
      </c>
      <c r="G2959" s="1">
        <v>43119</v>
      </c>
      <c r="H2959" t="s">
        <v>138</v>
      </c>
      <c r="I2959" s="1">
        <v>43164</v>
      </c>
      <c r="J2959" t="s">
        <v>119</v>
      </c>
      <c r="K2959" t="s">
        <v>523</v>
      </c>
      <c r="L2959" t="s">
        <v>120</v>
      </c>
      <c r="M2959" t="s">
        <v>139</v>
      </c>
      <c r="P2959" t="s">
        <v>124</v>
      </c>
      <c r="Q2959" t="s">
        <v>125</v>
      </c>
      <c r="R2959" t="s">
        <v>126</v>
      </c>
      <c r="S2959" t="s">
        <v>140</v>
      </c>
      <c r="T2959" t="s">
        <v>524</v>
      </c>
      <c r="U2959" t="s">
        <v>3910</v>
      </c>
      <c r="W2959">
        <v>105001</v>
      </c>
      <c r="X2959">
        <v>75158</v>
      </c>
      <c r="Y2959">
        <v>29843</v>
      </c>
      <c r="Z2959">
        <v>0</v>
      </c>
      <c r="AA2959">
        <v>105001</v>
      </c>
      <c r="AB2959">
        <v>105001</v>
      </c>
      <c r="AC2959">
        <v>0</v>
      </c>
      <c r="AD2959">
        <v>0</v>
      </c>
      <c r="AE2959">
        <v>105001</v>
      </c>
      <c r="AF2959" t="s">
        <v>143</v>
      </c>
      <c r="AG2959" t="s">
        <v>171</v>
      </c>
      <c r="AH2959" t="s">
        <v>361</v>
      </c>
      <c r="AI2959" t="s">
        <v>341</v>
      </c>
      <c r="AJ2959" t="s">
        <v>128</v>
      </c>
      <c r="AK2959" t="s">
        <v>527</v>
      </c>
      <c r="AL2959" t="s">
        <v>528</v>
      </c>
      <c r="AM2959" t="s">
        <v>4363</v>
      </c>
      <c r="AN2959" t="s">
        <v>4364</v>
      </c>
      <c r="AO2959" t="s">
        <v>679</v>
      </c>
      <c r="AP2959" t="s">
        <v>680</v>
      </c>
      <c r="BO2959">
        <v>105001</v>
      </c>
      <c r="BP2959">
        <v>105001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0</v>
      </c>
      <c r="DF2959">
        <v>0</v>
      </c>
      <c r="DG2959">
        <v>0</v>
      </c>
      <c r="DH2959">
        <v>0</v>
      </c>
      <c r="DI2959">
        <v>0</v>
      </c>
      <c r="DJ2959">
        <v>0</v>
      </c>
      <c r="DK2959">
        <v>0</v>
      </c>
      <c r="DL2959">
        <v>0</v>
      </c>
    </row>
    <row r="2960" spans="1:116" x14ac:dyDescent="0.15">
      <c r="A2960" t="s">
        <v>116</v>
      </c>
      <c r="B2960">
        <v>199776</v>
      </c>
      <c r="C2960" t="s">
        <v>117</v>
      </c>
      <c r="D2960" t="s">
        <v>136</v>
      </c>
      <c r="E2960" t="s">
        <v>118</v>
      </c>
      <c r="F2960" t="s">
        <v>137</v>
      </c>
      <c r="G2960" s="1">
        <v>43119</v>
      </c>
      <c r="H2960" t="s">
        <v>138</v>
      </c>
      <c r="I2960" s="1">
        <v>43161</v>
      </c>
      <c r="J2960" t="s">
        <v>119</v>
      </c>
      <c r="K2960" t="s">
        <v>523</v>
      </c>
      <c r="L2960" t="s">
        <v>120</v>
      </c>
      <c r="M2960" t="s">
        <v>139</v>
      </c>
      <c r="P2960" t="s">
        <v>124</v>
      </c>
      <c r="Q2960" t="s">
        <v>125</v>
      </c>
      <c r="R2960" t="s">
        <v>126</v>
      </c>
      <c r="S2960" t="s">
        <v>140</v>
      </c>
      <c r="T2960" t="s">
        <v>524</v>
      </c>
      <c r="U2960" t="s">
        <v>4365</v>
      </c>
      <c r="W2960">
        <v>100000</v>
      </c>
      <c r="X2960">
        <v>67839</v>
      </c>
      <c r="Y2960">
        <v>32161</v>
      </c>
      <c r="Z2960">
        <v>0</v>
      </c>
      <c r="AA2960">
        <v>100000</v>
      </c>
      <c r="AB2960">
        <v>100000</v>
      </c>
      <c r="AC2960">
        <v>0</v>
      </c>
      <c r="AD2960">
        <v>0</v>
      </c>
      <c r="AE2960">
        <v>100000</v>
      </c>
      <c r="AF2960" t="s">
        <v>143</v>
      </c>
      <c r="AG2960" t="s">
        <v>171</v>
      </c>
      <c r="AH2960" t="s">
        <v>2432</v>
      </c>
      <c r="AI2960" t="s">
        <v>341</v>
      </c>
      <c r="AJ2960" t="s">
        <v>128</v>
      </c>
      <c r="AK2960" t="s">
        <v>527</v>
      </c>
      <c r="AL2960" t="s">
        <v>528</v>
      </c>
      <c r="AM2960" t="s">
        <v>4366</v>
      </c>
      <c r="AN2960" t="s">
        <v>4367</v>
      </c>
      <c r="AO2960" t="s">
        <v>531</v>
      </c>
      <c r="AP2960" t="s">
        <v>532</v>
      </c>
      <c r="BO2960">
        <v>100000</v>
      </c>
      <c r="BP2960">
        <v>100000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0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0</v>
      </c>
      <c r="DL2960">
        <v>0</v>
      </c>
    </row>
    <row r="2961" spans="1:116" x14ac:dyDescent="0.15">
      <c r="A2961" t="s">
        <v>116</v>
      </c>
      <c r="B2961">
        <v>199785</v>
      </c>
      <c r="C2961" t="s">
        <v>117</v>
      </c>
      <c r="D2961" t="s">
        <v>136</v>
      </c>
      <c r="E2961" t="s">
        <v>118</v>
      </c>
      <c r="F2961" t="s">
        <v>137</v>
      </c>
      <c r="G2961" s="1">
        <v>43132</v>
      </c>
      <c r="H2961" t="s">
        <v>138</v>
      </c>
      <c r="I2961" s="1">
        <v>43207</v>
      </c>
      <c r="J2961" t="s">
        <v>119</v>
      </c>
      <c r="K2961" t="s">
        <v>4370</v>
      </c>
      <c r="L2961" t="s">
        <v>120</v>
      </c>
      <c r="M2961" t="s">
        <v>139</v>
      </c>
      <c r="P2961" t="s">
        <v>199</v>
      </c>
      <c r="Q2961" t="s">
        <v>369</v>
      </c>
      <c r="R2961" t="s">
        <v>126</v>
      </c>
      <c r="S2961" t="s">
        <v>571</v>
      </c>
      <c r="T2961" t="s">
        <v>4371</v>
      </c>
      <c r="W2961">
        <v>24025</v>
      </c>
      <c r="X2961">
        <v>17096</v>
      </c>
      <c r="Y2961">
        <v>6929</v>
      </c>
      <c r="Z2961">
        <v>0</v>
      </c>
      <c r="AA2961">
        <v>24025</v>
      </c>
      <c r="AB2961">
        <v>24025</v>
      </c>
      <c r="AC2961">
        <v>0</v>
      </c>
      <c r="AD2961">
        <v>0</v>
      </c>
      <c r="AE2961">
        <v>24025</v>
      </c>
      <c r="AF2961" t="s">
        <v>143</v>
      </c>
      <c r="AG2961" t="s">
        <v>171</v>
      </c>
      <c r="AH2961" t="s">
        <v>520</v>
      </c>
      <c r="AI2961" t="s">
        <v>341</v>
      </c>
      <c r="AJ2961" t="s">
        <v>128</v>
      </c>
      <c r="AK2961" t="s">
        <v>290</v>
      </c>
      <c r="AL2961" t="s">
        <v>371</v>
      </c>
      <c r="AM2961" t="s">
        <v>4372</v>
      </c>
      <c r="AN2961" t="s">
        <v>4373</v>
      </c>
      <c r="AO2961" t="s">
        <v>2560</v>
      </c>
      <c r="AP2961" t="s">
        <v>2561</v>
      </c>
      <c r="BO2961">
        <v>24025</v>
      </c>
      <c r="BP2961">
        <v>24025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0</v>
      </c>
      <c r="DL2961">
        <v>0</v>
      </c>
    </row>
    <row r="2962" spans="1:116" x14ac:dyDescent="0.15">
      <c r="A2962" t="s">
        <v>116</v>
      </c>
      <c r="B2962">
        <v>199789</v>
      </c>
      <c r="C2962" t="s">
        <v>117</v>
      </c>
      <c r="D2962" t="s">
        <v>136</v>
      </c>
      <c r="E2962" t="s">
        <v>118</v>
      </c>
      <c r="F2962" t="s">
        <v>137</v>
      </c>
      <c r="G2962" s="1">
        <v>43122</v>
      </c>
      <c r="H2962" t="s">
        <v>138</v>
      </c>
      <c r="I2962" s="1">
        <v>43167</v>
      </c>
      <c r="J2962" t="s">
        <v>119</v>
      </c>
      <c r="K2962" t="s">
        <v>2207</v>
      </c>
      <c r="L2962" t="s">
        <v>153</v>
      </c>
      <c r="M2962" t="s">
        <v>139</v>
      </c>
      <c r="P2962" t="s">
        <v>199</v>
      </c>
      <c r="Q2962" t="s">
        <v>369</v>
      </c>
      <c r="R2962" t="s">
        <v>126</v>
      </c>
      <c r="S2962" t="s">
        <v>140</v>
      </c>
      <c r="T2962" t="s">
        <v>4375</v>
      </c>
      <c r="W2962">
        <v>208387</v>
      </c>
      <c r="X2962">
        <v>189442</v>
      </c>
      <c r="Y2962">
        <v>18945</v>
      </c>
      <c r="Z2962">
        <v>0</v>
      </c>
      <c r="AA2962">
        <v>208550</v>
      </c>
      <c r="AB2962">
        <v>208550</v>
      </c>
      <c r="AC2962">
        <v>0</v>
      </c>
      <c r="AD2962">
        <v>0</v>
      </c>
      <c r="AE2962">
        <v>208550</v>
      </c>
      <c r="AF2962" t="s">
        <v>143</v>
      </c>
      <c r="AG2962" t="s">
        <v>171</v>
      </c>
      <c r="AH2962" t="s">
        <v>284</v>
      </c>
      <c r="AI2962" t="s">
        <v>805</v>
      </c>
      <c r="AJ2962" t="s">
        <v>128</v>
      </c>
      <c r="AK2962" t="s">
        <v>290</v>
      </c>
      <c r="AL2962" t="s">
        <v>371</v>
      </c>
      <c r="AM2962" t="s">
        <v>4376</v>
      </c>
      <c r="AN2962" t="s">
        <v>4377</v>
      </c>
      <c r="AO2962" t="s">
        <v>467</v>
      </c>
      <c r="AP2962" t="s">
        <v>468</v>
      </c>
      <c r="BO2962">
        <v>208387</v>
      </c>
      <c r="BP2962">
        <v>208550</v>
      </c>
      <c r="BQ2962">
        <v>0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0</v>
      </c>
      <c r="DL2962">
        <v>0</v>
      </c>
    </row>
    <row r="2963" spans="1:116" x14ac:dyDescent="0.15">
      <c r="A2963" t="s">
        <v>116</v>
      </c>
      <c r="B2963">
        <v>199794</v>
      </c>
      <c r="C2963" t="s">
        <v>117</v>
      </c>
      <c r="D2963" t="s">
        <v>136</v>
      </c>
      <c r="E2963" t="s">
        <v>118</v>
      </c>
      <c r="F2963" t="s">
        <v>137</v>
      </c>
      <c r="G2963" s="1">
        <v>43126</v>
      </c>
      <c r="H2963" t="s">
        <v>138</v>
      </c>
      <c r="I2963" s="1">
        <v>43166</v>
      </c>
      <c r="J2963" t="s">
        <v>119</v>
      </c>
      <c r="K2963" t="s">
        <v>2433</v>
      </c>
      <c r="L2963" t="s">
        <v>120</v>
      </c>
      <c r="M2963" t="s">
        <v>139</v>
      </c>
      <c r="P2963" t="s">
        <v>145</v>
      </c>
      <c r="Q2963" t="s">
        <v>214</v>
      </c>
      <c r="R2963" t="s">
        <v>126</v>
      </c>
      <c r="S2963" t="s">
        <v>571</v>
      </c>
      <c r="T2963" t="s">
        <v>4378</v>
      </c>
      <c r="W2963">
        <v>0</v>
      </c>
      <c r="X2963">
        <v>0</v>
      </c>
      <c r="Y2963">
        <v>0</v>
      </c>
      <c r="Z2963">
        <v>0</v>
      </c>
      <c r="AA2963">
        <v>300000</v>
      </c>
      <c r="AB2963">
        <v>183711</v>
      </c>
      <c r="AC2963">
        <v>116289</v>
      </c>
      <c r="AD2963">
        <v>0</v>
      </c>
      <c r="AE2963">
        <v>300000</v>
      </c>
      <c r="AH2963" t="s">
        <v>359</v>
      </c>
      <c r="AI2963" t="s">
        <v>341</v>
      </c>
      <c r="AK2963" t="s">
        <v>390</v>
      </c>
      <c r="AL2963" t="s">
        <v>184</v>
      </c>
      <c r="AN2963" t="s">
        <v>4379</v>
      </c>
      <c r="AO2963" t="s">
        <v>572</v>
      </c>
      <c r="AP2963" t="s">
        <v>573</v>
      </c>
      <c r="BO2963">
        <v>0</v>
      </c>
      <c r="BP2963">
        <v>300000</v>
      </c>
      <c r="BQ2963">
        <v>0</v>
      </c>
      <c r="BR2963">
        <v>0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0</v>
      </c>
      <c r="CJ2963"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0</v>
      </c>
      <c r="CQ2963">
        <v>0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0</v>
      </c>
      <c r="DL2963">
        <v>0</v>
      </c>
    </row>
    <row r="2964" spans="1:116" x14ac:dyDescent="0.15">
      <c r="A2964" t="s">
        <v>116</v>
      </c>
      <c r="B2964">
        <v>199797</v>
      </c>
      <c r="C2964" t="s">
        <v>117</v>
      </c>
      <c r="D2964" t="s">
        <v>136</v>
      </c>
      <c r="E2964" t="s">
        <v>118</v>
      </c>
      <c r="F2964" t="s">
        <v>137</v>
      </c>
      <c r="G2964" s="1">
        <v>43122</v>
      </c>
      <c r="H2964" t="s">
        <v>138</v>
      </c>
      <c r="I2964" s="1">
        <v>43161</v>
      </c>
      <c r="J2964" t="s">
        <v>119</v>
      </c>
      <c r="K2964" t="s">
        <v>523</v>
      </c>
      <c r="L2964" t="s">
        <v>120</v>
      </c>
      <c r="M2964" t="s">
        <v>139</v>
      </c>
      <c r="P2964" t="s">
        <v>124</v>
      </c>
      <c r="Q2964" t="s">
        <v>125</v>
      </c>
      <c r="R2964" t="s">
        <v>126</v>
      </c>
      <c r="S2964" t="s">
        <v>140</v>
      </c>
      <c r="T2964" t="s">
        <v>524</v>
      </c>
      <c r="U2964" t="s">
        <v>4380</v>
      </c>
      <c r="W2964">
        <v>100000</v>
      </c>
      <c r="X2964">
        <v>64660</v>
      </c>
      <c r="Y2964">
        <v>35340</v>
      </c>
      <c r="Z2964">
        <v>0</v>
      </c>
      <c r="AA2964">
        <v>100000</v>
      </c>
      <c r="AB2964">
        <v>100000</v>
      </c>
      <c r="AC2964">
        <v>0</v>
      </c>
      <c r="AD2964">
        <v>0</v>
      </c>
      <c r="AE2964">
        <v>100000</v>
      </c>
      <c r="AF2964" t="s">
        <v>143</v>
      </c>
      <c r="AG2964" t="s">
        <v>143</v>
      </c>
      <c r="AH2964" t="s">
        <v>361</v>
      </c>
      <c r="AI2964" t="s">
        <v>601</v>
      </c>
      <c r="AJ2964" t="s">
        <v>128</v>
      </c>
      <c r="AK2964" t="s">
        <v>527</v>
      </c>
      <c r="AL2964" t="s">
        <v>528</v>
      </c>
      <c r="AM2964" t="s">
        <v>4381</v>
      </c>
      <c r="AN2964" t="s">
        <v>4382</v>
      </c>
      <c r="AO2964" t="s">
        <v>531</v>
      </c>
      <c r="AP2964" t="s">
        <v>532</v>
      </c>
      <c r="AQ2964" t="s">
        <v>533</v>
      </c>
      <c r="AR2964" t="s">
        <v>534</v>
      </c>
      <c r="AS2964" t="s">
        <v>535</v>
      </c>
      <c r="AT2964" t="s">
        <v>537</v>
      </c>
      <c r="BO2964">
        <v>100000</v>
      </c>
      <c r="BP2964">
        <v>100000</v>
      </c>
      <c r="BQ2964">
        <v>0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0</v>
      </c>
      <c r="CJ2964">
        <v>0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0</v>
      </c>
      <c r="CQ2964">
        <v>0</v>
      </c>
      <c r="CR2964">
        <v>0</v>
      </c>
      <c r="CS2964">
        <v>0</v>
      </c>
      <c r="CT2964">
        <v>0</v>
      </c>
      <c r="CU2964">
        <v>0</v>
      </c>
      <c r="CV2964">
        <v>0</v>
      </c>
      <c r="CW2964">
        <v>0</v>
      </c>
      <c r="CX2964">
        <v>0</v>
      </c>
      <c r="CY2964">
        <v>0</v>
      </c>
      <c r="CZ2964">
        <v>0</v>
      </c>
      <c r="DA2964">
        <v>0</v>
      </c>
      <c r="DB2964">
        <v>0</v>
      </c>
      <c r="DC2964">
        <v>0</v>
      </c>
      <c r="DD2964">
        <v>0</v>
      </c>
      <c r="DE2964">
        <v>0</v>
      </c>
      <c r="DF2964">
        <v>0</v>
      </c>
      <c r="DG2964">
        <v>0</v>
      </c>
      <c r="DH2964">
        <v>0</v>
      </c>
      <c r="DI2964">
        <v>0</v>
      </c>
      <c r="DJ2964">
        <v>0</v>
      </c>
      <c r="DK2964">
        <v>0</v>
      </c>
      <c r="DL2964">
        <v>0</v>
      </c>
    </row>
    <row r="2965" spans="1:116" x14ac:dyDescent="0.15">
      <c r="A2965" t="s">
        <v>116</v>
      </c>
      <c r="B2965">
        <v>199805</v>
      </c>
      <c r="C2965" t="s">
        <v>117</v>
      </c>
      <c r="D2965" t="s">
        <v>136</v>
      </c>
      <c r="E2965" t="s">
        <v>118</v>
      </c>
      <c r="F2965" t="s">
        <v>137</v>
      </c>
      <c r="G2965" s="1">
        <v>43129</v>
      </c>
      <c r="H2965" t="s">
        <v>138</v>
      </c>
      <c r="I2965" s="1">
        <v>43166</v>
      </c>
      <c r="J2965" t="s">
        <v>119</v>
      </c>
      <c r="K2965" t="s">
        <v>4393</v>
      </c>
      <c r="L2965" t="s">
        <v>197</v>
      </c>
      <c r="M2965" t="s">
        <v>139</v>
      </c>
      <c r="P2965" t="s">
        <v>145</v>
      </c>
      <c r="Q2965" t="s">
        <v>214</v>
      </c>
      <c r="R2965" t="s">
        <v>126</v>
      </c>
      <c r="S2965" t="s">
        <v>571</v>
      </c>
      <c r="T2965" t="s">
        <v>4394</v>
      </c>
      <c r="W2965">
        <v>0</v>
      </c>
      <c r="X2965">
        <v>0</v>
      </c>
      <c r="Y2965">
        <v>0</v>
      </c>
      <c r="Z2965">
        <v>0</v>
      </c>
      <c r="AA2965">
        <v>7000</v>
      </c>
      <c r="AB2965">
        <v>4422</v>
      </c>
      <c r="AC2965">
        <v>2578</v>
      </c>
      <c r="AD2965">
        <v>0</v>
      </c>
      <c r="AE2965">
        <v>7000</v>
      </c>
      <c r="AH2965" t="s">
        <v>4234</v>
      </c>
      <c r="AI2965" t="s">
        <v>218</v>
      </c>
      <c r="AK2965" t="s">
        <v>390</v>
      </c>
      <c r="AL2965" t="s">
        <v>184</v>
      </c>
      <c r="AN2965" t="s">
        <v>4395</v>
      </c>
      <c r="AO2965" t="s">
        <v>572</v>
      </c>
      <c r="AP2965" t="s">
        <v>573</v>
      </c>
      <c r="BO2965">
        <v>0</v>
      </c>
      <c r="BP2965">
        <v>7000</v>
      </c>
      <c r="BQ2965">
        <v>0</v>
      </c>
      <c r="BR2965">
        <v>0</v>
      </c>
      <c r="BS2965">
        <v>0</v>
      </c>
      <c r="BT2965">
        <v>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>
        <v>0</v>
      </c>
      <c r="CJ2965"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0</v>
      </c>
      <c r="CQ2965">
        <v>0</v>
      </c>
      <c r="CR2965">
        <v>0</v>
      </c>
      <c r="CS2965">
        <v>0</v>
      </c>
      <c r="CT2965">
        <v>0</v>
      </c>
      <c r="CU2965">
        <v>0</v>
      </c>
      <c r="CV2965">
        <v>0</v>
      </c>
      <c r="CW2965">
        <v>0</v>
      </c>
      <c r="CX2965">
        <v>0</v>
      </c>
      <c r="CY2965">
        <v>0</v>
      </c>
      <c r="CZ2965">
        <v>0</v>
      </c>
      <c r="DA2965">
        <v>0</v>
      </c>
      <c r="DB2965">
        <v>0</v>
      </c>
      <c r="DC2965">
        <v>0</v>
      </c>
      <c r="DD2965">
        <v>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0</v>
      </c>
      <c r="DK2965">
        <v>0</v>
      </c>
      <c r="DL2965">
        <v>0</v>
      </c>
    </row>
    <row r="2966" spans="1:116" x14ac:dyDescent="0.15">
      <c r="A2966" t="s">
        <v>116</v>
      </c>
      <c r="B2966">
        <v>199831</v>
      </c>
      <c r="C2966" t="s">
        <v>117</v>
      </c>
      <c r="D2966" t="s">
        <v>136</v>
      </c>
      <c r="E2966" t="s">
        <v>118</v>
      </c>
      <c r="F2966" t="s">
        <v>137</v>
      </c>
      <c r="G2966" s="1">
        <v>43124</v>
      </c>
      <c r="H2966" t="s">
        <v>138</v>
      </c>
      <c r="I2966" s="1">
        <v>43126</v>
      </c>
      <c r="J2966" t="s">
        <v>119</v>
      </c>
      <c r="K2966" t="s">
        <v>2818</v>
      </c>
      <c r="L2966" t="s">
        <v>197</v>
      </c>
      <c r="M2966" t="s">
        <v>139</v>
      </c>
      <c r="N2966" t="s">
        <v>2819</v>
      </c>
      <c r="O2966" t="s">
        <v>123</v>
      </c>
      <c r="P2966" t="s">
        <v>124</v>
      </c>
      <c r="Q2966" t="s">
        <v>125</v>
      </c>
      <c r="R2966" t="s">
        <v>126</v>
      </c>
      <c r="S2966" t="s">
        <v>540</v>
      </c>
      <c r="T2966" t="s">
        <v>2820</v>
      </c>
      <c r="V2966" t="s">
        <v>4401</v>
      </c>
      <c r="W2966">
        <v>300001</v>
      </c>
      <c r="X2966">
        <v>197678</v>
      </c>
      <c r="Y2966">
        <v>102323</v>
      </c>
      <c r="Z2966">
        <v>0</v>
      </c>
      <c r="AA2966">
        <v>47368</v>
      </c>
      <c r="AB2966">
        <v>47368</v>
      </c>
      <c r="AC2966">
        <v>0</v>
      </c>
      <c r="AD2966">
        <v>0</v>
      </c>
      <c r="AE2966">
        <v>729222</v>
      </c>
      <c r="AF2966" t="s">
        <v>143</v>
      </c>
      <c r="AG2966" t="s">
        <v>143</v>
      </c>
      <c r="AH2966" t="s">
        <v>3462</v>
      </c>
      <c r="AI2966" t="s">
        <v>275</v>
      </c>
      <c r="AJ2966" t="s">
        <v>128</v>
      </c>
      <c r="AK2966" t="s">
        <v>527</v>
      </c>
      <c r="AL2966" t="s">
        <v>528</v>
      </c>
      <c r="AM2966" t="s">
        <v>4402</v>
      </c>
      <c r="AN2966" t="s">
        <v>2824</v>
      </c>
      <c r="AO2966" t="s">
        <v>2123</v>
      </c>
      <c r="AP2966" t="s">
        <v>2124</v>
      </c>
      <c r="BO2966">
        <v>300001</v>
      </c>
      <c r="BP2966">
        <v>47368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0</v>
      </c>
      <c r="CQ2966">
        <v>0</v>
      </c>
      <c r="CR2966">
        <v>0</v>
      </c>
      <c r="CS2966">
        <v>0</v>
      </c>
      <c r="CT2966">
        <v>0</v>
      </c>
      <c r="CU2966">
        <v>0</v>
      </c>
      <c r="CV2966">
        <v>0</v>
      </c>
      <c r="CW2966">
        <v>0</v>
      </c>
      <c r="CX2966">
        <v>0</v>
      </c>
      <c r="CY2966">
        <v>0</v>
      </c>
      <c r="CZ2966">
        <v>0</v>
      </c>
      <c r="DA2966">
        <v>0</v>
      </c>
      <c r="DB2966">
        <v>0</v>
      </c>
      <c r="DC2966">
        <v>0</v>
      </c>
      <c r="DD2966">
        <v>0</v>
      </c>
      <c r="DE2966">
        <v>0</v>
      </c>
      <c r="DF2966">
        <v>0</v>
      </c>
      <c r="DG2966">
        <v>0</v>
      </c>
      <c r="DH2966">
        <v>0</v>
      </c>
      <c r="DI2966">
        <v>0</v>
      </c>
      <c r="DJ2966">
        <v>0</v>
      </c>
      <c r="DK2966">
        <v>0</v>
      </c>
      <c r="DL2966">
        <v>0</v>
      </c>
    </row>
    <row r="2967" spans="1:116" x14ac:dyDescent="0.15">
      <c r="A2967" t="s">
        <v>116</v>
      </c>
      <c r="B2967">
        <v>199865</v>
      </c>
      <c r="C2967" t="s">
        <v>117</v>
      </c>
      <c r="D2967" t="s">
        <v>136</v>
      </c>
      <c r="E2967" t="s">
        <v>118</v>
      </c>
      <c r="F2967" t="s">
        <v>137</v>
      </c>
      <c r="G2967" s="1">
        <v>43126</v>
      </c>
      <c r="H2967" t="s">
        <v>138</v>
      </c>
      <c r="I2967" s="1">
        <v>43136</v>
      </c>
      <c r="J2967" t="s">
        <v>119</v>
      </c>
      <c r="K2967" t="s">
        <v>4418</v>
      </c>
      <c r="L2967" t="s">
        <v>120</v>
      </c>
      <c r="M2967" t="s">
        <v>139</v>
      </c>
      <c r="N2967" t="s">
        <v>231</v>
      </c>
      <c r="O2967" t="s">
        <v>123</v>
      </c>
      <c r="P2967" t="s">
        <v>232</v>
      </c>
      <c r="Q2967" t="s">
        <v>233</v>
      </c>
      <c r="R2967" t="s">
        <v>126</v>
      </c>
      <c r="S2967" t="s">
        <v>540</v>
      </c>
      <c r="T2967" t="s">
        <v>4419</v>
      </c>
      <c r="W2967">
        <v>0</v>
      </c>
      <c r="X2967">
        <v>0</v>
      </c>
      <c r="Y2967">
        <v>0</v>
      </c>
      <c r="Z2967">
        <v>0</v>
      </c>
      <c r="AA2967">
        <v>53331</v>
      </c>
      <c r="AB2967">
        <v>33990</v>
      </c>
      <c r="AC2967">
        <v>19341</v>
      </c>
      <c r="AD2967">
        <v>0</v>
      </c>
      <c r="AE2967">
        <v>133331</v>
      </c>
      <c r="AH2967" t="s">
        <v>13356</v>
      </c>
      <c r="AI2967" t="s">
        <v>4856</v>
      </c>
      <c r="AK2967" t="s">
        <v>236</v>
      </c>
      <c r="AL2967" t="s">
        <v>237</v>
      </c>
      <c r="AM2967" t="s">
        <v>4420</v>
      </c>
      <c r="AN2967" t="s">
        <v>4421</v>
      </c>
      <c r="AO2967" t="s">
        <v>2589</v>
      </c>
      <c r="AP2967" t="s">
        <v>2590</v>
      </c>
      <c r="BO2967">
        <v>0</v>
      </c>
      <c r="BP2967">
        <v>53331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0</v>
      </c>
      <c r="CR2967">
        <v>0</v>
      </c>
      <c r="CS2967">
        <v>0</v>
      </c>
      <c r="CT2967">
        <v>0</v>
      </c>
      <c r="CU2967">
        <v>0</v>
      </c>
      <c r="CV2967">
        <v>0</v>
      </c>
      <c r="CW2967">
        <v>0</v>
      </c>
      <c r="CX2967">
        <v>0</v>
      </c>
      <c r="CY2967">
        <v>0</v>
      </c>
      <c r="CZ2967">
        <v>0</v>
      </c>
      <c r="DA2967">
        <v>0</v>
      </c>
      <c r="DB2967">
        <v>0</v>
      </c>
      <c r="DC2967">
        <v>0</v>
      </c>
      <c r="DD2967">
        <v>0</v>
      </c>
      <c r="DE2967">
        <v>0</v>
      </c>
      <c r="DF2967">
        <v>0</v>
      </c>
      <c r="DG2967">
        <v>0</v>
      </c>
      <c r="DH2967">
        <v>0</v>
      </c>
      <c r="DI2967">
        <v>0</v>
      </c>
      <c r="DJ2967">
        <v>0</v>
      </c>
      <c r="DK2967">
        <v>0</v>
      </c>
      <c r="DL2967">
        <v>0</v>
      </c>
    </row>
    <row r="2968" spans="1:116" x14ac:dyDescent="0.15">
      <c r="A2968" t="s">
        <v>116</v>
      </c>
      <c r="B2968">
        <v>199872</v>
      </c>
      <c r="C2968" t="s">
        <v>117</v>
      </c>
      <c r="D2968" t="s">
        <v>136</v>
      </c>
      <c r="E2968" t="s">
        <v>118</v>
      </c>
      <c r="F2968" t="s">
        <v>137</v>
      </c>
      <c r="G2968" s="1">
        <v>43124</v>
      </c>
      <c r="H2968" t="s">
        <v>138</v>
      </c>
      <c r="I2968" s="1">
        <v>43231</v>
      </c>
      <c r="J2968" t="s">
        <v>119</v>
      </c>
      <c r="K2968" t="s">
        <v>2433</v>
      </c>
      <c r="L2968" t="s">
        <v>120</v>
      </c>
      <c r="M2968" t="s">
        <v>139</v>
      </c>
      <c r="P2968" t="s">
        <v>317</v>
      </c>
      <c r="Q2968" t="s">
        <v>563</v>
      </c>
      <c r="R2968" t="s">
        <v>126</v>
      </c>
      <c r="S2968" t="s">
        <v>571</v>
      </c>
      <c r="T2968" t="s">
        <v>4423</v>
      </c>
      <c r="W2968">
        <v>15000</v>
      </c>
      <c r="X2968">
        <v>9186</v>
      </c>
      <c r="Y2968">
        <v>5814</v>
      </c>
      <c r="Z2968">
        <v>0</v>
      </c>
      <c r="AA2968">
        <v>15000</v>
      </c>
      <c r="AB2968">
        <v>9186</v>
      </c>
      <c r="AC2968">
        <v>5814</v>
      </c>
      <c r="AD2968">
        <v>0</v>
      </c>
      <c r="AE2968">
        <v>15000</v>
      </c>
      <c r="AF2968" t="s">
        <v>143</v>
      </c>
      <c r="AG2968" t="s">
        <v>171</v>
      </c>
      <c r="AH2968" t="s">
        <v>319</v>
      </c>
      <c r="AI2968" t="s">
        <v>341</v>
      </c>
      <c r="AJ2968" t="s">
        <v>128</v>
      </c>
      <c r="AK2968" t="s">
        <v>659</v>
      </c>
      <c r="AL2968" t="s">
        <v>564</v>
      </c>
      <c r="AM2968" t="s">
        <v>4424</v>
      </c>
      <c r="AN2968" t="s">
        <v>4425</v>
      </c>
      <c r="AO2968" t="s">
        <v>4426</v>
      </c>
      <c r="AP2968" t="s">
        <v>3819</v>
      </c>
      <c r="BO2968">
        <v>15000</v>
      </c>
      <c r="BP2968">
        <v>15000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0</v>
      </c>
      <c r="CJ2968">
        <v>0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v>0</v>
      </c>
      <c r="CR2968">
        <v>0</v>
      </c>
      <c r="CS2968">
        <v>0</v>
      </c>
      <c r="CT2968">
        <v>0</v>
      </c>
      <c r="CU2968">
        <v>0</v>
      </c>
      <c r="CV2968">
        <v>0</v>
      </c>
      <c r="CW2968">
        <v>0</v>
      </c>
      <c r="CX2968">
        <v>0</v>
      </c>
      <c r="CY2968">
        <v>0</v>
      </c>
      <c r="CZ2968">
        <v>0</v>
      </c>
      <c r="DA2968">
        <v>0</v>
      </c>
      <c r="DB2968">
        <v>0</v>
      </c>
      <c r="DC2968">
        <v>0</v>
      </c>
      <c r="DD2968">
        <v>0</v>
      </c>
      <c r="DE2968">
        <v>0</v>
      </c>
      <c r="DF2968">
        <v>0</v>
      </c>
      <c r="DG2968">
        <v>0</v>
      </c>
      <c r="DH2968">
        <v>0</v>
      </c>
      <c r="DI2968">
        <v>0</v>
      </c>
      <c r="DJ2968">
        <v>0</v>
      </c>
      <c r="DK2968">
        <v>0</v>
      </c>
      <c r="DL2968">
        <v>0</v>
      </c>
    </row>
    <row r="2969" spans="1:116" x14ac:dyDescent="0.15">
      <c r="A2969" t="s">
        <v>116</v>
      </c>
      <c r="B2969">
        <v>199891</v>
      </c>
      <c r="C2969" t="s">
        <v>117</v>
      </c>
      <c r="D2969" t="s">
        <v>136</v>
      </c>
      <c r="E2969" t="s">
        <v>118</v>
      </c>
      <c r="F2969" t="s">
        <v>137</v>
      </c>
      <c r="G2969" s="1">
        <v>43126</v>
      </c>
      <c r="H2969" t="s">
        <v>138</v>
      </c>
      <c r="I2969" s="1">
        <v>43210</v>
      </c>
      <c r="J2969" t="s">
        <v>119</v>
      </c>
      <c r="K2969" t="s">
        <v>3899</v>
      </c>
      <c r="L2969" t="s">
        <v>153</v>
      </c>
      <c r="M2969" t="s">
        <v>139</v>
      </c>
      <c r="P2969" t="s">
        <v>199</v>
      </c>
      <c r="Q2969" t="s">
        <v>401</v>
      </c>
      <c r="R2969" t="s">
        <v>126</v>
      </c>
      <c r="S2969" t="s">
        <v>1250</v>
      </c>
      <c r="T2969" t="s">
        <v>4437</v>
      </c>
      <c r="W2969">
        <v>39174</v>
      </c>
      <c r="X2969">
        <v>39174</v>
      </c>
      <c r="Y2969">
        <v>0</v>
      </c>
      <c r="Z2969">
        <v>0</v>
      </c>
      <c r="AA2969">
        <v>39174</v>
      </c>
      <c r="AB2969">
        <v>39174</v>
      </c>
      <c r="AC2969">
        <v>0</v>
      </c>
      <c r="AD2969">
        <v>0</v>
      </c>
      <c r="AE2969">
        <v>39174</v>
      </c>
      <c r="AF2969" t="s">
        <v>143</v>
      </c>
      <c r="AG2969" t="s">
        <v>143</v>
      </c>
      <c r="AH2969" t="s">
        <v>5061</v>
      </c>
      <c r="AI2969" t="s">
        <v>4857</v>
      </c>
      <c r="AJ2969" t="s">
        <v>128</v>
      </c>
      <c r="AK2969" t="s">
        <v>512</v>
      </c>
      <c r="AL2969" t="s">
        <v>1236</v>
      </c>
      <c r="AM2969" t="s">
        <v>4438</v>
      </c>
      <c r="AN2969" t="s">
        <v>4439</v>
      </c>
      <c r="AO2969" t="s">
        <v>402</v>
      </c>
      <c r="AP2969" t="s">
        <v>403</v>
      </c>
      <c r="AQ2969" t="s">
        <v>4440</v>
      </c>
      <c r="BO2969">
        <v>27421.800000000003</v>
      </c>
      <c r="BP2969">
        <v>27421.800000000003</v>
      </c>
      <c r="BQ2969">
        <v>11752.2</v>
      </c>
      <c r="BR2969">
        <v>11752.2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0</v>
      </c>
      <c r="CR2969">
        <v>0</v>
      </c>
      <c r="CS2969">
        <v>0</v>
      </c>
      <c r="CT2969">
        <v>0</v>
      </c>
      <c r="CU2969">
        <v>0</v>
      </c>
      <c r="CV2969">
        <v>0</v>
      </c>
      <c r="CW2969">
        <v>0</v>
      </c>
      <c r="CX2969">
        <v>0</v>
      </c>
      <c r="CY2969">
        <v>0</v>
      </c>
      <c r="CZ2969">
        <v>0</v>
      </c>
      <c r="DA2969">
        <v>0</v>
      </c>
      <c r="DB2969">
        <v>0</v>
      </c>
      <c r="DC2969">
        <v>0</v>
      </c>
      <c r="DD2969">
        <v>0</v>
      </c>
      <c r="DE2969">
        <v>0</v>
      </c>
      <c r="DF2969">
        <v>0</v>
      </c>
      <c r="DG2969">
        <v>0</v>
      </c>
      <c r="DH2969">
        <v>0</v>
      </c>
      <c r="DI2969">
        <v>0</v>
      </c>
      <c r="DJ2969">
        <v>0</v>
      </c>
      <c r="DK2969">
        <v>0</v>
      </c>
      <c r="DL2969">
        <v>0</v>
      </c>
    </row>
    <row r="2970" spans="1:116" x14ac:dyDescent="0.15">
      <c r="A2970" t="s">
        <v>116</v>
      </c>
      <c r="B2970">
        <v>199954</v>
      </c>
      <c r="C2970" t="s">
        <v>117</v>
      </c>
      <c r="D2970" t="s">
        <v>136</v>
      </c>
      <c r="E2970" t="s">
        <v>425</v>
      </c>
      <c r="F2970" t="s">
        <v>137</v>
      </c>
      <c r="G2970" s="1">
        <v>43131</v>
      </c>
      <c r="H2970" t="s">
        <v>138</v>
      </c>
      <c r="I2970" s="1">
        <v>43174</v>
      </c>
      <c r="J2970" t="s">
        <v>119</v>
      </c>
      <c r="K2970" t="s">
        <v>4448</v>
      </c>
      <c r="L2970" t="s">
        <v>511</v>
      </c>
      <c r="M2970" t="s">
        <v>139</v>
      </c>
      <c r="P2970" t="s">
        <v>199</v>
      </c>
      <c r="Q2970" t="s">
        <v>735</v>
      </c>
      <c r="R2970" t="s">
        <v>126</v>
      </c>
      <c r="S2970" t="s">
        <v>140</v>
      </c>
      <c r="T2970" t="s">
        <v>4449</v>
      </c>
      <c r="W2970">
        <v>30000</v>
      </c>
      <c r="X2970">
        <v>30000</v>
      </c>
      <c r="Y2970">
        <v>0</v>
      </c>
      <c r="Z2970">
        <v>0</v>
      </c>
      <c r="AA2970">
        <v>30000</v>
      </c>
      <c r="AB2970">
        <v>30000</v>
      </c>
      <c r="AC2970">
        <v>0</v>
      </c>
      <c r="AD2970">
        <v>0</v>
      </c>
      <c r="AE2970">
        <v>30000</v>
      </c>
      <c r="AF2970" t="s">
        <v>143</v>
      </c>
      <c r="AG2970" t="s">
        <v>171</v>
      </c>
      <c r="AH2970" t="s">
        <v>361</v>
      </c>
      <c r="AI2970" t="s">
        <v>341</v>
      </c>
      <c r="AJ2970" t="s">
        <v>128</v>
      </c>
      <c r="AK2970" t="s">
        <v>407</v>
      </c>
      <c r="AL2970" t="s">
        <v>2563</v>
      </c>
      <c r="AM2970" t="s">
        <v>4450</v>
      </c>
      <c r="AN2970" t="s">
        <v>4451</v>
      </c>
      <c r="AO2970" t="s">
        <v>4452</v>
      </c>
      <c r="AP2970" t="s">
        <v>4453</v>
      </c>
      <c r="BO2970">
        <v>30000</v>
      </c>
      <c r="BP2970">
        <v>30000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0</v>
      </c>
      <c r="CR2970">
        <v>0</v>
      </c>
      <c r="CS2970">
        <v>0</v>
      </c>
      <c r="CT2970">
        <v>0</v>
      </c>
      <c r="CU2970">
        <v>0</v>
      </c>
      <c r="CV2970">
        <v>0</v>
      </c>
      <c r="CW2970">
        <v>0</v>
      </c>
      <c r="CX2970">
        <v>0</v>
      </c>
      <c r="CY2970">
        <v>0</v>
      </c>
      <c r="CZ2970">
        <v>0</v>
      </c>
      <c r="DA2970">
        <v>0</v>
      </c>
      <c r="DB2970">
        <v>0</v>
      </c>
      <c r="DC2970">
        <v>0</v>
      </c>
      <c r="DD2970">
        <v>0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0</v>
      </c>
      <c r="DL2970">
        <v>0</v>
      </c>
    </row>
    <row r="2971" spans="1:116" x14ac:dyDescent="0.15">
      <c r="A2971" t="s">
        <v>116</v>
      </c>
      <c r="B2971">
        <v>199961</v>
      </c>
      <c r="C2971" t="s">
        <v>117</v>
      </c>
      <c r="D2971" t="s">
        <v>136</v>
      </c>
      <c r="E2971" t="s">
        <v>425</v>
      </c>
      <c r="F2971" t="s">
        <v>137</v>
      </c>
      <c r="G2971" s="1">
        <v>43131</v>
      </c>
      <c r="H2971" t="s">
        <v>138</v>
      </c>
      <c r="I2971" s="1">
        <v>43174</v>
      </c>
      <c r="J2971" t="s">
        <v>119</v>
      </c>
      <c r="K2971" t="s">
        <v>4448</v>
      </c>
      <c r="L2971" t="s">
        <v>511</v>
      </c>
      <c r="M2971" t="s">
        <v>139</v>
      </c>
      <c r="P2971" t="s">
        <v>199</v>
      </c>
      <c r="Q2971" t="s">
        <v>735</v>
      </c>
      <c r="R2971" t="s">
        <v>126</v>
      </c>
      <c r="S2971" t="s">
        <v>140</v>
      </c>
      <c r="T2971" t="s">
        <v>4455</v>
      </c>
      <c r="W2971">
        <v>65883</v>
      </c>
      <c r="X2971">
        <v>65883</v>
      </c>
      <c r="Y2971">
        <v>0</v>
      </c>
      <c r="Z2971">
        <v>0</v>
      </c>
      <c r="AA2971">
        <v>65883</v>
      </c>
      <c r="AB2971">
        <v>65883</v>
      </c>
      <c r="AC2971">
        <v>0</v>
      </c>
      <c r="AD2971">
        <v>0</v>
      </c>
      <c r="AE2971">
        <v>65883</v>
      </c>
      <c r="AF2971" t="s">
        <v>143</v>
      </c>
      <c r="AG2971" t="s">
        <v>171</v>
      </c>
      <c r="AH2971" t="s">
        <v>361</v>
      </c>
      <c r="AI2971" t="s">
        <v>341</v>
      </c>
      <c r="AJ2971" t="s">
        <v>128</v>
      </c>
      <c r="AK2971" t="s">
        <v>407</v>
      </c>
      <c r="AL2971" t="s">
        <v>1572</v>
      </c>
      <c r="AM2971" t="s">
        <v>4456</v>
      </c>
      <c r="AN2971" t="s">
        <v>4457</v>
      </c>
      <c r="AO2971" t="s">
        <v>4452</v>
      </c>
      <c r="AP2971" t="s">
        <v>4453</v>
      </c>
      <c r="BO2971">
        <v>65883</v>
      </c>
      <c r="BP2971">
        <v>65883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0</v>
      </c>
      <c r="CR2971">
        <v>0</v>
      </c>
      <c r="CS2971">
        <v>0</v>
      </c>
      <c r="CT2971">
        <v>0</v>
      </c>
      <c r="CU2971">
        <v>0</v>
      </c>
      <c r="CV2971">
        <v>0</v>
      </c>
      <c r="CW2971">
        <v>0</v>
      </c>
      <c r="CX2971">
        <v>0</v>
      </c>
      <c r="CY2971">
        <v>0</v>
      </c>
      <c r="CZ2971">
        <v>0</v>
      </c>
      <c r="DA2971">
        <v>0</v>
      </c>
      <c r="DB2971">
        <v>0</v>
      </c>
      <c r="DC2971">
        <v>0</v>
      </c>
      <c r="DD2971">
        <v>0</v>
      </c>
      <c r="DE2971">
        <v>0</v>
      </c>
      <c r="DF2971">
        <v>0</v>
      </c>
      <c r="DG2971">
        <v>0</v>
      </c>
      <c r="DH2971">
        <v>0</v>
      </c>
      <c r="DI2971">
        <v>0</v>
      </c>
      <c r="DJ2971">
        <v>0</v>
      </c>
      <c r="DK2971">
        <v>0</v>
      </c>
      <c r="DL2971">
        <v>0</v>
      </c>
    </row>
    <row r="2972" spans="1:116" x14ac:dyDescent="0.15">
      <c r="A2972" t="s">
        <v>116</v>
      </c>
      <c r="B2972">
        <v>199963</v>
      </c>
      <c r="C2972" t="s">
        <v>117</v>
      </c>
      <c r="D2972" t="s">
        <v>136</v>
      </c>
      <c r="E2972" t="s">
        <v>425</v>
      </c>
      <c r="F2972" t="s">
        <v>137</v>
      </c>
      <c r="G2972" s="1">
        <v>43131</v>
      </c>
      <c r="H2972" t="s">
        <v>138</v>
      </c>
      <c r="I2972" s="1">
        <v>43175</v>
      </c>
      <c r="J2972" t="s">
        <v>119</v>
      </c>
      <c r="K2972" t="s">
        <v>4448</v>
      </c>
      <c r="L2972" t="s">
        <v>511</v>
      </c>
      <c r="M2972" t="s">
        <v>139</v>
      </c>
      <c r="P2972" t="s">
        <v>199</v>
      </c>
      <c r="Q2972" t="s">
        <v>735</v>
      </c>
      <c r="R2972" t="s">
        <v>126</v>
      </c>
      <c r="S2972" t="s">
        <v>140</v>
      </c>
      <c r="T2972" t="s">
        <v>4458</v>
      </c>
      <c r="W2972">
        <v>33500</v>
      </c>
      <c r="X2972">
        <v>33500</v>
      </c>
      <c r="Y2972">
        <v>0</v>
      </c>
      <c r="Z2972">
        <v>0</v>
      </c>
      <c r="AA2972">
        <v>33500</v>
      </c>
      <c r="AB2972">
        <v>33500</v>
      </c>
      <c r="AC2972">
        <v>0</v>
      </c>
      <c r="AD2972">
        <v>0</v>
      </c>
      <c r="AE2972">
        <v>33500</v>
      </c>
      <c r="AF2972" t="s">
        <v>143</v>
      </c>
      <c r="AG2972" t="s">
        <v>171</v>
      </c>
      <c r="AH2972" t="s">
        <v>361</v>
      </c>
      <c r="AI2972" t="s">
        <v>341</v>
      </c>
      <c r="AJ2972" t="s">
        <v>128</v>
      </c>
      <c r="AK2972" t="s">
        <v>407</v>
      </c>
      <c r="AL2972" t="s">
        <v>2563</v>
      </c>
      <c r="AM2972" t="s">
        <v>4459</v>
      </c>
      <c r="AN2972" t="s">
        <v>4460</v>
      </c>
      <c r="AO2972" t="s">
        <v>4452</v>
      </c>
      <c r="AP2972" t="s">
        <v>4453</v>
      </c>
      <c r="BO2972">
        <v>33500</v>
      </c>
      <c r="BP2972">
        <v>33500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0</v>
      </c>
      <c r="CR2972">
        <v>0</v>
      </c>
      <c r="CS2972">
        <v>0</v>
      </c>
      <c r="CT2972">
        <v>0</v>
      </c>
      <c r="CU2972">
        <v>0</v>
      </c>
      <c r="CV2972">
        <v>0</v>
      </c>
      <c r="CW2972">
        <v>0</v>
      </c>
      <c r="CX2972">
        <v>0</v>
      </c>
      <c r="CY2972">
        <v>0</v>
      </c>
      <c r="CZ2972">
        <v>0</v>
      </c>
      <c r="DA2972">
        <v>0</v>
      </c>
      <c r="DB2972">
        <v>0</v>
      </c>
      <c r="DC2972">
        <v>0</v>
      </c>
      <c r="DD2972">
        <v>0</v>
      </c>
      <c r="DE2972">
        <v>0</v>
      </c>
      <c r="DF2972">
        <v>0</v>
      </c>
      <c r="DG2972">
        <v>0</v>
      </c>
      <c r="DH2972">
        <v>0</v>
      </c>
      <c r="DI2972">
        <v>0</v>
      </c>
      <c r="DJ2972">
        <v>0</v>
      </c>
      <c r="DK2972">
        <v>0</v>
      </c>
      <c r="DL2972">
        <v>0</v>
      </c>
    </row>
    <row r="2973" spans="1:116" x14ac:dyDescent="0.15">
      <c r="A2973" t="s">
        <v>116</v>
      </c>
      <c r="B2973">
        <v>199971</v>
      </c>
      <c r="C2973" t="s">
        <v>117</v>
      </c>
      <c r="D2973" t="s">
        <v>136</v>
      </c>
      <c r="E2973" t="s">
        <v>118</v>
      </c>
      <c r="F2973" t="s">
        <v>137</v>
      </c>
      <c r="G2973" s="1">
        <v>43129</v>
      </c>
      <c r="H2973" t="s">
        <v>138</v>
      </c>
      <c r="I2973" s="1">
        <v>43147</v>
      </c>
      <c r="J2973" t="s">
        <v>119</v>
      </c>
      <c r="K2973" t="s">
        <v>122</v>
      </c>
      <c r="L2973" t="s">
        <v>123</v>
      </c>
      <c r="M2973" t="s">
        <v>139</v>
      </c>
      <c r="P2973" t="s">
        <v>317</v>
      </c>
      <c r="Q2973" t="s">
        <v>1007</v>
      </c>
      <c r="R2973" t="s">
        <v>126</v>
      </c>
      <c r="S2973" t="s">
        <v>215</v>
      </c>
      <c r="T2973" t="s">
        <v>4463</v>
      </c>
      <c r="W2973">
        <v>30000</v>
      </c>
      <c r="X2973">
        <v>18950</v>
      </c>
      <c r="Y2973">
        <v>11050</v>
      </c>
      <c r="Z2973">
        <v>0</v>
      </c>
      <c r="AA2973">
        <v>30000</v>
      </c>
      <c r="AB2973">
        <v>18950</v>
      </c>
      <c r="AC2973">
        <v>11050</v>
      </c>
      <c r="AD2973">
        <v>0</v>
      </c>
      <c r="AE2973">
        <v>0</v>
      </c>
      <c r="AF2973" t="s">
        <v>171</v>
      </c>
      <c r="AG2973" t="s">
        <v>171</v>
      </c>
      <c r="AH2973" t="s">
        <v>5239</v>
      </c>
      <c r="AI2973" t="s">
        <v>14495</v>
      </c>
      <c r="AJ2973" t="s">
        <v>128</v>
      </c>
      <c r="AK2973" t="s">
        <v>518</v>
      </c>
      <c r="AL2973" t="s">
        <v>1011</v>
      </c>
      <c r="AM2973" t="s">
        <v>4464</v>
      </c>
      <c r="AN2973" t="s">
        <v>4465</v>
      </c>
      <c r="AO2973" t="s">
        <v>4466</v>
      </c>
      <c r="AP2973" t="s">
        <v>4467</v>
      </c>
      <c r="AQ2973" t="s">
        <v>4062</v>
      </c>
      <c r="BO2973">
        <v>15000</v>
      </c>
      <c r="BP2973">
        <v>15000</v>
      </c>
      <c r="BQ2973">
        <v>15000</v>
      </c>
      <c r="BR2973">
        <v>15000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0</v>
      </c>
      <c r="CR2973">
        <v>0</v>
      </c>
      <c r="CS2973">
        <v>0</v>
      </c>
      <c r="CT2973">
        <v>0</v>
      </c>
      <c r="CU2973">
        <v>0</v>
      </c>
      <c r="CV2973">
        <v>0</v>
      </c>
      <c r="CW2973">
        <v>0</v>
      </c>
      <c r="CX2973">
        <v>0</v>
      </c>
      <c r="CY2973">
        <v>0</v>
      </c>
      <c r="CZ2973">
        <v>0</v>
      </c>
      <c r="DA2973">
        <v>0</v>
      </c>
      <c r="DB2973">
        <v>0</v>
      </c>
      <c r="DC2973">
        <v>0</v>
      </c>
      <c r="DD2973">
        <v>0</v>
      </c>
      <c r="DE2973">
        <v>0</v>
      </c>
      <c r="DF2973">
        <v>0</v>
      </c>
      <c r="DG2973">
        <v>0</v>
      </c>
      <c r="DH2973">
        <v>0</v>
      </c>
      <c r="DI2973">
        <v>0</v>
      </c>
      <c r="DJ2973">
        <v>0</v>
      </c>
      <c r="DK2973">
        <v>0</v>
      </c>
      <c r="DL2973">
        <v>0</v>
      </c>
    </row>
    <row r="2974" spans="1:116" x14ac:dyDescent="0.15">
      <c r="A2974" t="s">
        <v>116</v>
      </c>
      <c r="B2974">
        <v>199992</v>
      </c>
      <c r="C2974" t="s">
        <v>117</v>
      </c>
      <c r="D2974" t="s">
        <v>136</v>
      </c>
      <c r="E2974" t="s">
        <v>118</v>
      </c>
      <c r="F2974" t="s">
        <v>137</v>
      </c>
      <c r="G2974" s="1">
        <v>43133</v>
      </c>
      <c r="H2974" t="s">
        <v>138</v>
      </c>
      <c r="I2974" s="1">
        <v>43187</v>
      </c>
      <c r="J2974" t="s">
        <v>119</v>
      </c>
      <c r="K2974" t="s">
        <v>4331</v>
      </c>
      <c r="L2974" t="s">
        <v>197</v>
      </c>
      <c r="M2974" t="s">
        <v>139</v>
      </c>
      <c r="N2974" t="s">
        <v>2473</v>
      </c>
      <c r="O2974" t="s">
        <v>600</v>
      </c>
      <c r="P2974" t="s">
        <v>124</v>
      </c>
      <c r="Q2974" t="s">
        <v>704</v>
      </c>
      <c r="R2974" t="s">
        <v>126</v>
      </c>
      <c r="S2974" t="s">
        <v>251</v>
      </c>
      <c r="T2974" t="s">
        <v>4472</v>
      </c>
      <c r="W2974">
        <v>10000</v>
      </c>
      <c r="X2974">
        <v>6714</v>
      </c>
      <c r="Y2974">
        <v>3286</v>
      </c>
      <c r="Z2974">
        <v>0</v>
      </c>
      <c r="AA2974">
        <v>10000</v>
      </c>
      <c r="AB2974">
        <v>6714</v>
      </c>
      <c r="AC2974">
        <v>3286</v>
      </c>
      <c r="AD2974">
        <v>0</v>
      </c>
      <c r="AE2974">
        <v>10000</v>
      </c>
      <c r="AF2974" t="s">
        <v>143</v>
      </c>
      <c r="AG2974" t="s">
        <v>143</v>
      </c>
      <c r="AH2974" t="s">
        <v>361</v>
      </c>
      <c r="AI2974" t="s">
        <v>255</v>
      </c>
      <c r="AJ2974" t="s">
        <v>128</v>
      </c>
      <c r="AK2974" t="s">
        <v>429</v>
      </c>
      <c r="AL2974" t="s">
        <v>705</v>
      </c>
      <c r="AM2974" t="s">
        <v>4473</v>
      </c>
      <c r="AN2974" t="s">
        <v>4474</v>
      </c>
      <c r="AO2974" t="s">
        <v>3563</v>
      </c>
      <c r="AP2974" t="s">
        <v>3564</v>
      </c>
      <c r="BO2974">
        <v>10000</v>
      </c>
      <c r="BP2974">
        <v>10000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0</v>
      </c>
      <c r="CR2974">
        <v>0</v>
      </c>
      <c r="CS2974">
        <v>0</v>
      </c>
      <c r="CT2974">
        <v>0</v>
      </c>
      <c r="CU2974">
        <v>0</v>
      </c>
      <c r="CV2974">
        <v>0</v>
      </c>
      <c r="CW2974">
        <v>0</v>
      </c>
      <c r="CX2974">
        <v>0</v>
      </c>
      <c r="CY2974">
        <v>0</v>
      </c>
      <c r="CZ2974">
        <v>0</v>
      </c>
      <c r="DA2974">
        <v>0</v>
      </c>
      <c r="DB2974">
        <v>0</v>
      </c>
      <c r="DC2974">
        <v>0</v>
      </c>
      <c r="DD2974">
        <v>0</v>
      </c>
      <c r="DE2974">
        <v>0</v>
      </c>
      <c r="DF2974">
        <v>0</v>
      </c>
      <c r="DG2974">
        <v>0</v>
      </c>
      <c r="DH2974">
        <v>0</v>
      </c>
      <c r="DI2974">
        <v>0</v>
      </c>
      <c r="DJ2974">
        <v>0</v>
      </c>
      <c r="DK2974">
        <v>0</v>
      </c>
      <c r="DL2974">
        <v>0</v>
      </c>
    </row>
    <row r="2975" spans="1:116" x14ac:dyDescent="0.15">
      <c r="A2975" t="s">
        <v>116</v>
      </c>
      <c r="B2975">
        <v>199995</v>
      </c>
      <c r="C2975" t="s">
        <v>117</v>
      </c>
      <c r="D2975" t="s">
        <v>136</v>
      </c>
      <c r="E2975" t="s">
        <v>425</v>
      </c>
      <c r="F2975" t="s">
        <v>137</v>
      </c>
      <c r="G2975" s="1">
        <v>43131</v>
      </c>
      <c r="H2975" t="s">
        <v>138</v>
      </c>
      <c r="I2975" s="1">
        <v>43202</v>
      </c>
      <c r="J2975" t="s">
        <v>119</v>
      </c>
      <c r="K2975" t="s">
        <v>4477</v>
      </c>
      <c r="L2975" t="s">
        <v>123</v>
      </c>
      <c r="M2975" t="s">
        <v>139</v>
      </c>
      <c r="P2975" t="s">
        <v>199</v>
      </c>
      <c r="Q2975" t="s">
        <v>446</v>
      </c>
      <c r="R2975" t="s">
        <v>126</v>
      </c>
      <c r="S2975" t="s">
        <v>215</v>
      </c>
      <c r="T2975" t="s">
        <v>4478</v>
      </c>
      <c r="U2975" t="s">
        <v>4479</v>
      </c>
      <c r="W2975">
        <v>99073</v>
      </c>
      <c r="X2975">
        <v>94355</v>
      </c>
      <c r="Y2975">
        <v>4718</v>
      </c>
      <c r="Z2975">
        <v>0</v>
      </c>
      <c r="AA2975">
        <v>99073</v>
      </c>
      <c r="AB2975">
        <v>94355</v>
      </c>
      <c r="AC2975">
        <v>4718</v>
      </c>
      <c r="AD2975">
        <v>0</v>
      </c>
      <c r="AE2975">
        <v>99073</v>
      </c>
      <c r="AF2975" t="s">
        <v>143</v>
      </c>
      <c r="AG2975" t="s">
        <v>143</v>
      </c>
      <c r="AH2975" t="s">
        <v>510</v>
      </c>
      <c r="AI2975" t="s">
        <v>14507</v>
      </c>
      <c r="AJ2975" t="s">
        <v>128</v>
      </c>
      <c r="AK2975" t="s">
        <v>407</v>
      </c>
      <c r="AL2975" t="s">
        <v>447</v>
      </c>
      <c r="AM2975" t="s">
        <v>4480</v>
      </c>
      <c r="AN2975" t="s">
        <v>4481</v>
      </c>
      <c r="AO2975" t="s">
        <v>4300</v>
      </c>
      <c r="AP2975" t="s">
        <v>4301</v>
      </c>
      <c r="BO2975">
        <v>99073</v>
      </c>
      <c r="BP2975">
        <v>99073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0</v>
      </c>
      <c r="CR2975">
        <v>0</v>
      </c>
      <c r="CS2975">
        <v>0</v>
      </c>
      <c r="CT2975">
        <v>0</v>
      </c>
      <c r="CU2975">
        <v>0</v>
      </c>
      <c r="CV2975">
        <v>0</v>
      </c>
      <c r="CW2975">
        <v>0</v>
      </c>
      <c r="CX2975">
        <v>0</v>
      </c>
      <c r="CY2975">
        <v>0</v>
      </c>
      <c r="CZ2975">
        <v>0</v>
      </c>
      <c r="DA2975">
        <v>0</v>
      </c>
      <c r="DB2975">
        <v>0</v>
      </c>
      <c r="DC2975">
        <v>0</v>
      </c>
      <c r="DD2975">
        <v>0</v>
      </c>
      <c r="DE2975">
        <v>0</v>
      </c>
      <c r="DF2975">
        <v>0</v>
      </c>
      <c r="DG2975">
        <v>0</v>
      </c>
      <c r="DH2975">
        <v>0</v>
      </c>
      <c r="DI2975">
        <v>0</v>
      </c>
      <c r="DJ2975">
        <v>0</v>
      </c>
      <c r="DK2975">
        <v>0</v>
      </c>
      <c r="DL2975">
        <v>0</v>
      </c>
    </row>
    <row r="2976" spans="1:116" x14ac:dyDescent="0.15">
      <c r="A2976" t="s">
        <v>116</v>
      </c>
      <c r="B2976">
        <v>200007</v>
      </c>
      <c r="C2976" t="s">
        <v>117</v>
      </c>
      <c r="D2976" t="s">
        <v>136</v>
      </c>
      <c r="E2976" t="s">
        <v>118</v>
      </c>
      <c r="F2976" t="s">
        <v>137</v>
      </c>
      <c r="G2976" s="1">
        <v>43132</v>
      </c>
      <c r="H2976" t="s">
        <v>138</v>
      </c>
      <c r="I2976" s="1">
        <v>43227</v>
      </c>
      <c r="J2976" t="s">
        <v>119</v>
      </c>
      <c r="K2976" t="s">
        <v>4174</v>
      </c>
      <c r="L2976" t="s">
        <v>123</v>
      </c>
      <c r="M2976" t="s">
        <v>139</v>
      </c>
      <c r="P2976" t="s">
        <v>124</v>
      </c>
      <c r="Q2976" t="s">
        <v>709</v>
      </c>
      <c r="R2976" t="s">
        <v>126</v>
      </c>
      <c r="S2976" t="s">
        <v>140</v>
      </c>
      <c r="T2976" t="s">
        <v>4482</v>
      </c>
      <c r="W2976">
        <v>29464</v>
      </c>
      <c r="X2976">
        <v>20780</v>
      </c>
      <c r="Y2976">
        <v>8684</v>
      </c>
      <c r="Z2976">
        <v>0</v>
      </c>
      <c r="AA2976">
        <v>14732</v>
      </c>
      <c r="AB2976">
        <v>10390</v>
      </c>
      <c r="AC2976">
        <v>4342</v>
      </c>
      <c r="AD2976">
        <v>0</v>
      </c>
      <c r="AE2976">
        <v>14732</v>
      </c>
      <c r="AF2976" t="s">
        <v>143</v>
      </c>
      <c r="AG2976" t="s">
        <v>143</v>
      </c>
      <c r="AH2976" t="s">
        <v>5127</v>
      </c>
      <c r="AI2976" t="s">
        <v>14478</v>
      </c>
      <c r="AJ2976" t="s">
        <v>128</v>
      </c>
      <c r="AK2976" t="s">
        <v>737</v>
      </c>
      <c r="AL2976" t="s">
        <v>710</v>
      </c>
      <c r="AM2976" t="s">
        <v>4483</v>
      </c>
      <c r="AN2976" t="s">
        <v>4484</v>
      </c>
      <c r="AO2976" t="s">
        <v>2991</v>
      </c>
      <c r="AP2976" t="s">
        <v>1844</v>
      </c>
      <c r="BO2976">
        <v>29464</v>
      </c>
      <c r="BP2976">
        <v>14732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0</v>
      </c>
      <c r="CR2976">
        <v>0</v>
      </c>
      <c r="CS2976">
        <v>0</v>
      </c>
      <c r="CT2976">
        <v>0</v>
      </c>
      <c r="CU2976">
        <v>0</v>
      </c>
      <c r="CV2976">
        <v>0</v>
      </c>
      <c r="CW2976">
        <v>0</v>
      </c>
      <c r="CX2976">
        <v>0</v>
      </c>
      <c r="CY2976">
        <v>0</v>
      </c>
      <c r="CZ2976">
        <v>0</v>
      </c>
      <c r="DA2976">
        <v>0</v>
      </c>
      <c r="DB2976">
        <v>0</v>
      </c>
      <c r="DC2976">
        <v>0</v>
      </c>
      <c r="DD2976">
        <v>0</v>
      </c>
      <c r="DE2976">
        <v>0</v>
      </c>
      <c r="DF2976">
        <v>0</v>
      </c>
      <c r="DG2976">
        <v>0</v>
      </c>
      <c r="DH2976">
        <v>0</v>
      </c>
      <c r="DI2976">
        <v>0</v>
      </c>
      <c r="DJ2976">
        <v>0</v>
      </c>
      <c r="DK2976">
        <v>0</v>
      </c>
      <c r="DL2976">
        <v>0</v>
      </c>
    </row>
    <row r="2977" spans="1:116" x14ac:dyDescent="0.15">
      <c r="A2977" t="s">
        <v>116</v>
      </c>
      <c r="B2977">
        <v>200013</v>
      </c>
      <c r="C2977" t="s">
        <v>117</v>
      </c>
      <c r="D2977" t="s">
        <v>136</v>
      </c>
      <c r="E2977" t="s">
        <v>118</v>
      </c>
      <c r="F2977" t="s">
        <v>137</v>
      </c>
      <c r="G2977" s="1">
        <v>43138</v>
      </c>
      <c r="H2977" t="s">
        <v>138</v>
      </c>
      <c r="I2977" s="1">
        <v>43132</v>
      </c>
      <c r="J2977" t="s">
        <v>119</v>
      </c>
      <c r="K2977" t="s">
        <v>2665</v>
      </c>
      <c r="L2977" t="s">
        <v>120</v>
      </c>
      <c r="M2977" t="s">
        <v>139</v>
      </c>
      <c r="P2977" t="s">
        <v>145</v>
      </c>
      <c r="Q2977" t="s">
        <v>214</v>
      </c>
      <c r="R2977" t="s">
        <v>126</v>
      </c>
      <c r="S2977" t="s">
        <v>571</v>
      </c>
      <c r="T2977" t="s">
        <v>3513</v>
      </c>
      <c r="W2977">
        <v>0</v>
      </c>
      <c r="X2977">
        <v>0</v>
      </c>
      <c r="Y2977">
        <v>0</v>
      </c>
      <c r="Z2977">
        <v>0</v>
      </c>
      <c r="AA2977">
        <v>9950</v>
      </c>
      <c r="AB2977">
        <v>6093</v>
      </c>
      <c r="AC2977">
        <v>3857</v>
      </c>
      <c r="AD2977">
        <v>0</v>
      </c>
      <c r="AE2977">
        <v>29850</v>
      </c>
      <c r="AH2977" t="s">
        <v>302</v>
      </c>
      <c r="AI2977" t="s">
        <v>553</v>
      </c>
      <c r="AK2977" t="s">
        <v>390</v>
      </c>
      <c r="AL2977" t="s">
        <v>184</v>
      </c>
      <c r="AN2977" t="s">
        <v>3514</v>
      </c>
      <c r="AO2977" t="s">
        <v>572</v>
      </c>
      <c r="AP2977" t="s">
        <v>573</v>
      </c>
      <c r="BO2977">
        <v>0</v>
      </c>
      <c r="BP2977">
        <v>9950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v>0</v>
      </c>
      <c r="CR2977">
        <v>0</v>
      </c>
      <c r="CS2977">
        <v>0</v>
      </c>
      <c r="CT2977">
        <v>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0</v>
      </c>
      <c r="DD2977">
        <v>0</v>
      </c>
      <c r="DE2977">
        <v>0</v>
      </c>
      <c r="DF2977">
        <v>0</v>
      </c>
      <c r="DG2977">
        <v>0</v>
      </c>
      <c r="DH2977">
        <v>0</v>
      </c>
      <c r="DI2977">
        <v>0</v>
      </c>
      <c r="DJ2977">
        <v>0</v>
      </c>
      <c r="DK2977">
        <v>0</v>
      </c>
      <c r="DL2977">
        <v>0</v>
      </c>
    </row>
    <row r="2978" spans="1:116" x14ac:dyDescent="0.15">
      <c r="A2978" t="s">
        <v>116</v>
      </c>
      <c r="B2978">
        <v>200027</v>
      </c>
      <c r="C2978" t="s">
        <v>117</v>
      </c>
      <c r="D2978" t="s">
        <v>136</v>
      </c>
      <c r="E2978" t="s">
        <v>118</v>
      </c>
      <c r="F2978" t="s">
        <v>137</v>
      </c>
      <c r="G2978" s="1">
        <v>43132</v>
      </c>
      <c r="H2978" t="s">
        <v>138</v>
      </c>
      <c r="I2978" s="1">
        <v>43159</v>
      </c>
      <c r="J2978" t="s">
        <v>119</v>
      </c>
      <c r="K2978" t="s">
        <v>2843</v>
      </c>
      <c r="L2978" t="s">
        <v>120</v>
      </c>
      <c r="M2978" t="s">
        <v>139</v>
      </c>
      <c r="P2978" t="s">
        <v>124</v>
      </c>
      <c r="Q2978" t="s">
        <v>125</v>
      </c>
      <c r="R2978" t="s">
        <v>126</v>
      </c>
      <c r="S2978" t="s">
        <v>397</v>
      </c>
      <c r="T2978" t="s">
        <v>2844</v>
      </c>
      <c r="W2978">
        <v>70000</v>
      </c>
      <c r="X2978">
        <v>44990</v>
      </c>
      <c r="Y2978">
        <v>25010</v>
      </c>
      <c r="Z2978">
        <v>0</v>
      </c>
      <c r="AA2978">
        <v>70000</v>
      </c>
      <c r="AB2978">
        <v>70000</v>
      </c>
      <c r="AC2978">
        <v>0</v>
      </c>
      <c r="AD2978">
        <v>0</v>
      </c>
      <c r="AE2978">
        <v>100000</v>
      </c>
      <c r="AF2978" t="s">
        <v>143</v>
      </c>
      <c r="AG2978" t="s">
        <v>143</v>
      </c>
      <c r="AH2978" t="s">
        <v>174</v>
      </c>
      <c r="AI2978" t="s">
        <v>235</v>
      </c>
      <c r="AJ2978" t="s">
        <v>128</v>
      </c>
      <c r="AK2978" t="s">
        <v>527</v>
      </c>
      <c r="AL2978" t="s">
        <v>528</v>
      </c>
      <c r="AM2978" t="s">
        <v>2845</v>
      </c>
      <c r="AN2978" t="s">
        <v>2846</v>
      </c>
      <c r="AO2978" t="s">
        <v>1679</v>
      </c>
      <c r="AP2978" t="s">
        <v>1680</v>
      </c>
      <c r="BO2978">
        <v>70000</v>
      </c>
      <c r="BP2978">
        <v>70000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0</v>
      </c>
      <c r="CR2978">
        <v>0</v>
      </c>
      <c r="CS2978">
        <v>0</v>
      </c>
      <c r="CT2978">
        <v>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0</v>
      </c>
      <c r="DE2978">
        <v>0</v>
      </c>
      <c r="DF2978">
        <v>0</v>
      </c>
      <c r="DG2978">
        <v>0</v>
      </c>
      <c r="DH2978">
        <v>0</v>
      </c>
      <c r="DI2978">
        <v>0</v>
      </c>
      <c r="DJ2978">
        <v>0</v>
      </c>
      <c r="DK2978">
        <v>0</v>
      </c>
      <c r="DL2978">
        <v>0</v>
      </c>
    </row>
    <row r="2979" spans="1:116" x14ac:dyDescent="0.15">
      <c r="A2979" t="s">
        <v>116</v>
      </c>
      <c r="B2979">
        <v>200029</v>
      </c>
      <c r="C2979" t="s">
        <v>117</v>
      </c>
      <c r="D2979" t="s">
        <v>136</v>
      </c>
      <c r="E2979" t="s">
        <v>118</v>
      </c>
      <c r="F2979" t="s">
        <v>137</v>
      </c>
      <c r="G2979" s="1">
        <v>43138</v>
      </c>
      <c r="H2979" t="s">
        <v>138</v>
      </c>
      <c r="I2979" s="1">
        <v>43132</v>
      </c>
      <c r="J2979" t="s">
        <v>119</v>
      </c>
      <c r="K2979" t="s">
        <v>4491</v>
      </c>
      <c r="L2979" t="s">
        <v>120</v>
      </c>
      <c r="M2979" t="s">
        <v>139</v>
      </c>
      <c r="P2979" t="s">
        <v>145</v>
      </c>
      <c r="Q2979" t="s">
        <v>214</v>
      </c>
      <c r="R2979" t="s">
        <v>126</v>
      </c>
      <c r="S2979" t="s">
        <v>571</v>
      </c>
      <c r="T2979" t="s">
        <v>4492</v>
      </c>
      <c r="W2979">
        <v>0</v>
      </c>
      <c r="X2979">
        <v>0</v>
      </c>
      <c r="Y2979">
        <v>0</v>
      </c>
      <c r="Z2979">
        <v>0</v>
      </c>
      <c r="AA2979">
        <v>7000</v>
      </c>
      <c r="AB2979">
        <v>4286</v>
      </c>
      <c r="AC2979">
        <v>2714</v>
      </c>
      <c r="AD2979">
        <v>0</v>
      </c>
      <c r="AE2979">
        <v>7000</v>
      </c>
      <c r="AH2979" t="s">
        <v>319</v>
      </c>
      <c r="AI2979" t="s">
        <v>211</v>
      </c>
      <c r="AK2979" t="s">
        <v>390</v>
      </c>
      <c r="AL2979" t="s">
        <v>184</v>
      </c>
      <c r="AN2979" t="s">
        <v>4493</v>
      </c>
      <c r="AO2979" t="s">
        <v>572</v>
      </c>
      <c r="AP2979" t="s">
        <v>573</v>
      </c>
      <c r="BO2979">
        <v>0</v>
      </c>
      <c r="BP2979">
        <v>7000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0</v>
      </c>
      <c r="CR2979">
        <v>0</v>
      </c>
      <c r="CS2979">
        <v>0</v>
      </c>
      <c r="CT2979">
        <v>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0</v>
      </c>
      <c r="DE2979">
        <v>0</v>
      </c>
      <c r="DF2979">
        <v>0</v>
      </c>
      <c r="DG2979">
        <v>0</v>
      </c>
      <c r="DH2979">
        <v>0</v>
      </c>
      <c r="DI2979">
        <v>0</v>
      </c>
      <c r="DJ2979">
        <v>0</v>
      </c>
      <c r="DK2979">
        <v>0</v>
      </c>
      <c r="DL2979">
        <v>0</v>
      </c>
    </row>
    <row r="2980" spans="1:116" x14ac:dyDescent="0.15">
      <c r="A2980" t="s">
        <v>116</v>
      </c>
      <c r="B2980">
        <v>200052</v>
      </c>
      <c r="C2980" t="s">
        <v>117</v>
      </c>
      <c r="D2980" t="s">
        <v>136</v>
      </c>
      <c r="E2980" t="s">
        <v>118</v>
      </c>
      <c r="F2980" t="s">
        <v>137</v>
      </c>
      <c r="H2980" t="s">
        <v>117</v>
      </c>
      <c r="I2980" s="1">
        <v>43132</v>
      </c>
      <c r="J2980" t="s">
        <v>119</v>
      </c>
      <c r="K2980" t="s">
        <v>7250</v>
      </c>
      <c r="L2980" t="s">
        <v>197</v>
      </c>
      <c r="M2980" t="s">
        <v>139</v>
      </c>
      <c r="N2980" t="s">
        <v>198</v>
      </c>
      <c r="O2980" t="s">
        <v>123</v>
      </c>
      <c r="P2980" t="s">
        <v>199</v>
      </c>
      <c r="Q2980" t="s">
        <v>2984</v>
      </c>
      <c r="R2980" t="s">
        <v>126</v>
      </c>
      <c r="S2980" t="s">
        <v>251</v>
      </c>
      <c r="T2980" t="s">
        <v>7251</v>
      </c>
      <c r="W2980">
        <v>0</v>
      </c>
      <c r="X2980">
        <v>0</v>
      </c>
      <c r="Y2980">
        <v>0</v>
      </c>
      <c r="Z2980">
        <v>0</v>
      </c>
      <c r="AA2980">
        <v>32000</v>
      </c>
      <c r="AB2980">
        <v>32000</v>
      </c>
      <c r="AC2980">
        <v>0</v>
      </c>
      <c r="AD2980">
        <v>0</v>
      </c>
      <c r="AE2980">
        <v>1242936</v>
      </c>
      <c r="AH2980" t="s">
        <v>6374</v>
      </c>
      <c r="AI2980" t="s">
        <v>248</v>
      </c>
      <c r="AK2980" t="s">
        <v>290</v>
      </c>
      <c r="AL2980" t="s">
        <v>806</v>
      </c>
      <c r="AM2980" t="s">
        <v>7252</v>
      </c>
      <c r="AN2980" t="s">
        <v>14508</v>
      </c>
      <c r="AO2980" t="s">
        <v>1863</v>
      </c>
      <c r="AP2980" t="s">
        <v>1864</v>
      </c>
      <c r="AQ2980" t="s">
        <v>5111</v>
      </c>
      <c r="BO2980">
        <v>0</v>
      </c>
      <c r="BP2980">
        <v>16000</v>
      </c>
      <c r="BQ2980">
        <v>0</v>
      </c>
      <c r="BR2980">
        <v>16000</v>
      </c>
      <c r="BS2980">
        <v>0</v>
      </c>
      <c r="BT2980">
        <v>0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v>0</v>
      </c>
      <c r="CI2980">
        <v>0</v>
      </c>
      <c r="CJ2980">
        <v>0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0</v>
      </c>
      <c r="CQ2980">
        <v>0</v>
      </c>
      <c r="CR2980">
        <v>0</v>
      </c>
      <c r="CS2980">
        <v>0</v>
      </c>
      <c r="CT2980">
        <v>0</v>
      </c>
      <c r="CU2980">
        <v>0</v>
      </c>
      <c r="CV2980">
        <v>0</v>
      </c>
      <c r="CW2980">
        <v>0</v>
      </c>
      <c r="CX2980">
        <v>0</v>
      </c>
      <c r="CY2980">
        <v>0</v>
      </c>
      <c r="CZ2980">
        <v>0</v>
      </c>
      <c r="DA2980">
        <v>0</v>
      </c>
      <c r="DB2980">
        <v>0</v>
      </c>
      <c r="DC2980">
        <v>0</v>
      </c>
      <c r="DD2980">
        <v>0</v>
      </c>
      <c r="DE2980">
        <v>0</v>
      </c>
      <c r="DF2980">
        <v>0</v>
      </c>
      <c r="DG2980">
        <v>0</v>
      </c>
      <c r="DH2980">
        <v>0</v>
      </c>
      <c r="DI2980">
        <v>0</v>
      </c>
      <c r="DJ2980">
        <v>0</v>
      </c>
      <c r="DK2980">
        <v>0</v>
      </c>
      <c r="DL2980">
        <v>0</v>
      </c>
    </row>
    <row r="2981" spans="1:116" x14ac:dyDescent="0.15">
      <c r="A2981" t="s">
        <v>116</v>
      </c>
      <c r="B2981">
        <v>200056</v>
      </c>
      <c r="C2981" t="s">
        <v>117</v>
      </c>
      <c r="D2981" t="s">
        <v>136</v>
      </c>
      <c r="E2981" t="s">
        <v>118</v>
      </c>
      <c r="F2981" t="s">
        <v>137</v>
      </c>
      <c r="G2981" s="1">
        <v>43133</v>
      </c>
      <c r="H2981" t="s">
        <v>138</v>
      </c>
      <c r="I2981" s="1">
        <v>43171</v>
      </c>
      <c r="J2981" t="s">
        <v>119</v>
      </c>
      <c r="K2981" t="s">
        <v>2477</v>
      </c>
      <c r="L2981" t="s">
        <v>120</v>
      </c>
      <c r="M2981" t="s">
        <v>139</v>
      </c>
      <c r="P2981" t="s">
        <v>145</v>
      </c>
      <c r="Q2981" t="s">
        <v>214</v>
      </c>
      <c r="R2981" t="s">
        <v>126</v>
      </c>
      <c r="S2981" t="s">
        <v>1250</v>
      </c>
      <c r="T2981" t="s">
        <v>4502</v>
      </c>
      <c r="W2981">
        <v>15000</v>
      </c>
      <c r="X2981">
        <v>13043</v>
      </c>
      <c r="Y2981">
        <v>1957</v>
      </c>
      <c r="Z2981">
        <v>0</v>
      </c>
      <c r="AA2981">
        <v>15000</v>
      </c>
      <c r="AB2981">
        <v>13043</v>
      </c>
      <c r="AC2981">
        <v>1957</v>
      </c>
      <c r="AD2981">
        <v>0</v>
      </c>
      <c r="AE2981">
        <v>30000</v>
      </c>
      <c r="AF2981" t="s">
        <v>143</v>
      </c>
      <c r="AG2981" t="s">
        <v>171</v>
      </c>
      <c r="AH2981" t="s">
        <v>1174</v>
      </c>
      <c r="AI2981" t="s">
        <v>341</v>
      </c>
      <c r="AJ2981" t="s">
        <v>128</v>
      </c>
      <c r="AK2981" t="s">
        <v>1181</v>
      </c>
      <c r="AL2981" t="s">
        <v>184</v>
      </c>
      <c r="AN2981" t="s">
        <v>4503</v>
      </c>
      <c r="AO2981" t="s">
        <v>572</v>
      </c>
      <c r="AP2981" t="s">
        <v>573</v>
      </c>
      <c r="AQ2981" t="s">
        <v>4504</v>
      </c>
      <c r="BO2981">
        <v>15000</v>
      </c>
      <c r="BP2981">
        <v>15000</v>
      </c>
      <c r="BQ2981">
        <v>0</v>
      </c>
      <c r="BR2981">
        <v>0</v>
      </c>
      <c r="BS2981">
        <v>0</v>
      </c>
      <c r="BT2981">
        <v>0</v>
      </c>
      <c r="BU2981">
        <v>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0</v>
      </c>
      <c r="CH2981">
        <v>0</v>
      </c>
      <c r="CI2981">
        <v>0</v>
      </c>
      <c r="CJ2981">
        <v>0</v>
      </c>
      <c r="CK2981">
        <v>0</v>
      </c>
      <c r="CL2981">
        <v>0</v>
      </c>
      <c r="CM2981">
        <v>0</v>
      </c>
      <c r="CN2981">
        <v>0</v>
      </c>
      <c r="CO2981">
        <v>0</v>
      </c>
      <c r="CP2981">
        <v>0</v>
      </c>
      <c r="CQ2981">
        <v>0</v>
      </c>
      <c r="CR2981">
        <v>0</v>
      </c>
      <c r="CS2981">
        <v>0</v>
      </c>
      <c r="CT2981">
        <v>0</v>
      </c>
      <c r="CU2981">
        <v>0</v>
      </c>
      <c r="CV2981">
        <v>0</v>
      </c>
      <c r="CW2981">
        <v>0</v>
      </c>
      <c r="CX2981">
        <v>0</v>
      </c>
      <c r="CY2981">
        <v>0</v>
      </c>
      <c r="CZ2981">
        <v>0</v>
      </c>
      <c r="DA2981">
        <v>0</v>
      </c>
      <c r="DB2981">
        <v>0</v>
      </c>
      <c r="DC2981">
        <v>0</v>
      </c>
      <c r="DD2981">
        <v>0</v>
      </c>
      <c r="DE2981">
        <v>0</v>
      </c>
      <c r="DF2981">
        <v>0</v>
      </c>
      <c r="DG2981">
        <v>0</v>
      </c>
      <c r="DH2981">
        <v>0</v>
      </c>
      <c r="DI2981">
        <v>0</v>
      </c>
      <c r="DJ2981">
        <v>0</v>
      </c>
      <c r="DK2981">
        <v>0</v>
      </c>
      <c r="DL2981">
        <v>0</v>
      </c>
    </row>
    <row r="2982" spans="1:116" x14ac:dyDescent="0.15">
      <c r="A2982" t="s">
        <v>116</v>
      </c>
      <c r="B2982">
        <v>200071</v>
      </c>
      <c r="C2982" t="s">
        <v>117</v>
      </c>
      <c r="D2982" t="s">
        <v>136</v>
      </c>
      <c r="E2982" t="s">
        <v>118</v>
      </c>
      <c r="F2982" t="s">
        <v>137</v>
      </c>
      <c r="G2982" s="1">
        <v>43137</v>
      </c>
      <c r="H2982" t="s">
        <v>138</v>
      </c>
      <c r="I2982" s="1">
        <v>43147</v>
      </c>
      <c r="J2982" t="s">
        <v>119</v>
      </c>
      <c r="K2982" t="s">
        <v>4507</v>
      </c>
      <c r="L2982" t="s">
        <v>120</v>
      </c>
      <c r="M2982" t="s">
        <v>4508</v>
      </c>
      <c r="P2982" t="s">
        <v>145</v>
      </c>
      <c r="Q2982" t="s">
        <v>578</v>
      </c>
      <c r="R2982" t="s">
        <v>126</v>
      </c>
      <c r="S2982" t="s">
        <v>571</v>
      </c>
      <c r="T2982" t="s">
        <v>4509</v>
      </c>
      <c r="W2982">
        <v>20000</v>
      </c>
      <c r="X2982">
        <v>12247</v>
      </c>
      <c r="Y2982">
        <v>7753</v>
      </c>
      <c r="Z2982">
        <v>0</v>
      </c>
      <c r="AA2982">
        <v>20000</v>
      </c>
      <c r="AB2982">
        <v>20000</v>
      </c>
      <c r="AC2982">
        <v>0</v>
      </c>
      <c r="AD2982">
        <v>0</v>
      </c>
      <c r="AE2982">
        <v>20000</v>
      </c>
      <c r="AF2982" t="s">
        <v>143</v>
      </c>
      <c r="AG2982" t="s">
        <v>143</v>
      </c>
      <c r="AH2982" t="s">
        <v>319</v>
      </c>
      <c r="AI2982" t="s">
        <v>418</v>
      </c>
      <c r="AJ2982" t="s">
        <v>128</v>
      </c>
      <c r="AK2982" t="s">
        <v>290</v>
      </c>
      <c r="AL2982" t="s">
        <v>184</v>
      </c>
      <c r="AN2982" t="s">
        <v>4510</v>
      </c>
      <c r="AO2982" t="s">
        <v>2051</v>
      </c>
      <c r="AP2982" t="s">
        <v>2052</v>
      </c>
      <c r="BO2982">
        <v>20000</v>
      </c>
      <c r="BP2982">
        <v>20000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0</v>
      </c>
      <c r="CR2982">
        <v>0</v>
      </c>
      <c r="CS2982">
        <v>0</v>
      </c>
      <c r="CT2982">
        <v>0</v>
      </c>
      <c r="CU2982">
        <v>0</v>
      </c>
      <c r="CV2982">
        <v>0</v>
      </c>
      <c r="CW2982">
        <v>0</v>
      </c>
      <c r="CX2982">
        <v>0</v>
      </c>
      <c r="CY2982">
        <v>0</v>
      </c>
      <c r="CZ2982">
        <v>0</v>
      </c>
      <c r="DA2982">
        <v>0</v>
      </c>
      <c r="DB2982">
        <v>0</v>
      </c>
      <c r="DC2982">
        <v>0</v>
      </c>
      <c r="DD2982">
        <v>0</v>
      </c>
      <c r="DE2982">
        <v>0</v>
      </c>
      <c r="DF2982">
        <v>0</v>
      </c>
      <c r="DG2982">
        <v>0</v>
      </c>
      <c r="DH2982">
        <v>0</v>
      </c>
      <c r="DI2982">
        <v>0</v>
      </c>
      <c r="DJ2982">
        <v>0</v>
      </c>
      <c r="DK2982">
        <v>0</v>
      </c>
      <c r="DL2982">
        <v>0</v>
      </c>
    </row>
    <row r="2983" spans="1:116" x14ac:dyDescent="0.15">
      <c r="A2983" t="s">
        <v>116</v>
      </c>
      <c r="B2983">
        <v>200092</v>
      </c>
      <c r="C2983" t="s">
        <v>117</v>
      </c>
      <c r="D2983" t="s">
        <v>136</v>
      </c>
      <c r="E2983" t="s">
        <v>118</v>
      </c>
      <c r="F2983" t="s">
        <v>137</v>
      </c>
      <c r="G2983" s="1">
        <v>43151</v>
      </c>
      <c r="H2983" t="s">
        <v>138</v>
      </c>
      <c r="I2983" s="1">
        <v>43278</v>
      </c>
      <c r="J2983" t="s">
        <v>119</v>
      </c>
      <c r="K2983" t="s">
        <v>4519</v>
      </c>
      <c r="L2983" t="s">
        <v>227</v>
      </c>
      <c r="M2983" t="s">
        <v>139</v>
      </c>
      <c r="P2983" t="s">
        <v>232</v>
      </c>
      <c r="Q2983" t="s">
        <v>233</v>
      </c>
      <c r="R2983" t="s">
        <v>126</v>
      </c>
      <c r="S2983" t="s">
        <v>140</v>
      </c>
      <c r="T2983" t="s">
        <v>4520</v>
      </c>
      <c r="W2983">
        <v>149999</v>
      </c>
      <c r="X2983">
        <v>149999</v>
      </c>
      <c r="Y2983">
        <v>0</v>
      </c>
      <c r="Z2983">
        <v>0</v>
      </c>
      <c r="AA2983">
        <v>150000</v>
      </c>
      <c r="AB2983">
        <v>150000</v>
      </c>
      <c r="AC2983">
        <v>0</v>
      </c>
      <c r="AD2983">
        <v>0</v>
      </c>
      <c r="AE2983">
        <v>150000</v>
      </c>
      <c r="AF2983" t="s">
        <v>143</v>
      </c>
      <c r="AG2983" t="s">
        <v>143</v>
      </c>
      <c r="AH2983" t="s">
        <v>14509</v>
      </c>
      <c r="AI2983" t="s">
        <v>14510</v>
      </c>
      <c r="AJ2983" t="s">
        <v>128</v>
      </c>
      <c r="AK2983" t="s">
        <v>236</v>
      </c>
      <c r="AL2983" t="s">
        <v>237</v>
      </c>
      <c r="AM2983" t="s">
        <v>4521</v>
      </c>
      <c r="AN2983" t="s">
        <v>4522</v>
      </c>
      <c r="AO2983" t="s">
        <v>2589</v>
      </c>
      <c r="AP2983" t="s">
        <v>2590</v>
      </c>
      <c r="AQ2983" t="s">
        <v>2592</v>
      </c>
      <c r="AR2983" t="s">
        <v>2591</v>
      </c>
      <c r="BO2983">
        <v>74999.5</v>
      </c>
      <c r="BP2983">
        <v>75000</v>
      </c>
      <c r="BQ2983">
        <v>37499.75</v>
      </c>
      <c r="BR2983">
        <v>37500</v>
      </c>
      <c r="BS2983">
        <v>37499.75</v>
      </c>
      <c r="BT2983">
        <v>37500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0</v>
      </c>
      <c r="CR2983">
        <v>0</v>
      </c>
      <c r="CS2983">
        <v>0</v>
      </c>
      <c r="CT2983">
        <v>0</v>
      </c>
      <c r="CU2983">
        <v>0</v>
      </c>
      <c r="CV2983">
        <v>0</v>
      </c>
      <c r="CW2983">
        <v>0</v>
      </c>
      <c r="CX2983">
        <v>0</v>
      </c>
      <c r="CY2983">
        <v>0</v>
      </c>
      <c r="CZ2983">
        <v>0</v>
      </c>
      <c r="DA2983">
        <v>0</v>
      </c>
      <c r="DB2983">
        <v>0</v>
      </c>
      <c r="DC2983">
        <v>0</v>
      </c>
      <c r="DD2983">
        <v>0</v>
      </c>
      <c r="DE2983">
        <v>0</v>
      </c>
      <c r="DF2983">
        <v>0</v>
      </c>
      <c r="DG2983">
        <v>0</v>
      </c>
      <c r="DH2983">
        <v>0</v>
      </c>
      <c r="DI2983">
        <v>0</v>
      </c>
      <c r="DJ2983">
        <v>0</v>
      </c>
      <c r="DK2983">
        <v>0</v>
      </c>
      <c r="DL2983">
        <v>0</v>
      </c>
    </row>
    <row r="2984" spans="1:116" x14ac:dyDescent="0.15">
      <c r="A2984" t="s">
        <v>116</v>
      </c>
      <c r="B2984">
        <v>200099</v>
      </c>
      <c r="C2984" t="s">
        <v>117</v>
      </c>
      <c r="D2984" t="s">
        <v>136</v>
      </c>
      <c r="E2984" t="s">
        <v>118</v>
      </c>
      <c r="F2984" t="s">
        <v>137</v>
      </c>
      <c r="G2984" s="1">
        <v>43143</v>
      </c>
      <c r="H2984" t="s">
        <v>138</v>
      </c>
      <c r="I2984" s="1">
        <v>43139</v>
      </c>
      <c r="J2984" t="s">
        <v>119</v>
      </c>
      <c r="K2984" t="s">
        <v>2416</v>
      </c>
      <c r="L2984" t="s">
        <v>120</v>
      </c>
      <c r="M2984" t="s">
        <v>139</v>
      </c>
      <c r="P2984" t="s">
        <v>145</v>
      </c>
      <c r="Q2984" t="s">
        <v>214</v>
      </c>
      <c r="R2984" t="s">
        <v>126</v>
      </c>
      <c r="S2984" t="s">
        <v>571</v>
      </c>
      <c r="T2984" t="s">
        <v>4530</v>
      </c>
      <c r="W2984">
        <v>0</v>
      </c>
      <c r="X2984">
        <v>0</v>
      </c>
      <c r="Y2984">
        <v>0</v>
      </c>
      <c r="Z2984">
        <v>0</v>
      </c>
      <c r="AA2984">
        <v>5000</v>
      </c>
      <c r="AB2984">
        <v>3062</v>
      </c>
      <c r="AC2984">
        <v>1938</v>
      </c>
      <c r="AD2984">
        <v>0</v>
      </c>
      <c r="AE2984">
        <v>5000</v>
      </c>
      <c r="AH2984" t="s">
        <v>361</v>
      </c>
      <c r="AI2984" t="s">
        <v>341</v>
      </c>
      <c r="AK2984" t="s">
        <v>390</v>
      </c>
      <c r="AL2984" t="s">
        <v>184</v>
      </c>
      <c r="AN2984" t="s">
        <v>4531</v>
      </c>
      <c r="AO2984" t="s">
        <v>572</v>
      </c>
      <c r="AP2984" t="s">
        <v>573</v>
      </c>
      <c r="BO2984">
        <v>0</v>
      </c>
      <c r="BP2984">
        <v>5000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v>0</v>
      </c>
      <c r="CR2984">
        <v>0</v>
      </c>
      <c r="CS2984">
        <v>0</v>
      </c>
      <c r="CT2984">
        <v>0</v>
      </c>
      <c r="CU2984">
        <v>0</v>
      </c>
      <c r="CV2984">
        <v>0</v>
      </c>
      <c r="CW2984">
        <v>0</v>
      </c>
      <c r="CX2984">
        <v>0</v>
      </c>
      <c r="CY2984">
        <v>0</v>
      </c>
      <c r="CZ2984">
        <v>0</v>
      </c>
      <c r="DA2984">
        <v>0</v>
      </c>
      <c r="DB2984">
        <v>0</v>
      </c>
      <c r="DC2984">
        <v>0</v>
      </c>
      <c r="DD2984">
        <v>0</v>
      </c>
      <c r="DE2984">
        <v>0</v>
      </c>
      <c r="DF2984">
        <v>0</v>
      </c>
      <c r="DG2984">
        <v>0</v>
      </c>
      <c r="DH2984">
        <v>0</v>
      </c>
      <c r="DI2984">
        <v>0</v>
      </c>
      <c r="DJ2984">
        <v>0</v>
      </c>
      <c r="DK2984">
        <v>0</v>
      </c>
      <c r="DL2984">
        <v>0</v>
      </c>
    </row>
    <row r="2985" spans="1:116" x14ac:dyDescent="0.15">
      <c r="A2985" t="s">
        <v>116</v>
      </c>
      <c r="B2985">
        <v>200113</v>
      </c>
      <c r="C2985" t="s">
        <v>117</v>
      </c>
      <c r="D2985" t="s">
        <v>136</v>
      </c>
      <c r="E2985" t="s">
        <v>118</v>
      </c>
      <c r="F2985" t="s">
        <v>137</v>
      </c>
      <c r="G2985" s="1">
        <v>43139</v>
      </c>
      <c r="H2985" t="s">
        <v>138</v>
      </c>
      <c r="I2985" s="1">
        <v>43140</v>
      </c>
      <c r="J2985" t="s">
        <v>119</v>
      </c>
      <c r="K2985" t="s">
        <v>1070</v>
      </c>
      <c r="L2985" t="s">
        <v>197</v>
      </c>
      <c r="M2985" t="s">
        <v>139</v>
      </c>
      <c r="P2985" t="s">
        <v>145</v>
      </c>
      <c r="Q2985" t="s">
        <v>578</v>
      </c>
      <c r="R2985" t="s">
        <v>126</v>
      </c>
      <c r="S2985" t="s">
        <v>571</v>
      </c>
      <c r="T2985" t="s">
        <v>4538</v>
      </c>
      <c r="W2985">
        <v>650</v>
      </c>
      <c r="X2985">
        <v>410</v>
      </c>
      <c r="Y2985">
        <v>240</v>
      </c>
      <c r="Z2985">
        <v>0</v>
      </c>
      <c r="AA2985">
        <v>650</v>
      </c>
      <c r="AB2985">
        <v>410</v>
      </c>
      <c r="AC2985">
        <v>240</v>
      </c>
      <c r="AD2985">
        <v>0</v>
      </c>
      <c r="AE2985">
        <v>650</v>
      </c>
      <c r="AF2985" t="s">
        <v>143</v>
      </c>
      <c r="AG2985" t="s">
        <v>143</v>
      </c>
      <c r="AH2985" t="s">
        <v>1180</v>
      </c>
      <c r="AI2985" t="s">
        <v>1798</v>
      </c>
      <c r="AJ2985" t="s">
        <v>128</v>
      </c>
      <c r="AK2985" t="s">
        <v>290</v>
      </c>
      <c r="AL2985" t="s">
        <v>184</v>
      </c>
      <c r="AN2985" t="s">
        <v>4539</v>
      </c>
      <c r="AO2985" t="s">
        <v>2051</v>
      </c>
      <c r="AP2985" t="s">
        <v>2052</v>
      </c>
      <c r="BO2985">
        <v>650</v>
      </c>
      <c r="BP2985">
        <v>650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0</v>
      </c>
      <c r="CR2985">
        <v>0</v>
      </c>
      <c r="CS2985">
        <v>0</v>
      </c>
      <c r="CT2985">
        <v>0</v>
      </c>
      <c r="CU2985">
        <v>0</v>
      </c>
      <c r="CV2985">
        <v>0</v>
      </c>
      <c r="CW2985">
        <v>0</v>
      </c>
      <c r="CX2985">
        <v>0</v>
      </c>
      <c r="CY2985">
        <v>0</v>
      </c>
      <c r="CZ2985">
        <v>0</v>
      </c>
      <c r="DA2985">
        <v>0</v>
      </c>
      <c r="DB2985">
        <v>0</v>
      </c>
      <c r="DC2985">
        <v>0</v>
      </c>
      <c r="DD2985">
        <v>0</v>
      </c>
      <c r="DE2985">
        <v>0</v>
      </c>
      <c r="DF2985">
        <v>0</v>
      </c>
      <c r="DG2985">
        <v>0</v>
      </c>
      <c r="DH2985">
        <v>0</v>
      </c>
      <c r="DI2985">
        <v>0</v>
      </c>
      <c r="DJ2985">
        <v>0</v>
      </c>
      <c r="DK2985">
        <v>0</v>
      </c>
      <c r="DL2985">
        <v>0</v>
      </c>
    </row>
    <row r="2986" spans="1:116" x14ac:dyDescent="0.15">
      <c r="A2986" t="s">
        <v>116</v>
      </c>
      <c r="B2986">
        <v>200131</v>
      </c>
      <c r="C2986" t="s">
        <v>117</v>
      </c>
      <c r="D2986" t="s">
        <v>136</v>
      </c>
      <c r="E2986" t="s">
        <v>118</v>
      </c>
      <c r="F2986" t="s">
        <v>137</v>
      </c>
      <c r="G2986" s="1">
        <v>43140</v>
      </c>
      <c r="H2986" t="s">
        <v>138</v>
      </c>
      <c r="I2986" s="1">
        <v>43158</v>
      </c>
      <c r="J2986" t="s">
        <v>119</v>
      </c>
      <c r="K2986" t="s">
        <v>4542</v>
      </c>
      <c r="L2986" t="s">
        <v>120</v>
      </c>
      <c r="M2986" t="s">
        <v>339</v>
      </c>
      <c r="P2986" t="s">
        <v>145</v>
      </c>
      <c r="Q2986" t="s">
        <v>214</v>
      </c>
      <c r="R2986" t="s">
        <v>126</v>
      </c>
      <c r="S2986" t="s">
        <v>397</v>
      </c>
      <c r="T2986" t="s">
        <v>4543</v>
      </c>
      <c r="W2986">
        <v>183266</v>
      </c>
      <c r="X2986">
        <v>112227</v>
      </c>
      <c r="Y2986">
        <v>71039</v>
      </c>
      <c r="Z2986">
        <v>0</v>
      </c>
      <c r="AA2986">
        <v>183266</v>
      </c>
      <c r="AB2986">
        <v>112227</v>
      </c>
      <c r="AC2986">
        <v>71039</v>
      </c>
      <c r="AD2986">
        <v>0</v>
      </c>
      <c r="AE2986">
        <v>827973</v>
      </c>
      <c r="AF2986" t="s">
        <v>143</v>
      </c>
      <c r="AG2986" t="s">
        <v>143</v>
      </c>
      <c r="AH2986" t="s">
        <v>6937</v>
      </c>
      <c r="AI2986" t="s">
        <v>859</v>
      </c>
      <c r="AJ2986" t="s">
        <v>128</v>
      </c>
      <c r="AK2986" t="s">
        <v>1181</v>
      </c>
      <c r="AL2986" t="s">
        <v>220</v>
      </c>
      <c r="AM2986" t="s">
        <v>4544</v>
      </c>
      <c r="AN2986" t="s">
        <v>4545</v>
      </c>
      <c r="AO2986" t="s">
        <v>223</v>
      </c>
      <c r="AP2986" t="s">
        <v>224</v>
      </c>
      <c r="BO2986">
        <v>183266</v>
      </c>
      <c r="BP2986">
        <v>183266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0</v>
      </c>
      <c r="CR2986">
        <v>0</v>
      </c>
      <c r="CS2986">
        <v>0</v>
      </c>
      <c r="CT2986">
        <v>0</v>
      </c>
      <c r="CU2986">
        <v>0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0</v>
      </c>
      <c r="DC2986">
        <v>0</v>
      </c>
      <c r="DD2986">
        <v>0</v>
      </c>
      <c r="DE2986">
        <v>0</v>
      </c>
      <c r="DF2986">
        <v>0</v>
      </c>
      <c r="DG2986">
        <v>0</v>
      </c>
      <c r="DH2986">
        <v>0</v>
      </c>
      <c r="DI2986">
        <v>0</v>
      </c>
      <c r="DJ2986">
        <v>0</v>
      </c>
      <c r="DK2986">
        <v>0</v>
      </c>
      <c r="DL2986">
        <v>0</v>
      </c>
    </row>
    <row r="2987" spans="1:116" x14ac:dyDescent="0.15">
      <c r="A2987" t="s">
        <v>116</v>
      </c>
      <c r="B2987">
        <v>200161</v>
      </c>
      <c r="C2987" t="s">
        <v>117</v>
      </c>
      <c r="D2987" t="s">
        <v>136</v>
      </c>
      <c r="E2987" t="s">
        <v>118</v>
      </c>
      <c r="F2987" t="s">
        <v>137</v>
      </c>
      <c r="G2987" s="1">
        <v>43140</v>
      </c>
      <c r="H2987" t="s">
        <v>138</v>
      </c>
      <c r="I2987" s="1">
        <v>43189</v>
      </c>
      <c r="J2987" t="s">
        <v>119</v>
      </c>
      <c r="K2987" t="s">
        <v>1094</v>
      </c>
      <c r="L2987" t="s">
        <v>197</v>
      </c>
      <c r="M2987" t="s">
        <v>139</v>
      </c>
      <c r="P2987" t="s">
        <v>177</v>
      </c>
      <c r="Q2987" t="s">
        <v>2704</v>
      </c>
      <c r="R2987" t="s">
        <v>126</v>
      </c>
      <c r="S2987" t="s">
        <v>397</v>
      </c>
      <c r="T2987" t="s">
        <v>4551</v>
      </c>
      <c r="W2987">
        <v>2</v>
      </c>
      <c r="X2987">
        <v>1</v>
      </c>
      <c r="Y2987">
        <v>1</v>
      </c>
      <c r="Z2987">
        <v>0</v>
      </c>
      <c r="AA2987">
        <v>1</v>
      </c>
      <c r="AB2987">
        <v>1</v>
      </c>
      <c r="AC2987">
        <v>0</v>
      </c>
      <c r="AD2987">
        <v>0</v>
      </c>
      <c r="AE2987">
        <v>1</v>
      </c>
      <c r="AF2987" t="s">
        <v>143</v>
      </c>
      <c r="AG2987" t="s">
        <v>171</v>
      </c>
      <c r="AH2987" t="s">
        <v>5012</v>
      </c>
      <c r="AI2987" t="s">
        <v>14511</v>
      </c>
      <c r="AJ2987" t="s">
        <v>128</v>
      </c>
      <c r="AK2987" t="s">
        <v>543</v>
      </c>
      <c r="AL2987" t="s">
        <v>184</v>
      </c>
      <c r="AN2987" t="s">
        <v>4552</v>
      </c>
      <c r="AO2987" t="s">
        <v>1643</v>
      </c>
      <c r="AP2987" t="s">
        <v>1644</v>
      </c>
      <c r="BO2987">
        <v>2</v>
      </c>
      <c r="BP2987">
        <v>1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0</v>
      </c>
      <c r="CR2987">
        <v>0</v>
      </c>
      <c r="CS2987">
        <v>0</v>
      </c>
      <c r="CT2987">
        <v>0</v>
      </c>
      <c r="CU2987">
        <v>0</v>
      </c>
      <c r="CV2987">
        <v>0</v>
      </c>
      <c r="CW2987">
        <v>0</v>
      </c>
      <c r="CX2987">
        <v>0</v>
      </c>
      <c r="CY2987">
        <v>0</v>
      </c>
      <c r="CZ2987">
        <v>0</v>
      </c>
      <c r="DA2987">
        <v>0</v>
      </c>
      <c r="DB2987">
        <v>0</v>
      </c>
      <c r="DC2987">
        <v>0</v>
      </c>
      <c r="DD2987">
        <v>0</v>
      </c>
      <c r="DE2987">
        <v>0</v>
      </c>
      <c r="DF2987">
        <v>0</v>
      </c>
      <c r="DG2987">
        <v>0</v>
      </c>
      <c r="DH2987">
        <v>0</v>
      </c>
      <c r="DI2987">
        <v>0</v>
      </c>
      <c r="DJ2987">
        <v>0</v>
      </c>
      <c r="DK2987">
        <v>0</v>
      </c>
      <c r="DL2987">
        <v>0</v>
      </c>
    </row>
    <row r="2988" spans="1:116" x14ac:dyDescent="0.15">
      <c r="A2988" t="s">
        <v>116</v>
      </c>
      <c r="B2988">
        <v>200162</v>
      </c>
      <c r="C2988" t="s">
        <v>117</v>
      </c>
      <c r="D2988" t="s">
        <v>136</v>
      </c>
      <c r="E2988" t="s">
        <v>118</v>
      </c>
      <c r="F2988" t="s">
        <v>137</v>
      </c>
      <c r="G2988" s="1">
        <v>43160</v>
      </c>
      <c r="H2988" t="s">
        <v>138</v>
      </c>
      <c r="I2988" s="1">
        <v>43195</v>
      </c>
      <c r="J2988" t="s">
        <v>119</v>
      </c>
      <c r="K2988" t="s">
        <v>4553</v>
      </c>
      <c r="L2988" t="s">
        <v>120</v>
      </c>
      <c r="M2988" t="s">
        <v>139</v>
      </c>
      <c r="P2988" t="s">
        <v>177</v>
      </c>
      <c r="Q2988" t="s">
        <v>2704</v>
      </c>
      <c r="R2988" t="s">
        <v>126</v>
      </c>
      <c r="S2988" t="s">
        <v>397</v>
      </c>
      <c r="T2988" t="s">
        <v>4554</v>
      </c>
      <c r="W2988">
        <v>6950</v>
      </c>
      <c r="X2988">
        <v>6043</v>
      </c>
      <c r="Y2988">
        <v>907</v>
      </c>
      <c r="Z2988">
        <v>0</v>
      </c>
      <c r="AA2988">
        <v>6950</v>
      </c>
      <c r="AB2988">
        <v>6043</v>
      </c>
      <c r="AC2988">
        <v>907</v>
      </c>
      <c r="AD2988">
        <v>0</v>
      </c>
      <c r="AE2988">
        <v>6950</v>
      </c>
      <c r="AF2988" t="s">
        <v>143</v>
      </c>
      <c r="AG2988" t="s">
        <v>171</v>
      </c>
      <c r="AH2988" t="s">
        <v>520</v>
      </c>
      <c r="AI2988" t="s">
        <v>341</v>
      </c>
      <c r="AJ2988" t="s">
        <v>128</v>
      </c>
      <c r="AK2988" t="s">
        <v>737</v>
      </c>
      <c r="AL2988" t="s">
        <v>2705</v>
      </c>
      <c r="AM2988" t="s">
        <v>4555</v>
      </c>
      <c r="AN2988" t="s">
        <v>4556</v>
      </c>
      <c r="AO2988" t="s">
        <v>4557</v>
      </c>
      <c r="AP2988" t="s">
        <v>4558</v>
      </c>
      <c r="BO2988">
        <v>6950</v>
      </c>
      <c r="BP2988">
        <v>6950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0</v>
      </c>
      <c r="CR2988">
        <v>0</v>
      </c>
      <c r="CS2988">
        <v>0</v>
      </c>
      <c r="CT2988">
        <v>0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0</v>
      </c>
      <c r="DE2988">
        <v>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0</v>
      </c>
      <c r="DL2988">
        <v>0</v>
      </c>
    </row>
    <row r="2989" spans="1:116" x14ac:dyDescent="0.15">
      <c r="A2989" t="s">
        <v>116</v>
      </c>
      <c r="B2989">
        <v>200179</v>
      </c>
      <c r="C2989" t="s">
        <v>117</v>
      </c>
      <c r="D2989" t="s">
        <v>136</v>
      </c>
      <c r="E2989" t="s">
        <v>118</v>
      </c>
      <c r="F2989" t="s">
        <v>137</v>
      </c>
      <c r="G2989" s="1">
        <v>43146</v>
      </c>
      <c r="H2989" t="s">
        <v>138</v>
      </c>
      <c r="I2989" s="1">
        <v>43140</v>
      </c>
      <c r="J2989" t="s">
        <v>119</v>
      </c>
      <c r="K2989" t="s">
        <v>2665</v>
      </c>
      <c r="L2989" t="s">
        <v>120</v>
      </c>
      <c r="M2989" t="s">
        <v>139</v>
      </c>
      <c r="P2989" t="s">
        <v>145</v>
      </c>
      <c r="Q2989" t="s">
        <v>214</v>
      </c>
      <c r="R2989" t="s">
        <v>126</v>
      </c>
      <c r="S2989" t="s">
        <v>571</v>
      </c>
      <c r="T2989" t="s">
        <v>3513</v>
      </c>
      <c r="W2989">
        <v>0</v>
      </c>
      <c r="X2989">
        <v>0</v>
      </c>
      <c r="Y2989">
        <v>0</v>
      </c>
      <c r="Z2989">
        <v>0</v>
      </c>
      <c r="AA2989">
        <v>9950</v>
      </c>
      <c r="AB2989">
        <v>6093</v>
      </c>
      <c r="AC2989">
        <v>3857</v>
      </c>
      <c r="AD2989">
        <v>0</v>
      </c>
      <c r="AE2989">
        <v>39800</v>
      </c>
      <c r="AH2989" t="s">
        <v>302</v>
      </c>
      <c r="AI2989" t="s">
        <v>341</v>
      </c>
      <c r="AK2989" t="s">
        <v>390</v>
      </c>
      <c r="AL2989" t="s">
        <v>184</v>
      </c>
      <c r="AN2989" t="s">
        <v>3514</v>
      </c>
      <c r="AO2989" t="s">
        <v>572</v>
      </c>
      <c r="AP2989" t="s">
        <v>573</v>
      </c>
      <c r="BO2989">
        <v>0</v>
      </c>
      <c r="BP2989">
        <v>9950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0</v>
      </c>
      <c r="CR2989">
        <v>0</v>
      </c>
      <c r="CS2989">
        <v>0</v>
      </c>
      <c r="CT2989">
        <v>0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0</v>
      </c>
      <c r="DE2989">
        <v>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0</v>
      </c>
      <c r="DL2989">
        <v>0</v>
      </c>
    </row>
    <row r="2990" spans="1:116" x14ac:dyDescent="0.15">
      <c r="A2990" t="s">
        <v>116</v>
      </c>
      <c r="B2990">
        <v>200203</v>
      </c>
      <c r="C2990" t="s">
        <v>117</v>
      </c>
      <c r="D2990" t="s">
        <v>136</v>
      </c>
      <c r="E2990" t="s">
        <v>118</v>
      </c>
      <c r="F2990" t="s">
        <v>137</v>
      </c>
      <c r="G2990" s="1">
        <v>43144</v>
      </c>
      <c r="H2990" t="s">
        <v>138</v>
      </c>
      <c r="I2990" s="1">
        <v>43153</v>
      </c>
      <c r="J2990" t="s">
        <v>119</v>
      </c>
      <c r="K2990" t="s">
        <v>4406</v>
      </c>
      <c r="L2990" t="s">
        <v>197</v>
      </c>
      <c r="M2990" t="s">
        <v>139</v>
      </c>
      <c r="N2990" t="s">
        <v>404</v>
      </c>
      <c r="O2990" t="s">
        <v>123</v>
      </c>
      <c r="P2990" t="s">
        <v>232</v>
      </c>
      <c r="Q2990" t="s">
        <v>567</v>
      </c>
      <c r="R2990" t="s">
        <v>126</v>
      </c>
      <c r="S2990" t="s">
        <v>251</v>
      </c>
      <c r="T2990" t="s">
        <v>4565</v>
      </c>
      <c r="W2990">
        <v>47992</v>
      </c>
      <c r="X2990">
        <v>32878</v>
      </c>
      <c r="Y2990">
        <v>15114</v>
      </c>
      <c r="Z2990">
        <v>0</v>
      </c>
      <c r="AA2990">
        <v>47992</v>
      </c>
      <c r="AB2990">
        <v>32878</v>
      </c>
      <c r="AC2990">
        <v>15114</v>
      </c>
      <c r="AD2990">
        <v>0</v>
      </c>
      <c r="AE2990">
        <v>456230</v>
      </c>
      <c r="AF2990" t="s">
        <v>143</v>
      </c>
      <c r="AG2990" t="s">
        <v>143</v>
      </c>
      <c r="AH2990" t="s">
        <v>12773</v>
      </c>
      <c r="AI2990" t="s">
        <v>418</v>
      </c>
      <c r="AJ2990" t="s">
        <v>128</v>
      </c>
      <c r="AK2990" t="s">
        <v>737</v>
      </c>
      <c r="AL2990" t="s">
        <v>568</v>
      </c>
      <c r="AM2990" t="s">
        <v>4566</v>
      </c>
      <c r="AN2990" t="s">
        <v>4567</v>
      </c>
      <c r="AO2990" t="s">
        <v>4568</v>
      </c>
      <c r="AP2990" t="s">
        <v>4569</v>
      </c>
      <c r="BO2990">
        <v>47992</v>
      </c>
      <c r="BP2990">
        <v>47992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0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0</v>
      </c>
      <c r="DD2990">
        <v>0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0</v>
      </c>
      <c r="DK2990">
        <v>0</v>
      </c>
      <c r="DL2990">
        <v>0</v>
      </c>
    </row>
    <row r="2991" spans="1:116" x14ac:dyDescent="0.15">
      <c r="A2991" t="s">
        <v>116</v>
      </c>
      <c r="B2991">
        <v>200223</v>
      </c>
      <c r="C2991" t="s">
        <v>117</v>
      </c>
      <c r="D2991" t="s">
        <v>136</v>
      </c>
      <c r="E2991" t="s">
        <v>118</v>
      </c>
      <c r="F2991" t="s">
        <v>137</v>
      </c>
      <c r="G2991" s="1">
        <v>43144</v>
      </c>
      <c r="H2991" t="s">
        <v>138</v>
      </c>
      <c r="I2991" s="1">
        <v>43152</v>
      </c>
      <c r="J2991" t="s">
        <v>119</v>
      </c>
      <c r="K2991" t="s">
        <v>952</v>
      </c>
      <c r="L2991" t="s">
        <v>120</v>
      </c>
      <c r="M2991" t="s">
        <v>139</v>
      </c>
      <c r="P2991" t="s">
        <v>145</v>
      </c>
      <c r="Q2991" t="s">
        <v>578</v>
      </c>
      <c r="R2991" t="s">
        <v>126</v>
      </c>
      <c r="S2991" t="s">
        <v>140</v>
      </c>
      <c r="T2991" t="s">
        <v>953</v>
      </c>
      <c r="U2991" t="s">
        <v>2626</v>
      </c>
      <c r="W2991">
        <v>1713</v>
      </c>
      <c r="X2991">
        <v>1049</v>
      </c>
      <c r="Y2991">
        <v>664</v>
      </c>
      <c r="Z2991">
        <v>0</v>
      </c>
      <c r="AA2991">
        <v>1713</v>
      </c>
      <c r="AB2991">
        <v>1713</v>
      </c>
      <c r="AC2991">
        <v>0</v>
      </c>
      <c r="AD2991">
        <v>0</v>
      </c>
      <c r="AE2991">
        <v>1713</v>
      </c>
      <c r="AF2991" t="s">
        <v>143</v>
      </c>
      <c r="AG2991" t="s">
        <v>143</v>
      </c>
      <c r="AH2991" t="s">
        <v>4575</v>
      </c>
      <c r="AI2991" t="s">
        <v>4580</v>
      </c>
      <c r="AJ2991" t="s">
        <v>128</v>
      </c>
      <c r="AK2991" t="s">
        <v>290</v>
      </c>
      <c r="AL2991" t="s">
        <v>579</v>
      </c>
      <c r="AM2991" t="s">
        <v>4581</v>
      </c>
      <c r="AN2991" t="s">
        <v>2050</v>
      </c>
      <c r="AO2991" t="s">
        <v>2051</v>
      </c>
      <c r="AP2991" t="s">
        <v>2052</v>
      </c>
      <c r="BO2991">
        <v>1713</v>
      </c>
      <c r="BP2991">
        <v>1713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0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0</v>
      </c>
      <c r="DE2991">
        <v>0</v>
      </c>
      <c r="DF2991">
        <v>0</v>
      </c>
      <c r="DG2991">
        <v>0</v>
      </c>
      <c r="DH2991">
        <v>0</v>
      </c>
      <c r="DI2991">
        <v>0</v>
      </c>
      <c r="DJ2991">
        <v>0</v>
      </c>
      <c r="DK2991">
        <v>0</v>
      </c>
      <c r="DL2991">
        <v>0</v>
      </c>
    </row>
    <row r="2992" spans="1:116" x14ac:dyDescent="0.15">
      <c r="A2992" t="s">
        <v>116</v>
      </c>
      <c r="B2992">
        <v>200238</v>
      </c>
      <c r="C2992" t="s">
        <v>117</v>
      </c>
      <c r="D2992" t="s">
        <v>136</v>
      </c>
      <c r="E2992" t="s">
        <v>118</v>
      </c>
      <c r="F2992" t="s">
        <v>137</v>
      </c>
      <c r="G2992" s="1">
        <v>43146</v>
      </c>
      <c r="H2992" t="s">
        <v>138</v>
      </c>
      <c r="I2992" s="1">
        <v>43171</v>
      </c>
      <c r="J2992" t="s">
        <v>119</v>
      </c>
      <c r="K2992" t="s">
        <v>3440</v>
      </c>
      <c r="L2992" t="s">
        <v>120</v>
      </c>
      <c r="M2992" t="s">
        <v>2248</v>
      </c>
      <c r="P2992" t="s">
        <v>124</v>
      </c>
      <c r="Q2992" t="s">
        <v>125</v>
      </c>
      <c r="R2992" t="s">
        <v>126</v>
      </c>
      <c r="S2992" t="s">
        <v>397</v>
      </c>
      <c r="T2992" t="s">
        <v>4586</v>
      </c>
      <c r="W2992">
        <v>120000</v>
      </c>
      <c r="X2992">
        <v>80558</v>
      </c>
      <c r="Y2992">
        <v>39442</v>
      </c>
      <c r="Z2992">
        <v>0</v>
      </c>
      <c r="AA2992">
        <v>120000</v>
      </c>
      <c r="AB2992">
        <v>120000</v>
      </c>
      <c r="AC2992">
        <v>0</v>
      </c>
      <c r="AD2992">
        <v>0</v>
      </c>
      <c r="AE2992">
        <v>340000</v>
      </c>
      <c r="AF2992" t="s">
        <v>143</v>
      </c>
      <c r="AG2992" t="s">
        <v>143</v>
      </c>
      <c r="AH2992" t="s">
        <v>3741</v>
      </c>
      <c r="AI2992" t="s">
        <v>440</v>
      </c>
      <c r="AJ2992" t="s">
        <v>128</v>
      </c>
      <c r="AK2992" t="s">
        <v>527</v>
      </c>
      <c r="AL2992" t="s">
        <v>528</v>
      </c>
      <c r="AM2992" t="s">
        <v>4587</v>
      </c>
      <c r="AN2992" t="s">
        <v>4588</v>
      </c>
      <c r="AO2992" t="s">
        <v>3445</v>
      </c>
      <c r="AP2992" t="s">
        <v>3446</v>
      </c>
      <c r="BO2992">
        <v>120000</v>
      </c>
      <c r="BP2992">
        <v>120000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0</v>
      </c>
    </row>
    <row r="2993" spans="1:116" x14ac:dyDescent="0.15">
      <c r="A2993" t="s">
        <v>116</v>
      </c>
      <c r="B2993">
        <v>200277</v>
      </c>
      <c r="C2993" t="s">
        <v>117</v>
      </c>
      <c r="D2993" t="s">
        <v>136</v>
      </c>
      <c r="E2993" t="s">
        <v>118</v>
      </c>
      <c r="F2993" t="s">
        <v>137</v>
      </c>
      <c r="G2993" s="1">
        <v>43159</v>
      </c>
      <c r="H2993" t="s">
        <v>138</v>
      </c>
      <c r="I2993" s="1">
        <v>43257</v>
      </c>
      <c r="J2993" t="s">
        <v>119</v>
      </c>
      <c r="K2993" t="s">
        <v>587</v>
      </c>
      <c r="L2993" t="s">
        <v>123</v>
      </c>
      <c r="M2993" t="s">
        <v>139</v>
      </c>
      <c r="P2993" t="s">
        <v>317</v>
      </c>
      <c r="Q2993" t="s">
        <v>563</v>
      </c>
      <c r="R2993" t="s">
        <v>126</v>
      </c>
      <c r="S2993" t="s">
        <v>215</v>
      </c>
      <c r="T2993" t="s">
        <v>4600</v>
      </c>
      <c r="W2993">
        <v>373000</v>
      </c>
      <c r="X2993">
        <v>245911</v>
      </c>
      <c r="Y2993">
        <v>127089</v>
      </c>
      <c r="Z2993">
        <v>0</v>
      </c>
      <c r="AA2993">
        <v>122000</v>
      </c>
      <c r="AB2993">
        <v>80363</v>
      </c>
      <c r="AC2993">
        <v>41637</v>
      </c>
      <c r="AD2993">
        <v>0</v>
      </c>
      <c r="AE2993">
        <v>373000</v>
      </c>
      <c r="AF2993" t="s">
        <v>143</v>
      </c>
      <c r="AG2993" t="s">
        <v>143</v>
      </c>
      <c r="AH2993" t="s">
        <v>588</v>
      </c>
      <c r="AI2993" t="s">
        <v>3990</v>
      </c>
      <c r="AJ2993" t="s">
        <v>128</v>
      </c>
      <c r="AK2993" t="s">
        <v>512</v>
      </c>
      <c r="AL2993" t="s">
        <v>564</v>
      </c>
      <c r="AM2993" t="s">
        <v>4601</v>
      </c>
      <c r="AN2993" t="s">
        <v>4602</v>
      </c>
      <c r="AO2993" t="s">
        <v>2976</v>
      </c>
      <c r="AP2993" t="s">
        <v>2977</v>
      </c>
      <c r="BO2993">
        <v>373000</v>
      </c>
      <c r="BP2993">
        <v>122000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0</v>
      </c>
    </row>
    <row r="2994" spans="1:116" x14ac:dyDescent="0.15">
      <c r="A2994" t="s">
        <v>116</v>
      </c>
      <c r="B2994">
        <v>200280</v>
      </c>
      <c r="C2994" t="s">
        <v>117</v>
      </c>
      <c r="D2994" t="s">
        <v>136</v>
      </c>
      <c r="E2994" t="s">
        <v>118</v>
      </c>
      <c r="F2994" t="s">
        <v>137</v>
      </c>
      <c r="G2994" s="1">
        <v>43151</v>
      </c>
      <c r="H2994" t="s">
        <v>138</v>
      </c>
      <c r="I2994" s="1">
        <v>43161</v>
      </c>
      <c r="J2994" t="s">
        <v>119</v>
      </c>
      <c r="K2994" t="s">
        <v>1062</v>
      </c>
      <c r="L2994" t="s">
        <v>197</v>
      </c>
      <c r="M2994" t="s">
        <v>139</v>
      </c>
      <c r="N2994" t="s">
        <v>144</v>
      </c>
      <c r="O2994" t="s">
        <v>123</v>
      </c>
      <c r="P2994" t="s">
        <v>299</v>
      </c>
      <c r="Q2994" t="s">
        <v>501</v>
      </c>
      <c r="R2994" t="s">
        <v>126</v>
      </c>
      <c r="S2994" t="s">
        <v>251</v>
      </c>
      <c r="T2994" t="s">
        <v>4604</v>
      </c>
      <c r="W2994">
        <v>90469</v>
      </c>
      <c r="X2994">
        <v>57149</v>
      </c>
      <c r="Y2994">
        <v>33320</v>
      </c>
      <c r="Z2994">
        <v>0</v>
      </c>
      <c r="AA2994">
        <v>17213</v>
      </c>
      <c r="AB2994">
        <v>10873</v>
      </c>
      <c r="AC2994">
        <v>6340</v>
      </c>
      <c r="AD2994">
        <v>0</v>
      </c>
      <c r="AE2994">
        <v>90469</v>
      </c>
      <c r="AF2994" t="s">
        <v>143</v>
      </c>
      <c r="AG2994" t="s">
        <v>143</v>
      </c>
      <c r="AH2994" t="s">
        <v>132</v>
      </c>
      <c r="AI2994" t="s">
        <v>650</v>
      </c>
      <c r="AJ2994" t="s">
        <v>128</v>
      </c>
      <c r="AK2994" t="s">
        <v>303</v>
      </c>
      <c r="AL2994" t="s">
        <v>502</v>
      </c>
      <c r="AM2994" t="s">
        <v>4605</v>
      </c>
      <c r="AN2994" t="s">
        <v>4606</v>
      </c>
      <c r="AO2994" t="s">
        <v>968</v>
      </c>
      <c r="AP2994" t="s">
        <v>969</v>
      </c>
      <c r="BO2994">
        <v>90469</v>
      </c>
      <c r="BP2994">
        <v>17213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</row>
    <row r="2995" spans="1:116" x14ac:dyDescent="0.15">
      <c r="A2995" t="s">
        <v>116</v>
      </c>
      <c r="B2995">
        <v>200287</v>
      </c>
      <c r="C2995" t="s">
        <v>117</v>
      </c>
      <c r="D2995" t="s">
        <v>136</v>
      </c>
      <c r="E2995" t="s">
        <v>118</v>
      </c>
      <c r="F2995" t="s">
        <v>137</v>
      </c>
      <c r="G2995" s="1">
        <v>43147</v>
      </c>
      <c r="H2995" t="s">
        <v>138</v>
      </c>
      <c r="I2995" s="1">
        <v>43217</v>
      </c>
      <c r="J2995" t="s">
        <v>119</v>
      </c>
      <c r="K2995" t="s">
        <v>952</v>
      </c>
      <c r="L2995" t="s">
        <v>120</v>
      </c>
      <c r="M2995" t="s">
        <v>139</v>
      </c>
      <c r="P2995" t="s">
        <v>232</v>
      </c>
      <c r="Q2995" t="s">
        <v>1063</v>
      </c>
      <c r="R2995" t="s">
        <v>126</v>
      </c>
      <c r="S2995" t="s">
        <v>140</v>
      </c>
      <c r="T2995" t="s">
        <v>953</v>
      </c>
      <c r="U2995" t="s">
        <v>2929</v>
      </c>
      <c r="W2995">
        <v>40000</v>
      </c>
      <c r="X2995">
        <v>27232</v>
      </c>
      <c r="Y2995">
        <v>12768</v>
      </c>
      <c r="Z2995">
        <v>0</v>
      </c>
      <c r="AA2995">
        <v>40000</v>
      </c>
      <c r="AB2995">
        <v>27232</v>
      </c>
      <c r="AC2995">
        <v>12768</v>
      </c>
      <c r="AD2995">
        <v>0</v>
      </c>
      <c r="AE2995">
        <v>40000</v>
      </c>
      <c r="AF2995" t="s">
        <v>143</v>
      </c>
      <c r="AG2995" t="s">
        <v>143</v>
      </c>
      <c r="AH2995" t="s">
        <v>319</v>
      </c>
      <c r="AI2995" t="s">
        <v>255</v>
      </c>
      <c r="AJ2995" t="s">
        <v>128</v>
      </c>
      <c r="AK2995" t="s">
        <v>236</v>
      </c>
      <c r="AL2995" t="s">
        <v>1065</v>
      </c>
      <c r="AM2995" t="s">
        <v>4607</v>
      </c>
      <c r="AN2995" t="s">
        <v>4608</v>
      </c>
      <c r="AO2995" t="s">
        <v>2816</v>
      </c>
      <c r="AP2995" t="s">
        <v>2817</v>
      </c>
      <c r="BO2995">
        <v>40000</v>
      </c>
      <c r="BP2995">
        <v>40000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</row>
    <row r="2996" spans="1:116" x14ac:dyDescent="0.15">
      <c r="A2996" t="s">
        <v>116</v>
      </c>
      <c r="B2996">
        <v>200307</v>
      </c>
      <c r="C2996" t="s">
        <v>117</v>
      </c>
      <c r="D2996" t="s">
        <v>136</v>
      </c>
      <c r="E2996" t="s">
        <v>118</v>
      </c>
      <c r="F2996" t="s">
        <v>137</v>
      </c>
      <c r="G2996" s="1">
        <v>43147</v>
      </c>
      <c r="H2996" t="s">
        <v>138</v>
      </c>
      <c r="I2996" s="1">
        <v>43189</v>
      </c>
      <c r="J2996" t="s">
        <v>119</v>
      </c>
      <c r="K2996" t="s">
        <v>3419</v>
      </c>
      <c r="L2996" t="s">
        <v>120</v>
      </c>
      <c r="M2996" t="s">
        <v>139</v>
      </c>
      <c r="P2996" t="s">
        <v>124</v>
      </c>
      <c r="Q2996" t="s">
        <v>668</v>
      </c>
      <c r="R2996" t="s">
        <v>126</v>
      </c>
      <c r="S2996" t="s">
        <v>571</v>
      </c>
      <c r="T2996" t="s">
        <v>4616</v>
      </c>
      <c r="W2996">
        <v>31000</v>
      </c>
      <c r="X2996">
        <v>18984</v>
      </c>
      <c r="Y2996">
        <v>12016</v>
      </c>
      <c r="Z2996">
        <v>0</v>
      </c>
      <c r="AA2996">
        <v>31000</v>
      </c>
      <c r="AB2996">
        <v>18984</v>
      </c>
      <c r="AC2996">
        <v>12016</v>
      </c>
      <c r="AD2996">
        <v>0</v>
      </c>
      <c r="AE2996">
        <v>31000</v>
      </c>
      <c r="AF2996" t="s">
        <v>143</v>
      </c>
      <c r="AG2996" t="s">
        <v>143</v>
      </c>
      <c r="AH2996" t="s">
        <v>520</v>
      </c>
      <c r="AI2996" t="s">
        <v>235</v>
      </c>
      <c r="AJ2996" t="s">
        <v>128</v>
      </c>
      <c r="AK2996" t="s">
        <v>955</v>
      </c>
      <c r="AL2996" t="s">
        <v>669</v>
      </c>
      <c r="AM2996" t="s">
        <v>4617</v>
      </c>
      <c r="AN2996" t="s">
        <v>4618</v>
      </c>
      <c r="AO2996" t="s">
        <v>670</v>
      </c>
      <c r="AP2996" t="s">
        <v>671</v>
      </c>
      <c r="BO2996">
        <v>31000</v>
      </c>
      <c r="BP2996">
        <v>31000</v>
      </c>
      <c r="BQ2996">
        <v>0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0</v>
      </c>
      <c r="DE2996">
        <v>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</row>
    <row r="2997" spans="1:116" x14ac:dyDescent="0.15">
      <c r="A2997" t="s">
        <v>116</v>
      </c>
      <c r="B2997">
        <v>200322</v>
      </c>
      <c r="C2997" t="s">
        <v>117</v>
      </c>
      <c r="D2997" t="s">
        <v>136</v>
      </c>
      <c r="E2997" t="s">
        <v>118</v>
      </c>
      <c r="F2997" t="s">
        <v>137</v>
      </c>
      <c r="G2997" s="1">
        <v>43159</v>
      </c>
      <c r="H2997" t="s">
        <v>138</v>
      </c>
      <c r="I2997" s="1">
        <v>43167</v>
      </c>
      <c r="J2997" t="s">
        <v>119</v>
      </c>
      <c r="K2997" t="s">
        <v>4620</v>
      </c>
      <c r="L2997" t="s">
        <v>169</v>
      </c>
      <c r="M2997" t="s">
        <v>139</v>
      </c>
      <c r="P2997" t="s">
        <v>145</v>
      </c>
      <c r="Q2997" t="s">
        <v>578</v>
      </c>
      <c r="R2997" t="s">
        <v>126</v>
      </c>
      <c r="S2997" t="s">
        <v>215</v>
      </c>
      <c r="T2997" t="s">
        <v>4621</v>
      </c>
      <c r="W2997">
        <v>500</v>
      </c>
      <c r="X2997">
        <v>500</v>
      </c>
      <c r="Y2997">
        <v>0</v>
      </c>
      <c r="Z2997">
        <v>0</v>
      </c>
      <c r="AA2997">
        <v>500</v>
      </c>
      <c r="AB2997">
        <v>500</v>
      </c>
      <c r="AC2997">
        <v>0</v>
      </c>
      <c r="AD2997">
        <v>0</v>
      </c>
      <c r="AE2997">
        <v>500</v>
      </c>
      <c r="AF2997" t="s">
        <v>143</v>
      </c>
      <c r="AG2997" t="s">
        <v>143</v>
      </c>
      <c r="AH2997" t="s">
        <v>1983</v>
      </c>
      <c r="AI2997" t="s">
        <v>756</v>
      </c>
      <c r="AJ2997" t="s">
        <v>128</v>
      </c>
      <c r="AK2997" t="s">
        <v>290</v>
      </c>
      <c r="AL2997" t="s">
        <v>184</v>
      </c>
      <c r="AN2997" t="s">
        <v>4622</v>
      </c>
      <c r="AO2997" t="s">
        <v>3380</v>
      </c>
      <c r="AP2997" t="s">
        <v>3381</v>
      </c>
      <c r="BO2997">
        <v>500</v>
      </c>
      <c r="BP2997">
        <v>500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v>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0</v>
      </c>
      <c r="DE2997">
        <v>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0</v>
      </c>
    </row>
    <row r="2998" spans="1:116" x14ac:dyDescent="0.15">
      <c r="A2998" t="s">
        <v>116</v>
      </c>
      <c r="B2998">
        <v>200336</v>
      </c>
      <c r="C2998" t="s">
        <v>117</v>
      </c>
      <c r="D2998" t="s">
        <v>136</v>
      </c>
      <c r="E2998" t="s">
        <v>118</v>
      </c>
      <c r="F2998" t="s">
        <v>137</v>
      </c>
      <c r="G2998" s="1">
        <v>43147</v>
      </c>
      <c r="H2998" t="s">
        <v>138</v>
      </c>
      <c r="I2998" s="1">
        <v>43195</v>
      </c>
      <c r="J2998" t="s">
        <v>119</v>
      </c>
      <c r="K2998" t="s">
        <v>213</v>
      </c>
      <c r="L2998" t="s">
        <v>123</v>
      </c>
      <c r="M2998" t="s">
        <v>139</v>
      </c>
      <c r="P2998" t="s">
        <v>232</v>
      </c>
      <c r="Q2998" t="s">
        <v>263</v>
      </c>
      <c r="R2998" t="s">
        <v>126</v>
      </c>
      <c r="S2998" t="s">
        <v>215</v>
      </c>
      <c r="T2998" t="s">
        <v>4625</v>
      </c>
      <c r="W2998">
        <v>8000</v>
      </c>
      <c r="X2998">
        <v>8000</v>
      </c>
      <c r="Y2998">
        <v>0</v>
      </c>
      <c r="Z2998">
        <v>0</v>
      </c>
      <c r="AA2998">
        <v>8000</v>
      </c>
      <c r="AB2998">
        <v>8000</v>
      </c>
      <c r="AC2998">
        <v>0</v>
      </c>
      <c r="AD2998">
        <v>0</v>
      </c>
      <c r="AE2998">
        <v>341412</v>
      </c>
      <c r="AF2998" t="s">
        <v>143</v>
      </c>
      <c r="AG2998" t="s">
        <v>143</v>
      </c>
      <c r="AH2998" t="s">
        <v>284</v>
      </c>
      <c r="AI2998" t="s">
        <v>159</v>
      </c>
      <c r="AJ2998" t="s">
        <v>128</v>
      </c>
      <c r="AK2998" t="s">
        <v>321</v>
      </c>
      <c r="AL2998" t="s">
        <v>267</v>
      </c>
      <c r="AM2998" t="s">
        <v>4626</v>
      </c>
      <c r="AN2998" t="s">
        <v>4627</v>
      </c>
      <c r="AO2998" t="s">
        <v>2386</v>
      </c>
      <c r="AP2998" t="s">
        <v>790</v>
      </c>
      <c r="BO2998">
        <v>8000</v>
      </c>
      <c r="BP2998">
        <v>8000</v>
      </c>
      <c r="BQ2998">
        <v>0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0</v>
      </c>
      <c r="CJ2998">
        <v>0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0</v>
      </c>
      <c r="CQ2998">
        <v>0</v>
      </c>
      <c r="CR2998">
        <v>0</v>
      </c>
      <c r="CS2998">
        <v>0</v>
      </c>
      <c r="CT2998">
        <v>0</v>
      </c>
      <c r="CU2998">
        <v>0</v>
      </c>
      <c r="CV2998">
        <v>0</v>
      </c>
      <c r="CW2998">
        <v>0</v>
      </c>
      <c r="CX2998">
        <v>0</v>
      </c>
      <c r="CY2998">
        <v>0</v>
      </c>
      <c r="CZ2998">
        <v>0</v>
      </c>
      <c r="DA2998">
        <v>0</v>
      </c>
      <c r="DB2998">
        <v>0</v>
      </c>
      <c r="DC2998">
        <v>0</v>
      </c>
      <c r="DD2998">
        <v>0</v>
      </c>
      <c r="DE2998">
        <v>0</v>
      </c>
      <c r="DF2998">
        <v>0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0</v>
      </c>
    </row>
    <row r="2999" spans="1:116" x14ac:dyDescent="0.15">
      <c r="A2999" t="s">
        <v>116</v>
      </c>
      <c r="B2999">
        <v>200355</v>
      </c>
      <c r="C2999" t="s">
        <v>117</v>
      </c>
      <c r="D2999" t="s">
        <v>136</v>
      </c>
      <c r="E2999" t="s">
        <v>118</v>
      </c>
      <c r="F2999" t="s">
        <v>137</v>
      </c>
      <c r="G2999" s="1">
        <v>43151</v>
      </c>
      <c r="H2999" t="s">
        <v>138</v>
      </c>
      <c r="I2999" s="1">
        <v>43222</v>
      </c>
      <c r="J2999" t="s">
        <v>119</v>
      </c>
      <c r="K2999" t="s">
        <v>1810</v>
      </c>
      <c r="L2999" t="s">
        <v>120</v>
      </c>
      <c r="M2999" t="s">
        <v>139</v>
      </c>
      <c r="P2999" t="s">
        <v>232</v>
      </c>
      <c r="Q2999" t="s">
        <v>263</v>
      </c>
      <c r="R2999" t="s">
        <v>126</v>
      </c>
      <c r="S2999" t="s">
        <v>140</v>
      </c>
      <c r="T2999" t="s">
        <v>4630</v>
      </c>
      <c r="W2999">
        <v>0</v>
      </c>
      <c r="X2999">
        <v>0</v>
      </c>
      <c r="Y2999">
        <v>0</v>
      </c>
      <c r="Z2999">
        <v>0</v>
      </c>
      <c r="AA2999">
        <v>15000</v>
      </c>
      <c r="AB2999">
        <v>9974</v>
      </c>
      <c r="AC2999">
        <v>5026</v>
      </c>
      <c r="AD2999">
        <v>0</v>
      </c>
      <c r="AE2999">
        <v>15000</v>
      </c>
      <c r="AH2999" t="s">
        <v>14512</v>
      </c>
      <c r="AI2999" t="s">
        <v>341</v>
      </c>
      <c r="AK2999" t="s">
        <v>172</v>
      </c>
      <c r="AL2999" t="s">
        <v>267</v>
      </c>
      <c r="AM2999" t="s">
        <v>4631</v>
      </c>
      <c r="AN2999" t="s">
        <v>4632</v>
      </c>
      <c r="AO2999" t="s">
        <v>1115</v>
      </c>
      <c r="AP2999" t="s">
        <v>715</v>
      </c>
      <c r="BO2999">
        <v>0</v>
      </c>
      <c r="BP2999">
        <v>15000</v>
      </c>
      <c r="BQ2999">
        <v>0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v>0</v>
      </c>
      <c r="CI2999">
        <v>0</v>
      </c>
      <c r="CJ2999">
        <v>0</v>
      </c>
      <c r="CK2999">
        <v>0</v>
      </c>
      <c r="CL2999">
        <v>0</v>
      </c>
      <c r="CM2999">
        <v>0</v>
      </c>
      <c r="CN2999">
        <v>0</v>
      </c>
      <c r="CO2999">
        <v>0</v>
      </c>
      <c r="CP2999">
        <v>0</v>
      </c>
      <c r="CQ2999">
        <v>0</v>
      </c>
      <c r="CR2999">
        <v>0</v>
      </c>
      <c r="CS2999">
        <v>0</v>
      </c>
      <c r="CT2999">
        <v>0</v>
      </c>
      <c r="CU2999">
        <v>0</v>
      </c>
      <c r="CV2999">
        <v>0</v>
      </c>
      <c r="CW2999">
        <v>0</v>
      </c>
      <c r="CX2999">
        <v>0</v>
      </c>
      <c r="CY2999">
        <v>0</v>
      </c>
      <c r="CZ2999">
        <v>0</v>
      </c>
      <c r="DA2999">
        <v>0</v>
      </c>
      <c r="DB2999">
        <v>0</v>
      </c>
      <c r="DC2999">
        <v>0</v>
      </c>
      <c r="DD2999">
        <v>0</v>
      </c>
      <c r="DE2999">
        <v>0</v>
      </c>
      <c r="DF2999">
        <v>0</v>
      </c>
      <c r="DG2999">
        <v>0</v>
      </c>
      <c r="DH2999">
        <v>0</v>
      </c>
      <c r="DI2999">
        <v>0</v>
      </c>
      <c r="DJ2999">
        <v>0</v>
      </c>
      <c r="DK2999">
        <v>0</v>
      </c>
      <c r="DL2999">
        <v>0</v>
      </c>
    </row>
    <row r="3000" spans="1:116" x14ac:dyDescent="0.15">
      <c r="A3000" t="s">
        <v>116</v>
      </c>
      <c r="B3000">
        <v>200361</v>
      </c>
      <c r="C3000" t="s">
        <v>117</v>
      </c>
      <c r="D3000" t="s">
        <v>136</v>
      </c>
      <c r="E3000" t="s">
        <v>118</v>
      </c>
      <c r="F3000" t="s">
        <v>137</v>
      </c>
      <c r="G3000" s="1">
        <v>43150</v>
      </c>
      <c r="H3000" t="s">
        <v>138</v>
      </c>
      <c r="I3000" s="1">
        <v>43179</v>
      </c>
      <c r="J3000" t="s">
        <v>119</v>
      </c>
      <c r="K3000" t="s">
        <v>873</v>
      </c>
      <c r="L3000" t="s">
        <v>120</v>
      </c>
      <c r="M3000" t="s">
        <v>139</v>
      </c>
      <c r="P3000" t="s">
        <v>199</v>
      </c>
      <c r="Q3000" t="s">
        <v>616</v>
      </c>
      <c r="R3000" t="s">
        <v>126</v>
      </c>
      <c r="S3000" t="s">
        <v>140</v>
      </c>
      <c r="T3000" t="s">
        <v>4633</v>
      </c>
      <c r="W3000">
        <v>8783</v>
      </c>
      <c r="X3000">
        <v>5379</v>
      </c>
      <c r="Y3000">
        <v>3404</v>
      </c>
      <c r="Z3000">
        <v>0</v>
      </c>
      <c r="AA3000">
        <v>8783</v>
      </c>
      <c r="AB3000">
        <v>5379</v>
      </c>
      <c r="AC3000">
        <v>3404</v>
      </c>
      <c r="AD3000">
        <v>0</v>
      </c>
      <c r="AE3000">
        <v>8783</v>
      </c>
      <c r="AF3000" t="s">
        <v>143</v>
      </c>
      <c r="AG3000" t="s">
        <v>143</v>
      </c>
      <c r="AH3000" t="s">
        <v>520</v>
      </c>
      <c r="AI3000" t="s">
        <v>859</v>
      </c>
      <c r="AJ3000" t="s">
        <v>128</v>
      </c>
      <c r="AK3000" t="s">
        <v>543</v>
      </c>
      <c r="AL3000" t="s">
        <v>617</v>
      </c>
      <c r="AM3000" t="s">
        <v>4634</v>
      </c>
      <c r="AN3000" t="s">
        <v>4635</v>
      </c>
      <c r="AO3000" t="s">
        <v>878</v>
      </c>
      <c r="AP3000" t="s">
        <v>879</v>
      </c>
      <c r="AQ3000" t="s">
        <v>880</v>
      </c>
      <c r="BO3000">
        <v>8783</v>
      </c>
      <c r="BP3000">
        <v>8783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v>0</v>
      </c>
      <c r="CR3000">
        <v>0</v>
      </c>
      <c r="CS3000">
        <v>0</v>
      </c>
      <c r="CT3000">
        <v>0</v>
      </c>
      <c r="CU3000">
        <v>0</v>
      </c>
      <c r="CV3000">
        <v>0</v>
      </c>
      <c r="CW3000">
        <v>0</v>
      </c>
      <c r="CX3000">
        <v>0</v>
      </c>
      <c r="CY3000">
        <v>0</v>
      </c>
      <c r="CZ3000">
        <v>0</v>
      </c>
      <c r="DA3000">
        <v>0</v>
      </c>
      <c r="DB3000">
        <v>0</v>
      </c>
      <c r="DC3000">
        <v>0</v>
      </c>
      <c r="DD3000">
        <v>0</v>
      </c>
      <c r="DE3000">
        <v>0</v>
      </c>
      <c r="DF3000">
        <v>0</v>
      </c>
      <c r="DG3000">
        <v>0</v>
      </c>
      <c r="DH3000">
        <v>0</v>
      </c>
      <c r="DI3000">
        <v>0</v>
      </c>
      <c r="DJ3000">
        <v>0</v>
      </c>
      <c r="DK3000">
        <v>0</v>
      </c>
      <c r="DL3000">
        <v>0</v>
      </c>
    </row>
    <row r="3001" spans="1:116" x14ac:dyDescent="0.15">
      <c r="A3001" t="s">
        <v>116</v>
      </c>
      <c r="B3001">
        <v>200387</v>
      </c>
      <c r="C3001" t="s">
        <v>117</v>
      </c>
      <c r="D3001" t="s">
        <v>136</v>
      </c>
      <c r="E3001" t="s">
        <v>118</v>
      </c>
      <c r="F3001" t="s">
        <v>137</v>
      </c>
      <c r="G3001" s="1">
        <v>43152</v>
      </c>
      <c r="H3001" t="s">
        <v>138</v>
      </c>
      <c r="I3001" s="1">
        <v>43245</v>
      </c>
      <c r="J3001" t="s">
        <v>119</v>
      </c>
      <c r="K3001" t="s">
        <v>213</v>
      </c>
      <c r="L3001" t="s">
        <v>123</v>
      </c>
      <c r="M3001" t="s">
        <v>139</v>
      </c>
      <c r="P3001" t="s">
        <v>317</v>
      </c>
      <c r="Q3001" t="s">
        <v>1007</v>
      </c>
      <c r="R3001" t="s">
        <v>126</v>
      </c>
      <c r="S3001" t="s">
        <v>215</v>
      </c>
      <c r="T3001" t="s">
        <v>4638</v>
      </c>
      <c r="W3001">
        <v>6000</v>
      </c>
      <c r="X3001">
        <v>6000</v>
      </c>
      <c r="Y3001">
        <v>0</v>
      </c>
      <c r="Z3001">
        <v>0</v>
      </c>
      <c r="AA3001">
        <v>6000</v>
      </c>
      <c r="AB3001">
        <v>6000</v>
      </c>
      <c r="AC3001">
        <v>0</v>
      </c>
      <c r="AD3001">
        <v>0</v>
      </c>
      <c r="AE3001">
        <v>396134</v>
      </c>
      <c r="AF3001" t="s">
        <v>143</v>
      </c>
      <c r="AG3001" t="s">
        <v>143</v>
      </c>
      <c r="AH3001" t="s">
        <v>553</v>
      </c>
      <c r="AI3001" t="s">
        <v>133</v>
      </c>
      <c r="AJ3001" t="s">
        <v>128</v>
      </c>
      <c r="AK3001" t="s">
        <v>321</v>
      </c>
      <c r="AL3001" t="s">
        <v>1011</v>
      </c>
      <c r="AN3001" t="s">
        <v>4639</v>
      </c>
      <c r="AO3001" t="s">
        <v>4640</v>
      </c>
      <c r="AP3001" t="s">
        <v>3624</v>
      </c>
      <c r="AQ3001" t="s">
        <v>3623</v>
      </c>
      <c r="BO3001">
        <v>6000</v>
      </c>
      <c r="BP3001">
        <v>6000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v>0</v>
      </c>
      <c r="CR3001">
        <v>0</v>
      </c>
      <c r="CS3001">
        <v>0</v>
      </c>
      <c r="CT3001">
        <v>0</v>
      </c>
      <c r="CU3001">
        <v>0</v>
      </c>
      <c r="CV3001">
        <v>0</v>
      </c>
      <c r="CW3001">
        <v>0</v>
      </c>
      <c r="CX3001">
        <v>0</v>
      </c>
      <c r="CY3001">
        <v>0</v>
      </c>
      <c r="CZ3001">
        <v>0</v>
      </c>
      <c r="DA3001">
        <v>0</v>
      </c>
      <c r="DB3001">
        <v>0</v>
      </c>
      <c r="DC3001">
        <v>0</v>
      </c>
      <c r="DD3001">
        <v>0</v>
      </c>
      <c r="DE3001">
        <v>0</v>
      </c>
      <c r="DF3001">
        <v>0</v>
      </c>
      <c r="DG3001">
        <v>0</v>
      </c>
      <c r="DH3001">
        <v>0</v>
      </c>
      <c r="DI3001">
        <v>0</v>
      </c>
      <c r="DJ3001">
        <v>0</v>
      </c>
      <c r="DK3001">
        <v>0</v>
      </c>
      <c r="DL3001">
        <v>0</v>
      </c>
    </row>
    <row r="3002" spans="1:116" x14ac:dyDescent="0.15">
      <c r="A3002" t="s">
        <v>116</v>
      </c>
      <c r="B3002">
        <v>200392</v>
      </c>
      <c r="C3002" t="s">
        <v>117</v>
      </c>
      <c r="D3002" t="s">
        <v>136</v>
      </c>
      <c r="E3002" t="s">
        <v>118</v>
      </c>
      <c r="F3002" t="s">
        <v>137</v>
      </c>
      <c r="G3002" s="1">
        <v>43150</v>
      </c>
      <c r="H3002" t="s">
        <v>138</v>
      </c>
      <c r="I3002" s="1">
        <v>43152</v>
      </c>
      <c r="J3002" t="s">
        <v>119</v>
      </c>
      <c r="K3002" t="s">
        <v>213</v>
      </c>
      <c r="L3002" t="s">
        <v>123</v>
      </c>
      <c r="M3002" t="s">
        <v>139</v>
      </c>
      <c r="P3002" t="s">
        <v>317</v>
      </c>
      <c r="Q3002" t="s">
        <v>563</v>
      </c>
      <c r="R3002" t="s">
        <v>126</v>
      </c>
      <c r="S3002" t="s">
        <v>215</v>
      </c>
      <c r="T3002" t="s">
        <v>4642</v>
      </c>
      <c r="W3002">
        <v>169474</v>
      </c>
      <c r="X3002">
        <v>115601</v>
      </c>
      <c r="Y3002">
        <v>53873</v>
      </c>
      <c r="Z3002">
        <v>0</v>
      </c>
      <c r="AA3002">
        <v>169474</v>
      </c>
      <c r="AB3002">
        <v>115599</v>
      </c>
      <c r="AC3002">
        <v>53875</v>
      </c>
      <c r="AD3002">
        <v>0</v>
      </c>
      <c r="AE3002">
        <v>169474</v>
      </c>
      <c r="AF3002" t="s">
        <v>143</v>
      </c>
      <c r="AG3002" t="s">
        <v>171</v>
      </c>
      <c r="AH3002" t="s">
        <v>3151</v>
      </c>
      <c r="AI3002" t="s">
        <v>133</v>
      </c>
      <c r="AJ3002" t="s">
        <v>128</v>
      </c>
      <c r="AK3002" t="s">
        <v>321</v>
      </c>
      <c r="AL3002" t="s">
        <v>564</v>
      </c>
      <c r="AM3002" t="s">
        <v>4643</v>
      </c>
      <c r="AN3002" t="s">
        <v>4644</v>
      </c>
      <c r="AO3002" t="s">
        <v>2976</v>
      </c>
      <c r="AP3002" t="s">
        <v>2977</v>
      </c>
      <c r="BO3002">
        <v>169474</v>
      </c>
      <c r="BP3002">
        <v>169474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  <c r="CK3002">
        <v>0</v>
      </c>
      <c r="CL3002">
        <v>0</v>
      </c>
      <c r="CM3002">
        <v>0</v>
      </c>
      <c r="CN3002">
        <v>0</v>
      </c>
      <c r="CO3002">
        <v>0</v>
      </c>
      <c r="CP3002">
        <v>0</v>
      </c>
      <c r="CQ3002">
        <v>0</v>
      </c>
      <c r="CR3002">
        <v>0</v>
      </c>
      <c r="CS3002">
        <v>0</v>
      </c>
      <c r="CT3002">
        <v>0</v>
      </c>
      <c r="CU3002">
        <v>0</v>
      </c>
      <c r="CV3002">
        <v>0</v>
      </c>
      <c r="CW3002">
        <v>0</v>
      </c>
      <c r="CX3002">
        <v>0</v>
      </c>
      <c r="CY3002">
        <v>0</v>
      </c>
      <c r="CZ3002">
        <v>0</v>
      </c>
      <c r="DA3002">
        <v>0</v>
      </c>
      <c r="DB3002">
        <v>0</v>
      </c>
      <c r="DC3002">
        <v>0</v>
      </c>
      <c r="DD3002">
        <v>0</v>
      </c>
      <c r="DE3002">
        <v>0</v>
      </c>
      <c r="DF3002">
        <v>0</v>
      </c>
      <c r="DG3002">
        <v>0</v>
      </c>
      <c r="DH3002">
        <v>0</v>
      </c>
      <c r="DI3002">
        <v>0</v>
      </c>
      <c r="DJ3002">
        <v>0</v>
      </c>
      <c r="DK3002">
        <v>0</v>
      </c>
      <c r="DL3002">
        <v>0</v>
      </c>
    </row>
    <row r="3003" spans="1:116" x14ac:dyDescent="0.15">
      <c r="A3003" t="s">
        <v>116</v>
      </c>
      <c r="B3003">
        <v>200416</v>
      </c>
      <c r="C3003" t="s">
        <v>117</v>
      </c>
      <c r="D3003" t="s">
        <v>136</v>
      </c>
      <c r="E3003" t="s">
        <v>118</v>
      </c>
      <c r="F3003" t="s">
        <v>137</v>
      </c>
      <c r="G3003" s="1">
        <v>43153</v>
      </c>
      <c r="H3003" t="s">
        <v>138</v>
      </c>
      <c r="I3003" s="1">
        <v>43207</v>
      </c>
      <c r="J3003" t="s">
        <v>119</v>
      </c>
      <c r="K3003" t="s">
        <v>4650</v>
      </c>
      <c r="L3003" t="s">
        <v>120</v>
      </c>
      <c r="M3003" t="s">
        <v>139</v>
      </c>
      <c r="P3003" t="s">
        <v>124</v>
      </c>
      <c r="Q3003" t="s">
        <v>668</v>
      </c>
      <c r="R3003" t="s">
        <v>126</v>
      </c>
      <c r="S3003" t="s">
        <v>397</v>
      </c>
      <c r="T3003" t="s">
        <v>4651</v>
      </c>
      <c r="W3003">
        <v>55784</v>
      </c>
      <c r="X3003">
        <v>36458</v>
      </c>
      <c r="Y3003">
        <v>19326</v>
      </c>
      <c r="Z3003">
        <v>0</v>
      </c>
      <c r="AA3003">
        <v>13660</v>
      </c>
      <c r="AB3003">
        <v>13660</v>
      </c>
      <c r="AC3003">
        <v>0</v>
      </c>
      <c r="AD3003">
        <v>0</v>
      </c>
      <c r="AE3003">
        <v>55784</v>
      </c>
      <c r="AF3003" t="s">
        <v>143</v>
      </c>
      <c r="AG3003" t="s">
        <v>143</v>
      </c>
      <c r="AH3003" t="s">
        <v>520</v>
      </c>
      <c r="AI3003" t="s">
        <v>756</v>
      </c>
      <c r="AJ3003" t="s">
        <v>128</v>
      </c>
      <c r="AK3003" t="s">
        <v>955</v>
      </c>
      <c r="AL3003" t="s">
        <v>669</v>
      </c>
      <c r="AM3003" t="s">
        <v>4652</v>
      </c>
      <c r="AN3003" t="s">
        <v>4653</v>
      </c>
      <c r="AO3003" t="s">
        <v>1538</v>
      </c>
      <c r="AP3003" t="s">
        <v>1539</v>
      </c>
      <c r="BO3003">
        <v>55784</v>
      </c>
      <c r="BP3003">
        <v>13660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v>0</v>
      </c>
      <c r="CR3003">
        <v>0</v>
      </c>
      <c r="CS3003">
        <v>0</v>
      </c>
      <c r="CT3003">
        <v>0</v>
      </c>
      <c r="CU3003">
        <v>0</v>
      </c>
      <c r="CV3003">
        <v>0</v>
      </c>
      <c r="CW3003">
        <v>0</v>
      </c>
      <c r="CX3003">
        <v>0</v>
      </c>
      <c r="CY3003">
        <v>0</v>
      </c>
      <c r="CZ3003">
        <v>0</v>
      </c>
      <c r="DA3003">
        <v>0</v>
      </c>
      <c r="DB3003">
        <v>0</v>
      </c>
      <c r="DC3003">
        <v>0</v>
      </c>
      <c r="DD3003">
        <v>0</v>
      </c>
      <c r="DE3003">
        <v>0</v>
      </c>
      <c r="DF3003">
        <v>0</v>
      </c>
      <c r="DG3003">
        <v>0</v>
      </c>
      <c r="DH3003">
        <v>0</v>
      </c>
      <c r="DI3003">
        <v>0</v>
      </c>
      <c r="DJ3003">
        <v>0</v>
      </c>
      <c r="DK3003">
        <v>0</v>
      </c>
      <c r="DL3003">
        <v>0</v>
      </c>
    </row>
    <row r="3004" spans="1:116" x14ac:dyDescent="0.15">
      <c r="A3004" t="s">
        <v>116</v>
      </c>
      <c r="B3004">
        <v>200422</v>
      </c>
      <c r="C3004" t="s">
        <v>117</v>
      </c>
      <c r="D3004" t="s">
        <v>136</v>
      </c>
      <c r="E3004" t="s">
        <v>118</v>
      </c>
      <c r="F3004" t="s">
        <v>137</v>
      </c>
      <c r="G3004" s="1">
        <v>43159</v>
      </c>
      <c r="H3004" t="s">
        <v>138</v>
      </c>
      <c r="I3004" s="1">
        <v>43200</v>
      </c>
      <c r="J3004" t="s">
        <v>119</v>
      </c>
      <c r="K3004" t="s">
        <v>3001</v>
      </c>
      <c r="L3004" t="s">
        <v>120</v>
      </c>
      <c r="M3004" t="s">
        <v>139</v>
      </c>
      <c r="P3004" t="s">
        <v>124</v>
      </c>
      <c r="Q3004" t="s">
        <v>558</v>
      </c>
      <c r="R3004" t="s">
        <v>126</v>
      </c>
      <c r="S3004" t="s">
        <v>571</v>
      </c>
      <c r="T3004" t="s">
        <v>4657</v>
      </c>
      <c r="W3004">
        <v>23254</v>
      </c>
      <c r="X3004">
        <v>14240</v>
      </c>
      <c r="Y3004">
        <v>9014</v>
      </c>
      <c r="Z3004">
        <v>0</v>
      </c>
      <c r="AA3004">
        <v>23254</v>
      </c>
      <c r="AB3004">
        <v>23254</v>
      </c>
      <c r="AC3004">
        <v>0</v>
      </c>
      <c r="AD3004">
        <v>0</v>
      </c>
      <c r="AE3004">
        <v>23254</v>
      </c>
      <c r="AF3004" t="s">
        <v>143</v>
      </c>
      <c r="AG3004" t="s">
        <v>143</v>
      </c>
      <c r="AH3004" t="s">
        <v>3744</v>
      </c>
      <c r="AI3004" t="s">
        <v>418</v>
      </c>
      <c r="AJ3004" t="s">
        <v>128</v>
      </c>
      <c r="AK3004" t="s">
        <v>1032</v>
      </c>
      <c r="AL3004" t="s">
        <v>559</v>
      </c>
      <c r="AM3004" t="s">
        <v>4658</v>
      </c>
      <c r="AN3004" t="s">
        <v>4659</v>
      </c>
      <c r="AO3004" t="s">
        <v>560</v>
      </c>
      <c r="AP3004" t="s">
        <v>561</v>
      </c>
      <c r="BO3004">
        <v>23254</v>
      </c>
      <c r="BP3004">
        <v>23254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0</v>
      </c>
      <c r="CQ3004">
        <v>0</v>
      </c>
      <c r="CR3004">
        <v>0</v>
      </c>
      <c r="CS3004">
        <v>0</v>
      </c>
      <c r="CT3004">
        <v>0</v>
      </c>
      <c r="CU3004">
        <v>0</v>
      </c>
      <c r="CV3004">
        <v>0</v>
      </c>
      <c r="CW3004">
        <v>0</v>
      </c>
      <c r="CX3004">
        <v>0</v>
      </c>
      <c r="CY3004">
        <v>0</v>
      </c>
      <c r="CZ3004">
        <v>0</v>
      </c>
      <c r="DA3004">
        <v>0</v>
      </c>
      <c r="DB3004">
        <v>0</v>
      </c>
      <c r="DC3004">
        <v>0</v>
      </c>
      <c r="DD3004">
        <v>0</v>
      </c>
      <c r="DE3004">
        <v>0</v>
      </c>
      <c r="DF3004">
        <v>0</v>
      </c>
      <c r="DG3004">
        <v>0</v>
      </c>
      <c r="DH3004">
        <v>0</v>
      </c>
      <c r="DI3004">
        <v>0</v>
      </c>
      <c r="DJ3004">
        <v>0</v>
      </c>
      <c r="DK3004">
        <v>0</v>
      </c>
      <c r="DL3004">
        <v>0</v>
      </c>
    </row>
    <row r="3005" spans="1:116" x14ac:dyDescent="0.15">
      <c r="A3005" t="s">
        <v>116</v>
      </c>
      <c r="B3005">
        <v>200445</v>
      </c>
      <c r="C3005" t="s">
        <v>117</v>
      </c>
      <c r="D3005" t="s">
        <v>136</v>
      </c>
      <c r="E3005" t="s">
        <v>118</v>
      </c>
      <c r="F3005" t="s">
        <v>137</v>
      </c>
      <c r="G3005" s="1">
        <v>43159</v>
      </c>
      <c r="H3005" t="s">
        <v>138</v>
      </c>
      <c r="I3005" s="1">
        <v>43154</v>
      </c>
      <c r="J3005" t="s">
        <v>119</v>
      </c>
      <c r="K3005" t="s">
        <v>4666</v>
      </c>
      <c r="L3005" t="s">
        <v>120</v>
      </c>
      <c r="M3005" t="s">
        <v>139</v>
      </c>
      <c r="N3005" t="s">
        <v>4667</v>
      </c>
      <c r="O3005" t="s">
        <v>123</v>
      </c>
      <c r="P3005" t="s">
        <v>145</v>
      </c>
      <c r="Q3005" t="s">
        <v>214</v>
      </c>
      <c r="R3005" t="s">
        <v>126</v>
      </c>
      <c r="S3005" t="s">
        <v>571</v>
      </c>
      <c r="T3005" t="s">
        <v>4668</v>
      </c>
      <c r="W3005">
        <v>0</v>
      </c>
      <c r="X3005">
        <v>0</v>
      </c>
      <c r="Y3005">
        <v>0</v>
      </c>
      <c r="Z3005">
        <v>0</v>
      </c>
      <c r="AA3005">
        <v>50000</v>
      </c>
      <c r="AB3005">
        <v>31585</v>
      </c>
      <c r="AC3005">
        <v>18415</v>
      </c>
      <c r="AD3005">
        <v>0</v>
      </c>
      <c r="AE3005">
        <v>62000</v>
      </c>
      <c r="AH3005" t="s">
        <v>1174</v>
      </c>
      <c r="AI3005" t="s">
        <v>341</v>
      </c>
      <c r="AK3005" t="s">
        <v>390</v>
      </c>
      <c r="AL3005" t="s">
        <v>184</v>
      </c>
      <c r="AN3005" t="s">
        <v>4669</v>
      </c>
      <c r="AO3005" t="s">
        <v>572</v>
      </c>
      <c r="AP3005" t="s">
        <v>573</v>
      </c>
      <c r="BO3005">
        <v>0</v>
      </c>
      <c r="BP3005">
        <v>50000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0</v>
      </c>
      <c r="CR3005">
        <v>0</v>
      </c>
      <c r="CS3005">
        <v>0</v>
      </c>
      <c r="CT3005">
        <v>0</v>
      </c>
      <c r="CU3005">
        <v>0</v>
      </c>
      <c r="CV3005">
        <v>0</v>
      </c>
      <c r="CW3005">
        <v>0</v>
      </c>
      <c r="CX3005">
        <v>0</v>
      </c>
      <c r="CY3005">
        <v>0</v>
      </c>
      <c r="CZ3005">
        <v>0</v>
      </c>
      <c r="DA3005">
        <v>0</v>
      </c>
      <c r="DB3005">
        <v>0</v>
      </c>
      <c r="DC3005">
        <v>0</v>
      </c>
      <c r="DD3005">
        <v>0</v>
      </c>
      <c r="DE3005">
        <v>0</v>
      </c>
      <c r="DF3005">
        <v>0</v>
      </c>
      <c r="DG3005">
        <v>0</v>
      </c>
      <c r="DH3005">
        <v>0</v>
      </c>
      <c r="DI3005">
        <v>0</v>
      </c>
      <c r="DJ3005">
        <v>0</v>
      </c>
      <c r="DK3005">
        <v>0</v>
      </c>
      <c r="DL3005">
        <v>0</v>
      </c>
    </row>
    <row r="3006" spans="1:116" x14ac:dyDescent="0.15">
      <c r="A3006" t="s">
        <v>116</v>
      </c>
      <c r="B3006">
        <v>200465</v>
      </c>
      <c r="C3006" t="s">
        <v>117</v>
      </c>
      <c r="D3006" t="s">
        <v>136</v>
      </c>
      <c r="E3006" t="s">
        <v>118</v>
      </c>
      <c r="F3006" t="s">
        <v>137</v>
      </c>
      <c r="G3006" s="1">
        <v>43154</v>
      </c>
      <c r="H3006" t="s">
        <v>138</v>
      </c>
      <c r="I3006" s="1">
        <v>43234</v>
      </c>
      <c r="J3006" t="s">
        <v>119</v>
      </c>
      <c r="K3006" t="s">
        <v>310</v>
      </c>
      <c r="L3006" t="s">
        <v>123</v>
      </c>
      <c r="M3006" t="s">
        <v>139</v>
      </c>
      <c r="P3006" t="s">
        <v>232</v>
      </c>
      <c r="Q3006" t="s">
        <v>263</v>
      </c>
      <c r="R3006" t="s">
        <v>126</v>
      </c>
      <c r="S3006" t="s">
        <v>215</v>
      </c>
      <c r="T3006" t="s">
        <v>4677</v>
      </c>
      <c r="W3006">
        <v>645708</v>
      </c>
      <c r="X3006">
        <v>414260</v>
      </c>
      <c r="Y3006">
        <v>231448</v>
      </c>
      <c r="Z3006">
        <v>0</v>
      </c>
      <c r="AA3006">
        <v>60000</v>
      </c>
      <c r="AB3006">
        <v>60000</v>
      </c>
      <c r="AC3006">
        <v>0</v>
      </c>
      <c r="AD3006">
        <v>0</v>
      </c>
      <c r="AE3006">
        <v>645708</v>
      </c>
      <c r="AF3006" t="s">
        <v>143</v>
      </c>
      <c r="AG3006" t="s">
        <v>143</v>
      </c>
      <c r="AH3006" t="s">
        <v>229</v>
      </c>
      <c r="AI3006" t="s">
        <v>285</v>
      </c>
      <c r="AJ3006" t="s">
        <v>128</v>
      </c>
      <c r="AK3006" t="s">
        <v>172</v>
      </c>
      <c r="AL3006" t="s">
        <v>267</v>
      </c>
      <c r="AM3006" t="s">
        <v>4678</v>
      </c>
      <c r="AN3006" t="s">
        <v>4679</v>
      </c>
      <c r="AO3006" t="s">
        <v>4680</v>
      </c>
      <c r="AP3006" t="s">
        <v>4681</v>
      </c>
      <c r="BO3006">
        <v>645708</v>
      </c>
      <c r="BP3006">
        <v>60000</v>
      </c>
      <c r="BQ3006">
        <v>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0</v>
      </c>
      <c r="CR3006">
        <v>0</v>
      </c>
      <c r="CS3006">
        <v>0</v>
      </c>
      <c r="CT3006">
        <v>0</v>
      </c>
      <c r="CU3006">
        <v>0</v>
      </c>
      <c r="CV3006">
        <v>0</v>
      </c>
      <c r="CW3006">
        <v>0</v>
      </c>
      <c r="CX3006">
        <v>0</v>
      </c>
      <c r="CY3006">
        <v>0</v>
      </c>
      <c r="CZ3006">
        <v>0</v>
      </c>
      <c r="DA3006">
        <v>0</v>
      </c>
      <c r="DB3006">
        <v>0</v>
      </c>
      <c r="DC3006">
        <v>0</v>
      </c>
      <c r="DD3006">
        <v>0</v>
      </c>
      <c r="DE3006">
        <v>0</v>
      </c>
      <c r="DF3006">
        <v>0</v>
      </c>
      <c r="DG3006">
        <v>0</v>
      </c>
      <c r="DH3006">
        <v>0</v>
      </c>
      <c r="DI3006">
        <v>0</v>
      </c>
      <c r="DJ3006">
        <v>0</v>
      </c>
      <c r="DK3006">
        <v>0</v>
      </c>
      <c r="DL3006">
        <v>0</v>
      </c>
    </row>
    <row r="3007" spans="1:116" x14ac:dyDescent="0.15">
      <c r="A3007" t="s">
        <v>116</v>
      </c>
      <c r="B3007">
        <v>200468</v>
      </c>
      <c r="C3007" t="s">
        <v>117</v>
      </c>
      <c r="D3007" t="s">
        <v>136</v>
      </c>
      <c r="E3007" t="s">
        <v>118</v>
      </c>
      <c r="F3007" t="s">
        <v>137</v>
      </c>
      <c r="G3007" s="1">
        <v>43154</v>
      </c>
      <c r="H3007" t="s">
        <v>138</v>
      </c>
      <c r="I3007" s="1">
        <v>43186</v>
      </c>
      <c r="J3007" t="s">
        <v>119</v>
      </c>
      <c r="K3007" t="s">
        <v>287</v>
      </c>
      <c r="L3007" t="s">
        <v>123</v>
      </c>
      <c r="M3007" t="s">
        <v>139</v>
      </c>
      <c r="N3007" t="s">
        <v>1392</v>
      </c>
      <c r="O3007" t="s">
        <v>123</v>
      </c>
      <c r="P3007" t="s">
        <v>199</v>
      </c>
      <c r="Q3007" t="s">
        <v>1022</v>
      </c>
      <c r="R3007" t="s">
        <v>126</v>
      </c>
      <c r="S3007" t="s">
        <v>657</v>
      </c>
      <c r="T3007" t="s">
        <v>4682</v>
      </c>
      <c r="W3007">
        <v>45231</v>
      </c>
      <c r="X3007">
        <v>45231</v>
      </c>
      <c r="Y3007">
        <v>0</v>
      </c>
      <c r="Z3007">
        <v>0</v>
      </c>
      <c r="AA3007">
        <v>45231</v>
      </c>
      <c r="AB3007">
        <v>45231</v>
      </c>
      <c r="AC3007">
        <v>0</v>
      </c>
      <c r="AD3007">
        <v>0</v>
      </c>
      <c r="AE3007">
        <v>45231</v>
      </c>
      <c r="AF3007" t="s">
        <v>171</v>
      </c>
      <c r="AG3007" t="s">
        <v>143</v>
      </c>
      <c r="AH3007" t="s">
        <v>1428</v>
      </c>
      <c r="AI3007" t="s">
        <v>235</v>
      </c>
      <c r="AJ3007" t="s">
        <v>128</v>
      </c>
      <c r="AK3007" t="s">
        <v>172</v>
      </c>
      <c r="AL3007" t="s">
        <v>1023</v>
      </c>
      <c r="AM3007" t="s">
        <v>4683</v>
      </c>
      <c r="AN3007" t="s">
        <v>4684</v>
      </c>
      <c r="AO3007" t="s">
        <v>4685</v>
      </c>
      <c r="AP3007" t="s">
        <v>4686</v>
      </c>
      <c r="BO3007">
        <v>45231</v>
      </c>
      <c r="BP3007">
        <v>45231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0</v>
      </c>
      <c r="CR3007">
        <v>0</v>
      </c>
      <c r="CS3007">
        <v>0</v>
      </c>
      <c r="CT3007">
        <v>0</v>
      </c>
      <c r="CU3007">
        <v>0</v>
      </c>
      <c r="CV3007">
        <v>0</v>
      </c>
      <c r="CW3007">
        <v>0</v>
      </c>
      <c r="CX3007">
        <v>0</v>
      </c>
      <c r="CY3007">
        <v>0</v>
      </c>
      <c r="CZ3007">
        <v>0</v>
      </c>
      <c r="DA3007">
        <v>0</v>
      </c>
      <c r="DB3007">
        <v>0</v>
      </c>
      <c r="DC3007">
        <v>0</v>
      </c>
      <c r="DD3007">
        <v>0</v>
      </c>
      <c r="DE3007">
        <v>0</v>
      </c>
      <c r="DF3007">
        <v>0</v>
      </c>
      <c r="DG3007">
        <v>0</v>
      </c>
      <c r="DH3007">
        <v>0</v>
      </c>
      <c r="DI3007">
        <v>0</v>
      </c>
      <c r="DJ3007">
        <v>0</v>
      </c>
      <c r="DK3007">
        <v>0</v>
      </c>
      <c r="DL3007">
        <v>0</v>
      </c>
    </row>
    <row r="3008" spans="1:116" x14ac:dyDescent="0.15">
      <c r="A3008" t="s">
        <v>116</v>
      </c>
      <c r="B3008">
        <v>200491</v>
      </c>
      <c r="C3008" t="s">
        <v>117</v>
      </c>
      <c r="D3008" t="s">
        <v>136</v>
      </c>
      <c r="E3008" t="s">
        <v>118</v>
      </c>
      <c r="F3008" t="s">
        <v>137</v>
      </c>
      <c r="G3008" s="1">
        <v>43159</v>
      </c>
      <c r="H3008" t="s">
        <v>138</v>
      </c>
      <c r="I3008" s="1">
        <v>43180</v>
      </c>
      <c r="J3008" t="s">
        <v>119</v>
      </c>
      <c r="K3008" t="s">
        <v>4693</v>
      </c>
      <c r="L3008" t="s">
        <v>120</v>
      </c>
      <c r="M3008" t="s">
        <v>139</v>
      </c>
      <c r="P3008" t="s">
        <v>124</v>
      </c>
      <c r="Q3008" t="s">
        <v>709</v>
      </c>
      <c r="R3008" t="s">
        <v>126</v>
      </c>
      <c r="S3008" t="s">
        <v>397</v>
      </c>
      <c r="T3008" t="s">
        <v>4694</v>
      </c>
      <c r="W3008">
        <v>50000</v>
      </c>
      <c r="X3008">
        <v>30622</v>
      </c>
      <c r="Y3008">
        <v>19378</v>
      </c>
      <c r="Z3008">
        <v>0</v>
      </c>
      <c r="AA3008">
        <v>50000</v>
      </c>
      <c r="AB3008">
        <v>30622</v>
      </c>
      <c r="AC3008">
        <v>19378</v>
      </c>
      <c r="AD3008">
        <v>0</v>
      </c>
      <c r="AE3008">
        <v>50000</v>
      </c>
      <c r="AF3008" t="s">
        <v>143</v>
      </c>
      <c r="AG3008" t="s">
        <v>143</v>
      </c>
      <c r="AH3008" t="s">
        <v>211</v>
      </c>
      <c r="AI3008" t="s">
        <v>754</v>
      </c>
      <c r="AJ3008" t="s">
        <v>128</v>
      </c>
      <c r="AK3008" t="s">
        <v>236</v>
      </c>
      <c r="AL3008" t="s">
        <v>710</v>
      </c>
      <c r="AM3008" t="s">
        <v>4695</v>
      </c>
      <c r="AN3008" t="s">
        <v>4696</v>
      </c>
      <c r="AO3008" t="s">
        <v>2410</v>
      </c>
      <c r="AP3008" t="s">
        <v>711</v>
      </c>
      <c r="AQ3008" t="s">
        <v>4697</v>
      </c>
      <c r="BO3008">
        <v>25000</v>
      </c>
      <c r="BP3008">
        <v>25000</v>
      </c>
      <c r="BQ3008">
        <v>25000</v>
      </c>
      <c r="BR3008">
        <v>25000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0</v>
      </c>
      <c r="CR3008">
        <v>0</v>
      </c>
      <c r="CS3008">
        <v>0</v>
      </c>
      <c r="CT3008">
        <v>0</v>
      </c>
      <c r="CU3008">
        <v>0</v>
      </c>
      <c r="CV3008">
        <v>0</v>
      </c>
      <c r="CW3008">
        <v>0</v>
      </c>
      <c r="CX3008">
        <v>0</v>
      </c>
      <c r="CY3008">
        <v>0</v>
      </c>
      <c r="CZ3008">
        <v>0</v>
      </c>
      <c r="DA3008">
        <v>0</v>
      </c>
      <c r="DB3008">
        <v>0</v>
      </c>
      <c r="DC3008">
        <v>0</v>
      </c>
      <c r="DD3008">
        <v>0</v>
      </c>
      <c r="DE3008">
        <v>0</v>
      </c>
      <c r="DF3008">
        <v>0</v>
      </c>
      <c r="DG3008">
        <v>0</v>
      </c>
      <c r="DH3008">
        <v>0</v>
      </c>
      <c r="DI3008">
        <v>0</v>
      </c>
      <c r="DJ3008">
        <v>0</v>
      </c>
      <c r="DK3008">
        <v>0</v>
      </c>
      <c r="DL3008">
        <v>0</v>
      </c>
    </row>
    <row r="3009" spans="1:116" x14ac:dyDescent="0.15">
      <c r="A3009" t="s">
        <v>116</v>
      </c>
      <c r="B3009">
        <v>200515</v>
      </c>
      <c r="C3009" t="s">
        <v>117</v>
      </c>
      <c r="D3009" t="s">
        <v>136</v>
      </c>
      <c r="E3009" t="s">
        <v>118</v>
      </c>
      <c r="F3009" t="s">
        <v>137</v>
      </c>
      <c r="G3009" s="1">
        <v>43158</v>
      </c>
      <c r="H3009" t="s">
        <v>138</v>
      </c>
      <c r="I3009" s="1">
        <v>43256</v>
      </c>
      <c r="J3009" t="s">
        <v>119</v>
      </c>
      <c r="K3009" t="s">
        <v>3859</v>
      </c>
      <c r="L3009" t="s">
        <v>169</v>
      </c>
      <c r="M3009" t="s">
        <v>139</v>
      </c>
      <c r="P3009" t="s">
        <v>177</v>
      </c>
      <c r="Q3009" t="s">
        <v>1631</v>
      </c>
      <c r="R3009" t="s">
        <v>126</v>
      </c>
      <c r="S3009" t="s">
        <v>215</v>
      </c>
      <c r="T3009" t="s">
        <v>4705</v>
      </c>
      <c r="V3009" t="s">
        <v>4706</v>
      </c>
      <c r="W3009">
        <v>170000</v>
      </c>
      <c r="X3009">
        <v>162265</v>
      </c>
      <c r="Y3009">
        <v>7735</v>
      </c>
      <c r="Z3009">
        <v>0</v>
      </c>
      <c r="AA3009">
        <v>170000</v>
      </c>
      <c r="AB3009">
        <v>162265</v>
      </c>
      <c r="AC3009">
        <v>7735</v>
      </c>
      <c r="AD3009">
        <v>0</v>
      </c>
      <c r="AE3009">
        <v>170000</v>
      </c>
      <c r="AF3009" t="s">
        <v>143</v>
      </c>
      <c r="AG3009" t="s">
        <v>171</v>
      </c>
      <c r="AH3009" t="s">
        <v>361</v>
      </c>
      <c r="AI3009" t="s">
        <v>341</v>
      </c>
      <c r="AJ3009" t="s">
        <v>128</v>
      </c>
      <c r="AK3009" t="s">
        <v>160</v>
      </c>
      <c r="AL3009" t="s">
        <v>1632</v>
      </c>
      <c r="AM3009" t="s">
        <v>4707</v>
      </c>
      <c r="AN3009" t="s">
        <v>4708</v>
      </c>
      <c r="AO3009" t="s">
        <v>4709</v>
      </c>
      <c r="AP3009" t="s">
        <v>1957</v>
      </c>
      <c r="AQ3009" t="s">
        <v>1650</v>
      </c>
      <c r="BO3009">
        <v>102000</v>
      </c>
      <c r="BP3009">
        <v>102000</v>
      </c>
      <c r="BQ3009">
        <v>68000</v>
      </c>
      <c r="BR3009">
        <v>68000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0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0</v>
      </c>
      <c r="DG3009">
        <v>0</v>
      </c>
      <c r="DH3009">
        <v>0</v>
      </c>
      <c r="DI3009">
        <v>0</v>
      </c>
      <c r="DJ3009">
        <v>0</v>
      </c>
      <c r="DK3009">
        <v>0</v>
      </c>
      <c r="DL3009">
        <v>0</v>
      </c>
    </row>
    <row r="3010" spans="1:116" x14ac:dyDescent="0.15">
      <c r="A3010" t="s">
        <v>116</v>
      </c>
      <c r="B3010">
        <v>200532</v>
      </c>
      <c r="C3010" t="s">
        <v>117</v>
      </c>
      <c r="D3010" t="s">
        <v>136</v>
      </c>
      <c r="E3010" t="s">
        <v>425</v>
      </c>
      <c r="F3010" t="s">
        <v>137</v>
      </c>
      <c r="G3010" s="1">
        <v>43160</v>
      </c>
      <c r="H3010" t="s">
        <v>138</v>
      </c>
      <c r="I3010" s="1">
        <v>43192</v>
      </c>
      <c r="J3010" t="s">
        <v>119</v>
      </c>
      <c r="K3010" t="s">
        <v>4713</v>
      </c>
      <c r="L3010" t="s">
        <v>120</v>
      </c>
      <c r="M3010" t="s">
        <v>139</v>
      </c>
      <c r="P3010" t="s">
        <v>199</v>
      </c>
      <c r="Q3010" t="s">
        <v>4714</v>
      </c>
      <c r="R3010" t="s">
        <v>126</v>
      </c>
      <c r="S3010" t="s">
        <v>215</v>
      </c>
      <c r="T3010" t="s">
        <v>4715</v>
      </c>
      <c r="U3010" t="s">
        <v>4716</v>
      </c>
      <c r="W3010">
        <v>1000</v>
      </c>
      <c r="X3010">
        <v>804</v>
      </c>
      <c r="Y3010">
        <v>196</v>
      </c>
      <c r="Z3010">
        <v>0</v>
      </c>
      <c r="AA3010">
        <v>1000</v>
      </c>
      <c r="AB3010">
        <v>761</v>
      </c>
      <c r="AC3010">
        <v>239</v>
      </c>
      <c r="AD3010">
        <v>0</v>
      </c>
      <c r="AE3010">
        <v>1000</v>
      </c>
      <c r="AF3010" t="s">
        <v>143</v>
      </c>
      <c r="AG3010" t="s">
        <v>143</v>
      </c>
      <c r="AH3010" t="s">
        <v>319</v>
      </c>
      <c r="AI3010" t="s">
        <v>342</v>
      </c>
      <c r="AJ3010" t="s">
        <v>128</v>
      </c>
      <c r="AK3010" t="s">
        <v>407</v>
      </c>
      <c r="AL3010" t="s">
        <v>4717</v>
      </c>
      <c r="AM3010" t="s">
        <v>4718</v>
      </c>
      <c r="AN3010" t="s">
        <v>4719</v>
      </c>
      <c r="AO3010" t="s">
        <v>4720</v>
      </c>
      <c r="AP3010" t="s">
        <v>4721</v>
      </c>
      <c r="AQ3010" t="s">
        <v>3055</v>
      </c>
      <c r="BO3010">
        <v>500</v>
      </c>
      <c r="BP3010">
        <v>500</v>
      </c>
      <c r="BQ3010">
        <v>500</v>
      </c>
      <c r="BR3010">
        <v>500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0</v>
      </c>
      <c r="CT3010">
        <v>0</v>
      </c>
      <c r="CU3010">
        <v>0</v>
      </c>
      <c r="CV3010">
        <v>0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0</v>
      </c>
      <c r="DG3010">
        <v>0</v>
      </c>
      <c r="DH3010">
        <v>0</v>
      </c>
      <c r="DI3010">
        <v>0</v>
      </c>
      <c r="DJ3010">
        <v>0</v>
      </c>
      <c r="DK3010">
        <v>0</v>
      </c>
      <c r="DL3010">
        <v>0</v>
      </c>
    </row>
    <row r="3011" spans="1:116" x14ac:dyDescent="0.15">
      <c r="A3011" t="s">
        <v>116</v>
      </c>
      <c r="B3011">
        <v>200556</v>
      </c>
      <c r="C3011" t="s">
        <v>117</v>
      </c>
      <c r="D3011" t="s">
        <v>136</v>
      </c>
      <c r="E3011" t="s">
        <v>118</v>
      </c>
      <c r="F3011" t="s">
        <v>137</v>
      </c>
      <c r="G3011" s="1">
        <v>43160</v>
      </c>
      <c r="H3011" t="s">
        <v>138</v>
      </c>
      <c r="I3011" s="1">
        <v>43228</v>
      </c>
      <c r="J3011" t="s">
        <v>119</v>
      </c>
      <c r="K3011" t="s">
        <v>3396</v>
      </c>
      <c r="L3011" t="s">
        <v>120</v>
      </c>
      <c r="M3011" t="s">
        <v>139</v>
      </c>
      <c r="P3011" t="s">
        <v>199</v>
      </c>
      <c r="Q3011" t="s">
        <v>327</v>
      </c>
      <c r="R3011" t="s">
        <v>126</v>
      </c>
      <c r="S3011" t="s">
        <v>571</v>
      </c>
      <c r="T3011" t="s">
        <v>4731</v>
      </c>
      <c r="W3011">
        <v>36147</v>
      </c>
      <c r="X3011">
        <v>23882</v>
      </c>
      <c r="Y3011">
        <v>12265</v>
      </c>
      <c r="Z3011">
        <v>0</v>
      </c>
      <c r="AA3011">
        <v>36147</v>
      </c>
      <c r="AB3011">
        <v>36147</v>
      </c>
      <c r="AC3011">
        <v>0</v>
      </c>
      <c r="AD3011">
        <v>0</v>
      </c>
      <c r="AE3011">
        <v>36147</v>
      </c>
      <c r="AF3011" t="s">
        <v>143</v>
      </c>
      <c r="AG3011" t="s">
        <v>143</v>
      </c>
      <c r="AH3011" t="s">
        <v>465</v>
      </c>
      <c r="AI3011" t="s">
        <v>14353</v>
      </c>
      <c r="AJ3011" t="s">
        <v>128</v>
      </c>
      <c r="AK3011" t="s">
        <v>659</v>
      </c>
      <c r="AL3011" t="s">
        <v>328</v>
      </c>
      <c r="AM3011" t="s">
        <v>4732</v>
      </c>
      <c r="AN3011" t="s">
        <v>4733</v>
      </c>
      <c r="AO3011" t="s">
        <v>4123</v>
      </c>
      <c r="AP3011" t="s">
        <v>4124</v>
      </c>
      <c r="BO3011">
        <v>36147</v>
      </c>
      <c r="BP3011">
        <v>36147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0</v>
      </c>
      <c r="DC3011">
        <v>0</v>
      </c>
      <c r="DD3011">
        <v>0</v>
      </c>
      <c r="DE3011">
        <v>0</v>
      </c>
      <c r="DF3011">
        <v>0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</row>
    <row r="3012" spans="1:116" x14ac:dyDescent="0.15">
      <c r="A3012" t="s">
        <v>116</v>
      </c>
      <c r="B3012">
        <v>200585</v>
      </c>
      <c r="C3012" t="s">
        <v>117</v>
      </c>
      <c r="D3012" t="s">
        <v>136</v>
      </c>
      <c r="E3012" t="s">
        <v>118</v>
      </c>
      <c r="F3012" t="s">
        <v>137</v>
      </c>
      <c r="G3012" s="1">
        <v>43161</v>
      </c>
      <c r="H3012" t="s">
        <v>138</v>
      </c>
      <c r="I3012" s="1">
        <v>43221</v>
      </c>
      <c r="J3012" t="s">
        <v>119</v>
      </c>
      <c r="K3012" t="s">
        <v>1258</v>
      </c>
      <c r="L3012" t="s">
        <v>227</v>
      </c>
      <c r="M3012" t="s">
        <v>139</v>
      </c>
      <c r="N3012" t="s">
        <v>1259</v>
      </c>
      <c r="O3012" t="s">
        <v>123</v>
      </c>
      <c r="P3012" t="s">
        <v>232</v>
      </c>
      <c r="Q3012" t="s">
        <v>825</v>
      </c>
      <c r="R3012" t="s">
        <v>126</v>
      </c>
      <c r="S3012" t="s">
        <v>441</v>
      </c>
      <c r="T3012" t="s">
        <v>471</v>
      </c>
      <c r="U3012" t="s">
        <v>4745</v>
      </c>
      <c r="W3012">
        <v>98500</v>
      </c>
      <c r="X3012">
        <v>62223</v>
      </c>
      <c r="Y3012">
        <v>36277</v>
      </c>
      <c r="Z3012">
        <v>0</v>
      </c>
      <c r="AA3012">
        <v>98500</v>
      </c>
      <c r="AB3012">
        <v>62223</v>
      </c>
      <c r="AC3012">
        <v>36277</v>
      </c>
      <c r="AD3012">
        <v>0</v>
      </c>
      <c r="AE3012">
        <v>98500</v>
      </c>
      <c r="AF3012" t="s">
        <v>143</v>
      </c>
      <c r="AG3012" t="s">
        <v>171</v>
      </c>
      <c r="AH3012" t="s">
        <v>1440</v>
      </c>
      <c r="AI3012" t="s">
        <v>235</v>
      </c>
      <c r="AJ3012" t="s">
        <v>128</v>
      </c>
      <c r="AK3012" t="s">
        <v>737</v>
      </c>
      <c r="AL3012" t="s">
        <v>827</v>
      </c>
      <c r="AM3012" t="s">
        <v>4746</v>
      </c>
      <c r="AN3012" t="s">
        <v>4747</v>
      </c>
      <c r="AO3012" t="s">
        <v>830</v>
      </c>
      <c r="AP3012" t="s">
        <v>831</v>
      </c>
      <c r="AQ3012" t="s">
        <v>4748</v>
      </c>
      <c r="AR3012" t="s">
        <v>2591</v>
      </c>
      <c r="AS3012" t="s">
        <v>4749</v>
      </c>
      <c r="BO3012">
        <v>9850</v>
      </c>
      <c r="BP3012">
        <v>9850</v>
      </c>
      <c r="BQ3012">
        <v>29550</v>
      </c>
      <c r="BR3012">
        <v>29550</v>
      </c>
      <c r="BS3012">
        <v>29550</v>
      </c>
      <c r="BT3012">
        <v>29550</v>
      </c>
      <c r="BU3012">
        <v>29550</v>
      </c>
      <c r="BV3012">
        <v>29550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0</v>
      </c>
      <c r="CR3012">
        <v>0</v>
      </c>
      <c r="CS3012">
        <v>0</v>
      </c>
      <c r="CT3012">
        <v>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0</v>
      </c>
      <c r="DF3012">
        <v>0</v>
      </c>
      <c r="DG3012">
        <v>0</v>
      </c>
      <c r="DH3012">
        <v>0</v>
      </c>
      <c r="DI3012">
        <v>0</v>
      </c>
      <c r="DJ3012">
        <v>0</v>
      </c>
      <c r="DK3012">
        <v>0</v>
      </c>
      <c r="DL3012">
        <v>0</v>
      </c>
    </row>
    <row r="3013" spans="1:116" x14ac:dyDescent="0.15">
      <c r="A3013" t="s">
        <v>116</v>
      </c>
      <c r="B3013">
        <v>200594</v>
      </c>
      <c r="C3013" t="s">
        <v>117</v>
      </c>
      <c r="D3013" t="s">
        <v>136</v>
      </c>
      <c r="E3013" t="s">
        <v>118</v>
      </c>
      <c r="F3013" t="s">
        <v>137</v>
      </c>
      <c r="G3013" s="1">
        <v>43160</v>
      </c>
      <c r="H3013" t="s">
        <v>138</v>
      </c>
      <c r="I3013" s="1">
        <v>43265</v>
      </c>
      <c r="J3013" t="s">
        <v>119</v>
      </c>
      <c r="K3013" t="s">
        <v>213</v>
      </c>
      <c r="L3013" t="s">
        <v>123</v>
      </c>
      <c r="M3013" t="s">
        <v>139</v>
      </c>
      <c r="P3013" t="s">
        <v>299</v>
      </c>
      <c r="Q3013" t="s">
        <v>300</v>
      </c>
      <c r="R3013" t="s">
        <v>126</v>
      </c>
      <c r="S3013" t="s">
        <v>215</v>
      </c>
      <c r="T3013" t="s">
        <v>4750</v>
      </c>
      <c r="W3013">
        <v>6000</v>
      </c>
      <c r="X3013">
        <v>6000</v>
      </c>
      <c r="Y3013">
        <v>0</v>
      </c>
      <c r="Z3013">
        <v>0</v>
      </c>
      <c r="AA3013">
        <v>6000</v>
      </c>
      <c r="AB3013">
        <v>6000</v>
      </c>
      <c r="AC3013">
        <v>0</v>
      </c>
      <c r="AD3013">
        <v>0</v>
      </c>
      <c r="AE3013">
        <v>392528</v>
      </c>
      <c r="AF3013" t="s">
        <v>143</v>
      </c>
      <c r="AG3013" t="s">
        <v>143</v>
      </c>
      <c r="AH3013" t="s">
        <v>229</v>
      </c>
      <c r="AI3013" t="s">
        <v>859</v>
      </c>
      <c r="AJ3013" t="s">
        <v>128</v>
      </c>
      <c r="AK3013" t="s">
        <v>219</v>
      </c>
      <c r="AL3013" t="s">
        <v>304</v>
      </c>
      <c r="AM3013" t="s">
        <v>4751</v>
      </c>
      <c r="AN3013" t="s">
        <v>4752</v>
      </c>
      <c r="AO3013" t="s">
        <v>4753</v>
      </c>
      <c r="AP3013" t="s">
        <v>4754</v>
      </c>
      <c r="BO3013">
        <v>6000</v>
      </c>
      <c r="BP3013">
        <v>6000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0</v>
      </c>
      <c r="CR3013">
        <v>0</v>
      </c>
      <c r="CS3013">
        <v>0</v>
      </c>
      <c r="CT3013">
        <v>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0</v>
      </c>
      <c r="DF3013">
        <v>0</v>
      </c>
      <c r="DG3013">
        <v>0</v>
      </c>
      <c r="DH3013">
        <v>0</v>
      </c>
      <c r="DI3013">
        <v>0</v>
      </c>
      <c r="DJ3013">
        <v>0</v>
      </c>
      <c r="DK3013">
        <v>0</v>
      </c>
      <c r="DL3013">
        <v>0</v>
      </c>
    </row>
    <row r="3014" spans="1:116" x14ac:dyDescent="0.15">
      <c r="A3014" t="s">
        <v>116</v>
      </c>
      <c r="B3014">
        <v>200597</v>
      </c>
      <c r="C3014" t="s">
        <v>117</v>
      </c>
      <c r="D3014" t="s">
        <v>136</v>
      </c>
      <c r="E3014" t="s">
        <v>118</v>
      </c>
      <c r="F3014" t="s">
        <v>137</v>
      </c>
      <c r="G3014" s="1">
        <v>43164</v>
      </c>
      <c r="H3014" t="s">
        <v>138</v>
      </c>
      <c r="I3014" s="1">
        <v>43192</v>
      </c>
      <c r="J3014" t="s">
        <v>119</v>
      </c>
      <c r="K3014" t="s">
        <v>4755</v>
      </c>
      <c r="L3014" t="s">
        <v>120</v>
      </c>
      <c r="M3014" t="s">
        <v>139</v>
      </c>
      <c r="P3014" t="s">
        <v>124</v>
      </c>
      <c r="Q3014" t="s">
        <v>899</v>
      </c>
      <c r="R3014" t="s">
        <v>126</v>
      </c>
      <c r="S3014" t="s">
        <v>397</v>
      </c>
      <c r="T3014" t="s">
        <v>4756</v>
      </c>
      <c r="W3014">
        <v>13605</v>
      </c>
      <c r="X3014">
        <v>8331</v>
      </c>
      <c r="Y3014">
        <v>5274</v>
      </c>
      <c r="Z3014">
        <v>0</v>
      </c>
      <c r="AA3014">
        <v>13605</v>
      </c>
      <c r="AB3014">
        <v>8331</v>
      </c>
      <c r="AC3014">
        <v>5274</v>
      </c>
      <c r="AD3014">
        <v>0</v>
      </c>
      <c r="AE3014">
        <v>13605</v>
      </c>
      <c r="AF3014" t="s">
        <v>143</v>
      </c>
      <c r="AG3014" t="s">
        <v>143</v>
      </c>
      <c r="AH3014" t="s">
        <v>3481</v>
      </c>
      <c r="AI3014" t="s">
        <v>255</v>
      </c>
      <c r="AJ3014" t="s">
        <v>128</v>
      </c>
      <c r="AK3014" t="s">
        <v>429</v>
      </c>
      <c r="AL3014" t="s">
        <v>900</v>
      </c>
      <c r="AM3014" t="s">
        <v>4757</v>
      </c>
      <c r="AN3014" t="s">
        <v>4758</v>
      </c>
      <c r="AO3014" t="s">
        <v>4759</v>
      </c>
      <c r="AP3014" t="s">
        <v>4760</v>
      </c>
      <c r="BO3014">
        <v>13605</v>
      </c>
      <c r="BP3014">
        <v>13605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0</v>
      </c>
      <c r="CK3014">
        <v>0</v>
      </c>
      <c r="CL3014">
        <v>0</v>
      </c>
      <c r="CM3014">
        <v>0</v>
      </c>
      <c r="CN3014">
        <v>0</v>
      </c>
      <c r="CO3014">
        <v>0</v>
      </c>
      <c r="CP3014">
        <v>0</v>
      </c>
      <c r="CQ3014">
        <v>0</v>
      </c>
      <c r="CR3014">
        <v>0</v>
      </c>
      <c r="CS3014">
        <v>0</v>
      </c>
      <c r="CT3014">
        <v>0</v>
      </c>
      <c r="CU3014">
        <v>0</v>
      </c>
      <c r="CV3014">
        <v>0</v>
      </c>
      <c r="CW3014">
        <v>0</v>
      </c>
      <c r="CX3014">
        <v>0</v>
      </c>
      <c r="CY3014">
        <v>0</v>
      </c>
      <c r="CZ3014">
        <v>0</v>
      </c>
      <c r="DA3014">
        <v>0</v>
      </c>
      <c r="DB3014">
        <v>0</v>
      </c>
      <c r="DC3014">
        <v>0</v>
      </c>
      <c r="DD3014">
        <v>0</v>
      </c>
      <c r="DE3014">
        <v>0</v>
      </c>
      <c r="DF3014">
        <v>0</v>
      </c>
      <c r="DG3014">
        <v>0</v>
      </c>
      <c r="DH3014">
        <v>0</v>
      </c>
      <c r="DI3014">
        <v>0</v>
      </c>
      <c r="DJ3014">
        <v>0</v>
      </c>
      <c r="DK3014">
        <v>0</v>
      </c>
      <c r="DL3014">
        <v>0</v>
      </c>
    </row>
    <row r="3015" spans="1:116" x14ac:dyDescent="0.15">
      <c r="A3015" t="s">
        <v>116</v>
      </c>
      <c r="B3015">
        <v>200604</v>
      </c>
      <c r="C3015" t="s">
        <v>117</v>
      </c>
      <c r="D3015" t="s">
        <v>136</v>
      </c>
      <c r="E3015" t="s">
        <v>118</v>
      </c>
      <c r="F3015" t="s">
        <v>137</v>
      </c>
      <c r="G3015" s="1">
        <v>43160</v>
      </c>
      <c r="H3015" t="s">
        <v>138</v>
      </c>
      <c r="I3015" s="1">
        <v>43179</v>
      </c>
      <c r="J3015" t="s">
        <v>119</v>
      </c>
      <c r="K3015" t="s">
        <v>4763</v>
      </c>
      <c r="L3015" t="s">
        <v>169</v>
      </c>
      <c r="M3015" t="s">
        <v>139</v>
      </c>
      <c r="N3015" t="s">
        <v>640</v>
      </c>
      <c r="O3015" t="s">
        <v>123</v>
      </c>
      <c r="P3015" t="s">
        <v>299</v>
      </c>
      <c r="Q3015" t="s">
        <v>3027</v>
      </c>
      <c r="R3015" t="s">
        <v>126</v>
      </c>
      <c r="S3015" t="s">
        <v>251</v>
      </c>
      <c r="T3015" t="s">
        <v>4764</v>
      </c>
      <c r="W3015">
        <v>60000</v>
      </c>
      <c r="X3015">
        <v>37902</v>
      </c>
      <c r="Y3015">
        <v>22098</v>
      </c>
      <c r="Z3015">
        <v>0</v>
      </c>
      <c r="AA3015">
        <v>60000</v>
      </c>
      <c r="AB3015">
        <v>37902</v>
      </c>
      <c r="AC3015">
        <v>22098</v>
      </c>
      <c r="AD3015">
        <v>0</v>
      </c>
      <c r="AE3015">
        <v>60000</v>
      </c>
      <c r="AF3015" t="s">
        <v>171</v>
      </c>
      <c r="AG3015" t="s">
        <v>143</v>
      </c>
      <c r="AH3015" t="s">
        <v>174</v>
      </c>
      <c r="AI3015" t="s">
        <v>756</v>
      </c>
      <c r="AJ3015" t="s">
        <v>128</v>
      </c>
      <c r="AK3015" t="s">
        <v>303</v>
      </c>
      <c r="AL3015" t="s">
        <v>3030</v>
      </c>
      <c r="AM3015" t="s">
        <v>4765</v>
      </c>
      <c r="AN3015" t="s">
        <v>4766</v>
      </c>
      <c r="AO3015" t="s">
        <v>4767</v>
      </c>
      <c r="AP3015" t="s">
        <v>4768</v>
      </c>
      <c r="BO3015">
        <v>60000</v>
      </c>
      <c r="BP3015">
        <v>60000</v>
      </c>
      <c r="BQ3015">
        <v>0</v>
      </c>
      <c r="BR3015">
        <v>0</v>
      </c>
      <c r="BS3015">
        <v>0</v>
      </c>
      <c r="BT3015">
        <v>0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0</v>
      </c>
      <c r="CH3015">
        <v>0</v>
      </c>
      <c r="CI3015">
        <v>0</v>
      </c>
      <c r="CJ3015">
        <v>0</v>
      </c>
      <c r="CK3015">
        <v>0</v>
      </c>
      <c r="CL3015">
        <v>0</v>
      </c>
      <c r="CM3015">
        <v>0</v>
      </c>
      <c r="CN3015">
        <v>0</v>
      </c>
      <c r="CO3015">
        <v>0</v>
      </c>
      <c r="CP3015">
        <v>0</v>
      </c>
      <c r="CQ3015">
        <v>0</v>
      </c>
      <c r="CR3015">
        <v>0</v>
      </c>
      <c r="CS3015">
        <v>0</v>
      </c>
      <c r="CT3015">
        <v>0</v>
      </c>
      <c r="CU3015">
        <v>0</v>
      </c>
      <c r="CV3015">
        <v>0</v>
      </c>
      <c r="CW3015">
        <v>0</v>
      </c>
      <c r="CX3015">
        <v>0</v>
      </c>
      <c r="CY3015">
        <v>0</v>
      </c>
      <c r="CZ3015">
        <v>0</v>
      </c>
      <c r="DA3015">
        <v>0</v>
      </c>
      <c r="DB3015">
        <v>0</v>
      </c>
      <c r="DC3015">
        <v>0</v>
      </c>
      <c r="DD3015">
        <v>0</v>
      </c>
      <c r="DE3015">
        <v>0</v>
      </c>
      <c r="DF3015">
        <v>0</v>
      </c>
      <c r="DG3015">
        <v>0</v>
      </c>
      <c r="DH3015">
        <v>0</v>
      </c>
      <c r="DI3015">
        <v>0</v>
      </c>
      <c r="DJ3015">
        <v>0</v>
      </c>
      <c r="DK3015">
        <v>0</v>
      </c>
      <c r="DL3015">
        <v>0</v>
      </c>
    </row>
    <row r="3016" spans="1:116" x14ac:dyDescent="0.15">
      <c r="A3016" t="s">
        <v>116</v>
      </c>
      <c r="B3016">
        <v>200613</v>
      </c>
      <c r="C3016" t="s">
        <v>117</v>
      </c>
      <c r="D3016" t="s">
        <v>136</v>
      </c>
      <c r="E3016" t="s">
        <v>118</v>
      </c>
      <c r="F3016" t="s">
        <v>137</v>
      </c>
      <c r="G3016" s="1">
        <v>43166</v>
      </c>
      <c r="H3016" t="s">
        <v>138</v>
      </c>
      <c r="I3016" s="1">
        <v>43173</v>
      </c>
      <c r="J3016" t="s">
        <v>119</v>
      </c>
      <c r="K3016" t="s">
        <v>4774</v>
      </c>
      <c r="L3016" t="s">
        <v>120</v>
      </c>
      <c r="M3016" t="s">
        <v>139</v>
      </c>
      <c r="P3016" t="s">
        <v>124</v>
      </c>
      <c r="Q3016" t="s">
        <v>125</v>
      </c>
      <c r="R3016" t="s">
        <v>126</v>
      </c>
      <c r="S3016" t="s">
        <v>140</v>
      </c>
      <c r="T3016" t="s">
        <v>4064</v>
      </c>
      <c r="U3016" t="s">
        <v>4775</v>
      </c>
      <c r="V3016" t="s">
        <v>4776</v>
      </c>
      <c r="W3016">
        <v>13600</v>
      </c>
      <c r="X3016">
        <v>8329</v>
      </c>
      <c r="Y3016">
        <v>5271</v>
      </c>
      <c r="Z3016">
        <v>0</v>
      </c>
      <c r="AA3016">
        <v>13600</v>
      </c>
      <c r="AB3016">
        <v>13600</v>
      </c>
      <c r="AC3016">
        <v>0</v>
      </c>
      <c r="AD3016">
        <v>0</v>
      </c>
      <c r="AE3016">
        <v>13600</v>
      </c>
      <c r="AF3016" t="s">
        <v>143</v>
      </c>
      <c r="AG3016" t="s">
        <v>143</v>
      </c>
      <c r="AH3016" t="s">
        <v>520</v>
      </c>
      <c r="AI3016" t="s">
        <v>255</v>
      </c>
      <c r="AJ3016" t="s">
        <v>128</v>
      </c>
      <c r="AK3016" t="s">
        <v>527</v>
      </c>
      <c r="AL3016" t="s">
        <v>528</v>
      </c>
      <c r="AM3016" t="s">
        <v>4777</v>
      </c>
      <c r="AN3016" t="s">
        <v>4778</v>
      </c>
      <c r="AO3016" t="s">
        <v>4277</v>
      </c>
      <c r="AP3016" t="s">
        <v>3939</v>
      </c>
      <c r="BO3016">
        <v>13600</v>
      </c>
      <c r="BP3016">
        <v>13600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0</v>
      </c>
      <c r="CR3016">
        <v>0</v>
      </c>
      <c r="CS3016">
        <v>0</v>
      </c>
      <c r="CT3016">
        <v>0</v>
      </c>
      <c r="CU3016">
        <v>0</v>
      </c>
      <c r="CV3016">
        <v>0</v>
      </c>
      <c r="CW3016">
        <v>0</v>
      </c>
      <c r="CX3016">
        <v>0</v>
      </c>
      <c r="CY3016">
        <v>0</v>
      </c>
      <c r="CZ3016">
        <v>0</v>
      </c>
      <c r="DA3016">
        <v>0</v>
      </c>
      <c r="DB3016">
        <v>0</v>
      </c>
      <c r="DC3016">
        <v>0</v>
      </c>
      <c r="DD3016">
        <v>0</v>
      </c>
      <c r="DE3016">
        <v>0</v>
      </c>
      <c r="DF3016">
        <v>0</v>
      </c>
      <c r="DG3016">
        <v>0</v>
      </c>
      <c r="DH3016">
        <v>0</v>
      </c>
      <c r="DI3016">
        <v>0</v>
      </c>
      <c r="DJ3016">
        <v>0</v>
      </c>
      <c r="DK3016">
        <v>0</v>
      </c>
      <c r="DL3016">
        <v>0</v>
      </c>
    </row>
    <row r="3017" spans="1:116" x14ac:dyDescent="0.15">
      <c r="A3017" t="s">
        <v>116</v>
      </c>
      <c r="B3017">
        <v>200625</v>
      </c>
      <c r="C3017" t="s">
        <v>117</v>
      </c>
      <c r="D3017" t="s">
        <v>136</v>
      </c>
      <c r="E3017" t="s">
        <v>118</v>
      </c>
      <c r="F3017" t="s">
        <v>137</v>
      </c>
      <c r="G3017" s="1">
        <v>43179</v>
      </c>
      <c r="H3017" t="s">
        <v>138</v>
      </c>
      <c r="I3017" s="1">
        <v>43193</v>
      </c>
      <c r="J3017" t="s">
        <v>119</v>
      </c>
      <c r="K3017" t="s">
        <v>4780</v>
      </c>
      <c r="L3017" t="s">
        <v>1021</v>
      </c>
      <c r="M3017" t="s">
        <v>4160</v>
      </c>
      <c r="P3017" t="s">
        <v>145</v>
      </c>
      <c r="Q3017" t="s">
        <v>456</v>
      </c>
      <c r="R3017" t="s">
        <v>126</v>
      </c>
      <c r="S3017" t="s">
        <v>571</v>
      </c>
      <c r="T3017" t="s">
        <v>4781</v>
      </c>
      <c r="W3017">
        <v>4478</v>
      </c>
      <c r="X3017">
        <v>2737</v>
      </c>
      <c r="Y3017">
        <v>1741</v>
      </c>
      <c r="Z3017">
        <v>0</v>
      </c>
      <c r="AA3017">
        <v>4470</v>
      </c>
      <c r="AB3017">
        <v>2737</v>
      </c>
      <c r="AC3017">
        <v>1733</v>
      </c>
      <c r="AD3017">
        <v>0</v>
      </c>
      <c r="AE3017">
        <v>4470</v>
      </c>
      <c r="AF3017" t="s">
        <v>143</v>
      </c>
      <c r="AG3017" t="s">
        <v>143</v>
      </c>
      <c r="AH3017" t="s">
        <v>361</v>
      </c>
      <c r="AI3017" t="s">
        <v>650</v>
      </c>
      <c r="AJ3017" t="s">
        <v>128</v>
      </c>
      <c r="AK3017" t="s">
        <v>303</v>
      </c>
      <c r="AL3017" t="s">
        <v>184</v>
      </c>
      <c r="AN3017" t="s">
        <v>4782</v>
      </c>
      <c r="AO3017" t="s">
        <v>3300</v>
      </c>
      <c r="AP3017" t="s">
        <v>3301</v>
      </c>
      <c r="BO3017">
        <v>4478</v>
      </c>
      <c r="BP3017">
        <v>4470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0</v>
      </c>
      <c r="CR3017">
        <v>0</v>
      </c>
      <c r="CS3017">
        <v>0</v>
      </c>
      <c r="CT3017">
        <v>0</v>
      </c>
      <c r="CU3017">
        <v>0</v>
      </c>
      <c r="CV3017">
        <v>0</v>
      </c>
      <c r="CW3017">
        <v>0</v>
      </c>
      <c r="CX3017">
        <v>0</v>
      </c>
      <c r="CY3017">
        <v>0</v>
      </c>
      <c r="CZ3017">
        <v>0</v>
      </c>
      <c r="DA3017">
        <v>0</v>
      </c>
      <c r="DB3017">
        <v>0</v>
      </c>
      <c r="DC3017">
        <v>0</v>
      </c>
      <c r="DD3017">
        <v>0</v>
      </c>
      <c r="DE3017">
        <v>0</v>
      </c>
      <c r="DF3017">
        <v>0</v>
      </c>
      <c r="DG3017">
        <v>0</v>
      </c>
      <c r="DH3017">
        <v>0</v>
      </c>
      <c r="DI3017">
        <v>0</v>
      </c>
      <c r="DJ3017">
        <v>0</v>
      </c>
      <c r="DK3017">
        <v>0</v>
      </c>
      <c r="DL3017">
        <v>0</v>
      </c>
    </row>
    <row r="3018" spans="1:116" x14ac:dyDescent="0.15">
      <c r="A3018" t="s">
        <v>116</v>
      </c>
      <c r="B3018">
        <v>200632</v>
      </c>
      <c r="C3018" t="s">
        <v>117</v>
      </c>
      <c r="D3018" t="s">
        <v>136</v>
      </c>
      <c r="E3018" t="s">
        <v>118</v>
      </c>
      <c r="F3018" t="s">
        <v>137</v>
      </c>
      <c r="G3018" s="1">
        <v>43168</v>
      </c>
      <c r="H3018" t="s">
        <v>138</v>
      </c>
      <c r="I3018" s="1">
        <v>43208</v>
      </c>
      <c r="J3018" t="s">
        <v>119</v>
      </c>
      <c r="K3018" t="s">
        <v>213</v>
      </c>
      <c r="L3018" t="s">
        <v>123</v>
      </c>
      <c r="M3018" t="s">
        <v>139</v>
      </c>
      <c r="P3018" t="s">
        <v>232</v>
      </c>
      <c r="Q3018" t="s">
        <v>263</v>
      </c>
      <c r="R3018" t="s">
        <v>126</v>
      </c>
      <c r="S3018" t="s">
        <v>215</v>
      </c>
      <c r="T3018" t="s">
        <v>4783</v>
      </c>
      <c r="V3018" t="s">
        <v>1896</v>
      </c>
      <c r="W3018">
        <v>199999</v>
      </c>
      <c r="X3018">
        <v>139609</v>
      </c>
      <c r="Y3018">
        <v>60390</v>
      </c>
      <c r="Z3018">
        <v>0</v>
      </c>
      <c r="AA3018">
        <v>199999</v>
      </c>
      <c r="AB3018">
        <v>139609</v>
      </c>
      <c r="AC3018">
        <v>60390</v>
      </c>
      <c r="AD3018">
        <v>0</v>
      </c>
      <c r="AE3018">
        <v>199999</v>
      </c>
      <c r="AF3018" t="s">
        <v>143</v>
      </c>
      <c r="AG3018" t="s">
        <v>171</v>
      </c>
      <c r="AH3018" t="s">
        <v>359</v>
      </c>
      <c r="AI3018" t="s">
        <v>341</v>
      </c>
      <c r="AJ3018" t="s">
        <v>128</v>
      </c>
      <c r="AK3018" t="s">
        <v>1508</v>
      </c>
      <c r="AL3018" t="s">
        <v>267</v>
      </c>
      <c r="AM3018" t="s">
        <v>4784</v>
      </c>
      <c r="AN3018" t="s">
        <v>4785</v>
      </c>
      <c r="AO3018" t="s">
        <v>3013</v>
      </c>
      <c r="AP3018" t="s">
        <v>3014</v>
      </c>
      <c r="BO3018">
        <v>199999</v>
      </c>
      <c r="BP3018">
        <v>199999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0</v>
      </c>
      <c r="CR3018">
        <v>0</v>
      </c>
      <c r="CS3018">
        <v>0</v>
      </c>
      <c r="CT3018">
        <v>0</v>
      </c>
      <c r="CU3018">
        <v>0</v>
      </c>
      <c r="CV3018">
        <v>0</v>
      </c>
      <c r="CW3018">
        <v>0</v>
      </c>
      <c r="CX3018">
        <v>0</v>
      </c>
      <c r="CY3018">
        <v>0</v>
      </c>
      <c r="CZ3018">
        <v>0</v>
      </c>
      <c r="DA3018">
        <v>0</v>
      </c>
      <c r="DB3018">
        <v>0</v>
      </c>
      <c r="DC3018">
        <v>0</v>
      </c>
      <c r="DD3018">
        <v>0</v>
      </c>
      <c r="DE3018">
        <v>0</v>
      </c>
      <c r="DF3018">
        <v>0</v>
      </c>
      <c r="DG3018">
        <v>0</v>
      </c>
      <c r="DH3018">
        <v>0</v>
      </c>
      <c r="DI3018">
        <v>0</v>
      </c>
      <c r="DJ3018">
        <v>0</v>
      </c>
      <c r="DK3018">
        <v>0</v>
      </c>
      <c r="DL3018">
        <v>0</v>
      </c>
    </row>
    <row r="3019" spans="1:116" x14ac:dyDescent="0.15">
      <c r="A3019" t="s">
        <v>116</v>
      </c>
      <c r="B3019">
        <v>200651</v>
      </c>
      <c r="C3019" t="s">
        <v>117</v>
      </c>
      <c r="D3019" t="s">
        <v>136</v>
      </c>
      <c r="E3019" t="s">
        <v>118</v>
      </c>
      <c r="F3019" t="s">
        <v>137</v>
      </c>
      <c r="G3019" s="1">
        <v>43166</v>
      </c>
      <c r="H3019" t="s">
        <v>138</v>
      </c>
      <c r="I3019" s="1">
        <v>43180</v>
      </c>
      <c r="J3019" t="s">
        <v>119</v>
      </c>
      <c r="K3019" t="s">
        <v>4788</v>
      </c>
      <c r="L3019" t="s">
        <v>169</v>
      </c>
      <c r="M3019" t="s">
        <v>139</v>
      </c>
      <c r="P3019" t="s">
        <v>145</v>
      </c>
      <c r="Q3019" t="s">
        <v>578</v>
      </c>
      <c r="R3019" t="s">
        <v>126</v>
      </c>
      <c r="S3019" t="s">
        <v>571</v>
      </c>
      <c r="T3019" t="s">
        <v>4789</v>
      </c>
      <c r="W3019">
        <v>450</v>
      </c>
      <c r="X3019">
        <v>284</v>
      </c>
      <c r="Y3019">
        <v>166</v>
      </c>
      <c r="Z3019">
        <v>0</v>
      </c>
      <c r="AA3019">
        <v>450</v>
      </c>
      <c r="AB3019">
        <v>284</v>
      </c>
      <c r="AC3019">
        <v>166</v>
      </c>
      <c r="AD3019">
        <v>0</v>
      </c>
      <c r="AE3019">
        <v>450</v>
      </c>
      <c r="AF3019" t="s">
        <v>143</v>
      </c>
      <c r="AG3019" t="s">
        <v>143</v>
      </c>
      <c r="AH3019" t="s">
        <v>4790</v>
      </c>
      <c r="AI3019" t="s">
        <v>4791</v>
      </c>
      <c r="AJ3019" t="s">
        <v>128</v>
      </c>
      <c r="AK3019" t="s">
        <v>290</v>
      </c>
      <c r="AL3019" t="s">
        <v>184</v>
      </c>
      <c r="AN3019" t="s">
        <v>4792</v>
      </c>
      <c r="AO3019" t="s">
        <v>2051</v>
      </c>
      <c r="AP3019" t="s">
        <v>2052</v>
      </c>
      <c r="BO3019">
        <v>450</v>
      </c>
      <c r="BP3019">
        <v>450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0</v>
      </c>
      <c r="CR3019">
        <v>0</v>
      </c>
      <c r="CS3019">
        <v>0</v>
      </c>
      <c r="CT3019">
        <v>0</v>
      </c>
      <c r="CU3019">
        <v>0</v>
      </c>
      <c r="CV3019">
        <v>0</v>
      </c>
      <c r="CW3019">
        <v>0</v>
      </c>
      <c r="CX3019">
        <v>0</v>
      </c>
      <c r="CY3019">
        <v>0</v>
      </c>
      <c r="CZ3019">
        <v>0</v>
      </c>
      <c r="DA3019">
        <v>0</v>
      </c>
      <c r="DB3019">
        <v>0</v>
      </c>
      <c r="DC3019">
        <v>0</v>
      </c>
      <c r="DD3019">
        <v>0</v>
      </c>
      <c r="DE3019">
        <v>0</v>
      </c>
      <c r="DF3019">
        <v>0</v>
      </c>
      <c r="DG3019">
        <v>0</v>
      </c>
      <c r="DH3019">
        <v>0</v>
      </c>
      <c r="DI3019">
        <v>0</v>
      </c>
      <c r="DJ3019">
        <v>0</v>
      </c>
      <c r="DK3019">
        <v>0</v>
      </c>
      <c r="DL3019">
        <v>0</v>
      </c>
    </row>
    <row r="3020" spans="1:116" x14ac:dyDescent="0.15">
      <c r="A3020" t="s">
        <v>116</v>
      </c>
      <c r="B3020">
        <v>200652</v>
      </c>
      <c r="C3020" t="s">
        <v>117</v>
      </c>
      <c r="D3020" t="s">
        <v>136</v>
      </c>
      <c r="E3020" t="s">
        <v>118</v>
      </c>
      <c r="F3020" t="s">
        <v>137</v>
      </c>
      <c r="G3020" s="1">
        <v>43168</v>
      </c>
      <c r="H3020" t="s">
        <v>138</v>
      </c>
      <c r="I3020" s="1">
        <v>43171</v>
      </c>
      <c r="J3020" t="s">
        <v>119</v>
      </c>
      <c r="K3020" t="s">
        <v>936</v>
      </c>
      <c r="L3020" t="s">
        <v>120</v>
      </c>
      <c r="M3020" t="s">
        <v>139</v>
      </c>
      <c r="P3020" t="s">
        <v>145</v>
      </c>
      <c r="Q3020" t="s">
        <v>214</v>
      </c>
      <c r="R3020" t="s">
        <v>126</v>
      </c>
      <c r="S3020" t="s">
        <v>571</v>
      </c>
      <c r="T3020" t="s">
        <v>937</v>
      </c>
      <c r="W3020">
        <v>0</v>
      </c>
      <c r="X3020">
        <v>0</v>
      </c>
      <c r="Y3020">
        <v>0</v>
      </c>
      <c r="Z3020">
        <v>0</v>
      </c>
      <c r="AA3020">
        <v>50000</v>
      </c>
      <c r="AB3020">
        <v>30618</v>
      </c>
      <c r="AC3020">
        <v>19382</v>
      </c>
      <c r="AD3020">
        <v>0</v>
      </c>
      <c r="AE3020">
        <v>125000</v>
      </c>
      <c r="AH3020" t="s">
        <v>938</v>
      </c>
      <c r="AI3020" t="s">
        <v>341</v>
      </c>
      <c r="AK3020" t="s">
        <v>1181</v>
      </c>
      <c r="AL3020" t="s">
        <v>220</v>
      </c>
      <c r="AM3020" t="s">
        <v>939</v>
      </c>
      <c r="AN3020" t="s">
        <v>940</v>
      </c>
      <c r="AO3020" t="s">
        <v>941</v>
      </c>
      <c r="AP3020" t="s">
        <v>942</v>
      </c>
      <c r="BO3020">
        <v>0</v>
      </c>
      <c r="BP3020">
        <v>50000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0</v>
      </c>
      <c r="CR3020">
        <v>0</v>
      </c>
      <c r="CS3020">
        <v>0</v>
      </c>
      <c r="CT3020">
        <v>0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0</v>
      </c>
      <c r="DE3020">
        <v>0</v>
      </c>
      <c r="DF3020">
        <v>0</v>
      </c>
      <c r="DG3020">
        <v>0</v>
      </c>
      <c r="DH3020">
        <v>0</v>
      </c>
      <c r="DI3020">
        <v>0</v>
      </c>
      <c r="DJ3020">
        <v>0</v>
      </c>
      <c r="DK3020">
        <v>0</v>
      </c>
      <c r="DL3020">
        <v>0</v>
      </c>
    </row>
    <row r="3021" spans="1:116" x14ac:dyDescent="0.15">
      <c r="A3021" t="s">
        <v>116</v>
      </c>
      <c r="B3021">
        <v>200656</v>
      </c>
      <c r="C3021" t="s">
        <v>117</v>
      </c>
      <c r="D3021" t="s">
        <v>136</v>
      </c>
      <c r="E3021" t="s">
        <v>118</v>
      </c>
      <c r="F3021" t="s">
        <v>137</v>
      </c>
      <c r="G3021" s="1">
        <v>43173</v>
      </c>
      <c r="H3021" t="s">
        <v>138</v>
      </c>
      <c r="I3021" s="1">
        <v>43202</v>
      </c>
      <c r="J3021" t="s">
        <v>119</v>
      </c>
      <c r="K3021" t="s">
        <v>4795</v>
      </c>
      <c r="L3021" t="s">
        <v>120</v>
      </c>
      <c r="M3021" t="s">
        <v>139</v>
      </c>
      <c r="P3021" t="s">
        <v>145</v>
      </c>
      <c r="Q3021" t="s">
        <v>214</v>
      </c>
      <c r="R3021" t="s">
        <v>126</v>
      </c>
      <c r="S3021" t="s">
        <v>571</v>
      </c>
      <c r="T3021" t="s">
        <v>4796</v>
      </c>
      <c r="W3021">
        <v>3866</v>
      </c>
      <c r="X3021">
        <v>2367</v>
      </c>
      <c r="Y3021">
        <v>1499</v>
      </c>
      <c r="Z3021">
        <v>0</v>
      </c>
      <c r="AA3021">
        <v>3866</v>
      </c>
      <c r="AB3021">
        <v>3866</v>
      </c>
      <c r="AC3021">
        <v>0</v>
      </c>
      <c r="AD3021">
        <v>0</v>
      </c>
      <c r="AE3021">
        <v>3866</v>
      </c>
      <c r="AF3021" t="s">
        <v>143</v>
      </c>
      <c r="AG3021" t="s">
        <v>143</v>
      </c>
      <c r="AH3021" t="s">
        <v>520</v>
      </c>
      <c r="AI3021" t="s">
        <v>255</v>
      </c>
      <c r="AJ3021" t="s">
        <v>128</v>
      </c>
      <c r="AK3021" t="s">
        <v>955</v>
      </c>
      <c r="AL3021" t="s">
        <v>220</v>
      </c>
      <c r="AM3021" t="s">
        <v>4798</v>
      </c>
      <c r="AN3021" t="s">
        <v>4799</v>
      </c>
      <c r="AO3021" t="s">
        <v>223</v>
      </c>
      <c r="AP3021" t="s">
        <v>224</v>
      </c>
      <c r="BO3021">
        <v>3866</v>
      </c>
      <c r="BP3021">
        <v>3866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0</v>
      </c>
      <c r="CR3021">
        <v>0</v>
      </c>
      <c r="CS3021">
        <v>0</v>
      </c>
      <c r="CT3021">
        <v>0</v>
      </c>
      <c r="CU3021">
        <v>0</v>
      </c>
      <c r="CV3021">
        <v>0</v>
      </c>
      <c r="CW3021">
        <v>0</v>
      </c>
      <c r="CX3021">
        <v>0</v>
      </c>
      <c r="CY3021">
        <v>0</v>
      </c>
      <c r="CZ3021">
        <v>0</v>
      </c>
      <c r="DA3021">
        <v>0</v>
      </c>
      <c r="DB3021">
        <v>0</v>
      </c>
      <c r="DC3021">
        <v>0</v>
      </c>
      <c r="DD3021">
        <v>0</v>
      </c>
      <c r="DE3021">
        <v>0</v>
      </c>
      <c r="DF3021">
        <v>0</v>
      </c>
      <c r="DG3021">
        <v>0</v>
      </c>
      <c r="DH3021">
        <v>0</v>
      </c>
      <c r="DI3021">
        <v>0</v>
      </c>
      <c r="DJ3021">
        <v>0</v>
      </c>
      <c r="DK3021">
        <v>0</v>
      </c>
      <c r="DL3021">
        <v>0</v>
      </c>
    </row>
    <row r="3022" spans="1:116" x14ac:dyDescent="0.15">
      <c r="A3022" t="s">
        <v>116</v>
      </c>
      <c r="B3022">
        <v>200664</v>
      </c>
      <c r="C3022" t="s">
        <v>117</v>
      </c>
      <c r="D3022" t="s">
        <v>136</v>
      </c>
      <c r="E3022" t="s">
        <v>118</v>
      </c>
      <c r="F3022" t="s">
        <v>137</v>
      </c>
      <c r="G3022" s="1">
        <v>43164</v>
      </c>
      <c r="H3022" t="s">
        <v>138</v>
      </c>
      <c r="I3022" s="1">
        <v>43262</v>
      </c>
      <c r="J3022" t="s">
        <v>119</v>
      </c>
      <c r="K3022" t="s">
        <v>358</v>
      </c>
      <c r="L3022" t="s">
        <v>227</v>
      </c>
      <c r="M3022" t="s">
        <v>139</v>
      </c>
      <c r="P3022" t="s">
        <v>199</v>
      </c>
      <c r="Q3022" t="s">
        <v>623</v>
      </c>
      <c r="R3022" t="s">
        <v>126</v>
      </c>
      <c r="S3022" t="s">
        <v>657</v>
      </c>
      <c r="T3022" t="s">
        <v>4802</v>
      </c>
      <c r="W3022">
        <v>30000</v>
      </c>
      <c r="X3022">
        <v>30000</v>
      </c>
      <c r="Y3022">
        <v>0</v>
      </c>
      <c r="Z3022">
        <v>0</v>
      </c>
      <c r="AA3022">
        <v>30000</v>
      </c>
      <c r="AB3022">
        <v>30000</v>
      </c>
      <c r="AC3022">
        <v>0</v>
      </c>
      <c r="AD3022">
        <v>0</v>
      </c>
      <c r="AE3022">
        <v>30000</v>
      </c>
      <c r="AF3022" t="s">
        <v>143</v>
      </c>
      <c r="AG3022" t="s">
        <v>143</v>
      </c>
      <c r="AH3022" t="s">
        <v>553</v>
      </c>
      <c r="AI3022" t="s">
        <v>1982</v>
      </c>
      <c r="AJ3022" t="s">
        <v>128</v>
      </c>
      <c r="AK3022" t="s">
        <v>236</v>
      </c>
      <c r="AL3022" t="s">
        <v>2490</v>
      </c>
      <c r="AM3022" t="s">
        <v>4803</v>
      </c>
      <c r="AN3022" t="s">
        <v>4804</v>
      </c>
      <c r="AO3022" t="s">
        <v>3508</v>
      </c>
      <c r="AP3022" t="s">
        <v>3509</v>
      </c>
      <c r="AQ3022" t="s">
        <v>450</v>
      </c>
      <c r="BO3022">
        <v>18000</v>
      </c>
      <c r="BP3022">
        <v>18000</v>
      </c>
      <c r="BQ3022">
        <v>12000</v>
      </c>
      <c r="BR3022">
        <v>12000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0</v>
      </c>
      <c r="CR3022">
        <v>0</v>
      </c>
      <c r="CS3022">
        <v>0</v>
      </c>
      <c r="CT3022">
        <v>0</v>
      </c>
      <c r="CU3022">
        <v>0</v>
      </c>
      <c r="CV3022">
        <v>0</v>
      </c>
      <c r="CW3022">
        <v>0</v>
      </c>
      <c r="CX3022">
        <v>0</v>
      </c>
      <c r="CY3022">
        <v>0</v>
      </c>
      <c r="CZ3022">
        <v>0</v>
      </c>
      <c r="DA3022">
        <v>0</v>
      </c>
      <c r="DB3022">
        <v>0</v>
      </c>
      <c r="DC3022">
        <v>0</v>
      </c>
      <c r="DD3022">
        <v>0</v>
      </c>
      <c r="DE3022">
        <v>0</v>
      </c>
      <c r="DF3022">
        <v>0</v>
      </c>
      <c r="DG3022">
        <v>0</v>
      </c>
      <c r="DH3022">
        <v>0</v>
      </c>
      <c r="DI3022">
        <v>0</v>
      </c>
      <c r="DJ3022">
        <v>0</v>
      </c>
      <c r="DK3022">
        <v>0</v>
      </c>
      <c r="DL3022">
        <v>0</v>
      </c>
    </row>
    <row r="3023" spans="1:116" x14ac:dyDescent="0.15">
      <c r="A3023" t="s">
        <v>116</v>
      </c>
      <c r="B3023">
        <v>200677</v>
      </c>
      <c r="C3023" t="s">
        <v>117</v>
      </c>
      <c r="D3023" t="s">
        <v>136</v>
      </c>
      <c r="E3023" t="s">
        <v>118</v>
      </c>
      <c r="F3023" t="s">
        <v>137</v>
      </c>
      <c r="G3023" s="1">
        <v>43166</v>
      </c>
      <c r="H3023" t="s">
        <v>138</v>
      </c>
      <c r="I3023" s="1">
        <v>43168</v>
      </c>
      <c r="J3023" t="s">
        <v>119</v>
      </c>
      <c r="K3023" t="s">
        <v>4810</v>
      </c>
      <c r="L3023" t="s">
        <v>120</v>
      </c>
      <c r="M3023" t="s">
        <v>139</v>
      </c>
      <c r="P3023" t="s">
        <v>232</v>
      </c>
      <c r="Q3023" t="s">
        <v>1063</v>
      </c>
      <c r="R3023" t="s">
        <v>126</v>
      </c>
      <c r="S3023" t="s">
        <v>571</v>
      </c>
      <c r="T3023" t="s">
        <v>4811</v>
      </c>
      <c r="W3023">
        <v>4922</v>
      </c>
      <c r="X3023">
        <v>3014</v>
      </c>
      <c r="Y3023">
        <v>1908</v>
      </c>
      <c r="Z3023">
        <v>0</v>
      </c>
      <c r="AA3023">
        <v>4922</v>
      </c>
      <c r="AB3023">
        <v>3014</v>
      </c>
      <c r="AC3023">
        <v>1908</v>
      </c>
      <c r="AD3023">
        <v>0</v>
      </c>
      <c r="AE3023">
        <v>4922</v>
      </c>
      <c r="AF3023" t="s">
        <v>143</v>
      </c>
      <c r="AG3023" t="s">
        <v>143</v>
      </c>
      <c r="AH3023" t="s">
        <v>520</v>
      </c>
      <c r="AI3023" t="s">
        <v>4471</v>
      </c>
      <c r="AJ3023" t="s">
        <v>128</v>
      </c>
      <c r="AK3023" t="s">
        <v>236</v>
      </c>
      <c r="AL3023" t="s">
        <v>1065</v>
      </c>
      <c r="AM3023" t="s">
        <v>4812</v>
      </c>
      <c r="AN3023" t="s">
        <v>4813</v>
      </c>
      <c r="AO3023" t="s">
        <v>1190</v>
      </c>
      <c r="AP3023" t="s">
        <v>1191</v>
      </c>
      <c r="BO3023">
        <v>4922</v>
      </c>
      <c r="BP3023">
        <v>4922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0</v>
      </c>
      <c r="CR3023">
        <v>0</v>
      </c>
      <c r="CS3023">
        <v>0</v>
      </c>
      <c r="CT3023">
        <v>0</v>
      </c>
      <c r="CU3023">
        <v>0</v>
      </c>
      <c r="CV3023">
        <v>0</v>
      </c>
      <c r="CW3023">
        <v>0</v>
      </c>
      <c r="CX3023">
        <v>0</v>
      </c>
      <c r="CY3023">
        <v>0</v>
      </c>
      <c r="CZ3023">
        <v>0</v>
      </c>
      <c r="DA3023">
        <v>0</v>
      </c>
      <c r="DB3023">
        <v>0</v>
      </c>
      <c r="DC3023">
        <v>0</v>
      </c>
      <c r="DD3023">
        <v>0</v>
      </c>
      <c r="DE3023">
        <v>0</v>
      </c>
      <c r="DF3023">
        <v>0</v>
      </c>
      <c r="DG3023">
        <v>0</v>
      </c>
      <c r="DH3023">
        <v>0</v>
      </c>
      <c r="DI3023">
        <v>0</v>
      </c>
      <c r="DJ3023">
        <v>0</v>
      </c>
      <c r="DK3023">
        <v>0</v>
      </c>
      <c r="DL3023">
        <v>0</v>
      </c>
    </row>
    <row r="3024" spans="1:116" x14ac:dyDescent="0.15">
      <c r="A3024" t="s">
        <v>116</v>
      </c>
      <c r="B3024">
        <v>200702</v>
      </c>
      <c r="C3024" t="s">
        <v>117</v>
      </c>
      <c r="D3024" t="s">
        <v>136</v>
      </c>
      <c r="E3024" t="s">
        <v>118</v>
      </c>
      <c r="F3024" t="s">
        <v>137</v>
      </c>
      <c r="H3024" t="s">
        <v>117</v>
      </c>
      <c r="I3024" s="1">
        <v>43164</v>
      </c>
      <c r="J3024" t="s">
        <v>119</v>
      </c>
      <c r="K3024" t="s">
        <v>213</v>
      </c>
      <c r="L3024" t="s">
        <v>123</v>
      </c>
      <c r="M3024" t="s">
        <v>139</v>
      </c>
      <c r="N3024" t="s">
        <v>198</v>
      </c>
      <c r="O3024" t="s">
        <v>123</v>
      </c>
      <c r="P3024" t="s">
        <v>199</v>
      </c>
      <c r="Q3024" t="s">
        <v>717</v>
      </c>
      <c r="R3024" t="s">
        <v>126</v>
      </c>
      <c r="S3024" t="s">
        <v>215</v>
      </c>
      <c r="T3024" t="s">
        <v>10924</v>
      </c>
      <c r="W3024">
        <v>0</v>
      </c>
      <c r="X3024">
        <v>0</v>
      </c>
      <c r="Y3024">
        <v>0</v>
      </c>
      <c r="Z3024">
        <v>0</v>
      </c>
      <c r="AA3024">
        <v>200000</v>
      </c>
      <c r="AB3024">
        <v>139996</v>
      </c>
      <c r="AC3024">
        <v>60004</v>
      </c>
      <c r="AD3024">
        <v>0</v>
      </c>
      <c r="AE3024">
        <v>600000</v>
      </c>
      <c r="AH3024" t="s">
        <v>5556</v>
      </c>
      <c r="AI3024" t="s">
        <v>754</v>
      </c>
      <c r="AK3024" t="s">
        <v>1508</v>
      </c>
      <c r="AL3024" t="s">
        <v>718</v>
      </c>
      <c r="AM3024" t="s">
        <v>10925</v>
      </c>
      <c r="AN3024" t="s">
        <v>10926</v>
      </c>
      <c r="AO3024" t="s">
        <v>2275</v>
      </c>
      <c r="AP3024" t="s">
        <v>488</v>
      </c>
      <c r="AQ3024" t="s">
        <v>3335</v>
      </c>
      <c r="AR3024" t="s">
        <v>490</v>
      </c>
      <c r="BO3024">
        <v>0</v>
      </c>
      <c r="BP3024">
        <v>100000</v>
      </c>
      <c r="BQ3024">
        <v>0</v>
      </c>
      <c r="BR3024">
        <v>50000</v>
      </c>
      <c r="BS3024">
        <v>0</v>
      </c>
      <c r="BT3024">
        <v>50000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v>0</v>
      </c>
      <c r="CR3024">
        <v>0</v>
      </c>
      <c r="CS3024">
        <v>0</v>
      </c>
      <c r="CT3024">
        <v>0</v>
      </c>
      <c r="CU3024">
        <v>0</v>
      </c>
      <c r="CV3024">
        <v>0</v>
      </c>
      <c r="CW3024">
        <v>0</v>
      </c>
      <c r="CX3024">
        <v>0</v>
      </c>
      <c r="CY3024">
        <v>0</v>
      </c>
      <c r="CZ3024">
        <v>0</v>
      </c>
      <c r="DA3024">
        <v>0</v>
      </c>
      <c r="DB3024">
        <v>0</v>
      </c>
      <c r="DC3024">
        <v>0</v>
      </c>
      <c r="DD3024">
        <v>0</v>
      </c>
      <c r="DE3024">
        <v>0</v>
      </c>
      <c r="DF3024">
        <v>0</v>
      </c>
      <c r="DG3024">
        <v>0</v>
      </c>
      <c r="DH3024">
        <v>0</v>
      </c>
      <c r="DI3024">
        <v>0</v>
      </c>
      <c r="DJ3024">
        <v>0</v>
      </c>
      <c r="DK3024">
        <v>0</v>
      </c>
      <c r="DL3024">
        <v>0</v>
      </c>
    </row>
    <row r="3025" spans="1:116" x14ac:dyDescent="0.15">
      <c r="A3025" t="s">
        <v>116</v>
      </c>
      <c r="B3025">
        <v>200724</v>
      </c>
      <c r="C3025" t="s">
        <v>117</v>
      </c>
      <c r="D3025" t="s">
        <v>136</v>
      </c>
      <c r="E3025" t="s">
        <v>118</v>
      </c>
      <c r="F3025" t="s">
        <v>137</v>
      </c>
      <c r="G3025" s="1">
        <v>43178</v>
      </c>
      <c r="H3025" t="s">
        <v>138</v>
      </c>
      <c r="I3025" s="1">
        <v>43210</v>
      </c>
      <c r="J3025" t="s">
        <v>119</v>
      </c>
      <c r="K3025" t="s">
        <v>4821</v>
      </c>
      <c r="L3025" t="s">
        <v>153</v>
      </c>
      <c r="M3025" t="s">
        <v>139</v>
      </c>
      <c r="N3025" t="s">
        <v>2754</v>
      </c>
      <c r="O3025" t="s">
        <v>169</v>
      </c>
      <c r="P3025" t="s">
        <v>299</v>
      </c>
      <c r="Q3025" t="s">
        <v>4161</v>
      </c>
      <c r="R3025" t="s">
        <v>126</v>
      </c>
      <c r="S3025" t="s">
        <v>215</v>
      </c>
      <c r="T3025" t="s">
        <v>4822</v>
      </c>
      <c r="W3025">
        <v>157620</v>
      </c>
      <c r="X3025">
        <v>157620</v>
      </c>
      <c r="Y3025">
        <v>0</v>
      </c>
      <c r="Z3025">
        <v>0</v>
      </c>
      <c r="AA3025">
        <v>157620</v>
      </c>
      <c r="AB3025">
        <v>157620</v>
      </c>
      <c r="AC3025">
        <v>0</v>
      </c>
      <c r="AD3025">
        <v>0</v>
      </c>
      <c r="AE3025">
        <v>157620</v>
      </c>
      <c r="AF3025" t="s">
        <v>143</v>
      </c>
      <c r="AG3025" t="s">
        <v>171</v>
      </c>
      <c r="AH3025" t="s">
        <v>361</v>
      </c>
      <c r="AI3025" t="s">
        <v>389</v>
      </c>
      <c r="AJ3025" t="s">
        <v>128</v>
      </c>
      <c r="AK3025" t="s">
        <v>303</v>
      </c>
      <c r="AL3025" t="s">
        <v>3316</v>
      </c>
      <c r="AM3025" t="s">
        <v>4823</v>
      </c>
      <c r="AN3025" t="s">
        <v>4824</v>
      </c>
      <c r="AO3025" t="s">
        <v>4825</v>
      </c>
      <c r="AP3025" t="s">
        <v>4164</v>
      </c>
      <c r="BO3025">
        <v>157620</v>
      </c>
      <c r="BP3025">
        <v>157620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0</v>
      </c>
      <c r="CR3025">
        <v>0</v>
      </c>
      <c r="CS3025">
        <v>0</v>
      </c>
      <c r="CT3025">
        <v>0</v>
      </c>
      <c r="CU3025">
        <v>0</v>
      </c>
      <c r="CV3025">
        <v>0</v>
      </c>
      <c r="CW3025">
        <v>0</v>
      </c>
      <c r="CX3025">
        <v>0</v>
      </c>
      <c r="CY3025">
        <v>0</v>
      </c>
      <c r="CZ3025">
        <v>0</v>
      </c>
      <c r="DA3025">
        <v>0</v>
      </c>
      <c r="DB3025">
        <v>0</v>
      </c>
      <c r="DC3025">
        <v>0</v>
      </c>
      <c r="DD3025">
        <v>0</v>
      </c>
      <c r="DE3025">
        <v>0</v>
      </c>
      <c r="DF3025">
        <v>0</v>
      </c>
      <c r="DG3025">
        <v>0</v>
      </c>
      <c r="DH3025">
        <v>0</v>
      </c>
      <c r="DI3025">
        <v>0</v>
      </c>
      <c r="DJ3025">
        <v>0</v>
      </c>
      <c r="DK3025">
        <v>0</v>
      </c>
      <c r="DL3025">
        <v>0</v>
      </c>
    </row>
    <row r="3026" spans="1:116" x14ac:dyDescent="0.15">
      <c r="A3026" t="s">
        <v>116</v>
      </c>
      <c r="B3026">
        <v>200728</v>
      </c>
      <c r="C3026" t="s">
        <v>117</v>
      </c>
      <c r="D3026" t="s">
        <v>136</v>
      </c>
      <c r="E3026" t="s">
        <v>118</v>
      </c>
      <c r="F3026" t="s">
        <v>137</v>
      </c>
      <c r="G3026" s="1">
        <v>43175</v>
      </c>
      <c r="H3026" t="s">
        <v>138</v>
      </c>
      <c r="I3026" s="1">
        <v>43252</v>
      </c>
      <c r="J3026" t="s">
        <v>119</v>
      </c>
      <c r="K3026" t="s">
        <v>4827</v>
      </c>
      <c r="L3026" t="s">
        <v>153</v>
      </c>
      <c r="M3026" t="s">
        <v>139</v>
      </c>
      <c r="N3026" t="s">
        <v>213</v>
      </c>
      <c r="O3026" t="s">
        <v>123</v>
      </c>
      <c r="P3026" t="s">
        <v>232</v>
      </c>
      <c r="Q3026" t="s">
        <v>233</v>
      </c>
      <c r="R3026" t="s">
        <v>126</v>
      </c>
      <c r="S3026" t="s">
        <v>251</v>
      </c>
      <c r="T3026" t="s">
        <v>4828</v>
      </c>
      <c r="W3026">
        <v>11910</v>
      </c>
      <c r="X3026">
        <v>11910</v>
      </c>
      <c r="Y3026">
        <v>0</v>
      </c>
      <c r="Z3026">
        <v>0</v>
      </c>
      <c r="AA3026">
        <v>11910</v>
      </c>
      <c r="AB3026">
        <v>11910</v>
      </c>
      <c r="AC3026">
        <v>0</v>
      </c>
      <c r="AD3026">
        <v>0</v>
      </c>
      <c r="AE3026">
        <v>11910</v>
      </c>
      <c r="AF3026" t="s">
        <v>143</v>
      </c>
      <c r="AG3026" t="s">
        <v>143</v>
      </c>
      <c r="AH3026" t="s">
        <v>5399</v>
      </c>
      <c r="AI3026" t="s">
        <v>440</v>
      </c>
      <c r="AJ3026" t="s">
        <v>128</v>
      </c>
      <c r="AK3026" t="s">
        <v>236</v>
      </c>
      <c r="AL3026" t="s">
        <v>237</v>
      </c>
      <c r="AM3026" t="s">
        <v>4829</v>
      </c>
      <c r="AN3026" t="s">
        <v>4830</v>
      </c>
      <c r="AO3026" t="s">
        <v>4831</v>
      </c>
      <c r="AP3026" t="s">
        <v>3808</v>
      </c>
      <c r="AQ3026" t="s">
        <v>2592</v>
      </c>
      <c r="BO3026">
        <v>2977.5</v>
      </c>
      <c r="BP3026">
        <v>2977.5</v>
      </c>
      <c r="BQ3026">
        <v>8932.5</v>
      </c>
      <c r="BR3026">
        <v>8932.5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>
        <v>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0</v>
      </c>
      <c r="DK3026">
        <v>0</v>
      </c>
      <c r="DL3026">
        <v>0</v>
      </c>
    </row>
    <row r="3027" spans="1:116" x14ac:dyDescent="0.15">
      <c r="A3027" t="s">
        <v>116</v>
      </c>
      <c r="B3027">
        <v>200740</v>
      </c>
      <c r="C3027" t="s">
        <v>117</v>
      </c>
      <c r="D3027" t="s">
        <v>136</v>
      </c>
      <c r="E3027" t="s">
        <v>118</v>
      </c>
      <c r="F3027" t="s">
        <v>137</v>
      </c>
      <c r="G3027" s="1">
        <v>43172</v>
      </c>
      <c r="H3027" t="s">
        <v>138</v>
      </c>
      <c r="I3027" s="1">
        <v>43244</v>
      </c>
      <c r="J3027" t="s">
        <v>119</v>
      </c>
      <c r="K3027" t="s">
        <v>2831</v>
      </c>
      <c r="L3027" t="s">
        <v>197</v>
      </c>
      <c r="M3027" t="s">
        <v>139</v>
      </c>
      <c r="N3027" t="s">
        <v>958</v>
      </c>
      <c r="O3027" t="s">
        <v>123</v>
      </c>
      <c r="P3027" t="s">
        <v>145</v>
      </c>
      <c r="Q3027" t="s">
        <v>578</v>
      </c>
      <c r="R3027" t="s">
        <v>126</v>
      </c>
      <c r="S3027" t="s">
        <v>571</v>
      </c>
      <c r="T3027" t="s">
        <v>4837</v>
      </c>
      <c r="W3027">
        <v>600</v>
      </c>
      <c r="X3027">
        <v>379</v>
      </c>
      <c r="Y3027">
        <v>221</v>
      </c>
      <c r="Z3027">
        <v>0</v>
      </c>
      <c r="AA3027">
        <v>600</v>
      </c>
      <c r="AB3027">
        <v>600</v>
      </c>
      <c r="AC3027">
        <v>0</v>
      </c>
      <c r="AD3027">
        <v>0</v>
      </c>
      <c r="AE3027">
        <v>600</v>
      </c>
      <c r="AF3027" t="s">
        <v>143</v>
      </c>
      <c r="AG3027" t="s">
        <v>143</v>
      </c>
      <c r="AH3027" t="s">
        <v>2399</v>
      </c>
      <c r="AI3027" t="s">
        <v>342</v>
      </c>
      <c r="AJ3027" t="s">
        <v>128</v>
      </c>
      <c r="AK3027" t="s">
        <v>290</v>
      </c>
      <c r="AN3027" t="s">
        <v>4838</v>
      </c>
      <c r="AO3027" t="s">
        <v>2051</v>
      </c>
      <c r="AP3027" t="s">
        <v>2052</v>
      </c>
      <c r="BO3027">
        <v>600</v>
      </c>
      <c r="BP3027">
        <v>600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0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0</v>
      </c>
      <c r="DF3027">
        <v>0</v>
      </c>
      <c r="DG3027">
        <v>0</v>
      </c>
      <c r="DH3027">
        <v>0</v>
      </c>
      <c r="DI3027">
        <v>0</v>
      </c>
      <c r="DJ3027">
        <v>0</v>
      </c>
      <c r="DK3027">
        <v>0</v>
      </c>
      <c r="DL3027">
        <v>0</v>
      </c>
    </row>
    <row r="3028" spans="1:116" x14ac:dyDescent="0.15">
      <c r="A3028" t="s">
        <v>116</v>
      </c>
      <c r="B3028">
        <v>200756</v>
      </c>
      <c r="C3028" t="s">
        <v>117</v>
      </c>
      <c r="D3028" t="s">
        <v>136</v>
      </c>
      <c r="E3028" t="s">
        <v>118</v>
      </c>
      <c r="F3028" t="s">
        <v>137</v>
      </c>
      <c r="G3028" s="1">
        <v>43171</v>
      </c>
      <c r="H3028" t="s">
        <v>138</v>
      </c>
      <c r="I3028" s="1">
        <v>43270</v>
      </c>
      <c r="J3028" t="s">
        <v>119</v>
      </c>
      <c r="K3028" t="s">
        <v>122</v>
      </c>
      <c r="L3028" t="s">
        <v>123</v>
      </c>
      <c r="M3028" t="s">
        <v>139</v>
      </c>
      <c r="P3028" t="s">
        <v>317</v>
      </c>
      <c r="Q3028" t="s">
        <v>1007</v>
      </c>
      <c r="R3028" t="s">
        <v>126</v>
      </c>
      <c r="S3028" t="s">
        <v>215</v>
      </c>
      <c r="T3028" t="s">
        <v>4844</v>
      </c>
      <c r="W3028">
        <v>63755</v>
      </c>
      <c r="X3028">
        <v>63755</v>
      </c>
      <c r="Y3028">
        <v>0</v>
      </c>
      <c r="Z3028">
        <v>0</v>
      </c>
      <c r="AA3028">
        <v>63755</v>
      </c>
      <c r="AB3028">
        <v>63755</v>
      </c>
      <c r="AC3028">
        <v>0</v>
      </c>
      <c r="AD3028">
        <v>0</v>
      </c>
      <c r="AE3028">
        <v>137478</v>
      </c>
      <c r="AF3028" t="s">
        <v>143</v>
      </c>
      <c r="AG3028" t="s">
        <v>143</v>
      </c>
      <c r="AH3028" t="s">
        <v>217</v>
      </c>
      <c r="AI3028" t="s">
        <v>808</v>
      </c>
      <c r="AJ3028" t="s">
        <v>128</v>
      </c>
      <c r="AK3028" t="s">
        <v>429</v>
      </c>
      <c r="AL3028" t="s">
        <v>1011</v>
      </c>
      <c r="AM3028" t="s">
        <v>4845</v>
      </c>
      <c r="AN3028" t="s">
        <v>4846</v>
      </c>
      <c r="AO3028" t="s">
        <v>4399</v>
      </c>
      <c r="AP3028" t="s">
        <v>4400</v>
      </c>
      <c r="BO3028">
        <v>63755</v>
      </c>
      <c r="BP3028">
        <v>63755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0</v>
      </c>
      <c r="CR3028">
        <v>0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0</v>
      </c>
      <c r="DL3028">
        <v>0</v>
      </c>
    </row>
    <row r="3029" spans="1:116" x14ac:dyDescent="0.15">
      <c r="A3029" t="s">
        <v>116</v>
      </c>
      <c r="B3029">
        <v>200765</v>
      </c>
      <c r="C3029" t="s">
        <v>117</v>
      </c>
      <c r="D3029" t="s">
        <v>136</v>
      </c>
      <c r="E3029" t="s">
        <v>118</v>
      </c>
      <c r="F3029" t="s">
        <v>137</v>
      </c>
      <c r="G3029" s="1">
        <v>43166</v>
      </c>
      <c r="H3029" t="s">
        <v>138</v>
      </c>
      <c r="I3029" s="1">
        <v>43172</v>
      </c>
      <c r="J3029" t="s">
        <v>119</v>
      </c>
      <c r="K3029" t="s">
        <v>262</v>
      </c>
      <c r="L3029" t="s">
        <v>120</v>
      </c>
      <c r="M3029" t="s">
        <v>139</v>
      </c>
      <c r="P3029" t="s">
        <v>232</v>
      </c>
      <c r="Q3029" t="s">
        <v>263</v>
      </c>
      <c r="R3029" t="s">
        <v>126</v>
      </c>
      <c r="S3029" t="s">
        <v>215</v>
      </c>
      <c r="T3029" t="s">
        <v>264</v>
      </c>
      <c r="V3029" t="s">
        <v>4853</v>
      </c>
      <c r="W3029">
        <v>75000</v>
      </c>
      <c r="X3029">
        <v>65762</v>
      </c>
      <c r="Y3029">
        <v>9238</v>
      </c>
      <c r="Z3029">
        <v>0</v>
      </c>
      <c r="AA3029">
        <v>75000</v>
      </c>
      <c r="AB3029">
        <v>65762</v>
      </c>
      <c r="AC3029">
        <v>9238</v>
      </c>
      <c r="AD3029">
        <v>0</v>
      </c>
      <c r="AE3029">
        <v>150000</v>
      </c>
      <c r="AF3029" t="s">
        <v>143</v>
      </c>
      <c r="AG3029" t="s">
        <v>143</v>
      </c>
      <c r="AH3029" t="s">
        <v>254</v>
      </c>
      <c r="AI3029" t="s">
        <v>1064</v>
      </c>
      <c r="AJ3029" t="s">
        <v>128</v>
      </c>
      <c r="AK3029" t="s">
        <v>172</v>
      </c>
      <c r="AL3029" t="s">
        <v>267</v>
      </c>
      <c r="AM3029" t="s">
        <v>268</v>
      </c>
      <c r="AN3029" t="s">
        <v>269</v>
      </c>
      <c r="AO3029" t="s">
        <v>270</v>
      </c>
      <c r="AP3029" t="s">
        <v>271</v>
      </c>
      <c r="BO3029">
        <v>75000</v>
      </c>
      <c r="BP3029">
        <v>75000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0</v>
      </c>
      <c r="DL3029">
        <v>0</v>
      </c>
    </row>
    <row r="3030" spans="1:116" x14ac:dyDescent="0.15">
      <c r="A3030" t="s">
        <v>116</v>
      </c>
      <c r="B3030">
        <v>200780</v>
      </c>
      <c r="C3030" t="s">
        <v>117</v>
      </c>
      <c r="D3030" t="s">
        <v>136</v>
      </c>
      <c r="E3030" t="s">
        <v>118</v>
      </c>
      <c r="F3030" t="s">
        <v>137</v>
      </c>
      <c r="G3030" s="1">
        <v>43174</v>
      </c>
      <c r="H3030" t="s">
        <v>138</v>
      </c>
      <c r="I3030" s="1">
        <v>43172</v>
      </c>
      <c r="J3030" t="s">
        <v>119</v>
      </c>
      <c r="K3030" t="s">
        <v>636</v>
      </c>
      <c r="L3030" t="s">
        <v>120</v>
      </c>
      <c r="M3030" t="s">
        <v>139</v>
      </c>
      <c r="P3030" t="s">
        <v>145</v>
      </c>
      <c r="Q3030" t="s">
        <v>214</v>
      </c>
      <c r="R3030" t="s">
        <v>126</v>
      </c>
      <c r="S3030" t="s">
        <v>571</v>
      </c>
      <c r="T3030" t="s">
        <v>4861</v>
      </c>
      <c r="W3030">
        <v>0</v>
      </c>
      <c r="X3030">
        <v>0</v>
      </c>
      <c r="Y3030">
        <v>0</v>
      </c>
      <c r="Z3030">
        <v>0</v>
      </c>
      <c r="AA3030">
        <v>50000</v>
      </c>
      <c r="AB3030">
        <v>50000</v>
      </c>
      <c r="AC3030">
        <v>0</v>
      </c>
      <c r="AD3030">
        <v>0</v>
      </c>
      <c r="AE3030">
        <v>50000</v>
      </c>
      <c r="AH3030" t="s">
        <v>520</v>
      </c>
      <c r="AI3030" t="s">
        <v>859</v>
      </c>
      <c r="AK3030" t="s">
        <v>390</v>
      </c>
      <c r="AL3030" t="s">
        <v>184</v>
      </c>
      <c r="AN3030" t="s">
        <v>4862</v>
      </c>
      <c r="AO3030" t="s">
        <v>572</v>
      </c>
      <c r="AP3030" t="s">
        <v>573</v>
      </c>
      <c r="BO3030">
        <v>0</v>
      </c>
      <c r="BP3030">
        <v>50000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0</v>
      </c>
      <c r="DE3030">
        <v>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0</v>
      </c>
      <c r="DL3030">
        <v>0</v>
      </c>
    </row>
    <row r="3031" spans="1:116" x14ac:dyDescent="0.15">
      <c r="A3031" t="s">
        <v>116</v>
      </c>
      <c r="B3031">
        <v>200805</v>
      </c>
      <c r="C3031" t="s">
        <v>117</v>
      </c>
      <c r="D3031" t="s">
        <v>136</v>
      </c>
      <c r="E3031" t="s">
        <v>118</v>
      </c>
      <c r="F3031" t="s">
        <v>137</v>
      </c>
      <c r="G3031" s="1">
        <v>43178</v>
      </c>
      <c r="H3031" t="s">
        <v>138</v>
      </c>
      <c r="I3031" s="1">
        <v>43235</v>
      </c>
      <c r="J3031" t="s">
        <v>119</v>
      </c>
      <c r="K3031" t="s">
        <v>4871</v>
      </c>
      <c r="L3031" t="s">
        <v>120</v>
      </c>
      <c r="M3031" t="s">
        <v>139</v>
      </c>
      <c r="P3031" t="s">
        <v>124</v>
      </c>
      <c r="Q3031" t="s">
        <v>125</v>
      </c>
      <c r="R3031" t="s">
        <v>126</v>
      </c>
      <c r="S3031" t="s">
        <v>397</v>
      </c>
      <c r="T3031" t="s">
        <v>4872</v>
      </c>
      <c r="W3031">
        <v>61941</v>
      </c>
      <c r="X3031">
        <v>39387</v>
      </c>
      <c r="Y3031">
        <v>22554</v>
      </c>
      <c r="Z3031">
        <v>0</v>
      </c>
      <c r="AA3031">
        <v>64941</v>
      </c>
      <c r="AB3031">
        <v>64941</v>
      </c>
      <c r="AC3031">
        <v>0</v>
      </c>
      <c r="AD3031">
        <v>0</v>
      </c>
      <c r="AE3031">
        <v>64941</v>
      </c>
      <c r="AF3031" t="s">
        <v>143</v>
      </c>
      <c r="AG3031" t="s">
        <v>143</v>
      </c>
      <c r="AH3031" t="s">
        <v>3870</v>
      </c>
      <c r="AI3031" t="s">
        <v>418</v>
      </c>
      <c r="AJ3031" t="s">
        <v>128</v>
      </c>
      <c r="AK3031" t="s">
        <v>527</v>
      </c>
      <c r="AL3031" t="s">
        <v>528</v>
      </c>
      <c r="AM3031" t="s">
        <v>4873</v>
      </c>
      <c r="AN3031" t="s">
        <v>4874</v>
      </c>
      <c r="AO3031" t="s">
        <v>3799</v>
      </c>
      <c r="AP3031" t="s">
        <v>713</v>
      </c>
      <c r="BO3031">
        <v>61941</v>
      </c>
      <c r="BP3031">
        <v>64941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0</v>
      </c>
      <c r="CJ3031"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v>0</v>
      </c>
      <c r="CR3031">
        <v>0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0</v>
      </c>
      <c r="DE3031">
        <v>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0</v>
      </c>
      <c r="DL3031">
        <v>0</v>
      </c>
    </row>
    <row r="3032" spans="1:116" x14ac:dyDescent="0.15">
      <c r="A3032" t="s">
        <v>116</v>
      </c>
      <c r="B3032">
        <v>200809</v>
      </c>
      <c r="C3032" t="s">
        <v>117</v>
      </c>
      <c r="D3032" t="s">
        <v>136</v>
      </c>
      <c r="E3032" t="s">
        <v>118</v>
      </c>
      <c r="F3032" t="s">
        <v>137</v>
      </c>
      <c r="G3032" s="1">
        <v>43175</v>
      </c>
      <c r="H3032" t="s">
        <v>138</v>
      </c>
      <c r="I3032" s="1">
        <v>43172</v>
      </c>
      <c r="J3032" t="s">
        <v>119</v>
      </c>
      <c r="K3032" t="s">
        <v>2477</v>
      </c>
      <c r="L3032" t="s">
        <v>120</v>
      </c>
      <c r="M3032" t="s">
        <v>139</v>
      </c>
      <c r="P3032" t="s">
        <v>145</v>
      </c>
      <c r="Q3032" t="s">
        <v>214</v>
      </c>
      <c r="R3032" t="s">
        <v>126</v>
      </c>
      <c r="S3032" t="s">
        <v>571</v>
      </c>
      <c r="T3032" t="s">
        <v>4875</v>
      </c>
      <c r="W3032">
        <v>0</v>
      </c>
      <c r="X3032">
        <v>0</v>
      </c>
      <c r="Y3032">
        <v>0</v>
      </c>
      <c r="Z3032">
        <v>0</v>
      </c>
      <c r="AA3032">
        <v>50000</v>
      </c>
      <c r="AB3032">
        <v>50000</v>
      </c>
      <c r="AC3032">
        <v>0</v>
      </c>
      <c r="AD3032">
        <v>0</v>
      </c>
      <c r="AE3032">
        <v>50000</v>
      </c>
      <c r="AH3032" t="s">
        <v>361</v>
      </c>
      <c r="AI3032" t="s">
        <v>341</v>
      </c>
      <c r="AK3032" t="s">
        <v>390</v>
      </c>
      <c r="AL3032" t="s">
        <v>184</v>
      </c>
      <c r="AN3032" t="s">
        <v>4876</v>
      </c>
      <c r="AO3032" t="s">
        <v>572</v>
      </c>
      <c r="AP3032" t="s">
        <v>573</v>
      </c>
      <c r="BO3032">
        <v>0</v>
      </c>
      <c r="BP3032">
        <v>50000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0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0</v>
      </c>
      <c r="CQ3032">
        <v>0</v>
      </c>
      <c r="CR3032">
        <v>0</v>
      </c>
      <c r="CS3032">
        <v>0</v>
      </c>
      <c r="CT3032">
        <v>0</v>
      </c>
      <c r="CU3032">
        <v>0</v>
      </c>
      <c r="CV3032">
        <v>0</v>
      </c>
      <c r="CW3032">
        <v>0</v>
      </c>
      <c r="CX3032">
        <v>0</v>
      </c>
      <c r="CY3032">
        <v>0</v>
      </c>
      <c r="CZ3032">
        <v>0</v>
      </c>
      <c r="DA3032">
        <v>0</v>
      </c>
      <c r="DB3032">
        <v>0</v>
      </c>
      <c r="DC3032">
        <v>0</v>
      </c>
      <c r="DD3032">
        <v>0</v>
      </c>
      <c r="DE3032">
        <v>0</v>
      </c>
      <c r="DF3032">
        <v>0</v>
      </c>
      <c r="DG3032">
        <v>0</v>
      </c>
      <c r="DH3032">
        <v>0</v>
      </c>
      <c r="DI3032">
        <v>0</v>
      </c>
      <c r="DJ3032">
        <v>0</v>
      </c>
      <c r="DK3032">
        <v>0</v>
      </c>
      <c r="DL3032">
        <v>0</v>
      </c>
    </row>
    <row r="3033" spans="1:116" x14ac:dyDescent="0.15">
      <c r="A3033" t="s">
        <v>116</v>
      </c>
      <c r="B3033">
        <v>200814</v>
      </c>
      <c r="C3033" t="s">
        <v>117</v>
      </c>
      <c r="D3033" t="s">
        <v>136</v>
      </c>
      <c r="E3033" t="s">
        <v>118</v>
      </c>
      <c r="F3033" t="s">
        <v>137</v>
      </c>
      <c r="G3033" s="1">
        <v>43175</v>
      </c>
      <c r="H3033" t="s">
        <v>138</v>
      </c>
      <c r="I3033" s="1">
        <v>43172</v>
      </c>
      <c r="J3033" t="s">
        <v>119</v>
      </c>
      <c r="K3033" t="s">
        <v>2477</v>
      </c>
      <c r="L3033" t="s">
        <v>120</v>
      </c>
      <c r="M3033" t="s">
        <v>139</v>
      </c>
      <c r="P3033" t="s">
        <v>145</v>
      </c>
      <c r="Q3033" t="s">
        <v>214</v>
      </c>
      <c r="R3033" t="s">
        <v>126</v>
      </c>
      <c r="S3033" t="s">
        <v>571</v>
      </c>
      <c r="T3033" t="s">
        <v>4877</v>
      </c>
      <c r="W3033">
        <v>0</v>
      </c>
      <c r="X3033">
        <v>0</v>
      </c>
      <c r="Y3033">
        <v>0</v>
      </c>
      <c r="Z3033">
        <v>0</v>
      </c>
      <c r="AA3033">
        <v>50000</v>
      </c>
      <c r="AB3033">
        <v>50000</v>
      </c>
      <c r="AC3033">
        <v>0</v>
      </c>
      <c r="AD3033">
        <v>0</v>
      </c>
      <c r="AE3033">
        <v>50000</v>
      </c>
      <c r="AH3033" t="s">
        <v>361</v>
      </c>
      <c r="AI3033" t="s">
        <v>341</v>
      </c>
      <c r="AK3033" t="s">
        <v>390</v>
      </c>
      <c r="AL3033" t="s">
        <v>184</v>
      </c>
      <c r="AN3033" t="s">
        <v>4878</v>
      </c>
      <c r="AO3033" t="s">
        <v>572</v>
      </c>
      <c r="AP3033" t="s">
        <v>573</v>
      </c>
      <c r="BO3033">
        <v>0</v>
      </c>
      <c r="BP3033">
        <v>50000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0</v>
      </c>
      <c r="CH3033">
        <v>0</v>
      </c>
      <c r="CI3033">
        <v>0</v>
      </c>
      <c r="CJ3033">
        <v>0</v>
      </c>
      <c r="CK3033">
        <v>0</v>
      </c>
      <c r="CL3033">
        <v>0</v>
      </c>
      <c r="CM3033">
        <v>0</v>
      </c>
      <c r="CN3033">
        <v>0</v>
      </c>
      <c r="CO3033">
        <v>0</v>
      </c>
      <c r="CP3033">
        <v>0</v>
      </c>
      <c r="CQ3033">
        <v>0</v>
      </c>
      <c r="CR3033">
        <v>0</v>
      </c>
      <c r="CS3033">
        <v>0</v>
      </c>
      <c r="CT3033">
        <v>0</v>
      </c>
      <c r="CU3033">
        <v>0</v>
      </c>
      <c r="CV3033">
        <v>0</v>
      </c>
      <c r="CW3033">
        <v>0</v>
      </c>
      <c r="CX3033">
        <v>0</v>
      </c>
      <c r="CY3033">
        <v>0</v>
      </c>
      <c r="CZ3033">
        <v>0</v>
      </c>
      <c r="DA3033">
        <v>0</v>
      </c>
      <c r="DB3033">
        <v>0</v>
      </c>
      <c r="DC3033">
        <v>0</v>
      </c>
      <c r="DD3033">
        <v>0</v>
      </c>
      <c r="DE3033">
        <v>0</v>
      </c>
      <c r="DF3033">
        <v>0</v>
      </c>
      <c r="DG3033">
        <v>0</v>
      </c>
      <c r="DH3033">
        <v>0</v>
      </c>
      <c r="DI3033">
        <v>0</v>
      </c>
      <c r="DJ3033">
        <v>0</v>
      </c>
      <c r="DK3033">
        <v>0</v>
      </c>
      <c r="DL3033">
        <v>0</v>
      </c>
    </row>
    <row r="3034" spans="1:116" x14ac:dyDescent="0.15">
      <c r="A3034" t="s">
        <v>116</v>
      </c>
      <c r="B3034">
        <v>200818</v>
      </c>
      <c r="C3034" t="s">
        <v>117</v>
      </c>
      <c r="D3034" t="s">
        <v>136</v>
      </c>
      <c r="E3034" t="s">
        <v>118</v>
      </c>
      <c r="F3034" t="s">
        <v>137</v>
      </c>
      <c r="G3034" s="1">
        <v>43182</v>
      </c>
      <c r="H3034" t="s">
        <v>138</v>
      </c>
      <c r="I3034" s="1">
        <v>43263</v>
      </c>
      <c r="J3034" t="s">
        <v>119</v>
      </c>
      <c r="K3034" t="s">
        <v>4879</v>
      </c>
      <c r="L3034" t="s">
        <v>1021</v>
      </c>
      <c r="M3034" t="s">
        <v>1911</v>
      </c>
      <c r="P3034" t="s">
        <v>145</v>
      </c>
      <c r="Q3034" t="s">
        <v>578</v>
      </c>
      <c r="R3034" t="s">
        <v>126</v>
      </c>
      <c r="S3034" t="s">
        <v>571</v>
      </c>
      <c r="T3034" t="s">
        <v>4880</v>
      </c>
      <c r="W3034">
        <v>7000</v>
      </c>
      <c r="X3034">
        <v>4278</v>
      </c>
      <c r="Y3034">
        <v>2722</v>
      </c>
      <c r="Z3034">
        <v>0</v>
      </c>
      <c r="AA3034">
        <v>7000</v>
      </c>
      <c r="AB3034">
        <v>7000</v>
      </c>
      <c r="AC3034">
        <v>0</v>
      </c>
      <c r="AD3034">
        <v>0</v>
      </c>
      <c r="AE3034">
        <v>7000</v>
      </c>
      <c r="AF3034" t="s">
        <v>143</v>
      </c>
      <c r="AG3034" t="s">
        <v>143</v>
      </c>
      <c r="AH3034" t="s">
        <v>4881</v>
      </c>
      <c r="AI3034" t="s">
        <v>4882</v>
      </c>
      <c r="AJ3034" t="s">
        <v>128</v>
      </c>
      <c r="AK3034" t="s">
        <v>290</v>
      </c>
      <c r="AL3034" t="s">
        <v>184</v>
      </c>
      <c r="AN3034" t="s">
        <v>4883</v>
      </c>
      <c r="AO3034" t="s">
        <v>2051</v>
      </c>
      <c r="AP3034" t="s">
        <v>2052</v>
      </c>
      <c r="BO3034">
        <v>7000</v>
      </c>
      <c r="BP3034">
        <v>7000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0</v>
      </c>
      <c r="CR3034">
        <v>0</v>
      </c>
      <c r="CS3034">
        <v>0</v>
      </c>
      <c r="CT3034">
        <v>0</v>
      </c>
      <c r="CU3034">
        <v>0</v>
      </c>
      <c r="CV3034">
        <v>0</v>
      </c>
      <c r="CW3034">
        <v>0</v>
      </c>
      <c r="CX3034">
        <v>0</v>
      </c>
      <c r="CY3034">
        <v>0</v>
      </c>
      <c r="CZ3034">
        <v>0</v>
      </c>
      <c r="DA3034">
        <v>0</v>
      </c>
      <c r="DB3034">
        <v>0</v>
      </c>
      <c r="DC3034">
        <v>0</v>
      </c>
      <c r="DD3034">
        <v>0</v>
      </c>
      <c r="DE3034">
        <v>0</v>
      </c>
      <c r="DF3034">
        <v>0</v>
      </c>
      <c r="DG3034">
        <v>0</v>
      </c>
      <c r="DH3034">
        <v>0</v>
      </c>
      <c r="DI3034">
        <v>0</v>
      </c>
      <c r="DJ3034">
        <v>0</v>
      </c>
      <c r="DK3034">
        <v>0</v>
      </c>
      <c r="DL3034">
        <v>0</v>
      </c>
    </row>
    <row r="3035" spans="1:116" x14ac:dyDescent="0.15">
      <c r="A3035" t="s">
        <v>116</v>
      </c>
      <c r="B3035">
        <v>200819</v>
      </c>
      <c r="C3035" t="s">
        <v>117</v>
      </c>
      <c r="D3035" t="s">
        <v>136</v>
      </c>
      <c r="E3035" t="s">
        <v>118</v>
      </c>
      <c r="F3035" t="s">
        <v>137</v>
      </c>
      <c r="G3035" s="1">
        <v>43175</v>
      </c>
      <c r="H3035" t="s">
        <v>138</v>
      </c>
      <c r="I3035" s="1">
        <v>43172</v>
      </c>
      <c r="J3035" t="s">
        <v>119</v>
      </c>
      <c r="K3035" t="s">
        <v>3475</v>
      </c>
      <c r="L3035" t="s">
        <v>120</v>
      </c>
      <c r="M3035" t="s">
        <v>139</v>
      </c>
      <c r="P3035" t="s">
        <v>145</v>
      </c>
      <c r="Q3035" t="s">
        <v>214</v>
      </c>
      <c r="R3035" t="s">
        <v>126</v>
      </c>
      <c r="S3035" t="s">
        <v>571</v>
      </c>
      <c r="T3035" t="s">
        <v>3476</v>
      </c>
      <c r="W3035">
        <v>0</v>
      </c>
      <c r="X3035">
        <v>0</v>
      </c>
      <c r="Y3035">
        <v>0</v>
      </c>
      <c r="Z3035">
        <v>0</v>
      </c>
      <c r="AA3035">
        <v>10000</v>
      </c>
      <c r="AB3035">
        <v>10000</v>
      </c>
      <c r="AC3035">
        <v>0</v>
      </c>
      <c r="AD3035">
        <v>0</v>
      </c>
      <c r="AE3035">
        <v>20000</v>
      </c>
      <c r="AH3035" t="s">
        <v>649</v>
      </c>
      <c r="AI3035" t="s">
        <v>3784</v>
      </c>
      <c r="AK3035" t="s">
        <v>390</v>
      </c>
      <c r="AL3035" t="s">
        <v>184</v>
      </c>
      <c r="AN3035" t="s">
        <v>3477</v>
      </c>
      <c r="AO3035" t="s">
        <v>572</v>
      </c>
      <c r="AP3035" t="s">
        <v>573</v>
      </c>
      <c r="BO3035">
        <v>0</v>
      </c>
      <c r="BP3035">
        <v>10000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0</v>
      </c>
      <c r="CJ3035">
        <v>0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v>0</v>
      </c>
      <c r="CR3035">
        <v>0</v>
      </c>
      <c r="CS3035">
        <v>0</v>
      </c>
      <c r="CT3035">
        <v>0</v>
      </c>
      <c r="CU3035">
        <v>0</v>
      </c>
      <c r="CV3035">
        <v>0</v>
      </c>
      <c r="CW3035">
        <v>0</v>
      </c>
      <c r="CX3035">
        <v>0</v>
      </c>
      <c r="CY3035">
        <v>0</v>
      </c>
      <c r="CZ3035">
        <v>0</v>
      </c>
      <c r="DA3035">
        <v>0</v>
      </c>
      <c r="DB3035">
        <v>0</v>
      </c>
      <c r="DC3035">
        <v>0</v>
      </c>
      <c r="DD3035">
        <v>0</v>
      </c>
      <c r="DE3035">
        <v>0</v>
      </c>
      <c r="DF3035">
        <v>0</v>
      </c>
      <c r="DG3035">
        <v>0</v>
      </c>
      <c r="DH3035">
        <v>0</v>
      </c>
      <c r="DI3035">
        <v>0</v>
      </c>
      <c r="DJ3035">
        <v>0</v>
      </c>
      <c r="DK3035">
        <v>0</v>
      </c>
      <c r="DL3035">
        <v>0</v>
      </c>
    </row>
    <row r="3036" spans="1:116" x14ac:dyDescent="0.15">
      <c r="A3036" t="s">
        <v>116</v>
      </c>
      <c r="B3036">
        <v>200826</v>
      </c>
      <c r="C3036" t="s">
        <v>117</v>
      </c>
      <c r="D3036" t="s">
        <v>136</v>
      </c>
      <c r="E3036" t="s">
        <v>118</v>
      </c>
      <c r="F3036" t="s">
        <v>137</v>
      </c>
      <c r="G3036" s="1">
        <v>43172</v>
      </c>
      <c r="H3036" t="s">
        <v>138</v>
      </c>
      <c r="I3036" s="1">
        <v>43231</v>
      </c>
      <c r="J3036" t="s">
        <v>119</v>
      </c>
      <c r="K3036" t="s">
        <v>122</v>
      </c>
      <c r="L3036" t="s">
        <v>123</v>
      </c>
      <c r="M3036" t="s">
        <v>139</v>
      </c>
      <c r="P3036" t="s">
        <v>124</v>
      </c>
      <c r="Q3036" t="s">
        <v>154</v>
      </c>
      <c r="R3036" t="s">
        <v>126</v>
      </c>
      <c r="S3036" t="s">
        <v>215</v>
      </c>
      <c r="T3036" t="s">
        <v>4885</v>
      </c>
      <c r="W3036">
        <v>62232</v>
      </c>
      <c r="X3036">
        <v>62232</v>
      </c>
      <c r="Y3036">
        <v>0</v>
      </c>
      <c r="Z3036">
        <v>0</v>
      </c>
      <c r="AA3036">
        <v>40000</v>
      </c>
      <c r="AB3036">
        <v>40000</v>
      </c>
      <c r="AC3036">
        <v>0</v>
      </c>
      <c r="AD3036">
        <v>0</v>
      </c>
      <c r="AE3036">
        <v>261660</v>
      </c>
      <c r="AF3036" t="s">
        <v>143</v>
      </c>
      <c r="AG3036" t="s">
        <v>143</v>
      </c>
      <c r="AH3036" t="s">
        <v>7642</v>
      </c>
      <c r="AI3036" t="s">
        <v>2780</v>
      </c>
      <c r="AJ3036" t="s">
        <v>128</v>
      </c>
      <c r="AK3036" t="s">
        <v>160</v>
      </c>
      <c r="AL3036" t="s">
        <v>161</v>
      </c>
      <c r="AM3036" t="s">
        <v>4886</v>
      </c>
      <c r="AN3036" t="s">
        <v>4887</v>
      </c>
      <c r="AO3036" t="s">
        <v>4628</v>
      </c>
      <c r="AP3036" t="s">
        <v>824</v>
      </c>
      <c r="AQ3036" t="s">
        <v>4888</v>
      </c>
      <c r="BO3036">
        <v>62232</v>
      </c>
      <c r="BP3036">
        <v>40000</v>
      </c>
      <c r="BQ3036">
        <v>0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  <c r="CI3036">
        <v>0</v>
      </c>
      <c r="CJ3036">
        <v>0</v>
      </c>
      <c r="CK3036">
        <v>0</v>
      </c>
      <c r="CL3036">
        <v>0</v>
      </c>
      <c r="CM3036">
        <v>0</v>
      </c>
      <c r="CN3036">
        <v>0</v>
      </c>
      <c r="CO3036">
        <v>0</v>
      </c>
      <c r="CP3036">
        <v>0</v>
      </c>
      <c r="CQ3036">
        <v>0</v>
      </c>
      <c r="CR3036">
        <v>0</v>
      </c>
      <c r="CS3036">
        <v>0</v>
      </c>
      <c r="CT3036">
        <v>0</v>
      </c>
      <c r="CU3036">
        <v>0</v>
      </c>
      <c r="CV3036">
        <v>0</v>
      </c>
      <c r="CW3036">
        <v>0</v>
      </c>
      <c r="CX3036">
        <v>0</v>
      </c>
      <c r="CY3036">
        <v>0</v>
      </c>
      <c r="CZ3036">
        <v>0</v>
      </c>
      <c r="DA3036">
        <v>0</v>
      </c>
      <c r="DB3036">
        <v>0</v>
      </c>
      <c r="DC3036">
        <v>0</v>
      </c>
      <c r="DD3036">
        <v>0</v>
      </c>
      <c r="DE3036">
        <v>0</v>
      </c>
      <c r="DF3036">
        <v>0</v>
      </c>
      <c r="DG3036">
        <v>0</v>
      </c>
      <c r="DH3036">
        <v>0</v>
      </c>
      <c r="DI3036">
        <v>0</v>
      </c>
      <c r="DJ3036">
        <v>0</v>
      </c>
      <c r="DK3036">
        <v>0</v>
      </c>
      <c r="DL3036">
        <v>0</v>
      </c>
    </row>
    <row r="3037" spans="1:116" x14ac:dyDescent="0.15">
      <c r="A3037" t="s">
        <v>116</v>
      </c>
      <c r="B3037">
        <v>200833</v>
      </c>
      <c r="C3037" t="s">
        <v>117</v>
      </c>
      <c r="D3037" t="s">
        <v>136</v>
      </c>
      <c r="E3037" t="s">
        <v>118</v>
      </c>
      <c r="F3037" t="s">
        <v>137</v>
      </c>
      <c r="G3037" s="1">
        <v>43175</v>
      </c>
      <c r="H3037" t="s">
        <v>138</v>
      </c>
      <c r="I3037" s="1">
        <v>43216</v>
      </c>
      <c r="J3037" t="s">
        <v>119</v>
      </c>
      <c r="K3037" t="s">
        <v>213</v>
      </c>
      <c r="L3037" t="s">
        <v>123</v>
      </c>
      <c r="M3037" t="s">
        <v>139</v>
      </c>
      <c r="P3037" t="s">
        <v>232</v>
      </c>
      <c r="Q3037" t="s">
        <v>263</v>
      </c>
      <c r="R3037" t="s">
        <v>126</v>
      </c>
      <c r="S3037" t="s">
        <v>215</v>
      </c>
      <c r="T3037" t="s">
        <v>4889</v>
      </c>
      <c r="V3037" t="s">
        <v>1896</v>
      </c>
      <c r="W3037">
        <v>95164</v>
      </c>
      <c r="X3037">
        <v>64481</v>
      </c>
      <c r="Y3037">
        <v>30683</v>
      </c>
      <c r="Z3037">
        <v>0</v>
      </c>
      <c r="AA3037">
        <v>95164</v>
      </c>
      <c r="AB3037">
        <v>64481</v>
      </c>
      <c r="AC3037">
        <v>30683</v>
      </c>
      <c r="AD3037">
        <v>0</v>
      </c>
      <c r="AE3037">
        <v>95164</v>
      </c>
      <c r="AF3037" t="s">
        <v>143</v>
      </c>
      <c r="AG3037" t="s">
        <v>143</v>
      </c>
      <c r="AH3037" t="s">
        <v>4890</v>
      </c>
      <c r="AI3037" t="s">
        <v>133</v>
      </c>
      <c r="AJ3037" t="s">
        <v>128</v>
      </c>
      <c r="AK3037" t="s">
        <v>1106</v>
      </c>
      <c r="AL3037" t="s">
        <v>267</v>
      </c>
      <c r="AM3037" t="s">
        <v>4891</v>
      </c>
      <c r="AN3037" t="s">
        <v>4892</v>
      </c>
      <c r="AO3037" t="s">
        <v>3013</v>
      </c>
      <c r="AP3037" t="s">
        <v>3014</v>
      </c>
      <c r="BO3037">
        <v>95164</v>
      </c>
      <c r="BP3037">
        <v>95164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0</v>
      </c>
      <c r="CR3037">
        <v>0</v>
      </c>
      <c r="CS3037">
        <v>0</v>
      </c>
      <c r="CT3037">
        <v>0</v>
      </c>
      <c r="CU3037">
        <v>0</v>
      </c>
      <c r="CV3037">
        <v>0</v>
      </c>
      <c r="CW3037">
        <v>0</v>
      </c>
      <c r="CX3037">
        <v>0</v>
      </c>
      <c r="CY3037">
        <v>0</v>
      </c>
      <c r="CZ3037">
        <v>0</v>
      </c>
      <c r="DA3037">
        <v>0</v>
      </c>
      <c r="DB3037">
        <v>0</v>
      </c>
      <c r="DC3037">
        <v>0</v>
      </c>
      <c r="DD3037">
        <v>0</v>
      </c>
      <c r="DE3037">
        <v>0</v>
      </c>
      <c r="DF3037">
        <v>0</v>
      </c>
      <c r="DG3037">
        <v>0</v>
      </c>
      <c r="DH3037">
        <v>0</v>
      </c>
      <c r="DI3037">
        <v>0</v>
      </c>
      <c r="DJ3037">
        <v>0</v>
      </c>
      <c r="DK3037">
        <v>0</v>
      </c>
      <c r="DL3037">
        <v>0</v>
      </c>
    </row>
    <row r="3038" spans="1:116" x14ac:dyDescent="0.15">
      <c r="A3038" t="s">
        <v>116</v>
      </c>
      <c r="B3038">
        <v>200835</v>
      </c>
      <c r="C3038" t="s">
        <v>117</v>
      </c>
      <c r="D3038" t="s">
        <v>136</v>
      </c>
      <c r="E3038" t="s">
        <v>118</v>
      </c>
      <c r="F3038" t="s">
        <v>137</v>
      </c>
      <c r="G3038" s="1">
        <v>43174</v>
      </c>
      <c r="H3038" t="s">
        <v>138</v>
      </c>
      <c r="I3038" s="1">
        <v>43271</v>
      </c>
      <c r="J3038" t="s">
        <v>119</v>
      </c>
      <c r="K3038" t="s">
        <v>4667</v>
      </c>
      <c r="L3038" t="s">
        <v>123</v>
      </c>
      <c r="M3038" t="s">
        <v>139</v>
      </c>
      <c r="P3038" t="s">
        <v>124</v>
      </c>
      <c r="Q3038" t="s">
        <v>2602</v>
      </c>
      <c r="R3038" t="s">
        <v>126</v>
      </c>
      <c r="S3038" t="s">
        <v>441</v>
      </c>
      <c r="T3038" t="s">
        <v>4893</v>
      </c>
      <c r="W3038">
        <v>92046</v>
      </c>
      <c r="X3038">
        <v>58036</v>
      </c>
      <c r="Y3038">
        <v>34010</v>
      </c>
      <c r="Z3038">
        <v>0</v>
      </c>
      <c r="AA3038">
        <v>92046</v>
      </c>
      <c r="AB3038">
        <v>58036</v>
      </c>
      <c r="AC3038">
        <v>34010</v>
      </c>
      <c r="AD3038">
        <v>0</v>
      </c>
      <c r="AE3038">
        <v>92046</v>
      </c>
      <c r="AF3038" t="s">
        <v>143</v>
      </c>
      <c r="AG3038" t="s">
        <v>171</v>
      </c>
      <c r="AH3038" t="s">
        <v>229</v>
      </c>
      <c r="AI3038" t="s">
        <v>341</v>
      </c>
      <c r="AJ3038" t="s">
        <v>128</v>
      </c>
      <c r="AK3038" t="s">
        <v>518</v>
      </c>
      <c r="AL3038" t="s">
        <v>408</v>
      </c>
      <c r="AM3038" t="s">
        <v>4894</v>
      </c>
      <c r="AN3038" t="s">
        <v>4895</v>
      </c>
      <c r="AO3038" t="s">
        <v>3657</v>
      </c>
      <c r="AP3038" t="s">
        <v>3658</v>
      </c>
      <c r="AQ3038" t="s">
        <v>3659</v>
      </c>
      <c r="BO3038">
        <v>46023</v>
      </c>
      <c r="BP3038">
        <v>46023</v>
      </c>
      <c r="BQ3038">
        <v>46023</v>
      </c>
      <c r="BR3038">
        <v>46023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0</v>
      </c>
      <c r="CR3038">
        <v>0</v>
      </c>
      <c r="CS3038">
        <v>0</v>
      </c>
      <c r="CT3038">
        <v>0</v>
      </c>
      <c r="CU3038">
        <v>0</v>
      </c>
      <c r="CV3038">
        <v>0</v>
      </c>
      <c r="CW3038">
        <v>0</v>
      </c>
      <c r="CX3038">
        <v>0</v>
      </c>
      <c r="CY3038">
        <v>0</v>
      </c>
      <c r="CZ3038">
        <v>0</v>
      </c>
      <c r="DA3038">
        <v>0</v>
      </c>
      <c r="DB3038">
        <v>0</v>
      </c>
      <c r="DC3038">
        <v>0</v>
      </c>
      <c r="DD3038">
        <v>0</v>
      </c>
      <c r="DE3038">
        <v>0</v>
      </c>
      <c r="DF3038">
        <v>0</v>
      </c>
      <c r="DG3038">
        <v>0</v>
      </c>
      <c r="DH3038">
        <v>0</v>
      </c>
      <c r="DI3038">
        <v>0</v>
      </c>
      <c r="DJ3038">
        <v>0</v>
      </c>
      <c r="DK3038">
        <v>0</v>
      </c>
      <c r="DL3038">
        <v>0</v>
      </c>
    </row>
    <row r="3039" spans="1:116" x14ac:dyDescent="0.15">
      <c r="A3039" t="s">
        <v>116</v>
      </c>
      <c r="B3039">
        <v>200862</v>
      </c>
      <c r="C3039" t="s">
        <v>117</v>
      </c>
      <c r="D3039" t="s">
        <v>136</v>
      </c>
      <c r="E3039" t="s">
        <v>118</v>
      </c>
      <c r="F3039" t="s">
        <v>137</v>
      </c>
      <c r="G3039" s="1">
        <v>43173</v>
      </c>
      <c r="H3039" t="s">
        <v>138</v>
      </c>
      <c r="I3039" s="1">
        <v>43258</v>
      </c>
      <c r="J3039" t="s">
        <v>119</v>
      </c>
      <c r="K3039" t="s">
        <v>539</v>
      </c>
      <c r="L3039" t="s">
        <v>169</v>
      </c>
      <c r="M3039" t="s">
        <v>139</v>
      </c>
      <c r="P3039" t="s">
        <v>177</v>
      </c>
      <c r="Q3039" t="s">
        <v>288</v>
      </c>
      <c r="R3039" t="s">
        <v>126</v>
      </c>
      <c r="S3039" t="s">
        <v>215</v>
      </c>
      <c r="T3039" t="s">
        <v>4901</v>
      </c>
      <c r="W3039">
        <v>339440</v>
      </c>
      <c r="X3039">
        <v>308583</v>
      </c>
      <c r="Y3039">
        <v>30857</v>
      </c>
      <c r="Z3039">
        <v>0</v>
      </c>
      <c r="AA3039">
        <v>340967</v>
      </c>
      <c r="AB3039">
        <v>340967</v>
      </c>
      <c r="AC3039">
        <v>0</v>
      </c>
      <c r="AD3039">
        <v>0</v>
      </c>
      <c r="AE3039">
        <v>340967</v>
      </c>
      <c r="AF3039" t="s">
        <v>143</v>
      </c>
      <c r="AG3039" t="s">
        <v>143</v>
      </c>
      <c r="AH3039" t="s">
        <v>14498</v>
      </c>
      <c r="AI3039" t="s">
        <v>259</v>
      </c>
      <c r="AJ3039" t="s">
        <v>128</v>
      </c>
      <c r="AK3039" t="s">
        <v>290</v>
      </c>
      <c r="AL3039" t="s">
        <v>291</v>
      </c>
      <c r="AM3039" t="s">
        <v>4902</v>
      </c>
      <c r="AN3039" t="s">
        <v>3157</v>
      </c>
      <c r="AO3039" t="s">
        <v>3158</v>
      </c>
      <c r="AP3039" t="s">
        <v>3159</v>
      </c>
      <c r="AQ3039" t="s">
        <v>2651</v>
      </c>
      <c r="BO3039">
        <v>169720</v>
      </c>
      <c r="BP3039">
        <v>170483.5</v>
      </c>
      <c r="BQ3039">
        <v>169720</v>
      </c>
      <c r="BR3039">
        <v>170483.5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0</v>
      </c>
      <c r="CR3039">
        <v>0</v>
      </c>
      <c r="CS3039">
        <v>0</v>
      </c>
      <c r="CT3039">
        <v>0</v>
      </c>
      <c r="CU3039">
        <v>0</v>
      </c>
      <c r="CV3039">
        <v>0</v>
      </c>
      <c r="CW3039">
        <v>0</v>
      </c>
      <c r="CX3039">
        <v>0</v>
      </c>
      <c r="CY3039">
        <v>0</v>
      </c>
      <c r="CZ3039">
        <v>0</v>
      </c>
      <c r="DA3039">
        <v>0</v>
      </c>
      <c r="DB3039">
        <v>0</v>
      </c>
      <c r="DC3039">
        <v>0</v>
      </c>
      <c r="DD3039">
        <v>0</v>
      </c>
      <c r="DE3039">
        <v>0</v>
      </c>
      <c r="DF3039">
        <v>0</v>
      </c>
      <c r="DG3039">
        <v>0</v>
      </c>
      <c r="DH3039">
        <v>0</v>
      </c>
      <c r="DI3039">
        <v>0</v>
      </c>
      <c r="DJ3039">
        <v>0</v>
      </c>
      <c r="DK3039">
        <v>0</v>
      </c>
      <c r="DL3039">
        <v>0</v>
      </c>
    </row>
    <row r="3040" spans="1:116" x14ac:dyDescent="0.15">
      <c r="A3040" t="s">
        <v>116</v>
      </c>
      <c r="B3040">
        <v>200870</v>
      </c>
      <c r="C3040" t="s">
        <v>117</v>
      </c>
      <c r="D3040" t="s">
        <v>136</v>
      </c>
      <c r="E3040" t="s">
        <v>118</v>
      </c>
      <c r="F3040" t="s">
        <v>137</v>
      </c>
      <c r="G3040" s="1">
        <v>43172</v>
      </c>
      <c r="H3040" t="s">
        <v>138</v>
      </c>
      <c r="I3040" s="1">
        <v>43200</v>
      </c>
      <c r="J3040" t="s">
        <v>119</v>
      </c>
      <c r="K3040" t="s">
        <v>4903</v>
      </c>
      <c r="L3040" t="s">
        <v>120</v>
      </c>
      <c r="M3040" t="s">
        <v>139</v>
      </c>
      <c r="P3040" t="s">
        <v>199</v>
      </c>
      <c r="Q3040" t="s">
        <v>616</v>
      </c>
      <c r="R3040" t="s">
        <v>126</v>
      </c>
      <c r="S3040" t="s">
        <v>397</v>
      </c>
      <c r="T3040" t="s">
        <v>4904</v>
      </c>
      <c r="W3040">
        <v>34020</v>
      </c>
      <c r="X3040">
        <v>20833</v>
      </c>
      <c r="Y3040">
        <v>13187</v>
      </c>
      <c r="Z3040">
        <v>0</v>
      </c>
      <c r="AA3040">
        <v>10345</v>
      </c>
      <c r="AB3040">
        <v>6335</v>
      </c>
      <c r="AC3040">
        <v>4010</v>
      </c>
      <c r="AD3040">
        <v>0</v>
      </c>
      <c r="AE3040">
        <v>34020</v>
      </c>
      <c r="AF3040" t="s">
        <v>143</v>
      </c>
      <c r="AG3040" t="s">
        <v>143</v>
      </c>
      <c r="AH3040" t="s">
        <v>520</v>
      </c>
      <c r="AI3040" t="s">
        <v>859</v>
      </c>
      <c r="AJ3040" t="s">
        <v>128</v>
      </c>
      <c r="AK3040" t="s">
        <v>543</v>
      </c>
      <c r="AL3040" t="s">
        <v>617</v>
      </c>
      <c r="AM3040" t="s">
        <v>4905</v>
      </c>
      <c r="AN3040" t="s">
        <v>4906</v>
      </c>
      <c r="AO3040" t="s">
        <v>878</v>
      </c>
      <c r="AP3040" t="s">
        <v>879</v>
      </c>
      <c r="BO3040">
        <v>34020</v>
      </c>
      <c r="BP3040">
        <v>10345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0</v>
      </c>
      <c r="CR3040">
        <v>0</v>
      </c>
      <c r="CS3040">
        <v>0</v>
      </c>
      <c r="CT3040">
        <v>0</v>
      </c>
      <c r="CU3040">
        <v>0</v>
      </c>
      <c r="CV3040">
        <v>0</v>
      </c>
      <c r="CW3040">
        <v>0</v>
      </c>
      <c r="CX3040">
        <v>0</v>
      </c>
      <c r="CY3040">
        <v>0</v>
      </c>
      <c r="CZ3040">
        <v>0</v>
      </c>
      <c r="DA3040">
        <v>0</v>
      </c>
      <c r="DB3040">
        <v>0</v>
      </c>
      <c r="DC3040">
        <v>0</v>
      </c>
      <c r="DD3040">
        <v>0</v>
      </c>
      <c r="DE3040">
        <v>0</v>
      </c>
      <c r="DF3040">
        <v>0</v>
      </c>
      <c r="DG3040">
        <v>0</v>
      </c>
      <c r="DH3040">
        <v>0</v>
      </c>
      <c r="DI3040">
        <v>0</v>
      </c>
      <c r="DJ3040">
        <v>0</v>
      </c>
      <c r="DK3040">
        <v>0</v>
      </c>
      <c r="DL3040">
        <v>0</v>
      </c>
    </row>
    <row r="3041" spans="1:116" x14ac:dyDescent="0.15">
      <c r="A3041" t="s">
        <v>116</v>
      </c>
      <c r="B3041">
        <v>200892</v>
      </c>
      <c r="C3041" t="s">
        <v>117</v>
      </c>
      <c r="D3041" t="s">
        <v>136</v>
      </c>
      <c r="E3041" t="s">
        <v>118</v>
      </c>
      <c r="F3041" t="s">
        <v>137</v>
      </c>
      <c r="G3041" s="1">
        <v>43174</v>
      </c>
      <c r="H3041" t="s">
        <v>138</v>
      </c>
      <c r="I3041" s="1">
        <v>43231</v>
      </c>
      <c r="J3041" t="s">
        <v>119</v>
      </c>
      <c r="K3041" t="s">
        <v>2433</v>
      </c>
      <c r="L3041" t="s">
        <v>120</v>
      </c>
      <c r="M3041" t="s">
        <v>139</v>
      </c>
      <c r="P3041" t="s">
        <v>124</v>
      </c>
      <c r="Q3041" t="s">
        <v>125</v>
      </c>
      <c r="R3041" t="s">
        <v>126</v>
      </c>
      <c r="S3041" t="s">
        <v>140</v>
      </c>
      <c r="T3041" t="s">
        <v>2434</v>
      </c>
      <c r="U3041" t="s">
        <v>4909</v>
      </c>
      <c r="W3041">
        <v>50000</v>
      </c>
      <c r="X3041">
        <v>30564</v>
      </c>
      <c r="Y3041">
        <v>19436</v>
      </c>
      <c r="Z3041">
        <v>0</v>
      </c>
      <c r="AA3041">
        <v>50000</v>
      </c>
      <c r="AB3041">
        <v>30564</v>
      </c>
      <c r="AC3041">
        <v>19436</v>
      </c>
      <c r="AD3041">
        <v>0</v>
      </c>
      <c r="AE3041">
        <v>50000</v>
      </c>
      <c r="AF3041" t="s">
        <v>143</v>
      </c>
      <c r="AG3041" t="s">
        <v>143</v>
      </c>
      <c r="AH3041" t="s">
        <v>553</v>
      </c>
      <c r="AI3041" t="s">
        <v>3029</v>
      </c>
      <c r="AJ3041" t="s">
        <v>128</v>
      </c>
      <c r="AK3041" t="s">
        <v>1032</v>
      </c>
      <c r="AL3041" t="s">
        <v>528</v>
      </c>
      <c r="AM3041" t="s">
        <v>4910</v>
      </c>
      <c r="AN3041" t="s">
        <v>4911</v>
      </c>
      <c r="AO3041" t="s">
        <v>1954</v>
      </c>
      <c r="AP3041" t="s">
        <v>708</v>
      </c>
      <c r="BO3041">
        <v>50000</v>
      </c>
      <c r="BP3041">
        <v>50000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0</v>
      </c>
      <c r="CR3041">
        <v>0</v>
      </c>
      <c r="CS3041">
        <v>0</v>
      </c>
      <c r="CT3041">
        <v>0</v>
      </c>
      <c r="CU3041">
        <v>0</v>
      </c>
      <c r="CV3041">
        <v>0</v>
      </c>
      <c r="CW3041">
        <v>0</v>
      </c>
      <c r="CX3041">
        <v>0</v>
      </c>
      <c r="CY3041">
        <v>0</v>
      </c>
      <c r="CZ3041">
        <v>0</v>
      </c>
      <c r="DA3041">
        <v>0</v>
      </c>
      <c r="DB3041">
        <v>0</v>
      </c>
      <c r="DC3041">
        <v>0</v>
      </c>
      <c r="DD3041">
        <v>0</v>
      </c>
      <c r="DE3041">
        <v>0</v>
      </c>
      <c r="DF3041">
        <v>0</v>
      </c>
      <c r="DG3041">
        <v>0</v>
      </c>
      <c r="DH3041">
        <v>0</v>
      </c>
      <c r="DI3041">
        <v>0</v>
      </c>
      <c r="DJ3041">
        <v>0</v>
      </c>
      <c r="DK3041">
        <v>0</v>
      </c>
      <c r="DL3041">
        <v>0</v>
      </c>
    </row>
    <row r="3042" spans="1:116" x14ac:dyDescent="0.15">
      <c r="A3042" t="s">
        <v>116</v>
      </c>
      <c r="B3042">
        <v>200894</v>
      </c>
      <c r="C3042" t="s">
        <v>117</v>
      </c>
      <c r="D3042" t="s">
        <v>136</v>
      </c>
      <c r="E3042" t="s">
        <v>118</v>
      </c>
      <c r="F3042" t="s">
        <v>137</v>
      </c>
      <c r="G3042" s="1">
        <v>43207</v>
      </c>
      <c r="H3042" t="s">
        <v>138</v>
      </c>
      <c r="I3042" s="1">
        <v>43242</v>
      </c>
      <c r="J3042" t="s">
        <v>119</v>
      </c>
      <c r="K3042" t="s">
        <v>469</v>
      </c>
      <c r="L3042" t="s">
        <v>227</v>
      </c>
      <c r="M3042" t="s">
        <v>139</v>
      </c>
      <c r="P3042" t="s">
        <v>124</v>
      </c>
      <c r="Q3042" t="s">
        <v>470</v>
      </c>
      <c r="R3042" t="s">
        <v>126</v>
      </c>
      <c r="S3042" t="s">
        <v>441</v>
      </c>
      <c r="T3042" t="s">
        <v>471</v>
      </c>
      <c r="U3042" t="s">
        <v>4912</v>
      </c>
      <c r="W3042">
        <v>71434</v>
      </c>
      <c r="X3042">
        <v>71434</v>
      </c>
      <c r="Y3042">
        <v>0</v>
      </c>
      <c r="Z3042">
        <v>0</v>
      </c>
      <c r="AA3042">
        <v>71434</v>
      </c>
      <c r="AB3042">
        <v>71434</v>
      </c>
      <c r="AC3042">
        <v>0</v>
      </c>
      <c r="AD3042">
        <v>0</v>
      </c>
      <c r="AE3042">
        <v>71434</v>
      </c>
      <c r="AF3042" t="s">
        <v>143</v>
      </c>
      <c r="AG3042" t="s">
        <v>143</v>
      </c>
      <c r="AH3042" t="s">
        <v>542</v>
      </c>
      <c r="AI3042" t="s">
        <v>370</v>
      </c>
      <c r="AJ3042" t="s">
        <v>128</v>
      </c>
      <c r="AK3042" t="s">
        <v>429</v>
      </c>
      <c r="AL3042" t="s">
        <v>184</v>
      </c>
      <c r="AM3042" t="s">
        <v>4913</v>
      </c>
      <c r="AN3042" t="s">
        <v>4914</v>
      </c>
      <c r="AO3042" t="s">
        <v>1985</v>
      </c>
      <c r="AP3042" t="s">
        <v>1986</v>
      </c>
      <c r="AQ3042" t="s">
        <v>921</v>
      </c>
      <c r="BO3042">
        <v>32145.300000000003</v>
      </c>
      <c r="BP3042">
        <v>32145.300000000003</v>
      </c>
      <c r="BQ3042">
        <v>39288.700000000004</v>
      </c>
      <c r="BR3042">
        <v>39288.700000000004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0</v>
      </c>
      <c r="CR3042">
        <v>0</v>
      </c>
      <c r="CS3042">
        <v>0</v>
      </c>
      <c r="CT3042">
        <v>0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0</v>
      </c>
      <c r="DE3042">
        <v>0</v>
      </c>
      <c r="DF3042">
        <v>0</v>
      </c>
      <c r="DG3042">
        <v>0</v>
      </c>
      <c r="DH3042">
        <v>0</v>
      </c>
      <c r="DI3042">
        <v>0</v>
      </c>
      <c r="DJ3042">
        <v>0</v>
      </c>
      <c r="DK3042">
        <v>0</v>
      </c>
      <c r="DL3042">
        <v>0</v>
      </c>
    </row>
    <row r="3043" spans="1:116" x14ac:dyDescent="0.15">
      <c r="A3043" t="s">
        <v>116</v>
      </c>
      <c r="B3043">
        <v>200897</v>
      </c>
      <c r="C3043" t="s">
        <v>117</v>
      </c>
      <c r="D3043" t="s">
        <v>136</v>
      </c>
      <c r="E3043" t="s">
        <v>118</v>
      </c>
      <c r="F3043" t="s">
        <v>137</v>
      </c>
      <c r="G3043" s="1">
        <v>43159</v>
      </c>
      <c r="H3043" t="s">
        <v>138</v>
      </c>
      <c r="I3043" s="1">
        <v>43221</v>
      </c>
      <c r="J3043" t="s">
        <v>119</v>
      </c>
      <c r="K3043" t="s">
        <v>4710</v>
      </c>
      <c r="L3043" t="s">
        <v>197</v>
      </c>
      <c r="M3043" t="s">
        <v>139</v>
      </c>
      <c r="N3043" t="s">
        <v>4915</v>
      </c>
      <c r="O3043" t="s">
        <v>153</v>
      </c>
      <c r="P3043" t="s">
        <v>317</v>
      </c>
      <c r="Q3043" t="s">
        <v>318</v>
      </c>
      <c r="R3043" t="s">
        <v>126</v>
      </c>
      <c r="S3043" t="s">
        <v>251</v>
      </c>
      <c r="T3043" t="s">
        <v>4916</v>
      </c>
      <c r="W3043">
        <v>175000</v>
      </c>
      <c r="X3043">
        <v>119524</v>
      </c>
      <c r="Y3043">
        <v>55476</v>
      </c>
      <c r="Z3043">
        <v>0</v>
      </c>
      <c r="AA3043">
        <v>175000</v>
      </c>
      <c r="AB3043">
        <v>119524</v>
      </c>
      <c r="AC3043">
        <v>55476</v>
      </c>
      <c r="AD3043">
        <v>0</v>
      </c>
      <c r="AE3043">
        <v>1110948</v>
      </c>
      <c r="AF3043" t="s">
        <v>143</v>
      </c>
      <c r="AG3043" t="s">
        <v>171</v>
      </c>
      <c r="AH3043" t="s">
        <v>6895</v>
      </c>
      <c r="AI3043" t="s">
        <v>341</v>
      </c>
      <c r="AJ3043" t="s">
        <v>128</v>
      </c>
      <c r="AK3043" t="s">
        <v>543</v>
      </c>
      <c r="AL3043" t="s">
        <v>322</v>
      </c>
      <c r="AM3043" t="s">
        <v>4917</v>
      </c>
      <c r="AN3043" t="s">
        <v>4918</v>
      </c>
      <c r="AO3043" t="s">
        <v>677</v>
      </c>
      <c r="AP3043" t="s">
        <v>678</v>
      </c>
      <c r="AQ3043" t="s">
        <v>4919</v>
      </c>
      <c r="BO3043">
        <v>87500</v>
      </c>
      <c r="BP3043">
        <v>87500</v>
      </c>
      <c r="BQ3043">
        <v>87500</v>
      </c>
      <c r="BR3043">
        <v>87500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0</v>
      </c>
      <c r="DD3043">
        <v>0</v>
      </c>
      <c r="DE3043">
        <v>0</v>
      </c>
      <c r="DF3043">
        <v>0</v>
      </c>
      <c r="DG3043">
        <v>0</v>
      </c>
      <c r="DH3043">
        <v>0</v>
      </c>
      <c r="DI3043">
        <v>0</v>
      </c>
      <c r="DJ3043">
        <v>0</v>
      </c>
      <c r="DK3043">
        <v>0</v>
      </c>
      <c r="DL3043">
        <v>0</v>
      </c>
    </row>
    <row r="3044" spans="1:116" x14ac:dyDescent="0.15">
      <c r="A3044" t="s">
        <v>116</v>
      </c>
      <c r="B3044">
        <v>200899</v>
      </c>
      <c r="C3044" t="s">
        <v>117</v>
      </c>
      <c r="D3044" t="s">
        <v>136</v>
      </c>
      <c r="E3044" t="s">
        <v>118</v>
      </c>
      <c r="F3044" t="s">
        <v>137</v>
      </c>
      <c r="G3044" s="1">
        <v>43173</v>
      </c>
      <c r="H3044" t="s">
        <v>138</v>
      </c>
      <c r="I3044" s="1">
        <v>43235</v>
      </c>
      <c r="J3044" t="s">
        <v>119</v>
      </c>
      <c r="K3044" t="s">
        <v>4299</v>
      </c>
      <c r="L3044" t="s">
        <v>123</v>
      </c>
      <c r="M3044" t="s">
        <v>139</v>
      </c>
      <c r="P3044" t="s">
        <v>199</v>
      </c>
      <c r="Q3044" t="s">
        <v>616</v>
      </c>
      <c r="R3044" t="s">
        <v>126</v>
      </c>
      <c r="S3044" t="s">
        <v>657</v>
      </c>
      <c r="T3044" t="s">
        <v>4920</v>
      </c>
      <c r="W3044">
        <v>12000</v>
      </c>
      <c r="X3044">
        <v>12000</v>
      </c>
      <c r="Y3044">
        <v>0</v>
      </c>
      <c r="Z3044">
        <v>0</v>
      </c>
      <c r="AA3044">
        <v>12000</v>
      </c>
      <c r="AB3044">
        <v>12000</v>
      </c>
      <c r="AC3044">
        <v>0</v>
      </c>
      <c r="AD3044">
        <v>0</v>
      </c>
      <c r="AE3044">
        <v>12000</v>
      </c>
      <c r="AF3044" t="s">
        <v>143</v>
      </c>
      <c r="AG3044" t="s">
        <v>171</v>
      </c>
      <c r="AH3044" t="s">
        <v>542</v>
      </c>
      <c r="AI3044" t="s">
        <v>341</v>
      </c>
      <c r="AJ3044" t="s">
        <v>128</v>
      </c>
      <c r="AK3044" t="s">
        <v>543</v>
      </c>
      <c r="AL3044" t="s">
        <v>617</v>
      </c>
      <c r="AM3044" t="s">
        <v>4921</v>
      </c>
      <c r="AN3044" t="s">
        <v>4922</v>
      </c>
      <c r="AO3044" t="s">
        <v>618</v>
      </c>
      <c r="AP3044" t="s">
        <v>206</v>
      </c>
      <c r="BO3044">
        <v>12000</v>
      </c>
      <c r="BP3044">
        <v>12000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0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0</v>
      </c>
      <c r="DE3044">
        <v>0</v>
      </c>
      <c r="DF3044">
        <v>0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0</v>
      </c>
    </row>
    <row r="3045" spans="1:116" x14ac:dyDescent="0.15">
      <c r="A3045" t="s">
        <v>116</v>
      </c>
      <c r="B3045">
        <v>200906</v>
      </c>
      <c r="C3045" t="s">
        <v>117</v>
      </c>
      <c r="D3045" t="s">
        <v>136</v>
      </c>
      <c r="E3045" t="s">
        <v>118</v>
      </c>
      <c r="F3045" t="s">
        <v>137</v>
      </c>
      <c r="G3045" s="1">
        <v>43182</v>
      </c>
      <c r="H3045" t="s">
        <v>138</v>
      </c>
      <c r="I3045" s="1">
        <v>43230</v>
      </c>
      <c r="J3045" t="s">
        <v>119</v>
      </c>
      <c r="K3045" t="s">
        <v>4925</v>
      </c>
      <c r="L3045" t="s">
        <v>153</v>
      </c>
      <c r="M3045" t="s">
        <v>139</v>
      </c>
      <c r="N3045" t="s">
        <v>4926</v>
      </c>
      <c r="O3045" t="s">
        <v>123</v>
      </c>
      <c r="P3045" t="s">
        <v>124</v>
      </c>
      <c r="Q3045" t="s">
        <v>311</v>
      </c>
      <c r="R3045" t="s">
        <v>126</v>
      </c>
      <c r="S3045" t="s">
        <v>540</v>
      </c>
      <c r="T3045" t="s">
        <v>4927</v>
      </c>
      <c r="W3045">
        <v>98783</v>
      </c>
      <c r="X3045">
        <v>69167</v>
      </c>
      <c r="Y3045">
        <v>29616</v>
      </c>
      <c r="Z3045">
        <v>0</v>
      </c>
      <c r="AA3045">
        <v>98783</v>
      </c>
      <c r="AB3045">
        <v>69167</v>
      </c>
      <c r="AC3045">
        <v>29616</v>
      </c>
      <c r="AD3045">
        <v>0</v>
      </c>
      <c r="AE3045">
        <v>98783</v>
      </c>
      <c r="AF3045" t="s">
        <v>143</v>
      </c>
      <c r="AG3045" t="s">
        <v>143</v>
      </c>
      <c r="AH3045" t="s">
        <v>520</v>
      </c>
      <c r="AI3045" t="s">
        <v>1064</v>
      </c>
      <c r="AJ3045" t="s">
        <v>128</v>
      </c>
      <c r="AK3045" t="s">
        <v>236</v>
      </c>
      <c r="AL3045" t="s">
        <v>314</v>
      </c>
      <c r="AM3045" t="s">
        <v>4928</v>
      </c>
      <c r="AN3045" t="s">
        <v>4929</v>
      </c>
      <c r="AO3045" t="s">
        <v>4930</v>
      </c>
      <c r="AP3045" t="s">
        <v>791</v>
      </c>
      <c r="BO3045">
        <v>98783</v>
      </c>
      <c r="BP3045">
        <v>98783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0</v>
      </c>
      <c r="DD3045">
        <v>0</v>
      </c>
      <c r="DE3045">
        <v>0</v>
      </c>
      <c r="DF3045">
        <v>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0</v>
      </c>
    </row>
    <row r="3046" spans="1:116" x14ac:dyDescent="0.15">
      <c r="A3046" t="s">
        <v>116</v>
      </c>
      <c r="B3046">
        <v>200928</v>
      </c>
      <c r="C3046" t="s">
        <v>117</v>
      </c>
      <c r="D3046" t="s">
        <v>136</v>
      </c>
      <c r="E3046" t="s">
        <v>118</v>
      </c>
      <c r="F3046" t="s">
        <v>137</v>
      </c>
      <c r="G3046" s="1">
        <v>43182</v>
      </c>
      <c r="H3046" t="s">
        <v>138</v>
      </c>
      <c r="I3046" s="1">
        <v>43290</v>
      </c>
      <c r="J3046" t="s">
        <v>13516</v>
      </c>
      <c r="K3046" t="s">
        <v>1321</v>
      </c>
      <c r="L3046" t="s">
        <v>197</v>
      </c>
      <c r="M3046" t="s">
        <v>139</v>
      </c>
      <c r="N3046" t="s">
        <v>122</v>
      </c>
      <c r="O3046" t="s">
        <v>123</v>
      </c>
      <c r="P3046" t="s">
        <v>124</v>
      </c>
      <c r="Q3046" t="s">
        <v>668</v>
      </c>
      <c r="R3046" t="s">
        <v>126</v>
      </c>
      <c r="S3046" t="s">
        <v>540</v>
      </c>
      <c r="T3046" t="s">
        <v>4934</v>
      </c>
      <c r="W3046">
        <v>294766</v>
      </c>
      <c r="X3046">
        <v>217993</v>
      </c>
      <c r="Y3046">
        <v>76773</v>
      </c>
      <c r="Z3046">
        <v>0</v>
      </c>
      <c r="AA3046">
        <v>294766</v>
      </c>
      <c r="AB3046">
        <v>217993</v>
      </c>
      <c r="AC3046">
        <v>76773</v>
      </c>
      <c r="AD3046">
        <v>0</v>
      </c>
      <c r="AE3046">
        <v>294766</v>
      </c>
      <c r="AF3046" t="s">
        <v>143</v>
      </c>
      <c r="AG3046" t="s">
        <v>143</v>
      </c>
      <c r="AH3046" t="s">
        <v>553</v>
      </c>
      <c r="AI3046" t="s">
        <v>1982</v>
      </c>
      <c r="AJ3046" t="s">
        <v>128</v>
      </c>
      <c r="AK3046" t="s">
        <v>955</v>
      </c>
      <c r="AL3046" t="s">
        <v>669</v>
      </c>
      <c r="AN3046" t="s">
        <v>4935</v>
      </c>
      <c r="AO3046" t="s">
        <v>4936</v>
      </c>
      <c r="AP3046" t="s">
        <v>3705</v>
      </c>
      <c r="AQ3046" t="s">
        <v>671</v>
      </c>
      <c r="AR3046" t="s">
        <v>3192</v>
      </c>
      <c r="AS3046" t="s">
        <v>4937</v>
      </c>
      <c r="BO3046">
        <v>100220.44</v>
      </c>
      <c r="BP3046">
        <v>100220.44</v>
      </c>
      <c r="BQ3046">
        <v>97272.78</v>
      </c>
      <c r="BR3046">
        <v>97272.78</v>
      </c>
      <c r="BS3046">
        <v>97272.78</v>
      </c>
      <c r="BT3046">
        <v>97272.78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0</v>
      </c>
      <c r="CR3046">
        <v>0</v>
      </c>
      <c r="CS3046">
        <v>0</v>
      </c>
      <c r="CT3046">
        <v>0</v>
      </c>
      <c r="CU3046">
        <v>0</v>
      </c>
      <c r="CV3046">
        <v>0</v>
      </c>
      <c r="CW3046">
        <v>0</v>
      </c>
      <c r="CX3046">
        <v>0</v>
      </c>
      <c r="CY3046">
        <v>0</v>
      </c>
      <c r="CZ3046">
        <v>0</v>
      </c>
      <c r="DA3046">
        <v>0</v>
      </c>
      <c r="DB3046">
        <v>0</v>
      </c>
      <c r="DC3046">
        <v>0</v>
      </c>
      <c r="DD3046">
        <v>0</v>
      </c>
      <c r="DE3046">
        <v>0</v>
      </c>
      <c r="DF3046">
        <v>0</v>
      </c>
      <c r="DG3046">
        <v>0</v>
      </c>
      <c r="DH3046">
        <v>0</v>
      </c>
      <c r="DI3046">
        <v>0</v>
      </c>
      <c r="DJ3046">
        <v>0</v>
      </c>
      <c r="DK3046">
        <v>0</v>
      </c>
      <c r="DL3046">
        <v>0</v>
      </c>
    </row>
    <row r="3047" spans="1:116" x14ac:dyDescent="0.15">
      <c r="A3047" t="s">
        <v>116</v>
      </c>
      <c r="B3047">
        <v>200939</v>
      </c>
      <c r="C3047" t="s">
        <v>117</v>
      </c>
      <c r="D3047" t="s">
        <v>136</v>
      </c>
      <c r="E3047" t="s">
        <v>118</v>
      </c>
      <c r="F3047" t="s">
        <v>137</v>
      </c>
      <c r="G3047" s="1">
        <v>43182</v>
      </c>
      <c r="H3047" t="s">
        <v>138</v>
      </c>
      <c r="I3047" s="1">
        <v>43230</v>
      </c>
      <c r="J3047" t="s">
        <v>119</v>
      </c>
      <c r="K3047" t="s">
        <v>2117</v>
      </c>
      <c r="L3047" t="s">
        <v>600</v>
      </c>
      <c r="M3047" t="s">
        <v>139</v>
      </c>
      <c r="P3047" t="s">
        <v>145</v>
      </c>
      <c r="Q3047" t="s">
        <v>214</v>
      </c>
      <c r="R3047" t="s">
        <v>126</v>
      </c>
      <c r="S3047" t="s">
        <v>140</v>
      </c>
      <c r="T3047" t="s">
        <v>2118</v>
      </c>
      <c r="U3047" t="s">
        <v>4940</v>
      </c>
      <c r="V3047" t="s">
        <v>4941</v>
      </c>
      <c r="W3047">
        <v>0</v>
      </c>
      <c r="X3047">
        <v>0</v>
      </c>
      <c r="Y3047">
        <v>0</v>
      </c>
      <c r="Z3047">
        <v>0</v>
      </c>
      <c r="AA3047">
        <v>2100</v>
      </c>
      <c r="AB3047">
        <v>2100</v>
      </c>
      <c r="AC3047">
        <v>0</v>
      </c>
      <c r="AD3047">
        <v>0</v>
      </c>
      <c r="AE3047">
        <v>2100</v>
      </c>
      <c r="AH3047" t="s">
        <v>5032</v>
      </c>
      <c r="AI3047" t="s">
        <v>14498</v>
      </c>
      <c r="AK3047" t="s">
        <v>390</v>
      </c>
      <c r="AL3047" t="s">
        <v>184</v>
      </c>
      <c r="AN3047" t="s">
        <v>4942</v>
      </c>
      <c r="AO3047" t="s">
        <v>572</v>
      </c>
      <c r="AP3047" t="s">
        <v>573</v>
      </c>
      <c r="BO3047">
        <v>0</v>
      </c>
      <c r="BP3047">
        <v>2100</v>
      </c>
      <c r="BQ3047">
        <v>0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0</v>
      </c>
      <c r="CR3047">
        <v>0</v>
      </c>
      <c r="CS3047">
        <v>0</v>
      </c>
      <c r="CT3047">
        <v>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0</v>
      </c>
      <c r="DF3047">
        <v>0</v>
      </c>
      <c r="DG3047">
        <v>0</v>
      </c>
      <c r="DH3047">
        <v>0</v>
      </c>
      <c r="DI3047">
        <v>0</v>
      </c>
      <c r="DJ3047">
        <v>0</v>
      </c>
      <c r="DK3047">
        <v>0</v>
      </c>
      <c r="DL3047">
        <v>0</v>
      </c>
    </row>
    <row r="3048" spans="1:116" x14ac:dyDescent="0.15">
      <c r="A3048" t="s">
        <v>116</v>
      </c>
      <c r="B3048">
        <v>200954</v>
      </c>
      <c r="C3048" t="s">
        <v>117</v>
      </c>
      <c r="D3048" t="s">
        <v>136</v>
      </c>
      <c r="E3048" t="s">
        <v>425</v>
      </c>
      <c r="F3048" t="s">
        <v>137</v>
      </c>
      <c r="G3048" s="1">
        <v>43177</v>
      </c>
      <c r="H3048" t="s">
        <v>138</v>
      </c>
      <c r="I3048" s="1">
        <v>43270</v>
      </c>
      <c r="J3048" t="s">
        <v>119</v>
      </c>
      <c r="K3048" t="s">
        <v>1741</v>
      </c>
      <c r="L3048" t="s">
        <v>169</v>
      </c>
      <c r="M3048" t="s">
        <v>139</v>
      </c>
      <c r="N3048" t="s">
        <v>4943</v>
      </c>
      <c r="O3048" t="s">
        <v>120</v>
      </c>
      <c r="P3048" t="s">
        <v>199</v>
      </c>
      <c r="Q3048" t="s">
        <v>1570</v>
      </c>
      <c r="R3048" t="s">
        <v>126</v>
      </c>
      <c r="S3048" t="s">
        <v>251</v>
      </c>
      <c r="T3048" t="s">
        <v>4944</v>
      </c>
      <c r="W3048">
        <v>78000</v>
      </c>
      <c r="X3048">
        <v>70199</v>
      </c>
      <c r="Y3048">
        <v>7801</v>
      </c>
      <c r="Z3048">
        <v>0</v>
      </c>
      <c r="AA3048">
        <v>78000</v>
      </c>
      <c r="AB3048">
        <v>70199</v>
      </c>
      <c r="AC3048">
        <v>7801</v>
      </c>
      <c r="AD3048">
        <v>0</v>
      </c>
      <c r="AE3048">
        <v>78000</v>
      </c>
      <c r="AF3048" t="s">
        <v>143</v>
      </c>
      <c r="AG3048" t="s">
        <v>143</v>
      </c>
      <c r="AH3048" t="s">
        <v>211</v>
      </c>
      <c r="AI3048" t="s">
        <v>133</v>
      </c>
      <c r="AJ3048" t="s">
        <v>128</v>
      </c>
      <c r="AK3048" t="s">
        <v>407</v>
      </c>
      <c r="AL3048" t="s">
        <v>1572</v>
      </c>
      <c r="AM3048" t="s">
        <v>4945</v>
      </c>
      <c r="AN3048" t="s">
        <v>4946</v>
      </c>
      <c r="AO3048" t="s">
        <v>1745</v>
      </c>
      <c r="AP3048" t="s">
        <v>1746</v>
      </c>
      <c r="AQ3048" t="s">
        <v>1750</v>
      </c>
      <c r="BO3048">
        <v>78000</v>
      </c>
      <c r="BP3048">
        <v>78000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  <c r="CK3048">
        <v>0</v>
      </c>
      <c r="CL3048">
        <v>0</v>
      </c>
      <c r="CM3048">
        <v>0</v>
      </c>
      <c r="CN3048">
        <v>0</v>
      </c>
      <c r="CO3048">
        <v>0</v>
      </c>
      <c r="CP3048">
        <v>0</v>
      </c>
      <c r="CQ3048">
        <v>0</v>
      </c>
      <c r="CR3048">
        <v>0</v>
      </c>
      <c r="CS3048">
        <v>0</v>
      </c>
      <c r="CT3048">
        <v>0</v>
      </c>
      <c r="CU3048">
        <v>0</v>
      </c>
      <c r="CV3048">
        <v>0</v>
      </c>
      <c r="CW3048">
        <v>0</v>
      </c>
      <c r="CX3048">
        <v>0</v>
      </c>
      <c r="CY3048">
        <v>0</v>
      </c>
      <c r="CZ3048">
        <v>0</v>
      </c>
      <c r="DA3048">
        <v>0</v>
      </c>
      <c r="DB3048">
        <v>0</v>
      </c>
      <c r="DC3048">
        <v>0</v>
      </c>
      <c r="DD3048">
        <v>0</v>
      </c>
      <c r="DE3048">
        <v>0</v>
      </c>
      <c r="DF3048">
        <v>0</v>
      </c>
      <c r="DG3048">
        <v>0</v>
      </c>
      <c r="DH3048">
        <v>0</v>
      </c>
      <c r="DI3048">
        <v>0</v>
      </c>
      <c r="DJ3048">
        <v>0</v>
      </c>
      <c r="DK3048">
        <v>0</v>
      </c>
      <c r="DL3048">
        <v>0</v>
      </c>
    </row>
    <row r="3049" spans="1:116" x14ac:dyDescent="0.15">
      <c r="A3049" t="s">
        <v>116</v>
      </c>
      <c r="B3049">
        <v>200964</v>
      </c>
      <c r="C3049" t="s">
        <v>117</v>
      </c>
      <c r="D3049" t="s">
        <v>136</v>
      </c>
      <c r="E3049" t="s">
        <v>118</v>
      </c>
      <c r="F3049" t="s">
        <v>137</v>
      </c>
      <c r="G3049" s="1">
        <v>43185</v>
      </c>
      <c r="H3049" t="s">
        <v>138</v>
      </c>
      <c r="I3049" s="1">
        <v>43201</v>
      </c>
      <c r="J3049" t="s">
        <v>119</v>
      </c>
      <c r="K3049" t="s">
        <v>3184</v>
      </c>
      <c r="L3049" t="s">
        <v>197</v>
      </c>
      <c r="M3049" t="s">
        <v>139</v>
      </c>
      <c r="P3049" t="s">
        <v>145</v>
      </c>
      <c r="Q3049" t="s">
        <v>578</v>
      </c>
      <c r="R3049" t="s">
        <v>126</v>
      </c>
      <c r="S3049" t="s">
        <v>571</v>
      </c>
      <c r="T3049" t="s">
        <v>3771</v>
      </c>
      <c r="W3049">
        <v>10500</v>
      </c>
      <c r="X3049">
        <v>6620</v>
      </c>
      <c r="Y3049">
        <v>3880</v>
      </c>
      <c r="Z3049">
        <v>0</v>
      </c>
      <c r="AA3049">
        <v>10500</v>
      </c>
      <c r="AB3049">
        <v>6620</v>
      </c>
      <c r="AC3049">
        <v>3880</v>
      </c>
      <c r="AD3049">
        <v>0</v>
      </c>
      <c r="AE3049">
        <v>28577</v>
      </c>
      <c r="AF3049" t="s">
        <v>143</v>
      </c>
      <c r="AG3049" t="s">
        <v>143</v>
      </c>
      <c r="AH3049" t="s">
        <v>254</v>
      </c>
      <c r="AI3049" t="s">
        <v>4537</v>
      </c>
      <c r="AJ3049" t="s">
        <v>128</v>
      </c>
      <c r="AK3049" t="s">
        <v>290</v>
      </c>
      <c r="AL3049" t="s">
        <v>184</v>
      </c>
      <c r="AN3049" t="s">
        <v>3772</v>
      </c>
      <c r="AO3049" t="s">
        <v>2051</v>
      </c>
      <c r="AP3049" t="s">
        <v>2052</v>
      </c>
      <c r="BO3049">
        <v>10500</v>
      </c>
      <c r="BP3049">
        <v>10500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>
        <v>0</v>
      </c>
      <c r="CJ3049">
        <v>0</v>
      </c>
      <c r="CK3049">
        <v>0</v>
      </c>
      <c r="CL3049">
        <v>0</v>
      </c>
      <c r="CM3049">
        <v>0</v>
      </c>
      <c r="CN3049">
        <v>0</v>
      </c>
      <c r="CO3049">
        <v>0</v>
      </c>
      <c r="CP3049">
        <v>0</v>
      </c>
      <c r="CQ3049">
        <v>0</v>
      </c>
      <c r="CR3049">
        <v>0</v>
      </c>
      <c r="CS3049">
        <v>0</v>
      </c>
      <c r="CT3049">
        <v>0</v>
      </c>
      <c r="CU3049">
        <v>0</v>
      </c>
      <c r="CV3049">
        <v>0</v>
      </c>
      <c r="CW3049">
        <v>0</v>
      </c>
      <c r="CX3049">
        <v>0</v>
      </c>
      <c r="CY3049">
        <v>0</v>
      </c>
      <c r="CZ3049">
        <v>0</v>
      </c>
      <c r="DA3049">
        <v>0</v>
      </c>
      <c r="DB3049">
        <v>0</v>
      </c>
      <c r="DC3049">
        <v>0</v>
      </c>
      <c r="DD3049">
        <v>0</v>
      </c>
      <c r="DE3049">
        <v>0</v>
      </c>
      <c r="DF3049">
        <v>0</v>
      </c>
      <c r="DG3049">
        <v>0</v>
      </c>
      <c r="DH3049">
        <v>0</v>
      </c>
      <c r="DI3049">
        <v>0</v>
      </c>
      <c r="DJ3049">
        <v>0</v>
      </c>
      <c r="DK3049">
        <v>0</v>
      </c>
      <c r="DL3049">
        <v>0</v>
      </c>
    </row>
    <row r="3050" spans="1:116" x14ac:dyDescent="0.15">
      <c r="A3050" t="s">
        <v>116</v>
      </c>
      <c r="B3050">
        <v>200975</v>
      </c>
      <c r="C3050" t="s">
        <v>117</v>
      </c>
      <c r="D3050" t="s">
        <v>136</v>
      </c>
      <c r="E3050" t="s">
        <v>118</v>
      </c>
      <c r="F3050" t="s">
        <v>137</v>
      </c>
      <c r="G3050" s="1">
        <v>43182</v>
      </c>
      <c r="H3050" t="s">
        <v>138</v>
      </c>
      <c r="I3050" s="1">
        <v>43228</v>
      </c>
      <c r="J3050" t="s">
        <v>119</v>
      </c>
      <c r="K3050" t="s">
        <v>4959</v>
      </c>
      <c r="L3050" t="s">
        <v>120</v>
      </c>
      <c r="M3050" t="s">
        <v>139</v>
      </c>
      <c r="P3050" t="s">
        <v>124</v>
      </c>
      <c r="Q3050" t="s">
        <v>704</v>
      </c>
      <c r="R3050" t="s">
        <v>126</v>
      </c>
      <c r="S3050" t="s">
        <v>140</v>
      </c>
      <c r="T3050" t="s">
        <v>4960</v>
      </c>
      <c r="U3050" t="s">
        <v>171</v>
      </c>
      <c r="V3050" t="s">
        <v>4961</v>
      </c>
      <c r="W3050">
        <v>317947</v>
      </c>
      <c r="X3050">
        <v>208944</v>
      </c>
      <c r="Y3050">
        <v>109003</v>
      </c>
      <c r="Z3050">
        <v>0</v>
      </c>
      <c r="AA3050">
        <v>158146</v>
      </c>
      <c r="AB3050">
        <v>103826</v>
      </c>
      <c r="AC3050">
        <v>54320</v>
      </c>
      <c r="AD3050">
        <v>0</v>
      </c>
      <c r="AE3050">
        <v>317947</v>
      </c>
      <c r="AF3050" t="s">
        <v>143</v>
      </c>
      <c r="AG3050" t="s">
        <v>171</v>
      </c>
      <c r="AH3050" t="s">
        <v>553</v>
      </c>
      <c r="AI3050" t="s">
        <v>1982</v>
      </c>
      <c r="AJ3050" t="s">
        <v>128</v>
      </c>
      <c r="AK3050" t="s">
        <v>659</v>
      </c>
      <c r="AL3050" t="s">
        <v>3153</v>
      </c>
      <c r="AM3050" t="s">
        <v>4962</v>
      </c>
      <c r="AN3050" t="s">
        <v>4963</v>
      </c>
      <c r="AO3050" t="s">
        <v>3008</v>
      </c>
      <c r="AP3050" t="s">
        <v>3009</v>
      </c>
      <c r="BO3050">
        <v>317947</v>
      </c>
      <c r="BP3050">
        <v>158146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  <c r="CK3050">
        <v>0</v>
      </c>
      <c r="CL3050">
        <v>0</v>
      </c>
      <c r="CM3050">
        <v>0</v>
      </c>
      <c r="CN3050">
        <v>0</v>
      </c>
      <c r="CO3050">
        <v>0</v>
      </c>
      <c r="CP3050">
        <v>0</v>
      </c>
      <c r="CQ3050">
        <v>0</v>
      </c>
      <c r="CR3050">
        <v>0</v>
      </c>
      <c r="CS3050">
        <v>0</v>
      </c>
      <c r="CT3050">
        <v>0</v>
      </c>
      <c r="CU3050">
        <v>0</v>
      </c>
      <c r="CV3050">
        <v>0</v>
      </c>
      <c r="CW3050">
        <v>0</v>
      </c>
      <c r="CX3050">
        <v>0</v>
      </c>
      <c r="CY3050">
        <v>0</v>
      </c>
      <c r="CZ3050">
        <v>0</v>
      </c>
      <c r="DA3050">
        <v>0</v>
      </c>
      <c r="DB3050">
        <v>0</v>
      </c>
      <c r="DC3050">
        <v>0</v>
      </c>
      <c r="DD3050">
        <v>0</v>
      </c>
      <c r="DE3050">
        <v>0</v>
      </c>
      <c r="DF3050">
        <v>0</v>
      </c>
      <c r="DG3050">
        <v>0</v>
      </c>
      <c r="DH3050">
        <v>0</v>
      </c>
      <c r="DI3050">
        <v>0</v>
      </c>
      <c r="DJ3050">
        <v>0</v>
      </c>
      <c r="DK3050">
        <v>0</v>
      </c>
      <c r="DL3050">
        <v>0</v>
      </c>
    </row>
    <row r="3051" spans="1:116" x14ac:dyDescent="0.15">
      <c r="A3051" t="s">
        <v>116</v>
      </c>
      <c r="B3051">
        <v>201003</v>
      </c>
      <c r="C3051" t="s">
        <v>117</v>
      </c>
      <c r="D3051" t="s">
        <v>136</v>
      </c>
      <c r="E3051" t="s">
        <v>118</v>
      </c>
      <c r="F3051" t="s">
        <v>137</v>
      </c>
      <c r="G3051" s="1">
        <v>43173</v>
      </c>
      <c r="H3051" t="s">
        <v>138</v>
      </c>
      <c r="I3051" s="1">
        <v>43241</v>
      </c>
      <c r="J3051" t="s">
        <v>119</v>
      </c>
      <c r="K3051" t="s">
        <v>469</v>
      </c>
      <c r="L3051" t="s">
        <v>227</v>
      </c>
      <c r="M3051" t="s">
        <v>139</v>
      </c>
      <c r="P3051" t="s">
        <v>124</v>
      </c>
      <c r="Q3051" t="s">
        <v>470</v>
      </c>
      <c r="R3051" t="s">
        <v>126</v>
      </c>
      <c r="S3051" t="s">
        <v>140</v>
      </c>
      <c r="T3051" t="s">
        <v>4967</v>
      </c>
      <c r="U3051" t="s">
        <v>171</v>
      </c>
      <c r="W3051">
        <v>49232</v>
      </c>
      <c r="X3051">
        <v>31100</v>
      </c>
      <c r="Y3051">
        <v>18132</v>
      </c>
      <c r="Z3051">
        <v>0</v>
      </c>
      <c r="AA3051">
        <v>53679</v>
      </c>
      <c r="AB3051">
        <v>53679</v>
      </c>
      <c r="AC3051">
        <v>0</v>
      </c>
      <c r="AD3051">
        <v>0</v>
      </c>
      <c r="AE3051">
        <v>53679</v>
      </c>
      <c r="AF3051" t="s">
        <v>143</v>
      </c>
      <c r="AG3051" t="s">
        <v>143</v>
      </c>
      <c r="AH3051" t="s">
        <v>211</v>
      </c>
      <c r="AI3051" t="s">
        <v>14513</v>
      </c>
      <c r="AJ3051" t="s">
        <v>128</v>
      </c>
      <c r="AK3051" t="s">
        <v>429</v>
      </c>
      <c r="AN3051" t="s">
        <v>4968</v>
      </c>
      <c r="AO3051" t="s">
        <v>2137</v>
      </c>
      <c r="AP3051" t="s">
        <v>2138</v>
      </c>
      <c r="BO3051">
        <v>49232</v>
      </c>
      <c r="BP3051">
        <v>53679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0</v>
      </c>
      <c r="CJ3051"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v>0</v>
      </c>
      <c r="CR3051">
        <v>0</v>
      </c>
      <c r="CS3051">
        <v>0</v>
      </c>
      <c r="CT3051">
        <v>0</v>
      </c>
      <c r="CU3051">
        <v>0</v>
      </c>
      <c r="CV3051">
        <v>0</v>
      </c>
      <c r="CW3051">
        <v>0</v>
      </c>
      <c r="CX3051">
        <v>0</v>
      </c>
      <c r="CY3051">
        <v>0</v>
      </c>
      <c r="CZ3051">
        <v>0</v>
      </c>
      <c r="DA3051">
        <v>0</v>
      </c>
      <c r="DB3051">
        <v>0</v>
      </c>
      <c r="DC3051">
        <v>0</v>
      </c>
      <c r="DD3051">
        <v>0</v>
      </c>
      <c r="DE3051">
        <v>0</v>
      </c>
      <c r="DF3051">
        <v>0</v>
      </c>
      <c r="DG3051">
        <v>0</v>
      </c>
      <c r="DH3051">
        <v>0</v>
      </c>
      <c r="DI3051">
        <v>0</v>
      </c>
      <c r="DJ3051">
        <v>0</v>
      </c>
      <c r="DK3051">
        <v>0</v>
      </c>
      <c r="DL3051">
        <v>0</v>
      </c>
    </row>
    <row r="3052" spans="1:116" x14ac:dyDescent="0.15">
      <c r="A3052" t="s">
        <v>116</v>
      </c>
      <c r="B3052">
        <v>201012</v>
      </c>
      <c r="C3052" t="s">
        <v>117</v>
      </c>
      <c r="D3052" t="s">
        <v>136</v>
      </c>
      <c r="E3052" t="s">
        <v>118</v>
      </c>
      <c r="F3052" t="s">
        <v>137</v>
      </c>
      <c r="G3052" s="1">
        <v>43182</v>
      </c>
      <c r="H3052" t="s">
        <v>138</v>
      </c>
      <c r="I3052" s="1">
        <v>43242</v>
      </c>
      <c r="J3052" t="s">
        <v>119</v>
      </c>
      <c r="K3052" t="s">
        <v>4972</v>
      </c>
      <c r="L3052" t="s">
        <v>120</v>
      </c>
      <c r="M3052" t="s">
        <v>1911</v>
      </c>
      <c r="P3052" t="s">
        <v>317</v>
      </c>
      <c r="Q3052" t="s">
        <v>552</v>
      </c>
      <c r="R3052" t="s">
        <v>126</v>
      </c>
      <c r="S3052" t="s">
        <v>397</v>
      </c>
      <c r="T3052" t="s">
        <v>4973</v>
      </c>
      <c r="W3052">
        <v>40900</v>
      </c>
      <c r="X3052">
        <v>25000</v>
      </c>
      <c r="Y3052">
        <v>15900</v>
      </c>
      <c r="Z3052">
        <v>0</v>
      </c>
      <c r="AA3052">
        <v>40900</v>
      </c>
      <c r="AB3052">
        <v>25000</v>
      </c>
      <c r="AC3052">
        <v>15900</v>
      </c>
      <c r="AD3052">
        <v>0</v>
      </c>
      <c r="AE3052">
        <v>40900</v>
      </c>
      <c r="AF3052" t="s">
        <v>143</v>
      </c>
      <c r="AG3052" t="s">
        <v>143</v>
      </c>
      <c r="AH3052" t="s">
        <v>4479</v>
      </c>
      <c r="AI3052" t="s">
        <v>4974</v>
      </c>
      <c r="AJ3052" t="s">
        <v>128</v>
      </c>
      <c r="AK3052" t="s">
        <v>737</v>
      </c>
      <c r="AL3052" t="s">
        <v>555</v>
      </c>
      <c r="AM3052" t="s">
        <v>4975</v>
      </c>
      <c r="AN3052" t="s">
        <v>4976</v>
      </c>
      <c r="AO3052" t="s">
        <v>4977</v>
      </c>
      <c r="AP3052" t="s">
        <v>2572</v>
      </c>
      <c r="BO3052">
        <v>40900</v>
      </c>
      <c r="BP3052">
        <v>40900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  <c r="CK3052">
        <v>0</v>
      </c>
      <c r="CL3052">
        <v>0</v>
      </c>
      <c r="CM3052">
        <v>0</v>
      </c>
      <c r="CN3052">
        <v>0</v>
      </c>
      <c r="CO3052">
        <v>0</v>
      </c>
      <c r="CP3052">
        <v>0</v>
      </c>
      <c r="CQ3052">
        <v>0</v>
      </c>
      <c r="CR3052">
        <v>0</v>
      </c>
      <c r="CS3052">
        <v>0</v>
      </c>
      <c r="CT3052">
        <v>0</v>
      </c>
      <c r="CU3052">
        <v>0</v>
      </c>
      <c r="CV3052">
        <v>0</v>
      </c>
      <c r="CW3052">
        <v>0</v>
      </c>
      <c r="CX3052">
        <v>0</v>
      </c>
      <c r="CY3052">
        <v>0</v>
      </c>
      <c r="CZ3052">
        <v>0</v>
      </c>
      <c r="DA3052">
        <v>0</v>
      </c>
      <c r="DB3052">
        <v>0</v>
      </c>
      <c r="DC3052">
        <v>0</v>
      </c>
      <c r="DD3052">
        <v>0</v>
      </c>
      <c r="DE3052">
        <v>0</v>
      </c>
      <c r="DF3052">
        <v>0</v>
      </c>
      <c r="DG3052">
        <v>0</v>
      </c>
      <c r="DH3052">
        <v>0</v>
      </c>
      <c r="DI3052">
        <v>0</v>
      </c>
      <c r="DJ3052">
        <v>0</v>
      </c>
      <c r="DK3052">
        <v>0</v>
      </c>
      <c r="DL3052">
        <v>0</v>
      </c>
    </row>
    <row r="3053" spans="1:116" x14ac:dyDescent="0.15">
      <c r="A3053" t="s">
        <v>116</v>
      </c>
      <c r="B3053">
        <v>201016</v>
      </c>
      <c r="C3053" t="s">
        <v>117</v>
      </c>
      <c r="D3053" t="s">
        <v>136</v>
      </c>
      <c r="E3053" t="s">
        <v>118</v>
      </c>
      <c r="F3053" t="s">
        <v>137</v>
      </c>
      <c r="G3053" s="1">
        <v>43180</v>
      </c>
      <c r="H3053" t="s">
        <v>138</v>
      </c>
      <c r="I3053" s="1">
        <v>43244</v>
      </c>
      <c r="J3053" t="s">
        <v>119</v>
      </c>
      <c r="K3053" t="s">
        <v>4058</v>
      </c>
      <c r="L3053" t="s">
        <v>169</v>
      </c>
      <c r="M3053" t="s">
        <v>139</v>
      </c>
      <c r="P3053" t="s">
        <v>317</v>
      </c>
      <c r="Q3053" t="s">
        <v>1007</v>
      </c>
      <c r="R3053" t="s">
        <v>126</v>
      </c>
      <c r="S3053" t="s">
        <v>215</v>
      </c>
      <c r="T3053" t="s">
        <v>4982</v>
      </c>
      <c r="W3053">
        <v>95533</v>
      </c>
      <c r="X3053">
        <v>83073</v>
      </c>
      <c r="Y3053">
        <v>12460</v>
      </c>
      <c r="Z3053">
        <v>0</v>
      </c>
      <c r="AA3053">
        <v>95533</v>
      </c>
      <c r="AB3053">
        <v>83073</v>
      </c>
      <c r="AC3053">
        <v>12460</v>
      </c>
      <c r="AD3053">
        <v>0</v>
      </c>
      <c r="AE3053">
        <v>95533</v>
      </c>
      <c r="AF3053" t="s">
        <v>143</v>
      </c>
      <c r="AG3053" t="s">
        <v>171</v>
      </c>
      <c r="AH3053" t="s">
        <v>553</v>
      </c>
      <c r="AI3053" t="s">
        <v>275</v>
      </c>
      <c r="AJ3053" t="s">
        <v>128</v>
      </c>
      <c r="AK3053" t="s">
        <v>955</v>
      </c>
      <c r="AL3053" t="s">
        <v>1011</v>
      </c>
      <c r="AM3053" t="s">
        <v>4983</v>
      </c>
      <c r="AN3053" t="s">
        <v>4984</v>
      </c>
      <c r="AO3053" t="s">
        <v>4442</v>
      </c>
      <c r="AP3053" t="s">
        <v>3594</v>
      </c>
      <c r="BO3053">
        <v>95533</v>
      </c>
      <c r="BP3053">
        <v>95533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0</v>
      </c>
      <c r="CR3053">
        <v>0</v>
      </c>
      <c r="CS3053">
        <v>0</v>
      </c>
      <c r="CT3053">
        <v>0</v>
      </c>
      <c r="CU3053">
        <v>0</v>
      </c>
      <c r="CV3053">
        <v>0</v>
      </c>
      <c r="CW3053">
        <v>0</v>
      </c>
      <c r="CX3053">
        <v>0</v>
      </c>
      <c r="CY3053">
        <v>0</v>
      </c>
      <c r="CZ3053">
        <v>0</v>
      </c>
      <c r="DA3053">
        <v>0</v>
      </c>
      <c r="DB3053">
        <v>0</v>
      </c>
      <c r="DC3053">
        <v>0</v>
      </c>
      <c r="DD3053">
        <v>0</v>
      </c>
      <c r="DE3053">
        <v>0</v>
      </c>
      <c r="DF3053">
        <v>0</v>
      </c>
      <c r="DG3053">
        <v>0</v>
      </c>
      <c r="DH3053">
        <v>0</v>
      </c>
      <c r="DI3053">
        <v>0</v>
      </c>
      <c r="DJ3053">
        <v>0</v>
      </c>
      <c r="DK3053">
        <v>0</v>
      </c>
      <c r="DL3053">
        <v>0</v>
      </c>
    </row>
    <row r="3054" spans="1:116" x14ac:dyDescent="0.15">
      <c r="A3054" t="s">
        <v>116</v>
      </c>
      <c r="B3054">
        <v>201031</v>
      </c>
      <c r="C3054" t="s">
        <v>117</v>
      </c>
      <c r="D3054" t="s">
        <v>136</v>
      </c>
      <c r="E3054" t="s">
        <v>118</v>
      </c>
      <c r="F3054" t="s">
        <v>137</v>
      </c>
      <c r="G3054" s="1">
        <v>43180</v>
      </c>
      <c r="H3054" t="s">
        <v>138</v>
      </c>
      <c r="I3054" s="1">
        <v>43210</v>
      </c>
      <c r="J3054" t="s">
        <v>119</v>
      </c>
      <c r="K3054" t="s">
        <v>4993</v>
      </c>
      <c r="L3054" t="s">
        <v>153</v>
      </c>
      <c r="M3054" t="s">
        <v>139</v>
      </c>
      <c r="P3054" t="s">
        <v>177</v>
      </c>
      <c r="Q3054" t="s">
        <v>1172</v>
      </c>
      <c r="R3054" t="s">
        <v>126</v>
      </c>
      <c r="S3054" t="s">
        <v>397</v>
      </c>
      <c r="T3054" t="s">
        <v>4994</v>
      </c>
      <c r="W3054">
        <v>82500</v>
      </c>
      <c r="X3054">
        <v>74108</v>
      </c>
      <c r="Y3054">
        <v>8392</v>
      </c>
      <c r="Z3054">
        <v>0</v>
      </c>
      <c r="AA3054">
        <v>82500</v>
      </c>
      <c r="AB3054">
        <v>76205</v>
      </c>
      <c r="AC3054">
        <v>6295</v>
      </c>
      <c r="AD3054">
        <v>0</v>
      </c>
      <c r="AE3054">
        <v>82500</v>
      </c>
      <c r="AF3054" t="s">
        <v>143</v>
      </c>
      <c r="AG3054" t="s">
        <v>143</v>
      </c>
      <c r="AH3054" t="s">
        <v>520</v>
      </c>
      <c r="AI3054" t="s">
        <v>259</v>
      </c>
      <c r="AJ3054" t="s">
        <v>128</v>
      </c>
      <c r="AK3054" t="s">
        <v>518</v>
      </c>
      <c r="AL3054" t="s">
        <v>1371</v>
      </c>
      <c r="AM3054" t="s">
        <v>4995</v>
      </c>
      <c r="AN3054" t="s">
        <v>4996</v>
      </c>
      <c r="AO3054" t="s">
        <v>4816</v>
      </c>
      <c r="AP3054" t="s">
        <v>1376</v>
      </c>
      <c r="AQ3054" t="s">
        <v>1375</v>
      </c>
      <c r="AR3054" t="s">
        <v>4997</v>
      </c>
      <c r="AS3054" t="s">
        <v>3025</v>
      </c>
      <c r="BO3054">
        <v>57750</v>
      </c>
      <c r="BP3054">
        <v>57750</v>
      </c>
      <c r="BQ3054">
        <v>8250</v>
      </c>
      <c r="BR3054">
        <v>8250</v>
      </c>
      <c r="BS3054">
        <v>8250</v>
      </c>
      <c r="BT3054">
        <v>8250</v>
      </c>
      <c r="BU3054">
        <v>8250</v>
      </c>
      <c r="BV3054">
        <v>8250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0</v>
      </c>
      <c r="CR3054">
        <v>0</v>
      </c>
      <c r="CS3054">
        <v>0</v>
      </c>
      <c r="CT3054">
        <v>0</v>
      </c>
      <c r="CU3054">
        <v>0</v>
      </c>
      <c r="CV3054">
        <v>0</v>
      </c>
      <c r="CW3054">
        <v>0</v>
      </c>
      <c r="CX3054">
        <v>0</v>
      </c>
      <c r="CY3054">
        <v>0</v>
      </c>
      <c r="CZ3054">
        <v>0</v>
      </c>
      <c r="DA3054">
        <v>0</v>
      </c>
      <c r="DB3054">
        <v>0</v>
      </c>
      <c r="DC3054">
        <v>0</v>
      </c>
      <c r="DD3054">
        <v>0</v>
      </c>
      <c r="DE3054">
        <v>0</v>
      </c>
      <c r="DF3054">
        <v>0</v>
      </c>
      <c r="DG3054">
        <v>0</v>
      </c>
      <c r="DH3054">
        <v>0</v>
      </c>
      <c r="DI3054">
        <v>0</v>
      </c>
      <c r="DJ3054">
        <v>0</v>
      </c>
      <c r="DK3054">
        <v>0</v>
      </c>
      <c r="DL3054">
        <v>0</v>
      </c>
    </row>
    <row r="3055" spans="1:116" x14ac:dyDescent="0.15">
      <c r="A3055" t="s">
        <v>116</v>
      </c>
      <c r="B3055">
        <v>201044</v>
      </c>
      <c r="C3055" t="s">
        <v>117</v>
      </c>
      <c r="D3055" t="s">
        <v>136</v>
      </c>
      <c r="E3055" t="s">
        <v>118</v>
      </c>
      <c r="F3055" t="s">
        <v>137</v>
      </c>
      <c r="G3055" s="1">
        <v>43188</v>
      </c>
      <c r="H3055" t="s">
        <v>138</v>
      </c>
      <c r="I3055" s="1">
        <v>43199</v>
      </c>
      <c r="J3055" t="s">
        <v>119</v>
      </c>
      <c r="K3055" t="s">
        <v>873</v>
      </c>
      <c r="L3055" t="s">
        <v>120</v>
      </c>
      <c r="M3055" t="s">
        <v>139</v>
      </c>
      <c r="P3055" t="s">
        <v>199</v>
      </c>
      <c r="Q3055" t="s">
        <v>200</v>
      </c>
      <c r="R3055" t="s">
        <v>126</v>
      </c>
      <c r="S3055" t="s">
        <v>5000</v>
      </c>
      <c r="T3055" t="s">
        <v>5001</v>
      </c>
      <c r="W3055">
        <v>8181</v>
      </c>
      <c r="X3055">
        <v>5000</v>
      </c>
      <c r="Y3055">
        <v>3181</v>
      </c>
      <c r="Z3055">
        <v>0</v>
      </c>
      <c r="AA3055">
        <v>8200</v>
      </c>
      <c r="AB3055">
        <v>5000</v>
      </c>
      <c r="AC3055">
        <v>3200</v>
      </c>
      <c r="AD3055">
        <v>0</v>
      </c>
      <c r="AE3055">
        <v>8200</v>
      </c>
      <c r="AF3055" t="s">
        <v>143</v>
      </c>
      <c r="AG3055" t="s">
        <v>143</v>
      </c>
      <c r="AH3055" t="s">
        <v>520</v>
      </c>
      <c r="AI3055" t="s">
        <v>859</v>
      </c>
      <c r="AJ3055" t="s">
        <v>128</v>
      </c>
      <c r="AK3055" t="s">
        <v>512</v>
      </c>
      <c r="AL3055" t="s">
        <v>203</v>
      </c>
      <c r="AM3055" t="s">
        <v>5002</v>
      </c>
      <c r="AN3055" t="s">
        <v>5003</v>
      </c>
      <c r="AO3055" t="s">
        <v>348</v>
      </c>
      <c r="AP3055" t="s">
        <v>349</v>
      </c>
      <c r="BO3055">
        <v>8181</v>
      </c>
      <c r="BP3055">
        <v>8200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0</v>
      </c>
      <c r="CR3055">
        <v>0</v>
      </c>
      <c r="CS3055">
        <v>0</v>
      </c>
      <c r="CT3055">
        <v>0</v>
      </c>
      <c r="CU3055">
        <v>0</v>
      </c>
      <c r="CV3055">
        <v>0</v>
      </c>
      <c r="CW3055">
        <v>0</v>
      </c>
      <c r="CX3055">
        <v>0</v>
      </c>
      <c r="CY3055">
        <v>0</v>
      </c>
      <c r="CZ3055">
        <v>0</v>
      </c>
      <c r="DA3055">
        <v>0</v>
      </c>
      <c r="DB3055">
        <v>0</v>
      </c>
      <c r="DC3055">
        <v>0</v>
      </c>
      <c r="DD3055">
        <v>0</v>
      </c>
      <c r="DE3055">
        <v>0</v>
      </c>
      <c r="DF3055">
        <v>0</v>
      </c>
      <c r="DG3055">
        <v>0</v>
      </c>
      <c r="DH3055">
        <v>0</v>
      </c>
      <c r="DI3055">
        <v>0</v>
      </c>
      <c r="DJ3055">
        <v>0</v>
      </c>
      <c r="DK3055">
        <v>0</v>
      </c>
      <c r="DL3055">
        <v>0</v>
      </c>
    </row>
    <row r="3056" spans="1:116" x14ac:dyDescent="0.15">
      <c r="A3056" t="s">
        <v>116</v>
      </c>
      <c r="B3056">
        <v>201047</v>
      </c>
      <c r="C3056" t="s">
        <v>117</v>
      </c>
      <c r="D3056" t="s">
        <v>136</v>
      </c>
      <c r="E3056" t="s">
        <v>118</v>
      </c>
      <c r="F3056" t="s">
        <v>137</v>
      </c>
      <c r="G3056" s="1">
        <v>43182</v>
      </c>
      <c r="H3056" t="s">
        <v>138</v>
      </c>
      <c r="I3056" s="1">
        <v>43286</v>
      </c>
      <c r="J3056" t="s">
        <v>13516</v>
      </c>
      <c r="K3056" t="s">
        <v>4073</v>
      </c>
      <c r="L3056" t="s">
        <v>2143</v>
      </c>
      <c r="M3056" t="s">
        <v>139</v>
      </c>
      <c r="P3056" t="s">
        <v>199</v>
      </c>
      <c r="Q3056" t="s">
        <v>200</v>
      </c>
      <c r="R3056" t="s">
        <v>126</v>
      </c>
      <c r="S3056" t="s">
        <v>215</v>
      </c>
      <c r="T3056" t="s">
        <v>5004</v>
      </c>
      <c r="U3056" t="s">
        <v>3944</v>
      </c>
      <c r="W3056">
        <v>3500</v>
      </c>
      <c r="X3056">
        <v>3500</v>
      </c>
      <c r="Y3056">
        <v>0</v>
      </c>
      <c r="Z3056">
        <v>0</v>
      </c>
      <c r="AA3056">
        <v>3500</v>
      </c>
      <c r="AB3056">
        <v>3500</v>
      </c>
      <c r="AC3056">
        <v>0</v>
      </c>
      <c r="AD3056">
        <v>0</v>
      </c>
      <c r="AE3056">
        <v>3500</v>
      </c>
      <c r="AF3056" t="s">
        <v>143</v>
      </c>
      <c r="AG3056" t="s">
        <v>171</v>
      </c>
      <c r="AH3056" t="s">
        <v>211</v>
      </c>
      <c r="AI3056" t="s">
        <v>1010</v>
      </c>
      <c r="AJ3056" t="s">
        <v>128</v>
      </c>
      <c r="AK3056" t="s">
        <v>332</v>
      </c>
      <c r="AL3056" t="s">
        <v>203</v>
      </c>
      <c r="AN3056" t="s">
        <v>5005</v>
      </c>
      <c r="AO3056" t="s">
        <v>2266</v>
      </c>
      <c r="AP3056" t="s">
        <v>2267</v>
      </c>
      <c r="BO3056">
        <v>3500</v>
      </c>
      <c r="BP3056">
        <v>3500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0</v>
      </c>
      <c r="CR3056">
        <v>0</v>
      </c>
      <c r="CS3056">
        <v>0</v>
      </c>
      <c r="CT3056">
        <v>0</v>
      </c>
      <c r="CU3056">
        <v>0</v>
      </c>
      <c r="CV3056">
        <v>0</v>
      </c>
      <c r="CW3056">
        <v>0</v>
      </c>
      <c r="CX3056">
        <v>0</v>
      </c>
      <c r="CY3056">
        <v>0</v>
      </c>
      <c r="CZ3056">
        <v>0</v>
      </c>
      <c r="DA3056">
        <v>0</v>
      </c>
      <c r="DB3056">
        <v>0</v>
      </c>
      <c r="DC3056">
        <v>0</v>
      </c>
      <c r="DD3056">
        <v>0</v>
      </c>
      <c r="DE3056">
        <v>0</v>
      </c>
      <c r="DF3056">
        <v>0</v>
      </c>
      <c r="DG3056">
        <v>0</v>
      </c>
      <c r="DH3056">
        <v>0</v>
      </c>
      <c r="DI3056">
        <v>0</v>
      </c>
      <c r="DJ3056">
        <v>0</v>
      </c>
      <c r="DK3056">
        <v>0</v>
      </c>
      <c r="DL3056">
        <v>0</v>
      </c>
    </row>
    <row r="3057" spans="1:116" x14ac:dyDescent="0.15">
      <c r="A3057" t="s">
        <v>116</v>
      </c>
      <c r="B3057">
        <v>201050</v>
      </c>
      <c r="C3057" t="s">
        <v>117</v>
      </c>
      <c r="D3057" t="s">
        <v>136</v>
      </c>
      <c r="E3057" t="s">
        <v>118</v>
      </c>
      <c r="F3057" t="s">
        <v>137</v>
      </c>
      <c r="G3057" s="1">
        <v>43185</v>
      </c>
      <c r="H3057" t="s">
        <v>138</v>
      </c>
      <c r="I3057" s="1">
        <v>43200</v>
      </c>
      <c r="J3057" t="s">
        <v>119</v>
      </c>
      <c r="K3057" t="s">
        <v>5006</v>
      </c>
      <c r="L3057" t="s">
        <v>120</v>
      </c>
      <c r="M3057" t="s">
        <v>139</v>
      </c>
      <c r="P3057" t="s">
        <v>124</v>
      </c>
      <c r="Q3057" t="s">
        <v>704</v>
      </c>
      <c r="R3057" t="s">
        <v>126</v>
      </c>
      <c r="S3057" t="s">
        <v>140</v>
      </c>
      <c r="T3057" t="s">
        <v>5007</v>
      </c>
      <c r="W3057">
        <v>24480</v>
      </c>
      <c r="X3057">
        <v>15315</v>
      </c>
      <c r="Y3057">
        <v>9165</v>
      </c>
      <c r="Z3057">
        <v>0</v>
      </c>
      <c r="AA3057">
        <v>24480</v>
      </c>
      <c r="AB3057">
        <v>15315</v>
      </c>
      <c r="AC3057">
        <v>9165</v>
      </c>
      <c r="AD3057">
        <v>0</v>
      </c>
      <c r="AE3057">
        <v>24480</v>
      </c>
      <c r="AF3057" t="s">
        <v>143</v>
      </c>
      <c r="AG3057" t="s">
        <v>143</v>
      </c>
      <c r="AH3057" t="s">
        <v>2339</v>
      </c>
      <c r="AI3057" t="s">
        <v>235</v>
      </c>
      <c r="AJ3057" t="s">
        <v>128</v>
      </c>
      <c r="AK3057" t="s">
        <v>429</v>
      </c>
      <c r="AL3057" t="s">
        <v>705</v>
      </c>
      <c r="AM3057" t="s">
        <v>5008</v>
      </c>
      <c r="AN3057" t="s">
        <v>5009</v>
      </c>
      <c r="AO3057" t="s">
        <v>3660</v>
      </c>
      <c r="AP3057" t="s">
        <v>2198</v>
      </c>
      <c r="BO3057">
        <v>24480</v>
      </c>
      <c r="BP3057">
        <v>24480</v>
      </c>
      <c r="BQ3057">
        <v>0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v>0</v>
      </c>
      <c r="CR3057">
        <v>0</v>
      </c>
      <c r="CS3057">
        <v>0</v>
      </c>
      <c r="CT3057">
        <v>0</v>
      </c>
      <c r="CU3057">
        <v>0</v>
      </c>
      <c r="CV3057">
        <v>0</v>
      </c>
      <c r="CW3057">
        <v>0</v>
      </c>
      <c r="CX3057">
        <v>0</v>
      </c>
      <c r="CY3057">
        <v>0</v>
      </c>
      <c r="CZ3057">
        <v>0</v>
      </c>
      <c r="DA3057">
        <v>0</v>
      </c>
      <c r="DB3057">
        <v>0</v>
      </c>
      <c r="DC3057">
        <v>0</v>
      </c>
      <c r="DD3057">
        <v>0</v>
      </c>
      <c r="DE3057">
        <v>0</v>
      </c>
      <c r="DF3057">
        <v>0</v>
      </c>
      <c r="DG3057">
        <v>0</v>
      </c>
      <c r="DH3057">
        <v>0</v>
      </c>
      <c r="DI3057">
        <v>0</v>
      </c>
      <c r="DJ3057">
        <v>0</v>
      </c>
      <c r="DK3057">
        <v>0</v>
      </c>
      <c r="DL3057">
        <v>0</v>
      </c>
    </row>
    <row r="3058" spans="1:116" x14ac:dyDescent="0.15">
      <c r="A3058" t="s">
        <v>116</v>
      </c>
      <c r="B3058">
        <v>201064</v>
      </c>
      <c r="C3058" t="s">
        <v>117</v>
      </c>
      <c r="D3058" t="s">
        <v>136</v>
      </c>
      <c r="E3058" t="s">
        <v>118</v>
      </c>
      <c r="F3058" t="s">
        <v>137</v>
      </c>
      <c r="H3058" t="s">
        <v>117</v>
      </c>
      <c r="I3058" s="1">
        <v>43181</v>
      </c>
      <c r="J3058" t="s">
        <v>119</v>
      </c>
      <c r="K3058" t="s">
        <v>4089</v>
      </c>
      <c r="L3058" t="s">
        <v>123</v>
      </c>
      <c r="M3058" t="s">
        <v>139</v>
      </c>
      <c r="P3058" t="s">
        <v>299</v>
      </c>
      <c r="Q3058" t="s">
        <v>300</v>
      </c>
      <c r="R3058" t="s">
        <v>126</v>
      </c>
      <c r="S3058" t="s">
        <v>215</v>
      </c>
      <c r="T3058" t="s">
        <v>14180</v>
      </c>
      <c r="V3058" t="s">
        <v>1088</v>
      </c>
      <c r="W3058">
        <v>0</v>
      </c>
      <c r="X3058">
        <v>0</v>
      </c>
      <c r="Y3058">
        <v>0</v>
      </c>
      <c r="Z3058">
        <v>0</v>
      </c>
      <c r="AA3058">
        <v>11486</v>
      </c>
      <c r="AB3058">
        <v>11486</v>
      </c>
      <c r="AC3058">
        <v>0</v>
      </c>
      <c r="AD3058">
        <v>0</v>
      </c>
      <c r="AE3058">
        <v>2520262</v>
      </c>
      <c r="AH3058" t="s">
        <v>319</v>
      </c>
      <c r="AI3058" t="s">
        <v>888</v>
      </c>
      <c r="AK3058" t="s">
        <v>604</v>
      </c>
      <c r="AL3058" t="s">
        <v>304</v>
      </c>
      <c r="AM3058" t="s">
        <v>14181</v>
      </c>
      <c r="AN3058" t="s">
        <v>14182</v>
      </c>
      <c r="AO3058" t="s">
        <v>11276</v>
      </c>
      <c r="AP3058" t="s">
        <v>2289</v>
      </c>
      <c r="AQ3058" t="s">
        <v>1186</v>
      </c>
      <c r="AR3058" t="s">
        <v>2290</v>
      </c>
      <c r="BO3058">
        <v>0</v>
      </c>
      <c r="BP3058">
        <v>4249.8200000000006</v>
      </c>
      <c r="BQ3058">
        <v>0</v>
      </c>
      <c r="BR3058">
        <v>2986.36</v>
      </c>
      <c r="BS3058">
        <v>0</v>
      </c>
      <c r="BT3058">
        <v>4249.8200000000006</v>
      </c>
      <c r="BU3058">
        <v>0</v>
      </c>
      <c r="BV3058">
        <v>0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0</v>
      </c>
      <c r="CR3058">
        <v>0</v>
      </c>
      <c r="CS3058">
        <v>0</v>
      </c>
      <c r="CT3058">
        <v>0</v>
      </c>
      <c r="CU3058">
        <v>0</v>
      </c>
      <c r="CV3058">
        <v>0</v>
      </c>
      <c r="CW3058">
        <v>0</v>
      </c>
      <c r="CX3058">
        <v>0</v>
      </c>
      <c r="CY3058">
        <v>0</v>
      </c>
      <c r="CZ3058">
        <v>0</v>
      </c>
      <c r="DA3058">
        <v>0</v>
      </c>
      <c r="DB3058">
        <v>0</v>
      </c>
      <c r="DC3058">
        <v>0</v>
      </c>
      <c r="DD3058">
        <v>0</v>
      </c>
      <c r="DE3058">
        <v>0</v>
      </c>
      <c r="DF3058">
        <v>0</v>
      </c>
      <c r="DG3058">
        <v>0</v>
      </c>
      <c r="DH3058">
        <v>0</v>
      </c>
      <c r="DI3058">
        <v>0</v>
      </c>
      <c r="DJ3058">
        <v>0</v>
      </c>
      <c r="DK3058">
        <v>0</v>
      </c>
      <c r="DL3058">
        <v>0</v>
      </c>
    </row>
    <row r="3059" spans="1:116" x14ac:dyDescent="0.15">
      <c r="A3059" t="s">
        <v>116</v>
      </c>
      <c r="B3059">
        <v>201078</v>
      </c>
      <c r="C3059" t="s">
        <v>117</v>
      </c>
      <c r="D3059" t="s">
        <v>136</v>
      </c>
      <c r="E3059" t="s">
        <v>118</v>
      </c>
      <c r="F3059" t="s">
        <v>137</v>
      </c>
      <c r="G3059" s="1">
        <v>43182</v>
      </c>
      <c r="H3059" t="s">
        <v>138</v>
      </c>
      <c r="I3059" s="1">
        <v>43214</v>
      </c>
      <c r="J3059" t="s">
        <v>119</v>
      </c>
      <c r="K3059" t="s">
        <v>5013</v>
      </c>
      <c r="L3059" t="s">
        <v>153</v>
      </c>
      <c r="M3059" t="s">
        <v>139</v>
      </c>
      <c r="P3059" t="s">
        <v>177</v>
      </c>
      <c r="Q3059" t="s">
        <v>178</v>
      </c>
      <c r="R3059" t="s">
        <v>126</v>
      </c>
      <c r="S3059" t="s">
        <v>215</v>
      </c>
      <c r="T3059" t="s">
        <v>5014</v>
      </c>
      <c r="W3059">
        <v>3000</v>
      </c>
      <c r="X3059">
        <v>3000</v>
      </c>
      <c r="Y3059">
        <v>0</v>
      </c>
      <c r="Z3059">
        <v>0</v>
      </c>
      <c r="AA3059">
        <v>3000</v>
      </c>
      <c r="AB3059">
        <v>3000</v>
      </c>
      <c r="AC3059">
        <v>0</v>
      </c>
      <c r="AD3059">
        <v>0</v>
      </c>
      <c r="AE3059">
        <v>3000</v>
      </c>
      <c r="AF3059" t="s">
        <v>143</v>
      </c>
      <c r="AG3059" t="s">
        <v>143</v>
      </c>
      <c r="AH3059" t="s">
        <v>319</v>
      </c>
      <c r="AI3059" t="s">
        <v>320</v>
      </c>
      <c r="AJ3059" t="s">
        <v>128</v>
      </c>
      <c r="AK3059" t="s">
        <v>160</v>
      </c>
      <c r="AL3059" t="s">
        <v>5015</v>
      </c>
      <c r="AM3059" t="s">
        <v>5016</v>
      </c>
      <c r="AN3059" t="s">
        <v>5017</v>
      </c>
      <c r="AO3059" t="s">
        <v>5018</v>
      </c>
      <c r="AP3059" t="s">
        <v>5019</v>
      </c>
      <c r="AQ3059" t="s">
        <v>5020</v>
      </c>
      <c r="BO3059">
        <v>3000</v>
      </c>
      <c r="BP3059">
        <v>3000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0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0</v>
      </c>
      <c r="DD3059">
        <v>0</v>
      </c>
      <c r="DE3059">
        <v>0</v>
      </c>
      <c r="DF3059">
        <v>0</v>
      </c>
      <c r="DG3059">
        <v>0</v>
      </c>
      <c r="DH3059">
        <v>0</v>
      </c>
      <c r="DI3059">
        <v>0</v>
      </c>
      <c r="DJ3059">
        <v>0</v>
      </c>
      <c r="DK3059">
        <v>0</v>
      </c>
      <c r="DL3059">
        <v>0</v>
      </c>
    </row>
    <row r="3060" spans="1:116" x14ac:dyDescent="0.15">
      <c r="A3060" t="s">
        <v>116</v>
      </c>
      <c r="B3060">
        <v>201087</v>
      </c>
      <c r="C3060" t="s">
        <v>117</v>
      </c>
      <c r="D3060" t="s">
        <v>136</v>
      </c>
      <c r="E3060" t="s">
        <v>118</v>
      </c>
      <c r="F3060" t="s">
        <v>137</v>
      </c>
      <c r="G3060" s="1">
        <v>43187</v>
      </c>
      <c r="H3060" t="s">
        <v>138</v>
      </c>
      <c r="I3060" s="1">
        <v>43201</v>
      </c>
      <c r="J3060" t="s">
        <v>119</v>
      </c>
      <c r="K3060" t="s">
        <v>287</v>
      </c>
      <c r="L3060" t="s">
        <v>123</v>
      </c>
      <c r="M3060" t="s">
        <v>139</v>
      </c>
      <c r="P3060" t="s">
        <v>199</v>
      </c>
      <c r="Q3060" t="s">
        <v>200</v>
      </c>
      <c r="R3060" t="s">
        <v>126</v>
      </c>
      <c r="S3060" t="s">
        <v>657</v>
      </c>
      <c r="T3060" t="s">
        <v>5025</v>
      </c>
      <c r="W3060">
        <v>21319</v>
      </c>
      <c r="X3060">
        <v>21319</v>
      </c>
      <c r="Y3060">
        <v>0</v>
      </c>
      <c r="Z3060">
        <v>0</v>
      </c>
      <c r="AA3060">
        <v>21319</v>
      </c>
      <c r="AB3060">
        <v>21319</v>
      </c>
      <c r="AC3060">
        <v>0</v>
      </c>
      <c r="AD3060">
        <v>0</v>
      </c>
      <c r="AE3060">
        <v>21319</v>
      </c>
      <c r="AF3060" t="s">
        <v>143</v>
      </c>
      <c r="AG3060" t="s">
        <v>143</v>
      </c>
      <c r="AH3060" t="s">
        <v>211</v>
      </c>
      <c r="AI3060" t="s">
        <v>440</v>
      </c>
      <c r="AJ3060" t="s">
        <v>128</v>
      </c>
      <c r="AK3060" t="s">
        <v>512</v>
      </c>
      <c r="AL3060" t="s">
        <v>203</v>
      </c>
      <c r="AM3060" t="s">
        <v>5026</v>
      </c>
      <c r="AN3060" t="s">
        <v>5027</v>
      </c>
      <c r="AO3060" t="s">
        <v>2353</v>
      </c>
      <c r="AP3060" t="s">
        <v>856</v>
      </c>
      <c r="AQ3060" t="s">
        <v>749</v>
      </c>
      <c r="AR3060" t="s">
        <v>1501</v>
      </c>
      <c r="BO3060">
        <v>14923.300000000001</v>
      </c>
      <c r="BP3060">
        <v>14923.300000000001</v>
      </c>
      <c r="BQ3060">
        <v>3837.42</v>
      </c>
      <c r="BR3060">
        <v>3837.42</v>
      </c>
      <c r="BS3060">
        <v>2558.2800000000002</v>
      </c>
      <c r="BT3060">
        <v>2558.2800000000002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0</v>
      </c>
      <c r="CR3060">
        <v>0</v>
      </c>
      <c r="CS3060">
        <v>0</v>
      </c>
      <c r="CT3060">
        <v>0</v>
      </c>
      <c r="CU3060">
        <v>0</v>
      </c>
      <c r="CV3060">
        <v>0</v>
      </c>
      <c r="CW3060">
        <v>0</v>
      </c>
      <c r="CX3060">
        <v>0</v>
      </c>
      <c r="CY3060">
        <v>0</v>
      </c>
      <c r="CZ3060">
        <v>0</v>
      </c>
      <c r="DA3060">
        <v>0</v>
      </c>
      <c r="DB3060">
        <v>0</v>
      </c>
      <c r="DC3060">
        <v>0</v>
      </c>
      <c r="DD3060">
        <v>0</v>
      </c>
      <c r="DE3060">
        <v>0</v>
      </c>
      <c r="DF3060">
        <v>0</v>
      </c>
      <c r="DG3060">
        <v>0</v>
      </c>
      <c r="DH3060">
        <v>0</v>
      </c>
      <c r="DI3060">
        <v>0</v>
      </c>
      <c r="DJ3060">
        <v>0</v>
      </c>
      <c r="DK3060">
        <v>0</v>
      </c>
      <c r="DL3060">
        <v>0</v>
      </c>
    </row>
    <row r="3061" spans="1:116" x14ac:dyDescent="0.15">
      <c r="A3061" t="s">
        <v>116</v>
      </c>
      <c r="B3061">
        <v>201098</v>
      </c>
      <c r="C3061" t="s">
        <v>117</v>
      </c>
      <c r="D3061" t="s">
        <v>136</v>
      </c>
      <c r="E3061" t="s">
        <v>118</v>
      </c>
      <c r="F3061" t="s">
        <v>137</v>
      </c>
      <c r="G3061" s="1">
        <v>43166</v>
      </c>
      <c r="H3061" t="s">
        <v>138</v>
      </c>
      <c r="I3061" s="1">
        <v>43241</v>
      </c>
      <c r="J3061" t="s">
        <v>119</v>
      </c>
      <c r="K3061" t="s">
        <v>5030</v>
      </c>
      <c r="L3061" t="s">
        <v>120</v>
      </c>
      <c r="M3061" t="s">
        <v>139</v>
      </c>
      <c r="P3061" t="s">
        <v>124</v>
      </c>
      <c r="Q3061" t="s">
        <v>470</v>
      </c>
      <c r="R3061" t="s">
        <v>126</v>
      </c>
      <c r="S3061" t="s">
        <v>140</v>
      </c>
      <c r="T3061" t="s">
        <v>5031</v>
      </c>
      <c r="U3061" t="s">
        <v>1788</v>
      </c>
      <c r="W3061">
        <v>43125</v>
      </c>
      <c r="X3061">
        <v>29929</v>
      </c>
      <c r="Y3061">
        <v>13196</v>
      </c>
      <c r="Z3061">
        <v>0</v>
      </c>
      <c r="AA3061">
        <v>43125</v>
      </c>
      <c r="AB3061">
        <v>29929</v>
      </c>
      <c r="AC3061">
        <v>13196</v>
      </c>
      <c r="AD3061">
        <v>0</v>
      </c>
      <c r="AE3061">
        <v>43125</v>
      </c>
      <c r="AF3061" t="s">
        <v>143</v>
      </c>
      <c r="AG3061" t="s">
        <v>143</v>
      </c>
      <c r="AH3061" t="s">
        <v>5032</v>
      </c>
      <c r="AI3061" t="s">
        <v>259</v>
      </c>
      <c r="AJ3061" t="s">
        <v>128</v>
      </c>
      <c r="AK3061" t="s">
        <v>290</v>
      </c>
      <c r="AL3061" t="s">
        <v>474</v>
      </c>
      <c r="AM3061" t="s">
        <v>5033</v>
      </c>
      <c r="AN3061" t="s">
        <v>5034</v>
      </c>
      <c r="AO3061" t="s">
        <v>5035</v>
      </c>
      <c r="AP3061" t="s">
        <v>4056</v>
      </c>
      <c r="BO3061">
        <v>43125</v>
      </c>
      <c r="BP3061">
        <v>43125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0</v>
      </c>
      <c r="DE3061">
        <v>0</v>
      </c>
      <c r="DF3061">
        <v>0</v>
      </c>
      <c r="DG3061">
        <v>0</v>
      </c>
      <c r="DH3061">
        <v>0</v>
      </c>
      <c r="DI3061">
        <v>0</v>
      </c>
      <c r="DJ3061">
        <v>0</v>
      </c>
      <c r="DK3061">
        <v>0</v>
      </c>
      <c r="DL3061">
        <v>0</v>
      </c>
    </row>
    <row r="3062" spans="1:116" x14ac:dyDescent="0.15">
      <c r="A3062" t="s">
        <v>116</v>
      </c>
      <c r="B3062">
        <v>201124</v>
      </c>
      <c r="C3062" t="s">
        <v>117</v>
      </c>
      <c r="D3062" t="s">
        <v>136</v>
      </c>
      <c r="E3062" t="s">
        <v>118</v>
      </c>
      <c r="F3062" t="s">
        <v>137</v>
      </c>
      <c r="G3062" s="1">
        <v>43194</v>
      </c>
      <c r="H3062" t="s">
        <v>138</v>
      </c>
      <c r="I3062" s="1">
        <v>43196</v>
      </c>
      <c r="J3062" t="s">
        <v>119</v>
      </c>
      <c r="K3062" t="s">
        <v>5039</v>
      </c>
      <c r="L3062" t="s">
        <v>2143</v>
      </c>
      <c r="M3062" t="s">
        <v>139</v>
      </c>
      <c r="N3062" t="s">
        <v>1603</v>
      </c>
      <c r="O3062" t="s">
        <v>227</v>
      </c>
      <c r="P3062" t="s">
        <v>199</v>
      </c>
      <c r="Q3062" t="s">
        <v>717</v>
      </c>
      <c r="R3062" t="s">
        <v>126</v>
      </c>
      <c r="S3062" t="s">
        <v>215</v>
      </c>
      <c r="T3062" t="s">
        <v>5040</v>
      </c>
      <c r="U3062" t="s">
        <v>5041</v>
      </c>
      <c r="W3062">
        <v>5000</v>
      </c>
      <c r="X3062">
        <v>5000</v>
      </c>
      <c r="Y3062">
        <v>0</v>
      </c>
      <c r="Z3062">
        <v>0</v>
      </c>
      <c r="AA3062">
        <v>5000</v>
      </c>
      <c r="AB3062">
        <v>5000</v>
      </c>
      <c r="AC3062">
        <v>0</v>
      </c>
      <c r="AD3062">
        <v>0</v>
      </c>
      <c r="AE3062">
        <v>5000</v>
      </c>
      <c r="AF3062" t="s">
        <v>143</v>
      </c>
      <c r="AG3062" t="s">
        <v>143</v>
      </c>
      <c r="AH3062" t="s">
        <v>4820</v>
      </c>
      <c r="AI3062" t="s">
        <v>4252</v>
      </c>
      <c r="AJ3062" t="s">
        <v>128</v>
      </c>
      <c r="AK3062" t="s">
        <v>512</v>
      </c>
      <c r="AL3062" t="s">
        <v>718</v>
      </c>
      <c r="AN3062" t="s">
        <v>5042</v>
      </c>
      <c r="AO3062" t="s">
        <v>4205</v>
      </c>
      <c r="AP3062" t="s">
        <v>3335</v>
      </c>
      <c r="AQ3062" t="s">
        <v>842</v>
      </c>
      <c r="BO3062">
        <v>2500</v>
      </c>
      <c r="BP3062">
        <v>2500</v>
      </c>
      <c r="BQ3062">
        <v>2500</v>
      </c>
      <c r="BR3062">
        <v>2500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0</v>
      </c>
      <c r="CR3062">
        <v>0</v>
      </c>
      <c r="CS3062">
        <v>0</v>
      </c>
      <c r="CT3062">
        <v>0</v>
      </c>
      <c r="CU3062">
        <v>0</v>
      </c>
      <c r="CV3062">
        <v>0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0</v>
      </c>
      <c r="DF3062">
        <v>0</v>
      </c>
      <c r="DG3062">
        <v>0</v>
      </c>
      <c r="DH3062">
        <v>0</v>
      </c>
      <c r="DI3062">
        <v>0</v>
      </c>
      <c r="DJ3062">
        <v>0</v>
      </c>
      <c r="DK3062">
        <v>0</v>
      </c>
      <c r="DL3062">
        <v>0</v>
      </c>
    </row>
    <row r="3063" spans="1:116" x14ac:dyDescent="0.15">
      <c r="A3063" t="s">
        <v>116</v>
      </c>
      <c r="B3063">
        <v>201149</v>
      </c>
      <c r="C3063" t="s">
        <v>117</v>
      </c>
      <c r="D3063" t="s">
        <v>136</v>
      </c>
      <c r="E3063" t="s">
        <v>425</v>
      </c>
      <c r="F3063" t="s">
        <v>137</v>
      </c>
      <c r="G3063" s="1">
        <v>43191</v>
      </c>
      <c r="H3063" t="s">
        <v>138</v>
      </c>
      <c r="I3063" s="1">
        <v>43242</v>
      </c>
      <c r="J3063" t="s">
        <v>119</v>
      </c>
      <c r="K3063" t="s">
        <v>5048</v>
      </c>
      <c r="L3063" t="s">
        <v>169</v>
      </c>
      <c r="M3063" t="s">
        <v>139</v>
      </c>
      <c r="P3063" t="s">
        <v>199</v>
      </c>
      <c r="Q3063" t="s">
        <v>1570</v>
      </c>
      <c r="R3063" t="s">
        <v>126</v>
      </c>
      <c r="S3063" t="s">
        <v>215</v>
      </c>
      <c r="T3063" t="s">
        <v>5049</v>
      </c>
      <c r="U3063" t="s">
        <v>5050</v>
      </c>
      <c r="W3063">
        <v>6500</v>
      </c>
      <c r="X3063">
        <v>5652</v>
      </c>
      <c r="Y3063">
        <v>848</v>
      </c>
      <c r="Z3063">
        <v>0</v>
      </c>
      <c r="AA3063">
        <v>5100</v>
      </c>
      <c r="AB3063">
        <v>4435</v>
      </c>
      <c r="AC3063">
        <v>665</v>
      </c>
      <c r="AD3063">
        <v>0</v>
      </c>
      <c r="AE3063">
        <v>5100</v>
      </c>
      <c r="AF3063" t="s">
        <v>143</v>
      </c>
      <c r="AG3063" t="s">
        <v>143</v>
      </c>
      <c r="AH3063" t="s">
        <v>553</v>
      </c>
      <c r="AI3063" t="s">
        <v>1982</v>
      </c>
      <c r="AJ3063" t="s">
        <v>128</v>
      </c>
      <c r="AK3063" t="s">
        <v>407</v>
      </c>
      <c r="AL3063" t="s">
        <v>1572</v>
      </c>
      <c r="AM3063" t="s">
        <v>5051</v>
      </c>
      <c r="AN3063" t="s">
        <v>5052</v>
      </c>
      <c r="AO3063" t="s">
        <v>4839</v>
      </c>
      <c r="AP3063" t="s">
        <v>4840</v>
      </c>
      <c r="BO3063">
        <v>6500</v>
      </c>
      <c r="BP3063">
        <v>5100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0</v>
      </c>
      <c r="DL3063">
        <v>0</v>
      </c>
    </row>
    <row r="3064" spans="1:116" x14ac:dyDescent="0.15">
      <c r="A3064" t="s">
        <v>116</v>
      </c>
      <c r="B3064">
        <v>201167</v>
      </c>
      <c r="C3064" t="s">
        <v>117</v>
      </c>
      <c r="D3064" t="s">
        <v>136</v>
      </c>
      <c r="E3064" t="s">
        <v>118</v>
      </c>
      <c r="F3064" t="s">
        <v>137</v>
      </c>
      <c r="G3064" s="1">
        <v>43192</v>
      </c>
      <c r="H3064" t="s">
        <v>138</v>
      </c>
      <c r="I3064" s="1">
        <v>43231</v>
      </c>
      <c r="J3064" t="s">
        <v>119</v>
      </c>
      <c r="K3064" t="s">
        <v>3504</v>
      </c>
      <c r="L3064" t="s">
        <v>120</v>
      </c>
      <c r="M3064" t="s">
        <v>139</v>
      </c>
      <c r="P3064" t="s">
        <v>232</v>
      </c>
      <c r="Q3064" t="s">
        <v>263</v>
      </c>
      <c r="R3064" t="s">
        <v>126</v>
      </c>
      <c r="S3064" t="s">
        <v>397</v>
      </c>
      <c r="T3064" t="s">
        <v>5057</v>
      </c>
      <c r="W3064">
        <v>33177</v>
      </c>
      <c r="X3064">
        <v>20279</v>
      </c>
      <c r="Y3064">
        <v>12898</v>
      </c>
      <c r="Z3064">
        <v>0</v>
      </c>
      <c r="AA3064">
        <v>33177</v>
      </c>
      <c r="AB3064">
        <v>20279</v>
      </c>
      <c r="AC3064">
        <v>12898</v>
      </c>
      <c r="AD3064">
        <v>0</v>
      </c>
      <c r="AE3064">
        <v>33177</v>
      </c>
      <c r="AF3064" t="s">
        <v>143</v>
      </c>
      <c r="AG3064" t="s">
        <v>143</v>
      </c>
      <c r="AH3064" t="s">
        <v>553</v>
      </c>
      <c r="AI3064" t="s">
        <v>418</v>
      </c>
      <c r="AJ3064" t="s">
        <v>128</v>
      </c>
      <c r="AK3064" t="s">
        <v>172</v>
      </c>
      <c r="AL3064" t="s">
        <v>267</v>
      </c>
      <c r="AM3064" t="s">
        <v>5058</v>
      </c>
      <c r="AN3064" t="s">
        <v>5059</v>
      </c>
      <c r="AO3064" t="s">
        <v>2163</v>
      </c>
      <c r="AP3064" t="s">
        <v>2164</v>
      </c>
      <c r="BO3064">
        <v>33177</v>
      </c>
      <c r="BP3064">
        <v>33177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0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0</v>
      </c>
      <c r="DE3064">
        <v>0</v>
      </c>
      <c r="DF3064">
        <v>0</v>
      </c>
      <c r="DG3064">
        <v>0</v>
      </c>
      <c r="DH3064">
        <v>0</v>
      </c>
      <c r="DI3064">
        <v>0</v>
      </c>
      <c r="DJ3064">
        <v>0</v>
      </c>
      <c r="DK3064">
        <v>0</v>
      </c>
      <c r="DL3064">
        <v>0</v>
      </c>
    </row>
    <row r="3065" spans="1:116" x14ac:dyDescent="0.15">
      <c r="A3065" t="s">
        <v>116</v>
      </c>
      <c r="B3065">
        <v>201170</v>
      </c>
      <c r="C3065" t="s">
        <v>117</v>
      </c>
      <c r="D3065" t="s">
        <v>136</v>
      </c>
      <c r="E3065" t="s">
        <v>425</v>
      </c>
      <c r="F3065" t="s">
        <v>137</v>
      </c>
      <c r="G3065" s="1">
        <v>43143</v>
      </c>
      <c r="H3065" t="s">
        <v>138</v>
      </c>
      <c r="I3065" s="1">
        <v>43224</v>
      </c>
      <c r="J3065" t="s">
        <v>119</v>
      </c>
      <c r="K3065" t="s">
        <v>2877</v>
      </c>
      <c r="L3065" t="s">
        <v>511</v>
      </c>
      <c r="M3065" t="s">
        <v>139</v>
      </c>
      <c r="P3065" t="s">
        <v>199</v>
      </c>
      <c r="Q3065" t="s">
        <v>1570</v>
      </c>
      <c r="R3065" t="s">
        <v>126</v>
      </c>
      <c r="S3065" t="s">
        <v>215</v>
      </c>
      <c r="T3065" t="s">
        <v>5060</v>
      </c>
      <c r="W3065">
        <v>3800</v>
      </c>
      <c r="X3065">
        <v>3800</v>
      </c>
      <c r="Y3065">
        <v>0</v>
      </c>
      <c r="Z3065">
        <v>0</v>
      </c>
      <c r="AA3065">
        <v>3800</v>
      </c>
      <c r="AB3065">
        <v>3800</v>
      </c>
      <c r="AC3065">
        <v>0</v>
      </c>
      <c r="AD3065">
        <v>0</v>
      </c>
      <c r="AE3065">
        <v>3800</v>
      </c>
      <c r="AF3065" t="s">
        <v>143</v>
      </c>
      <c r="AG3065" t="s">
        <v>143</v>
      </c>
      <c r="AH3065" t="s">
        <v>5061</v>
      </c>
      <c r="AI3065" t="s">
        <v>14514</v>
      </c>
      <c r="AJ3065" t="s">
        <v>128</v>
      </c>
      <c r="AK3065" t="s">
        <v>407</v>
      </c>
      <c r="AL3065" t="s">
        <v>1572</v>
      </c>
      <c r="AM3065" t="s">
        <v>5062</v>
      </c>
      <c r="AN3065" t="s">
        <v>5063</v>
      </c>
      <c r="AO3065" t="s">
        <v>4923</v>
      </c>
      <c r="AP3065" t="s">
        <v>4924</v>
      </c>
      <c r="BO3065">
        <v>3800</v>
      </c>
      <c r="BP3065">
        <v>3800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v>0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0</v>
      </c>
      <c r="DE3065">
        <v>0</v>
      </c>
      <c r="DF3065">
        <v>0</v>
      </c>
      <c r="DG3065">
        <v>0</v>
      </c>
      <c r="DH3065">
        <v>0</v>
      </c>
      <c r="DI3065">
        <v>0</v>
      </c>
      <c r="DJ3065">
        <v>0</v>
      </c>
      <c r="DK3065">
        <v>0</v>
      </c>
      <c r="DL3065">
        <v>0</v>
      </c>
    </row>
    <row r="3066" spans="1:116" x14ac:dyDescent="0.15">
      <c r="A3066" t="s">
        <v>116</v>
      </c>
      <c r="B3066">
        <v>201173</v>
      </c>
      <c r="C3066" t="s">
        <v>117</v>
      </c>
      <c r="D3066" t="s">
        <v>136</v>
      </c>
      <c r="E3066" t="s">
        <v>118</v>
      </c>
      <c r="F3066" t="s">
        <v>137</v>
      </c>
      <c r="G3066" s="1">
        <v>43203</v>
      </c>
      <c r="H3066" t="s">
        <v>138</v>
      </c>
      <c r="I3066" s="1">
        <v>43245</v>
      </c>
      <c r="J3066" t="s">
        <v>119</v>
      </c>
      <c r="K3066" t="s">
        <v>213</v>
      </c>
      <c r="L3066" t="s">
        <v>123</v>
      </c>
      <c r="M3066" t="s">
        <v>139</v>
      </c>
      <c r="P3066" t="s">
        <v>317</v>
      </c>
      <c r="Q3066" t="s">
        <v>609</v>
      </c>
      <c r="R3066" t="s">
        <v>126</v>
      </c>
      <c r="S3066" t="s">
        <v>215</v>
      </c>
      <c r="T3066" t="s">
        <v>5064</v>
      </c>
      <c r="W3066">
        <v>6200</v>
      </c>
      <c r="X3066">
        <v>6200</v>
      </c>
      <c r="Y3066">
        <v>0</v>
      </c>
      <c r="Z3066">
        <v>0</v>
      </c>
      <c r="AA3066">
        <v>6200</v>
      </c>
      <c r="AB3066">
        <v>6200</v>
      </c>
      <c r="AC3066">
        <v>0</v>
      </c>
      <c r="AD3066">
        <v>0</v>
      </c>
      <c r="AE3066">
        <v>643700</v>
      </c>
      <c r="AF3066" t="s">
        <v>143</v>
      </c>
      <c r="AG3066" t="s">
        <v>143</v>
      </c>
      <c r="AH3066" t="s">
        <v>553</v>
      </c>
      <c r="AI3066" t="s">
        <v>133</v>
      </c>
      <c r="AJ3066" t="s">
        <v>128</v>
      </c>
      <c r="AK3066" t="s">
        <v>321</v>
      </c>
      <c r="AL3066" t="s">
        <v>610</v>
      </c>
      <c r="AM3066" t="s">
        <v>5065</v>
      </c>
      <c r="AN3066" t="s">
        <v>5066</v>
      </c>
      <c r="AO3066" t="s">
        <v>2514</v>
      </c>
      <c r="AP3066" t="s">
        <v>1762</v>
      </c>
      <c r="BO3066">
        <v>6200</v>
      </c>
      <c r="BP3066">
        <v>6200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0</v>
      </c>
      <c r="CJ3066">
        <v>0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0</v>
      </c>
      <c r="CQ3066">
        <v>0</v>
      </c>
      <c r="CR3066">
        <v>0</v>
      </c>
      <c r="CS3066">
        <v>0</v>
      </c>
      <c r="CT3066">
        <v>0</v>
      </c>
      <c r="CU3066">
        <v>0</v>
      </c>
      <c r="CV3066">
        <v>0</v>
      </c>
      <c r="CW3066">
        <v>0</v>
      </c>
      <c r="CX3066">
        <v>0</v>
      </c>
      <c r="CY3066">
        <v>0</v>
      </c>
      <c r="CZ3066">
        <v>0</v>
      </c>
      <c r="DA3066">
        <v>0</v>
      </c>
      <c r="DB3066">
        <v>0</v>
      </c>
      <c r="DC3066">
        <v>0</v>
      </c>
      <c r="DD3066">
        <v>0</v>
      </c>
      <c r="DE3066">
        <v>0</v>
      </c>
      <c r="DF3066">
        <v>0</v>
      </c>
      <c r="DG3066">
        <v>0</v>
      </c>
      <c r="DH3066">
        <v>0</v>
      </c>
      <c r="DI3066">
        <v>0</v>
      </c>
      <c r="DJ3066">
        <v>0</v>
      </c>
      <c r="DK3066">
        <v>0</v>
      </c>
      <c r="DL3066">
        <v>0</v>
      </c>
    </row>
    <row r="3067" spans="1:116" x14ac:dyDescent="0.15">
      <c r="A3067" t="s">
        <v>116</v>
      </c>
      <c r="B3067">
        <v>201180</v>
      </c>
      <c r="C3067" t="s">
        <v>117</v>
      </c>
      <c r="D3067" t="s">
        <v>136</v>
      </c>
      <c r="E3067" t="s">
        <v>118</v>
      </c>
      <c r="F3067" t="s">
        <v>137</v>
      </c>
      <c r="G3067" s="1">
        <v>43203</v>
      </c>
      <c r="H3067" t="s">
        <v>138</v>
      </c>
      <c r="I3067" s="1">
        <v>43213</v>
      </c>
      <c r="J3067" t="s">
        <v>119</v>
      </c>
      <c r="K3067" t="s">
        <v>287</v>
      </c>
      <c r="L3067" t="s">
        <v>123</v>
      </c>
      <c r="M3067" t="s">
        <v>139</v>
      </c>
      <c r="P3067" t="s">
        <v>199</v>
      </c>
      <c r="Q3067" t="s">
        <v>2984</v>
      </c>
      <c r="R3067" t="s">
        <v>126</v>
      </c>
      <c r="S3067" t="s">
        <v>657</v>
      </c>
      <c r="T3067" t="s">
        <v>2985</v>
      </c>
      <c r="W3067">
        <v>0</v>
      </c>
      <c r="X3067">
        <v>0</v>
      </c>
      <c r="Y3067">
        <v>0</v>
      </c>
      <c r="Z3067">
        <v>0</v>
      </c>
      <c r="AA3067">
        <v>85453</v>
      </c>
      <c r="AB3067">
        <v>85453</v>
      </c>
      <c r="AC3067">
        <v>0</v>
      </c>
      <c r="AD3067">
        <v>0</v>
      </c>
      <c r="AE3067">
        <v>310773</v>
      </c>
      <c r="AH3067" t="s">
        <v>284</v>
      </c>
      <c r="AI3067" t="s">
        <v>342</v>
      </c>
      <c r="AK3067" t="s">
        <v>290</v>
      </c>
      <c r="AL3067" t="s">
        <v>1860</v>
      </c>
      <c r="AM3067" t="s">
        <v>2986</v>
      </c>
      <c r="AN3067" t="s">
        <v>2987</v>
      </c>
      <c r="AO3067" t="s">
        <v>1863</v>
      </c>
      <c r="AP3067" t="s">
        <v>1864</v>
      </c>
      <c r="BO3067">
        <v>0</v>
      </c>
      <c r="BP3067">
        <v>85453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0</v>
      </c>
      <c r="CJ3067">
        <v>0</v>
      </c>
      <c r="CK3067">
        <v>0</v>
      </c>
      <c r="CL3067">
        <v>0</v>
      </c>
      <c r="CM3067">
        <v>0</v>
      </c>
      <c r="CN3067">
        <v>0</v>
      </c>
      <c r="CO3067">
        <v>0</v>
      </c>
      <c r="CP3067">
        <v>0</v>
      </c>
      <c r="CQ3067">
        <v>0</v>
      </c>
      <c r="CR3067">
        <v>0</v>
      </c>
      <c r="CS3067">
        <v>0</v>
      </c>
      <c r="CT3067">
        <v>0</v>
      </c>
      <c r="CU3067">
        <v>0</v>
      </c>
      <c r="CV3067">
        <v>0</v>
      </c>
      <c r="CW3067">
        <v>0</v>
      </c>
      <c r="CX3067">
        <v>0</v>
      </c>
      <c r="CY3067">
        <v>0</v>
      </c>
      <c r="CZ3067">
        <v>0</v>
      </c>
      <c r="DA3067">
        <v>0</v>
      </c>
      <c r="DB3067">
        <v>0</v>
      </c>
      <c r="DC3067">
        <v>0</v>
      </c>
      <c r="DD3067">
        <v>0</v>
      </c>
      <c r="DE3067">
        <v>0</v>
      </c>
      <c r="DF3067">
        <v>0</v>
      </c>
      <c r="DG3067">
        <v>0</v>
      </c>
      <c r="DH3067">
        <v>0</v>
      </c>
      <c r="DI3067">
        <v>0</v>
      </c>
      <c r="DJ3067">
        <v>0</v>
      </c>
      <c r="DK3067">
        <v>0</v>
      </c>
      <c r="DL3067">
        <v>0</v>
      </c>
    </row>
    <row r="3068" spans="1:116" x14ac:dyDescent="0.15">
      <c r="A3068" t="s">
        <v>116</v>
      </c>
      <c r="B3068">
        <v>201181</v>
      </c>
      <c r="C3068" t="s">
        <v>117</v>
      </c>
      <c r="D3068" t="s">
        <v>136</v>
      </c>
      <c r="E3068" t="s">
        <v>118</v>
      </c>
      <c r="F3068" t="s">
        <v>137</v>
      </c>
      <c r="G3068" s="1">
        <v>43192</v>
      </c>
      <c r="H3068" t="s">
        <v>138</v>
      </c>
      <c r="I3068" s="1">
        <v>43250</v>
      </c>
      <c r="J3068" t="s">
        <v>119</v>
      </c>
      <c r="K3068" t="s">
        <v>1113</v>
      </c>
      <c r="L3068" t="s">
        <v>600</v>
      </c>
      <c r="M3068" t="s">
        <v>139</v>
      </c>
      <c r="N3068" t="s">
        <v>122</v>
      </c>
      <c r="O3068" t="s">
        <v>123</v>
      </c>
      <c r="P3068" t="s">
        <v>232</v>
      </c>
      <c r="Q3068" t="s">
        <v>263</v>
      </c>
      <c r="R3068" t="s">
        <v>126</v>
      </c>
      <c r="S3068" t="s">
        <v>540</v>
      </c>
      <c r="T3068" t="s">
        <v>5069</v>
      </c>
      <c r="W3068">
        <v>73000</v>
      </c>
      <c r="X3068">
        <v>48246</v>
      </c>
      <c r="Y3068">
        <v>24754</v>
      </c>
      <c r="Z3068">
        <v>0</v>
      </c>
      <c r="AA3068">
        <v>73000</v>
      </c>
      <c r="AB3068">
        <v>48246</v>
      </c>
      <c r="AC3068">
        <v>24754</v>
      </c>
      <c r="AD3068">
        <v>0</v>
      </c>
      <c r="AE3068">
        <v>248000</v>
      </c>
      <c r="AF3068" t="s">
        <v>143</v>
      </c>
      <c r="AG3068" t="s">
        <v>143</v>
      </c>
      <c r="AH3068" t="s">
        <v>254</v>
      </c>
      <c r="AI3068" t="s">
        <v>235</v>
      </c>
      <c r="AJ3068" t="s">
        <v>128</v>
      </c>
      <c r="AK3068" t="s">
        <v>737</v>
      </c>
      <c r="AL3068" t="s">
        <v>267</v>
      </c>
      <c r="AM3068" t="s">
        <v>5070</v>
      </c>
      <c r="AN3068" t="s">
        <v>5071</v>
      </c>
      <c r="AO3068" t="s">
        <v>1115</v>
      </c>
      <c r="AP3068" t="s">
        <v>715</v>
      </c>
      <c r="AQ3068" t="s">
        <v>3366</v>
      </c>
      <c r="BO3068">
        <v>51100</v>
      </c>
      <c r="BP3068">
        <v>51100</v>
      </c>
      <c r="BQ3068">
        <v>21900</v>
      </c>
      <c r="BR3068">
        <v>21900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v>0</v>
      </c>
      <c r="CR3068">
        <v>0</v>
      </c>
      <c r="CS3068">
        <v>0</v>
      </c>
      <c r="CT3068">
        <v>0</v>
      </c>
      <c r="CU3068">
        <v>0</v>
      </c>
      <c r="CV3068">
        <v>0</v>
      </c>
      <c r="CW3068">
        <v>0</v>
      </c>
      <c r="CX3068">
        <v>0</v>
      </c>
      <c r="CY3068">
        <v>0</v>
      </c>
      <c r="CZ3068">
        <v>0</v>
      </c>
      <c r="DA3068">
        <v>0</v>
      </c>
      <c r="DB3068">
        <v>0</v>
      </c>
      <c r="DC3068">
        <v>0</v>
      </c>
      <c r="DD3068">
        <v>0</v>
      </c>
      <c r="DE3068">
        <v>0</v>
      </c>
      <c r="DF3068">
        <v>0</v>
      </c>
      <c r="DG3068">
        <v>0</v>
      </c>
      <c r="DH3068">
        <v>0</v>
      </c>
      <c r="DI3068">
        <v>0</v>
      </c>
      <c r="DJ3068">
        <v>0</v>
      </c>
      <c r="DK3068">
        <v>0</v>
      </c>
      <c r="DL3068">
        <v>0</v>
      </c>
    </row>
    <row r="3069" spans="1:116" x14ac:dyDescent="0.15">
      <c r="A3069" t="s">
        <v>116</v>
      </c>
      <c r="B3069">
        <v>201182</v>
      </c>
      <c r="C3069" t="s">
        <v>117</v>
      </c>
      <c r="D3069" t="s">
        <v>136</v>
      </c>
      <c r="E3069" t="s">
        <v>118</v>
      </c>
      <c r="F3069" t="s">
        <v>137</v>
      </c>
      <c r="G3069" s="1">
        <v>43193</v>
      </c>
      <c r="H3069" t="s">
        <v>138</v>
      </c>
      <c r="I3069" s="1">
        <v>43244</v>
      </c>
      <c r="J3069" t="s">
        <v>119</v>
      </c>
      <c r="K3069" t="s">
        <v>5072</v>
      </c>
      <c r="L3069" t="s">
        <v>120</v>
      </c>
      <c r="M3069" t="s">
        <v>139</v>
      </c>
      <c r="P3069" t="s">
        <v>232</v>
      </c>
      <c r="Q3069" t="s">
        <v>1063</v>
      </c>
      <c r="R3069" t="s">
        <v>126</v>
      </c>
      <c r="S3069" t="s">
        <v>571</v>
      </c>
      <c r="T3069" t="s">
        <v>5073</v>
      </c>
      <c r="W3069">
        <v>940</v>
      </c>
      <c r="X3069">
        <v>575</v>
      </c>
      <c r="Y3069">
        <v>365</v>
      </c>
      <c r="Z3069">
        <v>0</v>
      </c>
      <c r="AA3069">
        <v>940</v>
      </c>
      <c r="AB3069">
        <v>575</v>
      </c>
      <c r="AC3069">
        <v>365</v>
      </c>
      <c r="AD3069">
        <v>0</v>
      </c>
      <c r="AE3069">
        <v>940</v>
      </c>
      <c r="AF3069" t="s">
        <v>143</v>
      </c>
      <c r="AG3069" t="s">
        <v>143</v>
      </c>
      <c r="AH3069" t="s">
        <v>520</v>
      </c>
      <c r="AI3069" t="s">
        <v>342</v>
      </c>
      <c r="AJ3069" t="s">
        <v>128</v>
      </c>
      <c r="AK3069" t="s">
        <v>236</v>
      </c>
      <c r="AL3069" t="s">
        <v>1065</v>
      </c>
      <c r="AM3069" t="s">
        <v>5074</v>
      </c>
      <c r="AN3069" t="s">
        <v>5075</v>
      </c>
      <c r="AO3069" t="s">
        <v>1296</v>
      </c>
      <c r="AP3069" t="s">
        <v>1297</v>
      </c>
      <c r="BO3069">
        <v>940</v>
      </c>
      <c r="BP3069">
        <v>940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0</v>
      </c>
      <c r="CJ3069"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v>0</v>
      </c>
      <c r="CR3069">
        <v>0</v>
      </c>
      <c r="CS3069">
        <v>0</v>
      </c>
      <c r="CT3069">
        <v>0</v>
      </c>
      <c r="CU3069">
        <v>0</v>
      </c>
      <c r="CV3069">
        <v>0</v>
      </c>
      <c r="CW3069">
        <v>0</v>
      </c>
      <c r="CX3069">
        <v>0</v>
      </c>
      <c r="CY3069">
        <v>0</v>
      </c>
      <c r="CZ3069">
        <v>0</v>
      </c>
      <c r="DA3069">
        <v>0</v>
      </c>
      <c r="DB3069">
        <v>0</v>
      </c>
      <c r="DC3069">
        <v>0</v>
      </c>
      <c r="DD3069">
        <v>0</v>
      </c>
      <c r="DE3069">
        <v>0</v>
      </c>
      <c r="DF3069">
        <v>0</v>
      </c>
      <c r="DG3069">
        <v>0</v>
      </c>
      <c r="DH3069">
        <v>0</v>
      </c>
      <c r="DI3069">
        <v>0</v>
      </c>
      <c r="DJ3069">
        <v>0</v>
      </c>
      <c r="DK3069">
        <v>0</v>
      </c>
      <c r="DL3069">
        <v>0</v>
      </c>
    </row>
    <row r="3070" spans="1:116" x14ac:dyDescent="0.15">
      <c r="A3070" t="s">
        <v>116</v>
      </c>
      <c r="B3070">
        <v>201185</v>
      </c>
      <c r="C3070" t="s">
        <v>117</v>
      </c>
      <c r="D3070" t="s">
        <v>136</v>
      </c>
      <c r="E3070" t="s">
        <v>118</v>
      </c>
      <c r="F3070" t="s">
        <v>137</v>
      </c>
      <c r="G3070" s="1">
        <v>43200</v>
      </c>
      <c r="H3070" t="s">
        <v>138</v>
      </c>
      <c r="I3070" s="1">
        <v>43214</v>
      </c>
      <c r="J3070" t="s">
        <v>119</v>
      </c>
      <c r="K3070" t="s">
        <v>5076</v>
      </c>
      <c r="L3070" t="s">
        <v>2143</v>
      </c>
      <c r="M3070" t="s">
        <v>139</v>
      </c>
      <c r="P3070" t="s">
        <v>177</v>
      </c>
      <c r="Q3070" t="s">
        <v>545</v>
      </c>
      <c r="R3070" t="s">
        <v>126</v>
      </c>
      <c r="S3070" t="s">
        <v>179</v>
      </c>
      <c r="T3070" t="s">
        <v>5077</v>
      </c>
      <c r="U3070" t="s">
        <v>5078</v>
      </c>
      <c r="V3070" t="s">
        <v>5079</v>
      </c>
      <c r="W3070">
        <v>3000</v>
      </c>
      <c r="X3070">
        <v>2550</v>
      </c>
      <c r="Y3070">
        <v>450</v>
      </c>
      <c r="Z3070">
        <v>0</v>
      </c>
      <c r="AA3070">
        <v>3000</v>
      </c>
      <c r="AB3070">
        <v>2550</v>
      </c>
      <c r="AC3070">
        <v>450</v>
      </c>
      <c r="AD3070">
        <v>0</v>
      </c>
      <c r="AE3070">
        <v>0</v>
      </c>
      <c r="AF3070" t="s">
        <v>143</v>
      </c>
      <c r="AG3070" t="s">
        <v>143</v>
      </c>
      <c r="AH3070" t="s">
        <v>5080</v>
      </c>
      <c r="AI3070" t="s">
        <v>5081</v>
      </c>
      <c r="AJ3070" t="s">
        <v>128</v>
      </c>
      <c r="AK3070" t="s">
        <v>518</v>
      </c>
      <c r="AL3070" t="s">
        <v>184</v>
      </c>
      <c r="AN3070" t="s">
        <v>5082</v>
      </c>
      <c r="AO3070" t="s">
        <v>3295</v>
      </c>
      <c r="AP3070" t="s">
        <v>3046</v>
      </c>
      <c r="BO3070">
        <v>3000</v>
      </c>
      <c r="BP3070">
        <v>3000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v>0</v>
      </c>
      <c r="CR3070">
        <v>0</v>
      </c>
      <c r="CS3070">
        <v>0</v>
      </c>
      <c r="CT3070">
        <v>0</v>
      </c>
      <c r="CU3070">
        <v>0</v>
      </c>
      <c r="CV3070">
        <v>0</v>
      </c>
      <c r="CW3070">
        <v>0</v>
      </c>
      <c r="CX3070">
        <v>0</v>
      </c>
      <c r="CY3070">
        <v>0</v>
      </c>
      <c r="CZ3070">
        <v>0</v>
      </c>
      <c r="DA3070">
        <v>0</v>
      </c>
      <c r="DB3070">
        <v>0</v>
      </c>
      <c r="DC3070">
        <v>0</v>
      </c>
      <c r="DD3070">
        <v>0</v>
      </c>
      <c r="DE3070">
        <v>0</v>
      </c>
      <c r="DF3070">
        <v>0</v>
      </c>
      <c r="DG3070">
        <v>0</v>
      </c>
      <c r="DH3070">
        <v>0</v>
      </c>
      <c r="DI3070">
        <v>0</v>
      </c>
      <c r="DJ3070">
        <v>0</v>
      </c>
      <c r="DK3070">
        <v>0</v>
      </c>
      <c r="DL3070">
        <v>0</v>
      </c>
    </row>
    <row r="3071" spans="1:116" x14ac:dyDescent="0.15">
      <c r="A3071" t="s">
        <v>116</v>
      </c>
      <c r="B3071">
        <v>201204</v>
      </c>
      <c r="C3071" t="s">
        <v>117</v>
      </c>
      <c r="D3071" t="s">
        <v>136</v>
      </c>
      <c r="E3071" t="s">
        <v>118</v>
      </c>
      <c r="F3071" t="s">
        <v>137</v>
      </c>
      <c r="H3071" t="s">
        <v>117</v>
      </c>
      <c r="I3071" s="1">
        <v>43192</v>
      </c>
      <c r="J3071" t="s">
        <v>119</v>
      </c>
      <c r="K3071" t="s">
        <v>2916</v>
      </c>
      <c r="L3071" t="s">
        <v>197</v>
      </c>
      <c r="M3071" t="s">
        <v>139</v>
      </c>
      <c r="N3071" t="s">
        <v>273</v>
      </c>
      <c r="O3071" t="s">
        <v>123</v>
      </c>
      <c r="P3071" t="s">
        <v>199</v>
      </c>
      <c r="Q3071" t="s">
        <v>369</v>
      </c>
      <c r="R3071" t="s">
        <v>126</v>
      </c>
      <c r="S3071" t="s">
        <v>251</v>
      </c>
      <c r="T3071" t="s">
        <v>14515</v>
      </c>
      <c r="W3071">
        <v>0</v>
      </c>
      <c r="X3071">
        <v>0</v>
      </c>
      <c r="Y3071">
        <v>0</v>
      </c>
      <c r="Z3071">
        <v>0</v>
      </c>
      <c r="AA3071">
        <v>4881</v>
      </c>
      <c r="AB3071">
        <v>4881</v>
      </c>
      <c r="AC3071">
        <v>0</v>
      </c>
      <c r="AD3071">
        <v>0</v>
      </c>
      <c r="AE3071">
        <v>14292</v>
      </c>
      <c r="AH3071" t="s">
        <v>14516</v>
      </c>
      <c r="AI3071" t="s">
        <v>859</v>
      </c>
      <c r="AK3071" t="s">
        <v>290</v>
      </c>
      <c r="AL3071" t="s">
        <v>371</v>
      </c>
      <c r="AM3071" t="s">
        <v>14517</v>
      </c>
      <c r="AN3071" t="s">
        <v>14518</v>
      </c>
      <c r="AO3071" t="s">
        <v>1604</v>
      </c>
      <c r="AP3071" t="s">
        <v>1605</v>
      </c>
      <c r="BO3071">
        <v>0</v>
      </c>
      <c r="BP3071">
        <v>4881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0</v>
      </c>
      <c r="CQ3071">
        <v>0</v>
      </c>
      <c r="CR3071">
        <v>0</v>
      </c>
      <c r="CS3071">
        <v>0</v>
      </c>
      <c r="CT3071">
        <v>0</v>
      </c>
      <c r="CU3071">
        <v>0</v>
      </c>
      <c r="CV3071">
        <v>0</v>
      </c>
      <c r="CW3071">
        <v>0</v>
      </c>
      <c r="CX3071">
        <v>0</v>
      </c>
      <c r="CY3071">
        <v>0</v>
      </c>
      <c r="CZ3071">
        <v>0</v>
      </c>
      <c r="DA3071">
        <v>0</v>
      </c>
      <c r="DB3071">
        <v>0</v>
      </c>
      <c r="DC3071">
        <v>0</v>
      </c>
      <c r="DD3071">
        <v>0</v>
      </c>
      <c r="DE3071">
        <v>0</v>
      </c>
      <c r="DF3071">
        <v>0</v>
      </c>
      <c r="DG3071">
        <v>0</v>
      </c>
      <c r="DH3071">
        <v>0</v>
      </c>
      <c r="DI3071">
        <v>0</v>
      </c>
      <c r="DJ3071">
        <v>0</v>
      </c>
      <c r="DK3071">
        <v>0</v>
      </c>
      <c r="DL3071">
        <v>0</v>
      </c>
    </row>
    <row r="3072" spans="1:116" x14ac:dyDescent="0.15">
      <c r="A3072" t="s">
        <v>116</v>
      </c>
      <c r="B3072">
        <v>201213</v>
      </c>
      <c r="C3072" t="s">
        <v>117</v>
      </c>
      <c r="D3072" t="s">
        <v>136</v>
      </c>
      <c r="E3072" t="s">
        <v>118</v>
      </c>
      <c r="F3072" t="s">
        <v>137</v>
      </c>
      <c r="G3072" s="1">
        <v>43196</v>
      </c>
      <c r="H3072" t="s">
        <v>138</v>
      </c>
      <c r="I3072" s="1">
        <v>43207</v>
      </c>
      <c r="J3072" t="s">
        <v>119</v>
      </c>
      <c r="K3072" t="s">
        <v>2674</v>
      </c>
      <c r="L3072" t="s">
        <v>120</v>
      </c>
      <c r="M3072" t="s">
        <v>139</v>
      </c>
      <c r="N3072" t="s">
        <v>386</v>
      </c>
      <c r="O3072" t="s">
        <v>123</v>
      </c>
      <c r="P3072" t="s">
        <v>124</v>
      </c>
      <c r="Q3072" t="s">
        <v>709</v>
      </c>
      <c r="R3072" t="s">
        <v>126</v>
      </c>
      <c r="S3072" t="s">
        <v>441</v>
      </c>
      <c r="T3072" t="s">
        <v>2675</v>
      </c>
      <c r="W3072">
        <v>9545</v>
      </c>
      <c r="X3072">
        <v>6018</v>
      </c>
      <c r="Y3072">
        <v>3527</v>
      </c>
      <c r="Z3072">
        <v>0</v>
      </c>
      <c r="AA3072">
        <v>9545</v>
      </c>
      <c r="AB3072">
        <v>6018</v>
      </c>
      <c r="AC3072">
        <v>3527</v>
      </c>
      <c r="AD3072">
        <v>0</v>
      </c>
      <c r="AE3072">
        <v>330865</v>
      </c>
      <c r="AF3072" t="s">
        <v>143</v>
      </c>
      <c r="AG3072" t="s">
        <v>143</v>
      </c>
      <c r="AH3072" t="s">
        <v>465</v>
      </c>
      <c r="AI3072" t="s">
        <v>235</v>
      </c>
      <c r="AJ3072" t="s">
        <v>128</v>
      </c>
      <c r="AK3072" t="s">
        <v>737</v>
      </c>
      <c r="AL3072" t="s">
        <v>710</v>
      </c>
      <c r="AM3072" t="s">
        <v>2676</v>
      </c>
      <c r="AN3072" t="s">
        <v>5087</v>
      </c>
      <c r="AO3072" t="s">
        <v>2678</v>
      </c>
      <c r="AP3072" t="s">
        <v>2679</v>
      </c>
      <c r="BO3072">
        <v>9545</v>
      </c>
      <c r="BP3072">
        <v>9545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v>0</v>
      </c>
      <c r="CR3072">
        <v>0</v>
      </c>
      <c r="CS3072">
        <v>0</v>
      </c>
      <c r="CT3072">
        <v>0</v>
      </c>
      <c r="CU3072">
        <v>0</v>
      </c>
      <c r="CV3072">
        <v>0</v>
      </c>
      <c r="CW3072">
        <v>0</v>
      </c>
      <c r="CX3072">
        <v>0</v>
      </c>
      <c r="CY3072">
        <v>0</v>
      </c>
      <c r="CZ3072">
        <v>0</v>
      </c>
      <c r="DA3072">
        <v>0</v>
      </c>
      <c r="DB3072">
        <v>0</v>
      </c>
      <c r="DC3072">
        <v>0</v>
      </c>
      <c r="DD3072">
        <v>0</v>
      </c>
      <c r="DE3072">
        <v>0</v>
      </c>
      <c r="DF3072">
        <v>0</v>
      </c>
      <c r="DG3072">
        <v>0</v>
      </c>
      <c r="DH3072">
        <v>0</v>
      </c>
      <c r="DI3072">
        <v>0</v>
      </c>
      <c r="DJ3072">
        <v>0</v>
      </c>
      <c r="DK3072">
        <v>0</v>
      </c>
      <c r="DL3072">
        <v>0</v>
      </c>
    </row>
    <row r="3073" spans="1:116" x14ac:dyDescent="0.15">
      <c r="A3073" t="s">
        <v>116</v>
      </c>
      <c r="B3073">
        <v>201226</v>
      </c>
      <c r="C3073" t="s">
        <v>117</v>
      </c>
      <c r="D3073" t="s">
        <v>136</v>
      </c>
      <c r="E3073" t="s">
        <v>118</v>
      </c>
      <c r="F3073" t="s">
        <v>137</v>
      </c>
      <c r="G3073" s="1">
        <v>43195</v>
      </c>
      <c r="H3073" t="s">
        <v>138</v>
      </c>
      <c r="I3073" s="1">
        <v>43200</v>
      </c>
      <c r="J3073" t="s">
        <v>119</v>
      </c>
      <c r="K3073" t="s">
        <v>1327</v>
      </c>
      <c r="L3073" t="s">
        <v>120</v>
      </c>
      <c r="M3073" t="s">
        <v>139</v>
      </c>
      <c r="P3073" t="s">
        <v>199</v>
      </c>
      <c r="Q3073" t="s">
        <v>200</v>
      </c>
      <c r="R3073" t="s">
        <v>126</v>
      </c>
      <c r="S3073" t="s">
        <v>140</v>
      </c>
      <c r="T3073" t="s">
        <v>5090</v>
      </c>
      <c r="U3073" t="s">
        <v>5091</v>
      </c>
      <c r="W3073">
        <v>5842</v>
      </c>
      <c r="X3073">
        <v>4636</v>
      </c>
      <c r="Y3073">
        <v>1206</v>
      </c>
      <c r="Z3073">
        <v>0</v>
      </c>
      <c r="AA3073">
        <v>5842</v>
      </c>
      <c r="AB3073">
        <v>4636</v>
      </c>
      <c r="AC3073">
        <v>1206</v>
      </c>
      <c r="AD3073">
        <v>0</v>
      </c>
      <c r="AE3073">
        <v>5842</v>
      </c>
      <c r="AF3073" t="s">
        <v>143</v>
      </c>
      <c r="AG3073" t="s">
        <v>143</v>
      </c>
      <c r="AH3073" t="s">
        <v>520</v>
      </c>
      <c r="AI3073" t="s">
        <v>3490</v>
      </c>
      <c r="AJ3073" t="s">
        <v>128</v>
      </c>
      <c r="AK3073" t="s">
        <v>512</v>
      </c>
      <c r="AL3073" t="s">
        <v>203</v>
      </c>
      <c r="AM3073" t="s">
        <v>5092</v>
      </c>
      <c r="AN3073" t="s">
        <v>5093</v>
      </c>
      <c r="AO3073" t="s">
        <v>3946</v>
      </c>
      <c r="AP3073" t="s">
        <v>3947</v>
      </c>
      <c r="BO3073">
        <v>5842</v>
      </c>
      <c r="BP3073">
        <v>5842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0</v>
      </c>
      <c r="CR3073">
        <v>0</v>
      </c>
      <c r="CS3073">
        <v>0</v>
      </c>
      <c r="CT3073">
        <v>0</v>
      </c>
      <c r="CU3073">
        <v>0</v>
      </c>
      <c r="CV3073">
        <v>0</v>
      </c>
      <c r="CW3073">
        <v>0</v>
      </c>
      <c r="CX3073">
        <v>0</v>
      </c>
      <c r="CY3073">
        <v>0</v>
      </c>
      <c r="CZ3073">
        <v>0</v>
      </c>
      <c r="DA3073">
        <v>0</v>
      </c>
      <c r="DB3073">
        <v>0</v>
      </c>
      <c r="DC3073">
        <v>0</v>
      </c>
      <c r="DD3073">
        <v>0</v>
      </c>
      <c r="DE3073">
        <v>0</v>
      </c>
      <c r="DF3073">
        <v>0</v>
      </c>
      <c r="DG3073">
        <v>0</v>
      </c>
      <c r="DH3073">
        <v>0</v>
      </c>
      <c r="DI3073">
        <v>0</v>
      </c>
      <c r="DJ3073">
        <v>0</v>
      </c>
      <c r="DK3073">
        <v>0</v>
      </c>
      <c r="DL3073">
        <v>0</v>
      </c>
    </row>
    <row r="3074" spans="1:116" x14ac:dyDescent="0.15">
      <c r="A3074" t="s">
        <v>116</v>
      </c>
      <c r="B3074">
        <v>201227</v>
      </c>
      <c r="C3074" t="s">
        <v>117</v>
      </c>
      <c r="D3074" t="s">
        <v>136</v>
      </c>
      <c r="E3074" t="s">
        <v>118</v>
      </c>
      <c r="F3074" t="s">
        <v>137</v>
      </c>
      <c r="G3074" s="1">
        <v>43195</v>
      </c>
      <c r="H3074" t="s">
        <v>138</v>
      </c>
      <c r="I3074" s="1">
        <v>43200</v>
      </c>
      <c r="J3074" t="s">
        <v>119</v>
      </c>
      <c r="K3074" t="s">
        <v>1327</v>
      </c>
      <c r="L3074" t="s">
        <v>120</v>
      </c>
      <c r="M3074" t="s">
        <v>139</v>
      </c>
      <c r="P3074" t="s">
        <v>199</v>
      </c>
      <c r="Q3074" t="s">
        <v>200</v>
      </c>
      <c r="R3074" t="s">
        <v>126</v>
      </c>
      <c r="S3074" t="s">
        <v>140</v>
      </c>
      <c r="T3074" t="s">
        <v>5090</v>
      </c>
      <c r="U3074" t="s">
        <v>5094</v>
      </c>
      <c r="W3074">
        <v>6350</v>
      </c>
      <c r="X3074">
        <v>5040</v>
      </c>
      <c r="Y3074">
        <v>1310</v>
      </c>
      <c r="Z3074">
        <v>0</v>
      </c>
      <c r="AA3074">
        <v>6350</v>
      </c>
      <c r="AB3074">
        <v>5040</v>
      </c>
      <c r="AC3074">
        <v>1310</v>
      </c>
      <c r="AD3074">
        <v>0</v>
      </c>
      <c r="AE3074">
        <v>6350</v>
      </c>
      <c r="AF3074" t="s">
        <v>143</v>
      </c>
      <c r="AG3074" t="s">
        <v>143</v>
      </c>
      <c r="AH3074" t="s">
        <v>520</v>
      </c>
      <c r="AI3074" t="s">
        <v>3490</v>
      </c>
      <c r="AJ3074" t="s">
        <v>128</v>
      </c>
      <c r="AK3074" t="s">
        <v>512</v>
      </c>
      <c r="AL3074" t="s">
        <v>203</v>
      </c>
      <c r="AM3074" t="s">
        <v>5095</v>
      </c>
      <c r="AN3074" t="s">
        <v>5096</v>
      </c>
      <c r="AO3074" t="s">
        <v>3946</v>
      </c>
      <c r="AP3074" t="s">
        <v>3947</v>
      </c>
      <c r="BO3074">
        <v>6350</v>
      </c>
      <c r="BP3074">
        <v>6350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0</v>
      </c>
      <c r="CR3074">
        <v>0</v>
      </c>
      <c r="CS3074">
        <v>0</v>
      </c>
      <c r="CT3074">
        <v>0</v>
      </c>
      <c r="CU3074">
        <v>0</v>
      </c>
      <c r="CV3074">
        <v>0</v>
      </c>
      <c r="CW3074">
        <v>0</v>
      </c>
      <c r="CX3074">
        <v>0</v>
      </c>
      <c r="CY3074">
        <v>0</v>
      </c>
      <c r="CZ3074">
        <v>0</v>
      </c>
      <c r="DA3074">
        <v>0</v>
      </c>
      <c r="DB3074">
        <v>0</v>
      </c>
      <c r="DC3074">
        <v>0</v>
      </c>
      <c r="DD3074">
        <v>0</v>
      </c>
      <c r="DE3074">
        <v>0</v>
      </c>
      <c r="DF3074">
        <v>0</v>
      </c>
      <c r="DG3074">
        <v>0</v>
      </c>
      <c r="DH3074">
        <v>0</v>
      </c>
      <c r="DI3074">
        <v>0</v>
      </c>
      <c r="DJ3074">
        <v>0</v>
      </c>
      <c r="DK3074">
        <v>0</v>
      </c>
      <c r="DL3074">
        <v>0</v>
      </c>
    </row>
    <row r="3075" spans="1:116" x14ac:dyDescent="0.15">
      <c r="A3075" t="s">
        <v>116</v>
      </c>
      <c r="B3075">
        <v>201240</v>
      </c>
      <c r="C3075" t="s">
        <v>117</v>
      </c>
      <c r="D3075" t="s">
        <v>136</v>
      </c>
      <c r="E3075" t="s">
        <v>118</v>
      </c>
      <c r="F3075" t="s">
        <v>137</v>
      </c>
      <c r="G3075" s="1">
        <v>43196</v>
      </c>
      <c r="H3075" t="s">
        <v>138</v>
      </c>
      <c r="I3075" s="1">
        <v>43269</v>
      </c>
      <c r="J3075" t="s">
        <v>119</v>
      </c>
      <c r="K3075" t="s">
        <v>523</v>
      </c>
      <c r="L3075" t="s">
        <v>120</v>
      </c>
      <c r="M3075" t="s">
        <v>139</v>
      </c>
      <c r="N3075" t="s">
        <v>1455</v>
      </c>
      <c r="O3075" t="s">
        <v>123</v>
      </c>
      <c r="P3075" t="s">
        <v>124</v>
      </c>
      <c r="Q3075" t="s">
        <v>125</v>
      </c>
      <c r="R3075" t="s">
        <v>126</v>
      </c>
      <c r="S3075" t="s">
        <v>140</v>
      </c>
      <c r="T3075" t="s">
        <v>524</v>
      </c>
      <c r="U3075" t="s">
        <v>5099</v>
      </c>
      <c r="W3075">
        <v>60225</v>
      </c>
      <c r="X3075">
        <v>39439</v>
      </c>
      <c r="Y3075">
        <v>20786</v>
      </c>
      <c r="Z3075">
        <v>0</v>
      </c>
      <c r="AA3075">
        <v>60225</v>
      </c>
      <c r="AB3075">
        <v>60225</v>
      </c>
      <c r="AC3075">
        <v>0</v>
      </c>
      <c r="AD3075">
        <v>0</v>
      </c>
      <c r="AE3075">
        <v>60225</v>
      </c>
      <c r="AF3075" t="s">
        <v>143</v>
      </c>
      <c r="AG3075" t="s">
        <v>143</v>
      </c>
      <c r="AH3075" t="s">
        <v>211</v>
      </c>
      <c r="AI3075" t="s">
        <v>235</v>
      </c>
      <c r="AJ3075" t="s">
        <v>128</v>
      </c>
      <c r="AK3075" t="s">
        <v>527</v>
      </c>
      <c r="AL3075" t="s">
        <v>528</v>
      </c>
      <c r="AM3075" t="s">
        <v>5100</v>
      </c>
      <c r="AN3075" t="s">
        <v>5101</v>
      </c>
      <c r="AO3075" t="s">
        <v>679</v>
      </c>
      <c r="AP3075" t="s">
        <v>680</v>
      </c>
      <c r="AQ3075" t="s">
        <v>532</v>
      </c>
      <c r="BO3075">
        <v>30112.5</v>
      </c>
      <c r="BP3075">
        <v>30112.5</v>
      </c>
      <c r="BQ3075">
        <v>30112.5</v>
      </c>
      <c r="BR3075">
        <v>30112.5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0</v>
      </c>
      <c r="CR3075">
        <v>0</v>
      </c>
      <c r="CS3075">
        <v>0</v>
      </c>
      <c r="CT3075">
        <v>0</v>
      </c>
      <c r="CU3075">
        <v>0</v>
      </c>
      <c r="CV3075">
        <v>0</v>
      </c>
      <c r="CW3075">
        <v>0</v>
      </c>
      <c r="CX3075">
        <v>0</v>
      </c>
      <c r="CY3075">
        <v>0</v>
      </c>
      <c r="CZ3075">
        <v>0</v>
      </c>
      <c r="DA3075">
        <v>0</v>
      </c>
      <c r="DB3075">
        <v>0</v>
      </c>
      <c r="DC3075">
        <v>0</v>
      </c>
      <c r="DD3075">
        <v>0</v>
      </c>
      <c r="DE3075">
        <v>0</v>
      </c>
      <c r="DF3075">
        <v>0</v>
      </c>
      <c r="DG3075">
        <v>0</v>
      </c>
      <c r="DH3075">
        <v>0</v>
      </c>
      <c r="DI3075">
        <v>0</v>
      </c>
      <c r="DJ3075">
        <v>0</v>
      </c>
      <c r="DK3075">
        <v>0</v>
      </c>
      <c r="DL3075">
        <v>0</v>
      </c>
    </row>
    <row r="3076" spans="1:116" x14ac:dyDescent="0.15">
      <c r="A3076" t="s">
        <v>116</v>
      </c>
      <c r="B3076">
        <v>201254</v>
      </c>
      <c r="C3076" t="s">
        <v>117</v>
      </c>
      <c r="D3076" t="s">
        <v>136</v>
      </c>
      <c r="E3076" t="s">
        <v>118</v>
      </c>
      <c r="F3076" t="s">
        <v>137</v>
      </c>
      <c r="G3076" s="1">
        <v>43196</v>
      </c>
      <c r="H3076" t="s">
        <v>138</v>
      </c>
      <c r="I3076" s="1">
        <v>43269</v>
      </c>
      <c r="J3076" t="s">
        <v>119</v>
      </c>
      <c r="K3076" t="s">
        <v>523</v>
      </c>
      <c r="L3076" t="s">
        <v>120</v>
      </c>
      <c r="M3076" t="s">
        <v>139</v>
      </c>
      <c r="P3076" t="s">
        <v>124</v>
      </c>
      <c r="Q3076" t="s">
        <v>125</v>
      </c>
      <c r="R3076" t="s">
        <v>126</v>
      </c>
      <c r="S3076" t="s">
        <v>140</v>
      </c>
      <c r="T3076" t="s">
        <v>524</v>
      </c>
      <c r="U3076" t="s">
        <v>5102</v>
      </c>
      <c r="W3076">
        <v>139556</v>
      </c>
      <c r="X3076">
        <v>88159</v>
      </c>
      <c r="Y3076">
        <v>51397</v>
      </c>
      <c r="Z3076">
        <v>0</v>
      </c>
      <c r="AA3076">
        <v>139556</v>
      </c>
      <c r="AB3076">
        <v>139556</v>
      </c>
      <c r="AC3076">
        <v>0</v>
      </c>
      <c r="AD3076">
        <v>0</v>
      </c>
      <c r="AE3076">
        <v>139556</v>
      </c>
      <c r="AF3076" t="s">
        <v>143</v>
      </c>
      <c r="AG3076" t="s">
        <v>171</v>
      </c>
      <c r="AH3076" t="s">
        <v>211</v>
      </c>
      <c r="AI3076" t="s">
        <v>341</v>
      </c>
      <c r="AJ3076" t="s">
        <v>128</v>
      </c>
      <c r="AK3076" t="s">
        <v>527</v>
      </c>
      <c r="AL3076" t="s">
        <v>528</v>
      </c>
      <c r="AM3076" t="s">
        <v>5103</v>
      </c>
      <c r="AN3076" t="s">
        <v>5104</v>
      </c>
      <c r="AO3076" t="s">
        <v>679</v>
      </c>
      <c r="AP3076" t="s">
        <v>680</v>
      </c>
      <c r="AQ3076" t="s">
        <v>532</v>
      </c>
      <c r="BO3076">
        <v>69778</v>
      </c>
      <c r="BP3076">
        <v>69778</v>
      </c>
      <c r="BQ3076">
        <v>69778</v>
      </c>
      <c r="BR3076">
        <v>69778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0</v>
      </c>
      <c r="CR3076">
        <v>0</v>
      </c>
      <c r="CS3076">
        <v>0</v>
      </c>
      <c r="CT3076">
        <v>0</v>
      </c>
      <c r="CU3076">
        <v>0</v>
      </c>
      <c r="CV3076">
        <v>0</v>
      </c>
      <c r="CW3076">
        <v>0</v>
      </c>
      <c r="CX3076">
        <v>0</v>
      </c>
      <c r="CY3076">
        <v>0</v>
      </c>
      <c r="CZ3076">
        <v>0</v>
      </c>
      <c r="DA3076">
        <v>0</v>
      </c>
      <c r="DB3076">
        <v>0</v>
      </c>
      <c r="DC3076">
        <v>0</v>
      </c>
      <c r="DD3076">
        <v>0</v>
      </c>
      <c r="DE3076">
        <v>0</v>
      </c>
      <c r="DF3076">
        <v>0</v>
      </c>
      <c r="DG3076">
        <v>0</v>
      </c>
      <c r="DH3076">
        <v>0</v>
      </c>
      <c r="DI3076">
        <v>0</v>
      </c>
      <c r="DJ3076">
        <v>0</v>
      </c>
      <c r="DK3076">
        <v>0</v>
      </c>
      <c r="DL3076">
        <v>0</v>
      </c>
    </row>
    <row r="3077" spans="1:116" x14ac:dyDescent="0.15">
      <c r="A3077" t="s">
        <v>116</v>
      </c>
      <c r="B3077">
        <v>201279</v>
      </c>
      <c r="C3077" t="s">
        <v>117</v>
      </c>
      <c r="D3077" t="s">
        <v>136</v>
      </c>
      <c r="E3077" t="s">
        <v>118</v>
      </c>
      <c r="F3077" t="s">
        <v>137</v>
      </c>
      <c r="G3077" s="1">
        <v>43194</v>
      </c>
      <c r="H3077" t="s">
        <v>138</v>
      </c>
      <c r="I3077" s="1">
        <v>43195</v>
      </c>
      <c r="J3077" t="s">
        <v>119</v>
      </c>
      <c r="K3077" t="s">
        <v>2416</v>
      </c>
      <c r="L3077" t="s">
        <v>120</v>
      </c>
      <c r="M3077" t="s">
        <v>139</v>
      </c>
      <c r="P3077" t="s">
        <v>145</v>
      </c>
      <c r="Q3077" t="s">
        <v>214</v>
      </c>
      <c r="R3077" t="s">
        <v>126</v>
      </c>
      <c r="S3077" t="s">
        <v>571</v>
      </c>
      <c r="T3077" t="s">
        <v>5112</v>
      </c>
      <c r="W3077">
        <v>0</v>
      </c>
      <c r="X3077">
        <v>0</v>
      </c>
      <c r="Y3077">
        <v>0</v>
      </c>
      <c r="Z3077">
        <v>0</v>
      </c>
      <c r="AA3077">
        <v>2500</v>
      </c>
      <c r="AB3077">
        <v>2500</v>
      </c>
      <c r="AC3077">
        <v>0</v>
      </c>
      <c r="AD3077">
        <v>0</v>
      </c>
      <c r="AE3077">
        <v>2500</v>
      </c>
      <c r="AH3077" t="s">
        <v>211</v>
      </c>
      <c r="AI3077" t="s">
        <v>341</v>
      </c>
      <c r="AK3077" t="s">
        <v>390</v>
      </c>
      <c r="AL3077" t="s">
        <v>184</v>
      </c>
      <c r="AN3077" t="s">
        <v>5113</v>
      </c>
      <c r="AO3077" t="s">
        <v>572</v>
      </c>
      <c r="AP3077" t="s">
        <v>573</v>
      </c>
      <c r="BO3077">
        <v>0</v>
      </c>
      <c r="BP3077">
        <v>2500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0</v>
      </c>
      <c r="CR3077">
        <v>0</v>
      </c>
      <c r="CS3077">
        <v>0</v>
      </c>
      <c r="CT3077">
        <v>0</v>
      </c>
      <c r="CU3077">
        <v>0</v>
      </c>
      <c r="CV3077">
        <v>0</v>
      </c>
      <c r="CW3077">
        <v>0</v>
      </c>
      <c r="CX3077">
        <v>0</v>
      </c>
      <c r="CY3077">
        <v>0</v>
      </c>
      <c r="CZ3077">
        <v>0</v>
      </c>
      <c r="DA3077">
        <v>0</v>
      </c>
      <c r="DB3077">
        <v>0</v>
      </c>
      <c r="DC3077">
        <v>0</v>
      </c>
      <c r="DD3077">
        <v>0</v>
      </c>
      <c r="DE3077">
        <v>0</v>
      </c>
      <c r="DF3077">
        <v>0</v>
      </c>
      <c r="DG3077">
        <v>0</v>
      </c>
      <c r="DH3077">
        <v>0</v>
      </c>
      <c r="DI3077">
        <v>0</v>
      </c>
      <c r="DJ3077">
        <v>0</v>
      </c>
      <c r="DK3077">
        <v>0</v>
      </c>
      <c r="DL3077">
        <v>0</v>
      </c>
    </row>
    <row r="3078" spans="1:116" x14ac:dyDescent="0.15">
      <c r="A3078" t="s">
        <v>116</v>
      </c>
      <c r="B3078">
        <v>201290</v>
      </c>
      <c r="C3078" t="s">
        <v>117</v>
      </c>
      <c r="D3078" t="s">
        <v>136</v>
      </c>
      <c r="E3078" t="s">
        <v>118</v>
      </c>
      <c r="F3078" t="s">
        <v>137</v>
      </c>
      <c r="G3078" s="1">
        <v>43196</v>
      </c>
      <c r="H3078" t="s">
        <v>138</v>
      </c>
      <c r="I3078" s="1">
        <v>43202</v>
      </c>
      <c r="J3078" t="s">
        <v>119</v>
      </c>
      <c r="K3078" t="s">
        <v>936</v>
      </c>
      <c r="L3078" t="s">
        <v>120</v>
      </c>
      <c r="M3078" t="s">
        <v>139</v>
      </c>
      <c r="P3078" t="s">
        <v>124</v>
      </c>
      <c r="Q3078" t="s">
        <v>125</v>
      </c>
      <c r="R3078" t="s">
        <v>126</v>
      </c>
      <c r="S3078" t="s">
        <v>571</v>
      </c>
      <c r="T3078" t="s">
        <v>5115</v>
      </c>
      <c r="W3078">
        <v>30000</v>
      </c>
      <c r="X3078">
        <v>18338</v>
      </c>
      <c r="Y3078">
        <v>11662</v>
      </c>
      <c r="Z3078">
        <v>0</v>
      </c>
      <c r="AA3078">
        <v>30000</v>
      </c>
      <c r="AB3078">
        <v>18338</v>
      </c>
      <c r="AC3078">
        <v>11662</v>
      </c>
      <c r="AD3078">
        <v>0</v>
      </c>
      <c r="AE3078">
        <v>30000</v>
      </c>
      <c r="AF3078" t="s">
        <v>143</v>
      </c>
      <c r="AG3078" t="s">
        <v>143</v>
      </c>
      <c r="AH3078" t="s">
        <v>211</v>
      </c>
      <c r="AI3078" t="s">
        <v>218</v>
      </c>
      <c r="AJ3078" t="s">
        <v>128</v>
      </c>
      <c r="AK3078" t="s">
        <v>1181</v>
      </c>
      <c r="AL3078" t="s">
        <v>528</v>
      </c>
      <c r="AM3078" t="s">
        <v>5117</v>
      </c>
      <c r="AN3078" t="s">
        <v>5118</v>
      </c>
      <c r="AO3078" t="s">
        <v>3445</v>
      </c>
      <c r="AP3078" t="s">
        <v>3446</v>
      </c>
      <c r="BO3078">
        <v>30000</v>
      </c>
      <c r="BP3078">
        <v>30000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0</v>
      </c>
      <c r="CR3078">
        <v>0</v>
      </c>
      <c r="CS3078">
        <v>0</v>
      </c>
      <c r="CT3078">
        <v>0</v>
      </c>
      <c r="CU3078">
        <v>0</v>
      </c>
      <c r="CV3078">
        <v>0</v>
      </c>
      <c r="CW3078">
        <v>0</v>
      </c>
      <c r="CX3078">
        <v>0</v>
      </c>
      <c r="CY3078">
        <v>0</v>
      </c>
      <c r="CZ3078">
        <v>0</v>
      </c>
      <c r="DA3078">
        <v>0</v>
      </c>
      <c r="DB3078">
        <v>0</v>
      </c>
      <c r="DC3078">
        <v>0</v>
      </c>
      <c r="DD3078">
        <v>0</v>
      </c>
      <c r="DE3078">
        <v>0</v>
      </c>
      <c r="DF3078">
        <v>0</v>
      </c>
      <c r="DG3078">
        <v>0</v>
      </c>
      <c r="DH3078">
        <v>0</v>
      </c>
      <c r="DI3078">
        <v>0</v>
      </c>
      <c r="DJ3078">
        <v>0</v>
      </c>
      <c r="DK3078">
        <v>0</v>
      </c>
      <c r="DL3078">
        <v>0</v>
      </c>
    </row>
    <row r="3079" spans="1:116" x14ac:dyDescent="0.15">
      <c r="A3079" t="s">
        <v>116</v>
      </c>
      <c r="B3079">
        <v>201374</v>
      </c>
      <c r="C3079" t="s">
        <v>117</v>
      </c>
      <c r="D3079" t="s">
        <v>136</v>
      </c>
      <c r="E3079" t="s">
        <v>118</v>
      </c>
      <c r="F3079" t="s">
        <v>137</v>
      </c>
      <c r="G3079" s="1">
        <v>43200</v>
      </c>
      <c r="H3079" t="s">
        <v>138</v>
      </c>
      <c r="I3079" s="1">
        <v>43249</v>
      </c>
      <c r="J3079" t="s">
        <v>119</v>
      </c>
      <c r="K3079" t="s">
        <v>386</v>
      </c>
      <c r="L3079" t="s">
        <v>123</v>
      </c>
      <c r="M3079" t="s">
        <v>139</v>
      </c>
      <c r="P3079" t="s">
        <v>317</v>
      </c>
      <c r="Q3079" t="s">
        <v>387</v>
      </c>
      <c r="R3079" t="s">
        <v>126</v>
      </c>
      <c r="S3079" t="s">
        <v>215</v>
      </c>
      <c r="T3079" t="s">
        <v>388</v>
      </c>
      <c r="W3079">
        <v>30000</v>
      </c>
      <c r="X3079">
        <v>22318</v>
      </c>
      <c r="Y3079">
        <v>7682</v>
      </c>
      <c r="Z3079">
        <v>0</v>
      </c>
      <c r="AA3079">
        <v>30000</v>
      </c>
      <c r="AB3079">
        <v>22318</v>
      </c>
      <c r="AC3079">
        <v>7682</v>
      </c>
      <c r="AD3079">
        <v>0</v>
      </c>
      <c r="AE3079">
        <v>1660000</v>
      </c>
      <c r="AF3079" t="s">
        <v>143</v>
      </c>
      <c r="AG3079" t="s">
        <v>143</v>
      </c>
      <c r="AH3079" t="s">
        <v>14311</v>
      </c>
      <c r="AI3079" t="s">
        <v>859</v>
      </c>
      <c r="AJ3079" t="s">
        <v>128</v>
      </c>
      <c r="AK3079" t="s">
        <v>737</v>
      </c>
      <c r="AL3079" t="s">
        <v>391</v>
      </c>
      <c r="AM3079" t="s">
        <v>392</v>
      </c>
      <c r="AN3079" t="s">
        <v>393</v>
      </c>
      <c r="AO3079" t="s">
        <v>394</v>
      </c>
      <c r="AP3079" t="s">
        <v>395</v>
      </c>
      <c r="BO3079">
        <v>30000</v>
      </c>
      <c r="BP3079">
        <v>30000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0</v>
      </c>
      <c r="CR3079">
        <v>0</v>
      </c>
      <c r="CS3079">
        <v>0</v>
      </c>
      <c r="CT3079">
        <v>0</v>
      </c>
      <c r="CU3079">
        <v>0</v>
      </c>
      <c r="CV3079">
        <v>0</v>
      </c>
      <c r="CW3079">
        <v>0</v>
      </c>
      <c r="CX3079">
        <v>0</v>
      </c>
      <c r="CY3079">
        <v>0</v>
      </c>
      <c r="CZ3079">
        <v>0</v>
      </c>
      <c r="DA3079">
        <v>0</v>
      </c>
      <c r="DB3079">
        <v>0</v>
      </c>
      <c r="DC3079">
        <v>0</v>
      </c>
      <c r="DD3079">
        <v>0</v>
      </c>
      <c r="DE3079">
        <v>0</v>
      </c>
      <c r="DF3079">
        <v>0</v>
      </c>
      <c r="DG3079">
        <v>0</v>
      </c>
      <c r="DH3079">
        <v>0</v>
      </c>
      <c r="DI3079">
        <v>0</v>
      </c>
      <c r="DJ3079">
        <v>0</v>
      </c>
      <c r="DK3079">
        <v>0</v>
      </c>
      <c r="DL3079">
        <v>0</v>
      </c>
    </row>
    <row r="3080" spans="1:116" x14ac:dyDescent="0.15">
      <c r="A3080" t="s">
        <v>116</v>
      </c>
      <c r="B3080">
        <v>201383</v>
      </c>
      <c r="C3080" t="s">
        <v>117</v>
      </c>
      <c r="D3080" t="s">
        <v>136</v>
      </c>
      <c r="E3080" t="s">
        <v>118</v>
      </c>
      <c r="F3080" t="s">
        <v>137</v>
      </c>
      <c r="G3080" s="1">
        <v>43207</v>
      </c>
      <c r="H3080" t="s">
        <v>138</v>
      </c>
      <c r="I3080" s="1">
        <v>43201</v>
      </c>
      <c r="J3080" t="s">
        <v>119</v>
      </c>
      <c r="K3080" t="s">
        <v>3812</v>
      </c>
      <c r="L3080" t="s">
        <v>120</v>
      </c>
      <c r="M3080" t="s">
        <v>139</v>
      </c>
      <c r="P3080" t="s">
        <v>145</v>
      </c>
      <c r="Q3080" t="s">
        <v>214</v>
      </c>
      <c r="R3080" t="s">
        <v>126</v>
      </c>
      <c r="S3080" t="s">
        <v>571</v>
      </c>
      <c r="T3080" t="s">
        <v>5151</v>
      </c>
      <c r="W3080">
        <v>0</v>
      </c>
      <c r="X3080">
        <v>0</v>
      </c>
      <c r="Y3080">
        <v>0</v>
      </c>
      <c r="Z3080">
        <v>0</v>
      </c>
      <c r="AA3080">
        <v>35000</v>
      </c>
      <c r="AB3080">
        <v>21394</v>
      </c>
      <c r="AC3080">
        <v>13606</v>
      </c>
      <c r="AD3080">
        <v>0</v>
      </c>
      <c r="AE3080">
        <v>35000</v>
      </c>
      <c r="AH3080" t="s">
        <v>3744</v>
      </c>
      <c r="AI3080" t="s">
        <v>218</v>
      </c>
      <c r="AK3080" t="s">
        <v>390</v>
      </c>
      <c r="AL3080" t="s">
        <v>184</v>
      </c>
      <c r="AN3080" t="s">
        <v>3814</v>
      </c>
      <c r="AO3080" t="s">
        <v>572</v>
      </c>
      <c r="AP3080" t="s">
        <v>573</v>
      </c>
      <c r="BO3080">
        <v>0</v>
      </c>
      <c r="BP3080">
        <v>35000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0</v>
      </c>
      <c r="CR3080">
        <v>0</v>
      </c>
      <c r="CS3080">
        <v>0</v>
      </c>
      <c r="CT3080">
        <v>0</v>
      </c>
      <c r="CU3080">
        <v>0</v>
      </c>
      <c r="CV3080">
        <v>0</v>
      </c>
      <c r="CW3080">
        <v>0</v>
      </c>
      <c r="CX3080">
        <v>0</v>
      </c>
      <c r="CY3080">
        <v>0</v>
      </c>
      <c r="CZ3080">
        <v>0</v>
      </c>
      <c r="DA3080">
        <v>0</v>
      </c>
      <c r="DB3080">
        <v>0</v>
      </c>
      <c r="DC3080">
        <v>0</v>
      </c>
      <c r="DD3080">
        <v>0</v>
      </c>
      <c r="DE3080">
        <v>0</v>
      </c>
      <c r="DF3080">
        <v>0</v>
      </c>
      <c r="DG3080">
        <v>0</v>
      </c>
      <c r="DH3080">
        <v>0</v>
      </c>
      <c r="DI3080">
        <v>0</v>
      </c>
      <c r="DJ3080">
        <v>0</v>
      </c>
      <c r="DK3080">
        <v>0</v>
      </c>
      <c r="DL3080">
        <v>0</v>
      </c>
    </row>
    <row r="3081" spans="1:116" x14ac:dyDescent="0.15">
      <c r="A3081" t="s">
        <v>116</v>
      </c>
      <c r="B3081">
        <v>201392</v>
      </c>
      <c r="C3081" t="s">
        <v>117</v>
      </c>
      <c r="D3081" t="s">
        <v>136</v>
      </c>
      <c r="E3081" t="s">
        <v>118</v>
      </c>
      <c r="F3081" t="s">
        <v>137</v>
      </c>
      <c r="G3081" s="1">
        <v>43201</v>
      </c>
      <c r="H3081" t="s">
        <v>138</v>
      </c>
      <c r="I3081" s="1">
        <v>43287</v>
      </c>
      <c r="J3081" t="s">
        <v>13516</v>
      </c>
      <c r="K3081" t="s">
        <v>3263</v>
      </c>
      <c r="L3081" t="s">
        <v>120</v>
      </c>
      <c r="M3081" t="s">
        <v>139</v>
      </c>
      <c r="P3081" t="s">
        <v>124</v>
      </c>
      <c r="Q3081" t="s">
        <v>125</v>
      </c>
      <c r="R3081" t="s">
        <v>126</v>
      </c>
      <c r="S3081" t="s">
        <v>397</v>
      </c>
      <c r="T3081" t="s">
        <v>5153</v>
      </c>
      <c r="W3081">
        <v>135000</v>
      </c>
      <c r="X3081">
        <v>89659</v>
      </c>
      <c r="Y3081">
        <v>45341</v>
      </c>
      <c r="Z3081">
        <v>0</v>
      </c>
      <c r="AA3081">
        <v>135000</v>
      </c>
      <c r="AB3081">
        <v>135000</v>
      </c>
      <c r="AC3081">
        <v>0</v>
      </c>
      <c r="AD3081">
        <v>0</v>
      </c>
      <c r="AE3081">
        <v>135000</v>
      </c>
      <c r="AF3081" t="s">
        <v>143</v>
      </c>
      <c r="AG3081" t="s">
        <v>143</v>
      </c>
      <c r="AH3081" t="s">
        <v>3331</v>
      </c>
      <c r="AI3081" t="s">
        <v>248</v>
      </c>
      <c r="AJ3081" t="s">
        <v>128</v>
      </c>
      <c r="AK3081" t="s">
        <v>527</v>
      </c>
      <c r="AL3081" t="s">
        <v>528</v>
      </c>
      <c r="AN3081" t="s">
        <v>5154</v>
      </c>
      <c r="AO3081" t="s">
        <v>531</v>
      </c>
      <c r="AP3081" t="s">
        <v>532</v>
      </c>
      <c r="BO3081">
        <v>135000</v>
      </c>
      <c r="BP3081">
        <v>135000</v>
      </c>
      <c r="BQ3081">
        <v>0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0</v>
      </c>
      <c r="CR3081">
        <v>0</v>
      </c>
      <c r="CS3081">
        <v>0</v>
      </c>
      <c r="CT3081">
        <v>0</v>
      </c>
      <c r="CU3081">
        <v>0</v>
      </c>
      <c r="CV3081">
        <v>0</v>
      </c>
      <c r="CW3081">
        <v>0</v>
      </c>
      <c r="CX3081">
        <v>0</v>
      </c>
      <c r="CY3081">
        <v>0</v>
      </c>
      <c r="CZ3081">
        <v>0</v>
      </c>
      <c r="DA3081">
        <v>0</v>
      </c>
      <c r="DB3081">
        <v>0</v>
      </c>
      <c r="DC3081">
        <v>0</v>
      </c>
      <c r="DD3081">
        <v>0</v>
      </c>
      <c r="DE3081">
        <v>0</v>
      </c>
      <c r="DF3081">
        <v>0</v>
      </c>
      <c r="DG3081">
        <v>0</v>
      </c>
      <c r="DH3081">
        <v>0</v>
      </c>
      <c r="DI3081">
        <v>0</v>
      </c>
      <c r="DJ3081">
        <v>0</v>
      </c>
      <c r="DK3081">
        <v>0</v>
      </c>
      <c r="DL3081">
        <v>0</v>
      </c>
    </row>
    <row r="3082" spans="1:116" x14ac:dyDescent="0.15">
      <c r="A3082" t="s">
        <v>116</v>
      </c>
      <c r="B3082">
        <v>201396</v>
      </c>
      <c r="C3082" t="s">
        <v>117</v>
      </c>
      <c r="D3082" t="s">
        <v>136</v>
      </c>
      <c r="E3082" t="s">
        <v>168</v>
      </c>
      <c r="F3082" t="s">
        <v>137</v>
      </c>
      <c r="G3082" s="1">
        <v>43203</v>
      </c>
      <c r="H3082" t="s">
        <v>138</v>
      </c>
      <c r="I3082" s="1">
        <v>43245</v>
      </c>
      <c r="J3082" t="s">
        <v>119</v>
      </c>
      <c r="K3082" t="s">
        <v>4611</v>
      </c>
      <c r="L3082" t="s">
        <v>169</v>
      </c>
      <c r="M3082" t="s">
        <v>139</v>
      </c>
      <c r="N3082" t="s">
        <v>1997</v>
      </c>
      <c r="O3082" t="s">
        <v>123</v>
      </c>
      <c r="P3082" t="s">
        <v>124</v>
      </c>
      <c r="Q3082" t="s">
        <v>838</v>
      </c>
      <c r="R3082" t="s">
        <v>126</v>
      </c>
      <c r="S3082" t="s">
        <v>215</v>
      </c>
      <c r="T3082" t="s">
        <v>5156</v>
      </c>
      <c r="W3082">
        <v>6000</v>
      </c>
      <c r="X3082">
        <v>6000</v>
      </c>
      <c r="Y3082">
        <v>0</v>
      </c>
      <c r="Z3082">
        <v>0</v>
      </c>
      <c r="AA3082">
        <v>6000</v>
      </c>
      <c r="AB3082">
        <v>6000</v>
      </c>
      <c r="AC3082">
        <v>0</v>
      </c>
      <c r="AD3082">
        <v>0</v>
      </c>
      <c r="AE3082">
        <v>6000</v>
      </c>
      <c r="AF3082" t="s">
        <v>143</v>
      </c>
      <c r="AG3082" t="s">
        <v>143</v>
      </c>
      <c r="AH3082" t="s">
        <v>520</v>
      </c>
      <c r="AI3082" t="s">
        <v>859</v>
      </c>
      <c r="AJ3082" t="s">
        <v>128</v>
      </c>
      <c r="AK3082" t="s">
        <v>543</v>
      </c>
      <c r="AL3082" t="s">
        <v>5157</v>
      </c>
      <c r="AM3082" t="s">
        <v>5158</v>
      </c>
      <c r="AN3082" t="s">
        <v>5159</v>
      </c>
      <c r="AO3082" t="s">
        <v>5160</v>
      </c>
      <c r="AP3082" t="s">
        <v>5161</v>
      </c>
      <c r="BO3082">
        <v>6000</v>
      </c>
      <c r="BP3082">
        <v>6000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0</v>
      </c>
      <c r="CI3082">
        <v>0</v>
      </c>
      <c r="CJ3082">
        <v>0</v>
      </c>
      <c r="CK3082">
        <v>0</v>
      </c>
      <c r="CL3082">
        <v>0</v>
      </c>
      <c r="CM3082">
        <v>0</v>
      </c>
      <c r="CN3082">
        <v>0</v>
      </c>
      <c r="CO3082">
        <v>0</v>
      </c>
      <c r="CP3082">
        <v>0</v>
      </c>
      <c r="CQ3082">
        <v>0</v>
      </c>
      <c r="CR3082">
        <v>0</v>
      </c>
      <c r="CS3082">
        <v>0</v>
      </c>
      <c r="CT3082">
        <v>0</v>
      </c>
      <c r="CU3082">
        <v>0</v>
      </c>
      <c r="CV3082">
        <v>0</v>
      </c>
      <c r="CW3082">
        <v>0</v>
      </c>
      <c r="CX3082">
        <v>0</v>
      </c>
      <c r="CY3082">
        <v>0</v>
      </c>
      <c r="CZ3082">
        <v>0</v>
      </c>
      <c r="DA3082">
        <v>0</v>
      </c>
      <c r="DB3082">
        <v>0</v>
      </c>
      <c r="DC3082">
        <v>0</v>
      </c>
      <c r="DD3082">
        <v>0</v>
      </c>
      <c r="DE3082">
        <v>0</v>
      </c>
      <c r="DF3082">
        <v>0</v>
      </c>
      <c r="DG3082">
        <v>0</v>
      </c>
      <c r="DH3082">
        <v>0</v>
      </c>
      <c r="DI3082">
        <v>0</v>
      </c>
      <c r="DJ3082">
        <v>0</v>
      </c>
      <c r="DK3082">
        <v>0</v>
      </c>
      <c r="DL3082">
        <v>0</v>
      </c>
    </row>
    <row r="3083" spans="1:116" x14ac:dyDescent="0.15">
      <c r="A3083" t="s">
        <v>116</v>
      </c>
      <c r="B3083">
        <v>201399</v>
      </c>
      <c r="C3083" t="s">
        <v>117</v>
      </c>
      <c r="D3083" t="s">
        <v>136</v>
      </c>
      <c r="E3083" t="s">
        <v>118</v>
      </c>
      <c r="F3083" t="s">
        <v>137</v>
      </c>
      <c r="G3083" s="1">
        <v>43203</v>
      </c>
      <c r="H3083" t="s">
        <v>138</v>
      </c>
      <c r="I3083" s="1">
        <v>43235</v>
      </c>
      <c r="J3083" t="s">
        <v>119</v>
      </c>
      <c r="K3083" t="s">
        <v>5162</v>
      </c>
      <c r="L3083" t="s">
        <v>120</v>
      </c>
      <c r="M3083" t="s">
        <v>139</v>
      </c>
      <c r="P3083" t="s">
        <v>124</v>
      </c>
      <c r="Q3083" t="s">
        <v>470</v>
      </c>
      <c r="R3083" t="s">
        <v>126</v>
      </c>
      <c r="S3083" t="s">
        <v>140</v>
      </c>
      <c r="T3083" t="s">
        <v>5163</v>
      </c>
      <c r="W3083">
        <v>28356</v>
      </c>
      <c r="X3083">
        <v>20983</v>
      </c>
      <c r="Y3083">
        <v>7373</v>
      </c>
      <c r="Z3083">
        <v>0</v>
      </c>
      <c r="AA3083">
        <v>28356</v>
      </c>
      <c r="AB3083">
        <v>20983</v>
      </c>
      <c r="AC3083">
        <v>7373</v>
      </c>
      <c r="AD3083">
        <v>0</v>
      </c>
      <c r="AE3083">
        <v>28356</v>
      </c>
      <c r="AF3083" t="s">
        <v>143</v>
      </c>
      <c r="AG3083" t="s">
        <v>143</v>
      </c>
      <c r="AH3083" t="s">
        <v>5164</v>
      </c>
      <c r="AI3083" t="s">
        <v>756</v>
      </c>
      <c r="AJ3083" t="s">
        <v>128</v>
      </c>
      <c r="AK3083" t="s">
        <v>332</v>
      </c>
      <c r="AL3083" t="s">
        <v>184</v>
      </c>
      <c r="AN3083" t="s">
        <v>5165</v>
      </c>
      <c r="AO3083" t="s">
        <v>2934</v>
      </c>
      <c r="AP3083" t="s">
        <v>850</v>
      </c>
      <c r="BO3083">
        <v>28356</v>
      </c>
      <c r="BP3083">
        <v>28356</v>
      </c>
      <c r="BQ3083">
        <v>0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0</v>
      </c>
      <c r="CH3083">
        <v>0</v>
      </c>
      <c r="CI3083">
        <v>0</v>
      </c>
      <c r="CJ3083">
        <v>0</v>
      </c>
      <c r="CK3083">
        <v>0</v>
      </c>
      <c r="CL3083">
        <v>0</v>
      </c>
      <c r="CM3083">
        <v>0</v>
      </c>
      <c r="CN3083">
        <v>0</v>
      </c>
      <c r="CO3083">
        <v>0</v>
      </c>
      <c r="CP3083">
        <v>0</v>
      </c>
      <c r="CQ3083">
        <v>0</v>
      </c>
      <c r="CR3083">
        <v>0</v>
      </c>
      <c r="CS3083">
        <v>0</v>
      </c>
      <c r="CT3083">
        <v>0</v>
      </c>
      <c r="CU3083">
        <v>0</v>
      </c>
      <c r="CV3083">
        <v>0</v>
      </c>
      <c r="CW3083">
        <v>0</v>
      </c>
      <c r="CX3083">
        <v>0</v>
      </c>
      <c r="CY3083">
        <v>0</v>
      </c>
      <c r="CZ3083">
        <v>0</v>
      </c>
      <c r="DA3083">
        <v>0</v>
      </c>
      <c r="DB3083">
        <v>0</v>
      </c>
      <c r="DC3083">
        <v>0</v>
      </c>
      <c r="DD3083">
        <v>0</v>
      </c>
      <c r="DE3083">
        <v>0</v>
      </c>
      <c r="DF3083">
        <v>0</v>
      </c>
      <c r="DG3083">
        <v>0</v>
      </c>
      <c r="DH3083">
        <v>0</v>
      </c>
      <c r="DI3083">
        <v>0</v>
      </c>
      <c r="DJ3083">
        <v>0</v>
      </c>
      <c r="DK3083">
        <v>0</v>
      </c>
      <c r="DL3083">
        <v>0</v>
      </c>
    </row>
    <row r="3084" spans="1:116" x14ac:dyDescent="0.15">
      <c r="A3084" t="s">
        <v>116</v>
      </c>
      <c r="B3084">
        <v>201403</v>
      </c>
      <c r="C3084" t="s">
        <v>117</v>
      </c>
      <c r="D3084" t="s">
        <v>136</v>
      </c>
      <c r="E3084" t="s">
        <v>118</v>
      </c>
      <c r="F3084" t="s">
        <v>137</v>
      </c>
      <c r="G3084" s="1">
        <v>43203</v>
      </c>
      <c r="H3084" t="s">
        <v>138</v>
      </c>
      <c r="I3084" s="1">
        <v>43227</v>
      </c>
      <c r="J3084" t="s">
        <v>119</v>
      </c>
      <c r="K3084" t="s">
        <v>5168</v>
      </c>
      <c r="L3084" t="s">
        <v>120</v>
      </c>
      <c r="M3084" t="s">
        <v>139</v>
      </c>
      <c r="P3084" t="s">
        <v>124</v>
      </c>
      <c r="Q3084" t="s">
        <v>470</v>
      </c>
      <c r="R3084" t="s">
        <v>126</v>
      </c>
      <c r="S3084" t="s">
        <v>140</v>
      </c>
      <c r="T3084" t="s">
        <v>5169</v>
      </c>
      <c r="W3084">
        <v>35812</v>
      </c>
      <c r="X3084">
        <v>26501</v>
      </c>
      <c r="Y3084">
        <v>9311</v>
      </c>
      <c r="Z3084">
        <v>0</v>
      </c>
      <c r="AA3084">
        <v>35812</v>
      </c>
      <c r="AB3084">
        <v>26501</v>
      </c>
      <c r="AC3084">
        <v>9311</v>
      </c>
      <c r="AD3084">
        <v>0</v>
      </c>
      <c r="AE3084">
        <v>35812</v>
      </c>
      <c r="AF3084" t="s">
        <v>143</v>
      </c>
      <c r="AG3084" t="s">
        <v>143</v>
      </c>
      <c r="AH3084" t="s">
        <v>5170</v>
      </c>
      <c r="AI3084" t="s">
        <v>756</v>
      </c>
      <c r="AJ3084" t="s">
        <v>128</v>
      </c>
      <c r="AK3084" t="s">
        <v>332</v>
      </c>
      <c r="AL3084" t="s">
        <v>184</v>
      </c>
      <c r="AN3084" t="s">
        <v>5171</v>
      </c>
      <c r="AO3084" t="s">
        <v>2934</v>
      </c>
      <c r="AP3084" t="s">
        <v>850</v>
      </c>
      <c r="BO3084">
        <v>35812</v>
      </c>
      <c r="BP3084">
        <v>35812</v>
      </c>
      <c r="BQ3084">
        <v>0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0</v>
      </c>
      <c r="CJ3084">
        <v>0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0</v>
      </c>
      <c r="CQ3084">
        <v>0</v>
      </c>
      <c r="CR3084">
        <v>0</v>
      </c>
      <c r="CS3084">
        <v>0</v>
      </c>
      <c r="CT3084">
        <v>0</v>
      </c>
      <c r="CU3084">
        <v>0</v>
      </c>
      <c r="CV3084">
        <v>0</v>
      </c>
      <c r="CW3084">
        <v>0</v>
      </c>
      <c r="CX3084">
        <v>0</v>
      </c>
      <c r="CY3084">
        <v>0</v>
      </c>
      <c r="CZ3084">
        <v>0</v>
      </c>
      <c r="DA3084">
        <v>0</v>
      </c>
      <c r="DB3084">
        <v>0</v>
      </c>
      <c r="DC3084">
        <v>0</v>
      </c>
      <c r="DD3084">
        <v>0</v>
      </c>
      <c r="DE3084">
        <v>0</v>
      </c>
      <c r="DF3084">
        <v>0</v>
      </c>
      <c r="DG3084">
        <v>0</v>
      </c>
      <c r="DH3084">
        <v>0</v>
      </c>
      <c r="DI3084">
        <v>0</v>
      </c>
      <c r="DJ3084">
        <v>0</v>
      </c>
      <c r="DK3084">
        <v>0</v>
      </c>
      <c r="DL3084">
        <v>0</v>
      </c>
    </row>
    <row r="3085" spans="1:116" x14ac:dyDescent="0.15">
      <c r="A3085" t="s">
        <v>116</v>
      </c>
      <c r="B3085">
        <v>201404</v>
      </c>
      <c r="C3085" t="s">
        <v>117</v>
      </c>
      <c r="D3085" t="s">
        <v>136</v>
      </c>
      <c r="E3085" t="s">
        <v>118</v>
      </c>
      <c r="F3085" t="s">
        <v>137</v>
      </c>
      <c r="G3085" s="1">
        <v>43203</v>
      </c>
      <c r="H3085" t="s">
        <v>138</v>
      </c>
      <c r="I3085" s="1">
        <v>43235</v>
      </c>
      <c r="J3085" t="s">
        <v>119</v>
      </c>
      <c r="K3085" t="s">
        <v>5172</v>
      </c>
      <c r="L3085" t="s">
        <v>120</v>
      </c>
      <c r="M3085" t="s">
        <v>139</v>
      </c>
      <c r="P3085" t="s">
        <v>124</v>
      </c>
      <c r="Q3085" t="s">
        <v>470</v>
      </c>
      <c r="R3085" t="s">
        <v>126</v>
      </c>
      <c r="S3085" t="s">
        <v>140</v>
      </c>
      <c r="T3085" t="s">
        <v>5173</v>
      </c>
      <c r="W3085">
        <v>11300</v>
      </c>
      <c r="X3085">
        <v>8362</v>
      </c>
      <c r="Y3085">
        <v>2938</v>
      </c>
      <c r="Z3085">
        <v>0</v>
      </c>
      <c r="AA3085">
        <v>11300</v>
      </c>
      <c r="AB3085">
        <v>8362</v>
      </c>
      <c r="AC3085">
        <v>2938</v>
      </c>
      <c r="AD3085">
        <v>0</v>
      </c>
      <c r="AE3085">
        <v>11300</v>
      </c>
      <c r="AF3085" t="s">
        <v>143</v>
      </c>
      <c r="AG3085" t="s">
        <v>143</v>
      </c>
      <c r="AH3085" t="s">
        <v>5170</v>
      </c>
      <c r="AI3085" t="s">
        <v>756</v>
      </c>
      <c r="AJ3085" t="s">
        <v>128</v>
      </c>
      <c r="AK3085" t="s">
        <v>332</v>
      </c>
      <c r="AL3085" t="s">
        <v>184</v>
      </c>
      <c r="AN3085" t="s">
        <v>5174</v>
      </c>
      <c r="AO3085" t="s">
        <v>2934</v>
      </c>
      <c r="AP3085" t="s">
        <v>850</v>
      </c>
      <c r="BO3085">
        <v>11300</v>
      </c>
      <c r="BP3085">
        <v>11300</v>
      </c>
      <c r="BQ3085">
        <v>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v>0</v>
      </c>
      <c r="CI3085">
        <v>0</v>
      </c>
      <c r="CJ3085">
        <v>0</v>
      </c>
      <c r="CK3085">
        <v>0</v>
      </c>
      <c r="CL3085">
        <v>0</v>
      </c>
      <c r="CM3085">
        <v>0</v>
      </c>
      <c r="CN3085">
        <v>0</v>
      </c>
      <c r="CO3085">
        <v>0</v>
      </c>
      <c r="CP3085">
        <v>0</v>
      </c>
      <c r="CQ3085">
        <v>0</v>
      </c>
      <c r="CR3085">
        <v>0</v>
      </c>
      <c r="CS3085">
        <v>0</v>
      </c>
      <c r="CT3085">
        <v>0</v>
      </c>
      <c r="CU3085">
        <v>0</v>
      </c>
      <c r="CV3085">
        <v>0</v>
      </c>
      <c r="CW3085">
        <v>0</v>
      </c>
      <c r="CX3085">
        <v>0</v>
      </c>
      <c r="CY3085">
        <v>0</v>
      </c>
      <c r="CZ3085">
        <v>0</v>
      </c>
      <c r="DA3085">
        <v>0</v>
      </c>
      <c r="DB3085">
        <v>0</v>
      </c>
      <c r="DC3085">
        <v>0</v>
      </c>
      <c r="DD3085">
        <v>0</v>
      </c>
      <c r="DE3085">
        <v>0</v>
      </c>
      <c r="DF3085">
        <v>0</v>
      </c>
      <c r="DG3085">
        <v>0</v>
      </c>
      <c r="DH3085">
        <v>0</v>
      </c>
      <c r="DI3085">
        <v>0</v>
      </c>
      <c r="DJ3085">
        <v>0</v>
      </c>
      <c r="DK3085">
        <v>0</v>
      </c>
      <c r="DL3085">
        <v>0</v>
      </c>
    </row>
    <row r="3086" spans="1:116" x14ac:dyDescent="0.15">
      <c r="A3086" t="s">
        <v>116</v>
      </c>
      <c r="B3086">
        <v>201405</v>
      </c>
      <c r="C3086" t="s">
        <v>117</v>
      </c>
      <c r="D3086" t="s">
        <v>136</v>
      </c>
      <c r="E3086" t="s">
        <v>118</v>
      </c>
      <c r="F3086" t="s">
        <v>137</v>
      </c>
      <c r="G3086" s="1">
        <v>43203</v>
      </c>
      <c r="H3086" t="s">
        <v>138</v>
      </c>
      <c r="I3086" s="1">
        <v>43235</v>
      </c>
      <c r="J3086" t="s">
        <v>119</v>
      </c>
      <c r="K3086" t="s">
        <v>5175</v>
      </c>
      <c r="L3086" t="s">
        <v>120</v>
      </c>
      <c r="M3086" t="s">
        <v>139</v>
      </c>
      <c r="P3086" t="s">
        <v>124</v>
      </c>
      <c r="Q3086" t="s">
        <v>470</v>
      </c>
      <c r="R3086" t="s">
        <v>126</v>
      </c>
      <c r="S3086" t="s">
        <v>140</v>
      </c>
      <c r="T3086" t="s">
        <v>5176</v>
      </c>
      <c r="W3086">
        <v>28356</v>
      </c>
      <c r="X3086">
        <v>20983</v>
      </c>
      <c r="Y3086">
        <v>7373</v>
      </c>
      <c r="Z3086">
        <v>0</v>
      </c>
      <c r="AA3086">
        <v>28356</v>
      </c>
      <c r="AB3086">
        <v>20983</v>
      </c>
      <c r="AC3086">
        <v>7373</v>
      </c>
      <c r="AD3086">
        <v>0</v>
      </c>
      <c r="AE3086">
        <v>28356</v>
      </c>
      <c r="AF3086" t="s">
        <v>143</v>
      </c>
      <c r="AG3086" t="s">
        <v>143</v>
      </c>
      <c r="AH3086" t="s">
        <v>5170</v>
      </c>
      <c r="AI3086" t="s">
        <v>756</v>
      </c>
      <c r="AJ3086" t="s">
        <v>128</v>
      </c>
      <c r="AK3086" t="s">
        <v>332</v>
      </c>
      <c r="AL3086" t="s">
        <v>184</v>
      </c>
      <c r="AN3086" t="s">
        <v>5177</v>
      </c>
      <c r="AO3086" t="s">
        <v>2934</v>
      </c>
      <c r="AP3086" t="s">
        <v>850</v>
      </c>
      <c r="BO3086">
        <v>28356</v>
      </c>
      <c r="BP3086">
        <v>28356</v>
      </c>
      <c r="BQ3086">
        <v>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v>0</v>
      </c>
      <c r="CR3086">
        <v>0</v>
      </c>
      <c r="CS3086">
        <v>0</v>
      </c>
      <c r="CT3086">
        <v>0</v>
      </c>
      <c r="CU3086">
        <v>0</v>
      </c>
      <c r="CV3086">
        <v>0</v>
      </c>
      <c r="CW3086">
        <v>0</v>
      </c>
      <c r="CX3086">
        <v>0</v>
      </c>
      <c r="CY3086">
        <v>0</v>
      </c>
      <c r="CZ3086">
        <v>0</v>
      </c>
      <c r="DA3086">
        <v>0</v>
      </c>
      <c r="DB3086">
        <v>0</v>
      </c>
      <c r="DC3086">
        <v>0</v>
      </c>
      <c r="DD3086">
        <v>0</v>
      </c>
      <c r="DE3086">
        <v>0</v>
      </c>
      <c r="DF3086">
        <v>0</v>
      </c>
      <c r="DG3086">
        <v>0</v>
      </c>
      <c r="DH3086">
        <v>0</v>
      </c>
      <c r="DI3086">
        <v>0</v>
      </c>
      <c r="DJ3086">
        <v>0</v>
      </c>
      <c r="DK3086">
        <v>0</v>
      </c>
      <c r="DL3086">
        <v>0</v>
      </c>
    </row>
    <row r="3087" spans="1:116" x14ac:dyDescent="0.15">
      <c r="A3087" t="s">
        <v>116</v>
      </c>
      <c r="B3087">
        <v>201407</v>
      </c>
      <c r="C3087" t="s">
        <v>117</v>
      </c>
      <c r="D3087" t="s">
        <v>136</v>
      </c>
      <c r="E3087" t="s">
        <v>118</v>
      </c>
      <c r="F3087" t="s">
        <v>137</v>
      </c>
      <c r="G3087" s="1">
        <v>43203</v>
      </c>
      <c r="H3087" t="s">
        <v>138</v>
      </c>
      <c r="I3087" s="1">
        <v>43241</v>
      </c>
      <c r="J3087" t="s">
        <v>119</v>
      </c>
      <c r="K3087" t="s">
        <v>5178</v>
      </c>
      <c r="L3087" t="s">
        <v>120</v>
      </c>
      <c r="M3087" t="s">
        <v>139</v>
      </c>
      <c r="P3087" t="s">
        <v>124</v>
      </c>
      <c r="Q3087" t="s">
        <v>470</v>
      </c>
      <c r="R3087" t="s">
        <v>126</v>
      </c>
      <c r="S3087" t="s">
        <v>140</v>
      </c>
      <c r="T3087" t="s">
        <v>5179</v>
      </c>
      <c r="W3087">
        <v>28356</v>
      </c>
      <c r="X3087">
        <v>20983</v>
      </c>
      <c r="Y3087">
        <v>7373</v>
      </c>
      <c r="Z3087">
        <v>0</v>
      </c>
      <c r="AA3087">
        <v>28356</v>
      </c>
      <c r="AB3087">
        <v>20983</v>
      </c>
      <c r="AC3087">
        <v>7373</v>
      </c>
      <c r="AD3087">
        <v>0</v>
      </c>
      <c r="AE3087">
        <v>28356</v>
      </c>
      <c r="AF3087" t="s">
        <v>143</v>
      </c>
      <c r="AG3087" t="s">
        <v>143</v>
      </c>
      <c r="AH3087" t="s">
        <v>5170</v>
      </c>
      <c r="AI3087" t="s">
        <v>756</v>
      </c>
      <c r="AJ3087" t="s">
        <v>128</v>
      </c>
      <c r="AK3087" t="s">
        <v>332</v>
      </c>
      <c r="AL3087" t="s">
        <v>184</v>
      </c>
      <c r="AN3087" t="s">
        <v>5180</v>
      </c>
      <c r="AO3087" t="s">
        <v>2934</v>
      </c>
      <c r="AP3087" t="s">
        <v>850</v>
      </c>
      <c r="BO3087">
        <v>28356</v>
      </c>
      <c r="BP3087">
        <v>28356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0</v>
      </c>
      <c r="CR3087">
        <v>0</v>
      </c>
      <c r="CS3087">
        <v>0</v>
      </c>
      <c r="CT3087">
        <v>0</v>
      </c>
      <c r="CU3087">
        <v>0</v>
      </c>
      <c r="CV3087">
        <v>0</v>
      </c>
      <c r="CW3087">
        <v>0</v>
      </c>
      <c r="CX3087">
        <v>0</v>
      </c>
      <c r="CY3087">
        <v>0</v>
      </c>
      <c r="CZ3087">
        <v>0</v>
      </c>
      <c r="DA3087">
        <v>0</v>
      </c>
      <c r="DB3087">
        <v>0</v>
      </c>
      <c r="DC3087">
        <v>0</v>
      </c>
      <c r="DD3087">
        <v>0</v>
      </c>
      <c r="DE3087">
        <v>0</v>
      </c>
      <c r="DF3087">
        <v>0</v>
      </c>
      <c r="DG3087">
        <v>0</v>
      </c>
      <c r="DH3087">
        <v>0</v>
      </c>
      <c r="DI3087">
        <v>0</v>
      </c>
      <c r="DJ3087">
        <v>0</v>
      </c>
      <c r="DK3087">
        <v>0</v>
      </c>
      <c r="DL3087">
        <v>0</v>
      </c>
    </row>
    <row r="3088" spans="1:116" x14ac:dyDescent="0.15">
      <c r="A3088" t="s">
        <v>116</v>
      </c>
      <c r="B3088">
        <v>201411</v>
      </c>
      <c r="C3088" t="s">
        <v>117</v>
      </c>
      <c r="D3088" t="s">
        <v>136</v>
      </c>
      <c r="E3088" t="s">
        <v>118</v>
      </c>
      <c r="F3088" t="s">
        <v>137</v>
      </c>
      <c r="G3088" s="1">
        <v>43203</v>
      </c>
      <c r="H3088" t="s">
        <v>138</v>
      </c>
      <c r="I3088" s="1">
        <v>43241</v>
      </c>
      <c r="J3088" t="s">
        <v>119</v>
      </c>
      <c r="K3088" t="s">
        <v>5183</v>
      </c>
      <c r="L3088" t="s">
        <v>120</v>
      </c>
      <c r="M3088" t="s">
        <v>139</v>
      </c>
      <c r="P3088" t="s">
        <v>124</v>
      </c>
      <c r="Q3088" t="s">
        <v>470</v>
      </c>
      <c r="R3088" t="s">
        <v>126</v>
      </c>
      <c r="S3088" t="s">
        <v>140</v>
      </c>
      <c r="T3088" t="s">
        <v>5184</v>
      </c>
      <c r="W3088">
        <v>28356</v>
      </c>
      <c r="X3088">
        <v>20983</v>
      </c>
      <c r="Y3088">
        <v>7373</v>
      </c>
      <c r="Z3088">
        <v>0</v>
      </c>
      <c r="AA3088">
        <v>28356</v>
      </c>
      <c r="AB3088">
        <v>20983</v>
      </c>
      <c r="AC3088">
        <v>7373</v>
      </c>
      <c r="AD3088">
        <v>0</v>
      </c>
      <c r="AE3088">
        <v>28356</v>
      </c>
      <c r="AF3088" t="s">
        <v>143</v>
      </c>
      <c r="AG3088" t="s">
        <v>143</v>
      </c>
      <c r="AH3088" t="s">
        <v>5170</v>
      </c>
      <c r="AI3088" t="s">
        <v>756</v>
      </c>
      <c r="AJ3088" t="s">
        <v>128</v>
      </c>
      <c r="AK3088" t="s">
        <v>332</v>
      </c>
      <c r="AL3088" t="s">
        <v>184</v>
      </c>
      <c r="AN3088" t="s">
        <v>5185</v>
      </c>
      <c r="AO3088" t="s">
        <v>2934</v>
      </c>
      <c r="AP3088" t="s">
        <v>850</v>
      </c>
      <c r="BO3088">
        <v>28356</v>
      </c>
      <c r="BP3088">
        <v>28356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0</v>
      </c>
      <c r="CR3088">
        <v>0</v>
      </c>
      <c r="CS3088">
        <v>0</v>
      </c>
      <c r="CT3088">
        <v>0</v>
      </c>
      <c r="CU3088">
        <v>0</v>
      </c>
      <c r="CV3088">
        <v>0</v>
      </c>
      <c r="CW3088">
        <v>0</v>
      </c>
      <c r="CX3088">
        <v>0</v>
      </c>
      <c r="CY3088">
        <v>0</v>
      </c>
      <c r="CZ3088">
        <v>0</v>
      </c>
      <c r="DA3088">
        <v>0</v>
      </c>
      <c r="DB3088">
        <v>0</v>
      </c>
      <c r="DC3088">
        <v>0</v>
      </c>
      <c r="DD3088">
        <v>0</v>
      </c>
      <c r="DE3088">
        <v>0</v>
      </c>
      <c r="DF3088">
        <v>0</v>
      </c>
      <c r="DG3088">
        <v>0</v>
      </c>
      <c r="DH3088">
        <v>0</v>
      </c>
      <c r="DI3088">
        <v>0</v>
      </c>
      <c r="DJ3088">
        <v>0</v>
      </c>
      <c r="DK3088">
        <v>0</v>
      </c>
      <c r="DL3088">
        <v>0</v>
      </c>
    </row>
    <row r="3089" spans="1:116" x14ac:dyDescent="0.15">
      <c r="A3089" t="s">
        <v>116</v>
      </c>
      <c r="B3089">
        <v>201414</v>
      </c>
      <c r="C3089" t="s">
        <v>117</v>
      </c>
      <c r="D3089" t="s">
        <v>136</v>
      </c>
      <c r="E3089" t="s">
        <v>118</v>
      </c>
      <c r="F3089" t="s">
        <v>137</v>
      </c>
      <c r="G3089" s="1">
        <v>43203</v>
      </c>
      <c r="H3089" t="s">
        <v>138</v>
      </c>
      <c r="I3089" s="1">
        <v>43241</v>
      </c>
      <c r="J3089" t="s">
        <v>119</v>
      </c>
      <c r="K3089" t="s">
        <v>5172</v>
      </c>
      <c r="L3089" t="s">
        <v>120</v>
      </c>
      <c r="M3089" t="s">
        <v>139</v>
      </c>
      <c r="P3089" t="s">
        <v>124</v>
      </c>
      <c r="Q3089" t="s">
        <v>470</v>
      </c>
      <c r="R3089" t="s">
        <v>126</v>
      </c>
      <c r="S3089" t="s">
        <v>140</v>
      </c>
      <c r="T3089" t="s">
        <v>5186</v>
      </c>
      <c r="W3089">
        <v>5700</v>
      </c>
      <c r="X3089">
        <v>4218</v>
      </c>
      <c r="Y3089">
        <v>1482</v>
      </c>
      <c r="Z3089">
        <v>0</v>
      </c>
      <c r="AA3089">
        <v>5700</v>
      </c>
      <c r="AB3089">
        <v>4218</v>
      </c>
      <c r="AC3089">
        <v>1482</v>
      </c>
      <c r="AD3089">
        <v>0</v>
      </c>
      <c r="AE3089">
        <v>5700</v>
      </c>
      <c r="AF3089" t="s">
        <v>143</v>
      </c>
      <c r="AG3089" t="s">
        <v>143</v>
      </c>
      <c r="AH3089" t="s">
        <v>5170</v>
      </c>
      <c r="AI3089" t="s">
        <v>756</v>
      </c>
      <c r="AJ3089" t="s">
        <v>128</v>
      </c>
      <c r="AK3089" t="s">
        <v>332</v>
      </c>
      <c r="AL3089" t="s">
        <v>184</v>
      </c>
      <c r="AN3089" t="s">
        <v>5187</v>
      </c>
      <c r="AO3089" t="s">
        <v>2934</v>
      </c>
      <c r="AP3089" t="s">
        <v>850</v>
      </c>
      <c r="BO3089">
        <v>5700</v>
      </c>
      <c r="BP3089">
        <v>5700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0</v>
      </c>
      <c r="CR3089">
        <v>0</v>
      </c>
      <c r="CS3089">
        <v>0</v>
      </c>
      <c r="CT3089">
        <v>0</v>
      </c>
      <c r="CU3089">
        <v>0</v>
      </c>
      <c r="CV3089">
        <v>0</v>
      </c>
      <c r="CW3089">
        <v>0</v>
      </c>
      <c r="CX3089">
        <v>0</v>
      </c>
      <c r="CY3089">
        <v>0</v>
      </c>
      <c r="CZ3089">
        <v>0</v>
      </c>
      <c r="DA3089">
        <v>0</v>
      </c>
      <c r="DB3089">
        <v>0</v>
      </c>
      <c r="DC3089">
        <v>0</v>
      </c>
      <c r="DD3089">
        <v>0</v>
      </c>
      <c r="DE3089">
        <v>0</v>
      </c>
      <c r="DF3089">
        <v>0</v>
      </c>
      <c r="DG3089">
        <v>0</v>
      </c>
      <c r="DH3089">
        <v>0</v>
      </c>
      <c r="DI3089">
        <v>0</v>
      </c>
      <c r="DJ3089">
        <v>0</v>
      </c>
      <c r="DK3089">
        <v>0</v>
      </c>
      <c r="DL3089">
        <v>0</v>
      </c>
    </row>
    <row r="3090" spans="1:116" x14ac:dyDescent="0.15">
      <c r="A3090" t="s">
        <v>116</v>
      </c>
      <c r="B3090">
        <v>201422</v>
      </c>
      <c r="C3090" t="s">
        <v>117</v>
      </c>
      <c r="D3090" t="s">
        <v>136</v>
      </c>
      <c r="E3090" t="s">
        <v>118</v>
      </c>
      <c r="F3090" t="s">
        <v>137</v>
      </c>
      <c r="G3090" s="1">
        <v>43203</v>
      </c>
      <c r="H3090" t="s">
        <v>138</v>
      </c>
      <c r="I3090" s="1">
        <v>43241</v>
      </c>
      <c r="J3090" t="s">
        <v>119</v>
      </c>
      <c r="K3090" t="s">
        <v>5188</v>
      </c>
      <c r="L3090" t="s">
        <v>120</v>
      </c>
      <c r="M3090" t="s">
        <v>139</v>
      </c>
      <c r="P3090" t="s">
        <v>124</v>
      </c>
      <c r="Q3090" t="s">
        <v>470</v>
      </c>
      <c r="R3090" t="s">
        <v>126</v>
      </c>
      <c r="S3090" t="s">
        <v>140</v>
      </c>
      <c r="T3090" t="s">
        <v>5189</v>
      </c>
      <c r="W3090">
        <v>28356</v>
      </c>
      <c r="X3090">
        <v>20983</v>
      </c>
      <c r="Y3090">
        <v>7373</v>
      </c>
      <c r="Z3090">
        <v>0</v>
      </c>
      <c r="AA3090">
        <v>28356</v>
      </c>
      <c r="AB3090">
        <v>20983</v>
      </c>
      <c r="AC3090">
        <v>7373</v>
      </c>
      <c r="AD3090">
        <v>0</v>
      </c>
      <c r="AE3090">
        <v>28356</v>
      </c>
      <c r="AF3090" t="s">
        <v>143</v>
      </c>
      <c r="AG3090" t="s">
        <v>143</v>
      </c>
      <c r="AH3090" t="s">
        <v>5170</v>
      </c>
      <c r="AI3090" t="s">
        <v>756</v>
      </c>
      <c r="AJ3090" t="s">
        <v>128</v>
      </c>
      <c r="AK3090" t="s">
        <v>332</v>
      </c>
      <c r="AL3090" t="s">
        <v>184</v>
      </c>
      <c r="AN3090" t="s">
        <v>5190</v>
      </c>
      <c r="AO3090" t="s">
        <v>2934</v>
      </c>
      <c r="AP3090" t="s">
        <v>850</v>
      </c>
      <c r="BO3090">
        <v>28356</v>
      </c>
      <c r="BP3090">
        <v>28356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0</v>
      </c>
      <c r="CR3090">
        <v>0</v>
      </c>
      <c r="CS3090">
        <v>0</v>
      </c>
      <c r="CT3090">
        <v>0</v>
      </c>
      <c r="CU3090">
        <v>0</v>
      </c>
      <c r="CV3090">
        <v>0</v>
      </c>
      <c r="CW3090">
        <v>0</v>
      </c>
      <c r="CX3090">
        <v>0</v>
      </c>
      <c r="CY3090">
        <v>0</v>
      </c>
      <c r="CZ3090">
        <v>0</v>
      </c>
      <c r="DA3090">
        <v>0</v>
      </c>
      <c r="DB3090">
        <v>0</v>
      </c>
      <c r="DC3090">
        <v>0</v>
      </c>
      <c r="DD3090">
        <v>0</v>
      </c>
      <c r="DE3090">
        <v>0</v>
      </c>
      <c r="DF3090">
        <v>0</v>
      </c>
      <c r="DG3090">
        <v>0</v>
      </c>
      <c r="DH3090">
        <v>0</v>
      </c>
      <c r="DI3090">
        <v>0</v>
      </c>
      <c r="DJ3090">
        <v>0</v>
      </c>
      <c r="DK3090">
        <v>0</v>
      </c>
      <c r="DL3090">
        <v>0</v>
      </c>
    </row>
    <row r="3091" spans="1:116" x14ac:dyDescent="0.15">
      <c r="A3091" t="s">
        <v>116</v>
      </c>
      <c r="B3091">
        <v>201424</v>
      </c>
      <c r="C3091" t="s">
        <v>117</v>
      </c>
      <c r="D3091" t="s">
        <v>136</v>
      </c>
      <c r="E3091" t="s">
        <v>118</v>
      </c>
      <c r="F3091" t="s">
        <v>137</v>
      </c>
      <c r="G3091" s="1">
        <v>43216</v>
      </c>
      <c r="H3091" t="s">
        <v>138</v>
      </c>
      <c r="I3091" s="1">
        <v>43257</v>
      </c>
      <c r="J3091" t="s">
        <v>119</v>
      </c>
      <c r="K3091" t="s">
        <v>4447</v>
      </c>
      <c r="L3091" t="s">
        <v>120</v>
      </c>
      <c r="M3091" t="s">
        <v>139</v>
      </c>
      <c r="P3091" t="s">
        <v>199</v>
      </c>
      <c r="Q3091" t="s">
        <v>616</v>
      </c>
      <c r="R3091" t="s">
        <v>126</v>
      </c>
      <c r="S3091" t="s">
        <v>140</v>
      </c>
      <c r="T3091" t="s">
        <v>5191</v>
      </c>
      <c r="W3091">
        <v>19305</v>
      </c>
      <c r="X3091">
        <v>11802</v>
      </c>
      <c r="Y3091">
        <v>7503</v>
      </c>
      <c r="Z3091">
        <v>0</v>
      </c>
      <c r="AA3091">
        <v>19305</v>
      </c>
      <c r="AB3091">
        <v>11802</v>
      </c>
      <c r="AC3091">
        <v>7503</v>
      </c>
      <c r="AD3091">
        <v>0</v>
      </c>
      <c r="AE3091">
        <v>19305</v>
      </c>
      <c r="AF3091" t="s">
        <v>143</v>
      </c>
      <c r="AG3091" t="s">
        <v>171</v>
      </c>
      <c r="AH3091" t="s">
        <v>8292</v>
      </c>
      <c r="AI3091" t="s">
        <v>14519</v>
      </c>
      <c r="AJ3091" t="s">
        <v>128</v>
      </c>
      <c r="AK3091" t="s">
        <v>543</v>
      </c>
      <c r="AL3091" t="s">
        <v>617</v>
      </c>
      <c r="AM3091" t="s">
        <v>5192</v>
      </c>
      <c r="AN3091" t="s">
        <v>5193</v>
      </c>
      <c r="AO3091" t="s">
        <v>2764</v>
      </c>
      <c r="AP3091" t="s">
        <v>2765</v>
      </c>
      <c r="AQ3091" t="s">
        <v>4220</v>
      </c>
      <c r="BO3091">
        <v>19305</v>
      </c>
      <c r="BP3091">
        <v>19305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0</v>
      </c>
      <c r="CR3091">
        <v>0</v>
      </c>
      <c r="CS3091">
        <v>0</v>
      </c>
      <c r="CT3091">
        <v>0</v>
      </c>
      <c r="CU3091">
        <v>0</v>
      </c>
      <c r="CV3091">
        <v>0</v>
      </c>
      <c r="CW3091">
        <v>0</v>
      </c>
      <c r="CX3091">
        <v>0</v>
      </c>
      <c r="CY3091">
        <v>0</v>
      </c>
      <c r="CZ3091">
        <v>0</v>
      </c>
      <c r="DA3091">
        <v>0</v>
      </c>
      <c r="DB3091">
        <v>0</v>
      </c>
      <c r="DC3091">
        <v>0</v>
      </c>
      <c r="DD3091">
        <v>0</v>
      </c>
      <c r="DE3091">
        <v>0</v>
      </c>
      <c r="DF3091">
        <v>0</v>
      </c>
      <c r="DG3091">
        <v>0</v>
      </c>
      <c r="DH3091">
        <v>0</v>
      </c>
      <c r="DI3091">
        <v>0</v>
      </c>
      <c r="DJ3091">
        <v>0</v>
      </c>
      <c r="DK3091">
        <v>0</v>
      </c>
      <c r="DL3091">
        <v>0</v>
      </c>
    </row>
    <row r="3092" spans="1:116" x14ac:dyDescent="0.15">
      <c r="A3092" t="s">
        <v>116</v>
      </c>
      <c r="B3092">
        <v>201428</v>
      </c>
      <c r="C3092" t="s">
        <v>117</v>
      </c>
      <c r="D3092" t="s">
        <v>136</v>
      </c>
      <c r="E3092" t="s">
        <v>118</v>
      </c>
      <c r="F3092" t="s">
        <v>137</v>
      </c>
      <c r="G3092" s="1">
        <v>43206</v>
      </c>
      <c r="H3092" t="s">
        <v>138</v>
      </c>
      <c r="I3092" s="1">
        <v>43241</v>
      </c>
      <c r="J3092" t="s">
        <v>119</v>
      </c>
      <c r="K3092" t="s">
        <v>5194</v>
      </c>
      <c r="L3092" t="s">
        <v>120</v>
      </c>
      <c r="M3092" t="s">
        <v>139</v>
      </c>
      <c r="P3092" t="s">
        <v>124</v>
      </c>
      <c r="Q3092" t="s">
        <v>470</v>
      </c>
      <c r="R3092" t="s">
        <v>126</v>
      </c>
      <c r="S3092" t="s">
        <v>140</v>
      </c>
      <c r="T3092" t="s">
        <v>5195</v>
      </c>
      <c r="W3092">
        <v>42135</v>
      </c>
      <c r="X3092">
        <v>31180</v>
      </c>
      <c r="Y3092">
        <v>10955</v>
      </c>
      <c r="Z3092">
        <v>0</v>
      </c>
      <c r="AA3092">
        <v>42135</v>
      </c>
      <c r="AB3092">
        <v>31180</v>
      </c>
      <c r="AC3092">
        <v>10955</v>
      </c>
      <c r="AD3092">
        <v>0</v>
      </c>
      <c r="AE3092">
        <v>42135</v>
      </c>
      <c r="AF3092" t="s">
        <v>143</v>
      </c>
      <c r="AG3092" t="s">
        <v>143</v>
      </c>
      <c r="AH3092" t="s">
        <v>5170</v>
      </c>
      <c r="AI3092" t="s">
        <v>756</v>
      </c>
      <c r="AJ3092" t="s">
        <v>128</v>
      </c>
      <c r="AK3092" t="s">
        <v>332</v>
      </c>
      <c r="AL3092" t="s">
        <v>184</v>
      </c>
      <c r="AN3092" t="s">
        <v>5196</v>
      </c>
      <c r="AO3092" t="s">
        <v>2934</v>
      </c>
      <c r="AP3092" t="s">
        <v>850</v>
      </c>
      <c r="BO3092">
        <v>42135</v>
      </c>
      <c r="BP3092">
        <v>42135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0</v>
      </c>
      <c r="CR3092">
        <v>0</v>
      </c>
      <c r="CS3092">
        <v>0</v>
      </c>
      <c r="CT3092">
        <v>0</v>
      </c>
      <c r="CU3092">
        <v>0</v>
      </c>
      <c r="CV3092">
        <v>0</v>
      </c>
      <c r="CW3092">
        <v>0</v>
      </c>
      <c r="CX3092">
        <v>0</v>
      </c>
      <c r="CY3092">
        <v>0</v>
      </c>
      <c r="CZ3092">
        <v>0</v>
      </c>
      <c r="DA3092">
        <v>0</v>
      </c>
      <c r="DB3092">
        <v>0</v>
      </c>
      <c r="DC3092">
        <v>0</v>
      </c>
      <c r="DD3092">
        <v>0</v>
      </c>
      <c r="DE3092">
        <v>0</v>
      </c>
      <c r="DF3092">
        <v>0</v>
      </c>
      <c r="DG3092">
        <v>0</v>
      </c>
      <c r="DH3092">
        <v>0</v>
      </c>
      <c r="DI3092">
        <v>0</v>
      </c>
      <c r="DJ3092">
        <v>0</v>
      </c>
      <c r="DK3092">
        <v>0</v>
      </c>
      <c r="DL3092">
        <v>0</v>
      </c>
    </row>
    <row r="3093" spans="1:116" x14ac:dyDescent="0.15">
      <c r="A3093" t="s">
        <v>116</v>
      </c>
      <c r="B3093">
        <v>201431</v>
      </c>
      <c r="C3093" t="s">
        <v>117</v>
      </c>
      <c r="D3093" t="s">
        <v>136</v>
      </c>
      <c r="E3093" t="s">
        <v>118</v>
      </c>
      <c r="F3093" t="s">
        <v>137</v>
      </c>
      <c r="G3093" s="1">
        <v>43206</v>
      </c>
      <c r="H3093" t="s">
        <v>138</v>
      </c>
      <c r="I3093" s="1">
        <v>43241</v>
      </c>
      <c r="J3093" t="s">
        <v>119</v>
      </c>
      <c r="K3093" t="s">
        <v>5197</v>
      </c>
      <c r="L3093" t="s">
        <v>120</v>
      </c>
      <c r="M3093" t="s">
        <v>139</v>
      </c>
      <c r="P3093" t="s">
        <v>124</v>
      </c>
      <c r="Q3093" t="s">
        <v>470</v>
      </c>
      <c r="R3093" t="s">
        <v>126</v>
      </c>
      <c r="S3093" t="s">
        <v>140</v>
      </c>
      <c r="T3093" t="s">
        <v>5198</v>
      </c>
      <c r="W3093">
        <v>24712</v>
      </c>
      <c r="X3093">
        <v>18287</v>
      </c>
      <c r="Y3093">
        <v>6425</v>
      </c>
      <c r="Z3093">
        <v>0</v>
      </c>
      <c r="AA3093">
        <v>24712</v>
      </c>
      <c r="AB3093">
        <v>18287</v>
      </c>
      <c r="AC3093">
        <v>6425</v>
      </c>
      <c r="AD3093">
        <v>0</v>
      </c>
      <c r="AE3093">
        <v>24712</v>
      </c>
      <c r="AF3093" t="s">
        <v>143</v>
      </c>
      <c r="AG3093" t="s">
        <v>143</v>
      </c>
      <c r="AH3093" t="s">
        <v>5170</v>
      </c>
      <c r="AI3093" t="s">
        <v>756</v>
      </c>
      <c r="AJ3093" t="s">
        <v>128</v>
      </c>
      <c r="AK3093" t="s">
        <v>332</v>
      </c>
      <c r="AL3093" t="s">
        <v>184</v>
      </c>
      <c r="AN3093" t="s">
        <v>5199</v>
      </c>
      <c r="AO3093" t="s">
        <v>2934</v>
      </c>
      <c r="AP3093" t="s">
        <v>850</v>
      </c>
      <c r="BO3093">
        <v>24712</v>
      </c>
      <c r="BP3093">
        <v>24712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0</v>
      </c>
      <c r="CR3093">
        <v>0</v>
      </c>
      <c r="CS3093">
        <v>0</v>
      </c>
      <c r="CT3093">
        <v>0</v>
      </c>
      <c r="CU3093">
        <v>0</v>
      </c>
      <c r="CV3093">
        <v>0</v>
      </c>
      <c r="CW3093">
        <v>0</v>
      </c>
      <c r="CX3093">
        <v>0</v>
      </c>
      <c r="CY3093">
        <v>0</v>
      </c>
      <c r="CZ3093">
        <v>0</v>
      </c>
      <c r="DA3093">
        <v>0</v>
      </c>
      <c r="DB3093">
        <v>0</v>
      </c>
      <c r="DC3093">
        <v>0</v>
      </c>
      <c r="DD3093">
        <v>0</v>
      </c>
      <c r="DE3093">
        <v>0</v>
      </c>
      <c r="DF3093">
        <v>0</v>
      </c>
      <c r="DG3093">
        <v>0</v>
      </c>
      <c r="DH3093">
        <v>0</v>
      </c>
      <c r="DI3093">
        <v>0</v>
      </c>
      <c r="DJ3093">
        <v>0</v>
      </c>
      <c r="DK3093">
        <v>0</v>
      </c>
      <c r="DL3093">
        <v>0</v>
      </c>
    </row>
    <row r="3094" spans="1:116" x14ac:dyDescent="0.15">
      <c r="A3094" t="s">
        <v>116</v>
      </c>
      <c r="B3094">
        <v>201432</v>
      </c>
      <c r="C3094" t="s">
        <v>117</v>
      </c>
      <c r="D3094" t="s">
        <v>136</v>
      </c>
      <c r="E3094" t="s">
        <v>118</v>
      </c>
      <c r="F3094" t="s">
        <v>137</v>
      </c>
      <c r="G3094" s="1">
        <v>43203</v>
      </c>
      <c r="H3094" t="s">
        <v>138</v>
      </c>
      <c r="I3094" s="1">
        <v>43241</v>
      </c>
      <c r="J3094" t="s">
        <v>119</v>
      </c>
      <c r="K3094" t="s">
        <v>5200</v>
      </c>
      <c r="L3094" t="s">
        <v>120</v>
      </c>
      <c r="M3094" t="s">
        <v>139</v>
      </c>
      <c r="P3094" t="s">
        <v>124</v>
      </c>
      <c r="Q3094" t="s">
        <v>470</v>
      </c>
      <c r="R3094" t="s">
        <v>126</v>
      </c>
      <c r="S3094" t="s">
        <v>140</v>
      </c>
      <c r="T3094" t="s">
        <v>5201</v>
      </c>
      <c r="W3094">
        <v>6000</v>
      </c>
      <c r="X3094">
        <v>4440</v>
      </c>
      <c r="Y3094">
        <v>1560</v>
      </c>
      <c r="Z3094">
        <v>0</v>
      </c>
      <c r="AA3094">
        <v>6000</v>
      </c>
      <c r="AB3094">
        <v>4440</v>
      </c>
      <c r="AC3094">
        <v>1560</v>
      </c>
      <c r="AD3094">
        <v>0</v>
      </c>
      <c r="AE3094">
        <v>6000</v>
      </c>
      <c r="AF3094" t="s">
        <v>143</v>
      </c>
      <c r="AG3094" t="s">
        <v>143</v>
      </c>
      <c r="AH3094" t="s">
        <v>5170</v>
      </c>
      <c r="AI3094" t="s">
        <v>756</v>
      </c>
      <c r="AJ3094" t="s">
        <v>128</v>
      </c>
      <c r="AK3094" t="s">
        <v>332</v>
      </c>
      <c r="AL3094" t="s">
        <v>184</v>
      </c>
      <c r="AN3094" t="s">
        <v>5202</v>
      </c>
      <c r="AO3094" t="s">
        <v>2934</v>
      </c>
      <c r="AP3094" t="s">
        <v>850</v>
      </c>
      <c r="BO3094">
        <v>6000</v>
      </c>
      <c r="BP3094">
        <v>6000</v>
      </c>
      <c r="BQ3094">
        <v>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>
        <v>0</v>
      </c>
      <c r="CC3094">
        <v>0</v>
      </c>
      <c r="CD3094">
        <v>0</v>
      </c>
      <c r="CE3094">
        <v>0</v>
      </c>
      <c r="CF3094">
        <v>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v>0</v>
      </c>
      <c r="CR3094">
        <v>0</v>
      </c>
      <c r="CS3094">
        <v>0</v>
      </c>
      <c r="CT3094">
        <v>0</v>
      </c>
      <c r="CU3094">
        <v>0</v>
      </c>
      <c r="CV3094">
        <v>0</v>
      </c>
      <c r="CW3094">
        <v>0</v>
      </c>
      <c r="CX3094">
        <v>0</v>
      </c>
      <c r="CY3094">
        <v>0</v>
      </c>
      <c r="CZ3094">
        <v>0</v>
      </c>
      <c r="DA3094">
        <v>0</v>
      </c>
      <c r="DB3094">
        <v>0</v>
      </c>
      <c r="DC3094">
        <v>0</v>
      </c>
      <c r="DD3094">
        <v>0</v>
      </c>
      <c r="DE3094">
        <v>0</v>
      </c>
      <c r="DF3094">
        <v>0</v>
      </c>
      <c r="DG3094">
        <v>0</v>
      </c>
      <c r="DH3094">
        <v>0</v>
      </c>
      <c r="DI3094">
        <v>0</v>
      </c>
      <c r="DJ3094">
        <v>0</v>
      </c>
      <c r="DK3094">
        <v>0</v>
      </c>
      <c r="DL3094">
        <v>0</v>
      </c>
    </row>
    <row r="3095" spans="1:116" x14ac:dyDescent="0.15">
      <c r="A3095" t="s">
        <v>116</v>
      </c>
      <c r="B3095">
        <v>201435</v>
      </c>
      <c r="C3095" t="s">
        <v>117</v>
      </c>
      <c r="D3095" t="s">
        <v>136</v>
      </c>
      <c r="E3095" t="s">
        <v>118</v>
      </c>
      <c r="F3095" t="s">
        <v>137</v>
      </c>
      <c r="G3095" s="1">
        <v>43206</v>
      </c>
      <c r="H3095" t="s">
        <v>138</v>
      </c>
      <c r="I3095" s="1">
        <v>43241</v>
      </c>
      <c r="J3095" t="s">
        <v>119</v>
      </c>
      <c r="K3095" t="s">
        <v>5204</v>
      </c>
      <c r="L3095" t="s">
        <v>120</v>
      </c>
      <c r="M3095" t="s">
        <v>1154</v>
      </c>
      <c r="P3095" t="s">
        <v>124</v>
      </c>
      <c r="Q3095" t="s">
        <v>470</v>
      </c>
      <c r="R3095" t="s">
        <v>126</v>
      </c>
      <c r="S3095" t="s">
        <v>140</v>
      </c>
      <c r="T3095" t="s">
        <v>5205</v>
      </c>
      <c r="W3095">
        <v>42135</v>
      </c>
      <c r="X3095">
        <v>31180</v>
      </c>
      <c r="Y3095">
        <v>10955</v>
      </c>
      <c r="Z3095">
        <v>0</v>
      </c>
      <c r="AA3095">
        <v>42135</v>
      </c>
      <c r="AB3095">
        <v>31180</v>
      </c>
      <c r="AC3095">
        <v>10955</v>
      </c>
      <c r="AD3095">
        <v>0</v>
      </c>
      <c r="AE3095">
        <v>42135</v>
      </c>
      <c r="AF3095" t="s">
        <v>143</v>
      </c>
      <c r="AG3095" t="s">
        <v>143</v>
      </c>
      <c r="AH3095" t="s">
        <v>5206</v>
      </c>
      <c r="AI3095" t="s">
        <v>756</v>
      </c>
      <c r="AJ3095" t="s">
        <v>128</v>
      </c>
      <c r="AK3095" t="s">
        <v>332</v>
      </c>
      <c r="AL3095" t="s">
        <v>184</v>
      </c>
      <c r="AN3095" t="s">
        <v>5207</v>
      </c>
      <c r="AO3095" t="s">
        <v>2934</v>
      </c>
      <c r="AP3095" t="s">
        <v>850</v>
      </c>
      <c r="BO3095">
        <v>42135</v>
      </c>
      <c r="BP3095">
        <v>42135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0</v>
      </c>
      <c r="CR3095">
        <v>0</v>
      </c>
      <c r="CS3095">
        <v>0</v>
      </c>
      <c r="CT3095">
        <v>0</v>
      </c>
      <c r="CU3095">
        <v>0</v>
      </c>
      <c r="CV3095">
        <v>0</v>
      </c>
      <c r="CW3095">
        <v>0</v>
      </c>
      <c r="CX3095">
        <v>0</v>
      </c>
      <c r="CY3095">
        <v>0</v>
      </c>
      <c r="CZ3095">
        <v>0</v>
      </c>
      <c r="DA3095">
        <v>0</v>
      </c>
      <c r="DB3095">
        <v>0</v>
      </c>
      <c r="DC3095">
        <v>0</v>
      </c>
      <c r="DD3095">
        <v>0</v>
      </c>
      <c r="DE3095">
        <v>0</v>
      </c>
      <c r="DF3095">
        <v>0</v>
      </c>
      <c r="DG3095">
        <v>0</v>
      </c>
      <c r="DH3095">
        <v>0</v>
      </c>
      <c r="DI3095">
        <v>0</v>
      </c>
      <c r="DJ3095">
        <v>0</v>
      </c>
      <c r="DK3095">
        <v>0</v>
      </c>
      <c r="DL3095">
        <v>0</v>
      </c>
    </row>
    <row r="3096" spans="1:116" x14ac:dyDescent="0.15">
      <c r="A3096" t="s">
        <v>116</v>
      </c>
      <c r="B3096">
        <v>201463</v>
      </c>
      <c r="C3096" t="s">
        <v>117</v>
      </c>
      <c r="D3096" t="s">
        <v>136</v>
      </c>
      <c r="E3096" t="s">
        <v>118</v>
      </c>
      <c r="F3096" t="s">
        <v>137</v>
      </c>
      <c r="G3096" s="1">
        <v>43210</v>
      </c>
      <c r="H3096" t="s">
        <v>138</v>
      </c>
      <c r="I3096" s="1">
        <v>43236</v>
      </c>
      <c r="J3096" t="s">
        <v>119</v>
      </c>
      <c r="K3096" t="s">
        <v>2457</v>
      </c>
      <c r="L3096" t="s">
        <v>120</v>
      </c>
      <c r="M3096" t="s">
        <v>139</v>
      </c>
      <c r="P3096" t="s">
        <v>199</v>
      </c>
      <c r="Q3096" t="s">
        <v>200</v>
      </c>
      <c r="R3096" t="s">
        <v>126</v>
      </c>
      <c r="S3096" t="s">
        <v>874</v>
      </c>
      <c r="T3096" t="s">
        <v>5216</v>
      </c>
      <c r="U3096" t="s">
        <v>5217</v>
      </c>
      <c r="W3096">
        <v>13500</v>
      </c>
      <c r="X3096">
        <v>11737</v>
      </c>
      <c r="Y3096">
        <v>1763</v>
      </c>
      <c r="Z3096">
        <v>0</v>
      </c>
      <c r="AA3096">
        <v>13500</v>
      </c>
      <c r="AB3096">
        <v>11737</v>
      </c>
      <c r="AC3096">
        <v>1763</v>
      </c>
      <c r="AD3096">
        <v>0</v>
      </c>
      <c r="AE3096">
        <v>13500</v>
      </c>
      <c r="AF3096" t="s">
        <v>143</v>
      </c>
      <c r="AG3096" t="s">
        <v>171</v>
      </c>
      <c r="AH3096" t="s">
        <v>211</v>
      </c>
      <c r="AI3096" t="s">
        <v>341</v>
      </c>
      <c r="AJ3096" t="s">
        <v>128</v>
      </c>
      <c r="AK3096" t="s">
        <v>512</v>
      </c>
      <c r="AL3096" t="s">
        <v>203</v>
      </c>
      <c r="AM3096" t="s">
        <v>5218</v>
      </c>
      <c r="AN3096" t="s">
        <v>5219</v>
      </c>
      <c r="AO3096" t="s">
        <v>335</v>
      </c>
      <c r="AP3096" t="s">
        <v>336</v>
      </c>
      <c r="AQ3096" t="s">
        <v>5220</v>
      </c>
      <c r="BO3096">
        <v>13500</v>
      </c>
      <c r="BP3096">
        <v>13500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0</v>
      </c>
      <c r="DA3096">
        <v>0</v>
      </c>
      <c r="DB3096">
        <v>0</v>
      </c>
      <c r="DC3096">
        <v>0</v>
      </c>
      <c r="DD3096">
        <v>0</v>
      </c>
      <c r="DE3096">
        <v>0</v>
      </c>
      <c r="DF3096">
        <v>0</v>
      </c>
      <c r="DG3096">
        <v>0</v>
      </c>
      <c r="DH3096">
        <v>0</v>
      </c>
      <c r="DI3096">
        <v>0</v>
      </c>
      <c r="DJ3096">
        <v>0</v>
      </c>
      <c r="DK3096">
        <v>0</v>
      </c>
      <c r="DL3096">
        <v>0</v>
      </c>
    </row>
    <row r="3097" spans="1:116" x14ac:dyDescent="0.15">
      <c r="A3097" t="s">
        <v>116</v>
      </c>
      <c r="B3097">
        <v>201464</v>
      </c>
      <c r="C3097" t="s">
        <v>117</v>
      </c>
      <c r="D3097" t="s">
        <v>136</v>
      </c>
      <c r="E3097" t="s">
        <v>118</v>
      </c>
      <c r="F3097" t="s">
        <v>137</v>
      </c>
      <c r="G3097" s="1">
        <v>43210</v>
      </c>
      <c r="H3097" t="s">
        <v>138</v>
      </c>
      <c r="I3097" s="1">
        <v>43236</v>
      </c>
      <c r="J3097" t="s">
        <v>119</v>
      </c>
      <c r="K3097" t="s">
        <v>2457</v>
      </c>
      <c r="L3097" t="s">
        <v>120</v>
      </c>
      <c r="M3097" t="s">
        <v>139</v>
      </c>
      <c r="P3097" t="s">
        <v>199</v>
      </c>
      <c r="Q3097" t="s">
        <v>200</v>
      </c>
      <c r="R3097" t="s">
        <v>126</v>
      </c>
      <c r="S3097" t="s">
        <v>874</v>
      </c>
      <c r="T3097" t="s">
        <v>5216</v>
      </c>
      <c r="U3097" t="s">
        <v>5221</v>
      </c>
      <c r="W3097">
        <v>3000</v>
      </c>
      <c r="X3097">
        <v>2609</v>
      </c>
      <c r="Y3097">
        <v>391</v>
      </c>
      <c r="Z3097">
        <v>0</v>
      </c>
      <c r="AA3097">
        <v>3000</v>
      </c>
      <c r="AB3097">
        <v>2609</v>
      </c>
      <c r="AC3097">
        <v>391</v>
      </c>
      <c r="AD3097">
        <v>0</v>
      </c>
      <c r="AE3097">
        <v>3000</v>
      </c>
      <c r="AF3097" t="s">
        <v>143</v>
      </c>
      <c r="AG3097" t="s">
        <v>171</v>
      </c>
      <c r="AH3097" t="s">
        <v>211</v>
      </c>
      <c r="AI3097" t="s">
        <v>341</v>
      </c>
      <c r="AJ3097" t="s">
        <v>128</v>
      </c>
      <c r="AK3097" t="s">
        <v>512</v>
      </c>
      <c r="AL3097" t="s">
        <v>203</v>
      </c>
      <c r="AM3097" t="s">
        <v>5222</v>
      </c>
      <c r="AN3097" t="s">
        <v>5223</v>
      </c>
      <c r="AO3097" t="s">
        <v>335</v>
      </c>
      <c r="AP3097" t="s">
        <v>336</v>
      </c>
      <c r="AQ3097" t="s">
        <v>5220</v>
      </c>
      <c r="BO3097">
        <v>3000</v>
      </c>
      <c r="BP3097">
        <v>3000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0</v>
      </c>
      <c r="DJ3097">
        <v>0</v>
      </c>
      <c r="DK3097">
        <v>0</v>
      </c>
      <c r="DL3097">
        <v>0</v>
      </c>
    </row>
    <row r="3098" spans="1:116" x14ac:dyDescent="0.15">
      <c r="A3098" t="s">
        <v>116</v>
      </c>
      <c r="B3098">
        <v>201473</v>
      </c>
      <c r="C3098" t="s">
        <v>117</v>
      </c>
      <c r="D3098" t="s">
        <v>136</v>
      </c>
      <c r="E3098" t="s">
        <v>118</v>
      </c>
      <c r="F3098" t="s">
        <v>137</v>
      </c>
      <c r="G3098" s="1">
        <v>43210</v>
      </c>
      <c r="H3098" t="s">
        <v>138</v>
      </c>
      <c r="I3098" s="1">
        <v>43230</v>
      </c>
      <c r="J3098" t="s">
        <v>119</v>
      </c>
      <c r="K3098" t="s">
        <v>5224</v>
      </c>
      <c r="L3098" t="s">
        <v>120</v>
      </c>
      <c r="M3098" t="s">
        <v>139</v>
      </c>
      <c r="P3098" t="s">
        <v>145</v>
      </c>
      <c r="Q3098" t="s">
        <v>214</v>
      </c>
      <c r="R3098" t="s">
        <v>126</v>
      </c>
      <c r="S3098" t="s">
        <v>571</v>
      </c>
      <c r="T3098" t="s">
        <v>5225</v>
      </c>
      <c r="W3098">
        <v>0</v>
      </c>
      <c r="X3098">
        <v>0</v>
      </c>
      <c r="Y3098">
        <v>0</v>
      </c>
      <c r="Z3098">
        <v>0</v>
      </c>
      <c r="AA3098">
        <v>30000</v>
      </c>
      <c r="AB3098">
        <v>30000</v>
      </c>
      <c r="AC3098">
        <v>0</v>
      </c>
      <c r="AD3098">
        <v>0</v>
      </c>
      <c r="AE3098">
        <v>30000</v>
      </c>
      <c r="AH3098" t="s">
        <v>465</v>
      </c>
      <c r="AI3098" t="s">
        <v>3132</v>
      </c>
      <c r="AK3098" t="s">
        <v>390</v>
      </c>
      <c r="AL3098" t="s">
        <v>184</v>
      </c>
      <c r="AN3098" t="s">
        <v>1183</v>
      </c>
      <c r="AO3098" t="s">
        <v>572</v>
      </c>
      <c r="AP3098" t="s">
        <v>573</v>
      </c>
      <c r="BO3098">
        <v>0</v>
      </c>
      <c r="BP3098">
        <v>30000</v>
      </c>
      <c r="BQ3098">
        <v>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0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0</v>
      </c>
      <c r="DE3098">
        <v>0</v>
      </c>
      <c r="DF3098">
        <v>0</v>
      </c>
      <c r="DG3098">
        <v>0</v>
      </c>
      <c r="DH3098">
        <v>0</v>
      </c>
      <c r="DI3098">
        <v>0</v>
      </c>
      <c r="DJ3098">
        <v>0</v>
      </c>
      <c r="DK3098">
        <v>0</v>
      </c>
      <c r="DL3098">
        <v>0</v>
      </c>
    </row>
    <row r="3099" spans="1:116" x14ac:dyDescent="0.15">
      <c r="A3099" t="s">
        <v>116</v>
      </c>
      <c r="B3099">
        <v>201482</v>
      </c>
      <c r="C3099" t="s">
        <v>117</v>
      </c>
      <c r="D3099" t="s">
        <v>136</v>
      </c>
      <c r="E3099" t="s">
        <v>118</v>
      </c>
      <c r="F3099" t="s">
        <v>137</v>
      </c>
      <c r="G3099" s="1">
        <v>43210</v>
      </c>
      <c r="H3099" t="s">
        <v>138</v>
      </c>
      <c r="I3099" s="1">
        <v>43206</v>
      </c>
      <c r="J3099" t="s">
        <v>119</v>
      </c>
      <c r="K3099" t="s">
        <v>2665</v>
      </c>
      <c r="L3099" t="s">
        <v>120</v>
      </c>
      <c r="M3099" t="s">
        <v>139</v>
      </c>
      <c r="P3099" t="s">
        <v>145</v>
      </c>
      <c r="Q3099" t="s">
        <v>214</v>
      </c>
      <c r="R3099" t="s">
        <v>126</v>
      </c>
      <c r="S3099" t="s">
        <v>571</v>
      </c>
      <c r="T3099" t="s">
        <v>5228</v>
      </c>
      <c r="W3099">
        <v>0</v>
      </c>
      <c r="X3099">
        <v>0</v>
      </c>
      <c r="Y3099">
        <v>0</v>
      </c>
      <c r="Z3099">
        <v>0</v>
      </c>
      <c r="AA3099">
        <v>39220</v>
      </c>
      <c r="AB3099">
        <v>39220</v>
      </c>
      <c r="AC3099">
        <v>0</v>
      </c>
      <c r="AD3099">
        <v>0</v>
      </c>
      <c r="AE3099">
        <v>39220</v>
      </c>
      <c r="AH3099" t="s">
        <v>5226</v>
      </c>
      <c r="AI3099" t="s">
        <v>2664</v>
      </c>
      <c r="AK3099" t="s">
        <v>390</v>
      </c>
      <c r="AL3099" t="s">
        <v>184</v>
      </c>
      <c r="AN3099" t="s">
        <v>5229</v>
      </c>
      <c r="AO3099" t="s">
        <v>572</v>
      </c>
      <c r="AP3099" t="s">
        <v>573</v>
      </c>
      <c r="BO3099">
        <v>0</v>
      </c>
      <c r="BP3099">
        <v>39220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0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0</v>
      </c>
      <c r="DE3099">
        <v>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0</v>
      </c>
      <c r="DL3099">
        <v>0</v>
      </c>
    </row>
    <row r="3100" spans="1:116" x14ac:dyDescent="0.15">
      <c r="A3100" t="s">
        <v>116</v>
      </c>
      <c r="B3100">
        <v>201484</v>
      </c>
      <c r="C3100" t="s">
        <v>117</v>
      </c>
      <c r="D3100" t="s">
        <v>136</v>
      </c>
      <c r="E3100" t="s">
        <v>118</v>
      </c>
      <c r="F3100" t="s">
        <v>137</v>
      </c>
      <c r="G3100" s="1">
        <v>43193</v>
      </c>
      <c r="H3100" t="s">
        <v>138</v>
      </c>
      <c r="I3100" s="1">
        <v>43213</v>
      </c>
      <c r="J3100" t="s">
        <v>119</v>
      </c>
      <c r="K3100" t="s">
        <v>350</v>
      </c>
      <c r="L3100" t="s">
        <v>120</v>
      </c>
      <c r="M3100" t="s">
        <v>139</v>
      </c>
      <c r="P3100" t="s">
        <v>199</v>
      </c>
      <c r="Q3100" t="s">
        <v>200</v>
      </c>
      <c r="R3100" t="s">
        <v>126</v>
      </c>
      <c r="S3100" t="s">
        <v>140</v>
      </c>
      <c r="T3100" t="s">
        <v>3675</v>
      </c>
      <c r="U3100" t="s">
        <v>5231</v>
      </c>
      <c r="W3100">
        <v>19200</v>
      </c>
      <c r="X3100">
        <v>16694</v>
      </c>
      <c r="Y3100">
        <v>2506</v>
      </c>
      <c r="Z3100">
        <v>0</v>
      </c>
      <c r="AA3100">
        <v>19200</v>
      </c>
      <c r="AB3100">
        <v>16694</v>
      </c>
      <c r="AC3100">
        <v>2506</v>
      </c>
      <c r="AD3100">
        <v>0</v>
      </c>
      <c r="AE3100">
        <v>19200</v>
      </c>
      <c r="AF3100" t="s">
        <v>143</v>
      </c>
      <c r="AG3100" t="s">
        <v>143</v>
      </c>
      <c r="AH3100" t="s">
        <v>5012</v>
      </c>
      <c r="AI3100" t="s">
        <v>1982</v>
      </c>
      <c r="AJ3100" t="s">
        <v>128</v>
      </c>
      <c r="AK3100" t="s">
        <v>512</v>
      </c>
      <c r="AL3100" t="s">
        <v>203</v>
      </c>
      <c r="AM3100" t="s">
        <v>5232</v>
      </c>
      <c r="AN3100" t="s">
        <v>3678</v>
      </c>
      <c r="AO3100" t="s">
        <v>333</v>
      </c>
      <c r="AP3100" t="s">
        <v>334</v>
      </c>
      <c r="BO3100">
        <v>19200</v>
      </c>
      <c r="BP3100">
        <v>19200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>
        <v>0</v>
      </c>
      <c r="CJ3100">
        <v>0</v>
      </c>
      <c r="CK3100">
        <v>0</v>
      </c>
      <c r="CL3100">
        <v>0</v>
      </c>
      <c r="CM3100">
        <v>0</v>
      </c>
      <c r="CN3100">
        <v>0</v>
      </c>
      <c r="CO3100">
        <v>0</v>
      </c>
      <c r="CP3100">
        <v>0</v>
      </c>
      <c r="CQ3100">
        <v>0</v>
      </c>
      <c r="CR3100">
        <v>0</v>
      </c>
      <c r="CS3100">
        <v>0</v>
      </c>
      <c r="CT3100">
        <v>0</v>
      </c>
      <c r="CU3100">
        <v>0</v>
      </c>
      <c r="CV3100">
        <v>0</v>
      </c>
      <c r="CW3100">
        <v>0</v>
      </c>
      <c r="CX3100">
        <v>0</v>
      </c>
      <c r="CY3100">
        <v>0</v>
      </c>
      <c r="CZ3100">
        <v>0</v>
      </c>
      <c r="DA3100">
        <v>0</v>
      </c>
      <c r="DB3100">
        <v>0</v>
      </c>
      <c r="DC3100">
        <v>0</v>
      </c>
      <c r="DD3100">
        <v>0</v>
      </c>
      <c r="DE3100">
        <v>0</v>
      </c>
      <c r="DF3100">
        <v>0</v>
      </c>
      <c r="DG3100">
        <v>0</v>
      </c>
      <c r="DH3100">
        <v>0</v>
      </c>
      <c r="DI3100">
        <v>0</v>
      </c>
      <c r="DJ3100">
        <v>0</v>
      </c>
      <c r="DK3100">
        <v>0</v>
      </c>
      <c r="DL3100">
        <v>0</v>
      </c>
    </row>
    <row r="3101" spans="1:116" x14ac:dyDescent="0.15">
      <c r="A3101" t="s">
        <v>116</v>
      </c>
      <c r="B3101">
        <v>201519</v>
      </c>
      <c r="C3101" t="s">
        <v>117</v>
      </c>
      <c r="D3101" t="s">
        <v>136</v>
      </c>
      <c r="E3101" t="s">
        <v>118</v>
      </c>
      <c r="F3101" t="s">
        <v>137</v>
      </c>
      <c r="G3101" s="1">
        <v>43210</v>
      </c>
      <c r="H3101" t="s">
        <v>138</v>
      </c>
      <c r="I3101" s="1">
        <v>43241</v>
      </c>
      <c r="J3101" t="s">
        <v>119</v>
      </c>
      <c r="K3101" t="s">
        <v>4108</v>
      </c>
      <c r="L3101" t="s">
        <v>227</v>
      </c>
      <c r="M3101" t="s">
        <v>139</v>
      </c>
      <c r="P3101" t="s">
        <v>177</v>
      </c>
      <c r="Q3101" t="s">
        <v>686</v>
      </c>
      <c r="R3101" t="s">
        <v>126</v>
      </c>
      <c r="S3101" t="s">
        <v>441</v>
      </c>
      <c r="T3101" t="s">
        <v>471</v>
      </c>
      <c r="U3101" t="s">
        <v>5240</v>
      </c>
      <c r="W3101">
        <v>100000</v>
      </c>
      <c r="X3101">
        <v>100000</v>
      </c>
      <c r="Y3101">
        <v>0</v>
      </c>
      <c r="Z3101">
        <v>0</v>
      </c>
      <c r="AA3101">
        <v>100000</v>
      </c>
      <c r="AB3101">
        <v>100000</v>
      </c>
      <c r="AC3101">
        <v>0</v>
      </c>
      <c r="AD3101">
        <v>0</v>
      </c>
      <c r="AE3101">
        <v>100000</v>
      </c>
      <c r="AF3101" t="s">
        <v>143</v>
      </c>
      <c r="AG3101" t="s">
        <v>143</v>
      </c>
      <c r="AH3101" t="s">
        <v>2042</v>
      </c>
      <c r="AI3101" t="s">
        <v>1066</v>
      </c>
      <c r="AJ3101" t="s">
        <v>128</v>
      </c>
      <c r="AK3101" t="s">
        <v>160</v>
      </c>
      <c r="AL3101" t="s">
        <v>687</v>
      </c>
      <c r="AM3101" t="s">
        <v>5241</v>
      </c>
      <c r="AN3101" t="s">
        <v>5242</v>
      </c>
      <c r="AO3101" t="s">
        <v>688</v>
      </c>
      <c r="AP3101" t="s">
        <v>689</v>
      </c>
      <c r="AQ3101" t="s">
        <v>2715</v>
      </c>
      <c r="AR3101" t="s">
        <v>1006</v>
      </c>
      <c r="AS3101" t="s">
        <v>3963</v>
      </c>
      <c r="AT3101" t="s">
        <v>4112</v>
      </c>
      <c r="AU3101" t="s">
        <v>1005</v>
      </c>
      <c r="AV3101" t="s">
        <v>4113</v>
      </c>
      <c r="AW3101" t="s">
        <v>415</v>
      </c>
      <c r="AX3101" t="s">
        <v>424</v>
      </c>
      <c r="AY3101" t="s">
        <v>4114</v>
      </c>
      <c r="AZ3101" t="s">
        <v>2464</v>
      </c>
      <c r="BA3101" t="s">
        <v>1842</v>
      </c>
      <c r="BB3101" t="s">
        <v>862</v>
      </c>
      <c r="BC3101" t="s">
        <v>3962</v>
      </c>
      <c r="BD3101" t="s">
        <v>4115</v>
      </c>
      <c r="BE3101" t="s">
        <v>1472</v>
      </c>
      <c r="BF3101" t="s">
        <v>416</v>
      </c>
      <c r="BG3101" t="s">
        <v>4992</v>
      </c>
      <c r="BH3101" t="s">
        <v>2372</v>
      </c>
      <c r="BO3101">
        <v>100000</v>
      </c>
      <c r="BP3101">
        <v>100000</v>
      </c>
      <c r="BQ3101">
        <v>0</v>
      </c>
      <c r="BR3101">
        <v>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  <c r="CI3101">
        <v>0</v>
      </c>
      <c r="CJ3101">
        <v>0</v>
      </c>
      <c r="CK3101">
        <v>0</v>
      </c>
      <c r="CL3101">
        <v>0</v>
      </c>
      <c r="CM3101">
        <v>0</v>
      </c>
      <c r="CN3101">
        <v>0</v>
      </c>
      <c r="CO3101">
        <v>0</v>
      </c>
      <c r="CP3101">
        <v>0</v>
      </c>
      <c r="CQ3101">
        <v>0</v>
      </c>
      <c r="CR3101">
        <v>0</v>
      </c>
      <c r="CS3101">
        <v>0</v>
      </c>
      <c r="CT3101">
        <v>0</v>
      </c>
      <c r="CU3101">
        <v>0</v>
      </c>
      <c r="CV3101">
        <v>0</v>
      </c>
      <c r="CW3101">
        <v>0</v>
      </c>
      <c r="CX3101">
        <v>0</v>
      </c>
      <c r="CY3101">
        <v>0</v>
      </c>
      <c r="CZ3101">
        <v>0</v>
      </c>
      <c r="DA3101">
        <v>0</v>
      </c>
      <c r="DB3101">
        <v>0</v>
      </c>
      <c r="DC3101">
        <v>0</v>
      </c>
      <c r="DD3101">
        <v>0</v>
      </c>
      <c r="DE3101">
        <v>0</v>
      </c>
      <c r="DF3101">
        <v>0</v>
      </c>
      <c r="DG3101">
        <v>0</v>
      </c>
      <c r="DH3101">
        <v>0</v>
      </c>
      <c r="DI3101">
        <v>0</v>
      </c>
      <c r="DJ3101">
        <v>0</v>
      </c>
      <c r="DK3101">
        <v>0</v>
      </c>
      <c r="DL3101">
        <v>0</v>
      </c>
    </row>
    <row r="3102" spans="1:116" x14ac:dyDescent="0.15">
      <c r="A3102" t="s">
        <v>116</v>
      </c>
      <c r="B3102">
        <v>201552</v>
      </c>
      <c r="C3102" t="s">
        <v>117</v>
      </c>
      <c r="D3102" t="s">
        <v>136</v>
      </c>
      <c r="E3102" t="s">
        <v>118</v>
      </c>
      <c r="F3102" t="s">
        <v>137</v>
      </c>
      <c r="G3102" s="1">
        <v>43210</v>
      </c>
      <c r="H3102" t="s">
        <v>138</v>
      </c>
      <c r="I3102" s="1">
        <v>43237</v>
      </c>
      <c r="J3102" t="s">
        <v>119</v>
      </c>
      <c r="K3102" t="s">
        <v>2921</v>
      </c>
      <c r="L3102" t="s">
        <v>227</v>
      </c>
      <c r="M3102" t="s">
        <v>139</v>
      </c>
      <c r="P3102" t="s">
        <v>124</v>
      </c>
      <c r="Q3102" t="s">
        <v>4722</v>
      </c>
      <c r="R3102" t="s">
        <v>126</v>
      </c>
      <c r="S3102" t="s">
        <v>140</v>
      </c>
      <c r="T3102" t="s">
        <v>5248</v>
      </c>
      <c r="U3102" t="s">
        <v>5249</v>
      </c>
      <c r="W3102">
        <v>534423</v>
      </c>
      <c r="X3102">
        <v>534423</v>
      </c>
      <c r="Y3102">
        <v>0</v>
      </c>
      <c r="Z3102">
        <v>0</v>
      </c>
      <c r="AA3102">
        <v>534423</v>
      </c>
      <c r="AB3102">
        <v>534423</v>
      </c>
      <c r="AC3102">
        <v>0</v>
      </c>
      <c r="AD3102">
        <v>0</v>
      </c>
      <c r="AE3102">
        <v>1557159</v>
      </c>
      <c r="AF3102" t="s">
        <v>143</v>
      </c>
      <c r="AG3102" t="s">
        <v>143</v>
      </c>
      <c r="AH3102" t="s">
        <v>284</v>
      </c>
      <c r="AI3102" t="s">
        <v>175</v>
      </c>
      <c r="AJ3102" t="s">
        <v>128</v>
      </c>
      <c r="AK3102" t="s">
        <v>518</v>
      </c>
      <c r="AL3102" t="s">
        <v>5250</v>
      </c>
      <c r="AM3102" t="s">
        <v>5251</v>
      </c>
      <c r="AN3102" t="s">
        <v>5252</v>
      </c>
      <c r="AO3102" t="s">
        <v>4723</v>
      </c>
      <c r="AP3102" t="s">
        <v>4724</v>
      </c>
      <c r="BO3102">
        <v>534423</v>
      </c>
      <c r="BP3102">
        <v>534423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v>0</v>
      </c>
      <c r="CR3102">
        <v>0</v>
      </c>
      <c r="CS3102">
        <v>0</v>
      </c>
      <c r="CT3102">
        <v>0</v>
      </c>
      <c r="CU3102">
        <v>0</v>
      </c>
      <c r="CV3102">
        <v>0</v>
      </c>
      <c r="CW3102">
        <v>0</v>
      </c>
      <c r="CX3102">
        <v>0</v>
      </c>
      <c r="CY3102">
        <v>0</v>
      </c>
      <c r="CZ3102">
        <v>0</v>
      </c>
      <c r="DA3102">
        <v>0</v>
      </c>
      <c r="DB3102">
        <v>0</v>
      </c>
      <c r="DC3102">
        <v>0</v>
      </c>
      <c r="DD3102">
        <v>0</v>
      </c>
      <c r="DE3102">
        <v>0</v>
      </c>
      <c r="DF3102">
        <v>0</v>
      </c>
      <c r="DG3102">
        <v>0</v>
      </c>
      <c r="DH3102">
        <v>0</v>
      </c>
      <c r="DI3102">
        <v>0</v>
      </c>
      <c r="DJ3102">
        <v>0</v>
      </c>
      <c r="DK3102">
        <v>0</v>
      </c>
      <c r="DL3102">
        <v>0</v>
      </c>
    </row>
    <row r="3103" spans="1:116" x14ac:dyDescent="0.15">
      <c r="A3103" t="s">
        <v>116</v>
      </c>
      <c r="B3103">
        <v>201555</v>
      </c>
      <c r="C3103" t="s">
        <v>117</v>
      </c>
      <c r="D3103" t="s">
        <v>136</v>
      </c>
      <c r="E3103" t="s">
        <v>118</v>
      </c>
      <c r="F3103" t="s">
        <v>137</v>
      </c>
      <c r="G3103" s="1">
        <v>43201</v>
      </c>
      <c r="H3103" t="s">
        <v>138</v>
      </c>
      <c r="I3103" s="1">
        <v>43213</v>
      </c>
      <c r="J3103" t="s">
        <v>119</v>
      </c>
      <c r="K3103" t="s">
        <v>1327</v>
      </c>
      <c r="L3103" t="s">
        <v>120</v>
      </c>
      <c r="M3103" t="s">
        <v>139</v>
      </c>
      <c r="P3103" t="s">
        <v>199</v>
      </c>
      <c r="Q3103" t="s">
        <v>200</v>
      </c>
      <c r="R3103" t="s">
        <v>126</v>
      </c>
      <c r="S3103" t="s">
        <v>140</v>
      </c>
      <c r="T3103" t="s">
        <v>5090</v>
      </c>
      <c r="U3103" t="s">
        <v>5253</v>
      </c>
      <c r="W3103">
        <v>6400</v>
      </c>
      <c r="X3103">
        <v>5079</v>
      </c>
      <c r="Y3103">
        <v>1321</v>
      </c>
      <c r="Z3103">
        <v>0</v>
      </c>
      <c r="AA3103">
        <v>6400</v>
      </c>
      <c r="AB3103">
        <v>5079</v>
      </c>
      <c r="AC3103">
        <v>1321</v>
      </c>
      <c r="AD3103">
        <v>0</v>
      </c>
      <c r="AE3103">
        <v>6400</v>
      </c>
      <c r="AF3103" t="s">
        <v>143</v>
      </c>
      <c r="AG3103" t="s">
        <v>143</v>
      </c>
      <c r="AH3103" t="s">
        <v>3481</v>
      </c>
      <c r="AI3103" t="s">
        <v>5254</v>
      </c>
      <c r="AJ3103" t="s">
        <v>128</v>
      </c>
      <c r="AK3103" t="s">
        <v>512</v>
      </c>
      <c r="AL3103" t="s">
        <v>203</v>
      </c>
      <c r="AM3103" t="s">
        <v>5255</v>
      </c>
      <c r="AN3103" t="s">
        <v>5256</v>
      </c>
      <c r="AO3103" t="s">
        <v>3155</v>
      </c>
      <c r="AP3103" t="s">
        <v>3156</v>
      </c>
      <c r="BO3103">
        <v>6400</v>
      </c>
      <c r="BP3103">
        <v>6400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  <c r="CI3103">
        <v>0</v>
      </c>
      <c r="CJ3103">
        <v>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0</v>
      </c>
      <c r="CQ3103">
        <v>0</v>
      </c>
      <c r="CR3103">
        <v>0</v>
      </c>
      <c r="CS3103">
        <v>0</v>
      </c>
      <c r="CT3103">
        <v>0</v>
      </c>
      <c r="CU3103">
        <v>0</v>
      </c>
      <c r="CV3103">
        <v>0</v>
      </c>
      <c r="CW3103">
        <v>0</v>
      </c>
      <c r="CX3103">
        <v>0</v>
      </c>
      <c r="CY3103">
        <v>0</v>
      </c>
      <c r="CZ3103">
        <v>0</v>
      </c>
      <c r="DA3103">
        <v>0</v>
      </c>
      <c r="DB3103">
        <v>0</v>
      </c>
      <c r="DC3103">
        <v>0</v>
      </c>
      <c r="DD3103">
        <v>0</v>
      </c>
      <c r="DE3103">
        <v>0</v>
      </c>
      <c r="DF3103">
        <v>0</v>
      </c>
      <c r="DG3103">
        <v>0</v>
      </c>
      <c r="DH3103">
        <v>0</v>
      </c>
      <c r="DI3103">
        <v>0</v>
      </c>
      <c r="DJ3103">
        <v>0</v>
      </c>
      <c r="DK3103">
        <v>0</v>
      </c>
      <c r="DL3103">
        <v>0</v>
      </c>
    </row>
    <row r="3104" spans="1:116" x14ac:dyDescent="0.15">
      <c r="A3104" t="s">
        <v>116</v>
      </c>
      <c r="B3104">
        <v>201566</v>
      </c>
      <c r="C3104" t="s">
        <v>117</v>
      </c>
      <c r="D3104" t="s">
        <v>136</v>
      </c>
      <c r="E3104" t="s">
        <v>118</v>
      </c>
      <c r="F3104" t="s">
        <v>137</v>
      </c>
      <c r="G3104" s="1">
        <v>43214</v>
      </c>
      <c r="H3104" t="s">
        <v>138</v>
      </c>
      <c r="I3104" s="1">
        <v>43257</v>
      </c>
      <c r="J3104" t="s">
        <v>119</v>
      </c>
      <c r="K3104" t="s">
        <v>5028</v>
      </c>
      <c r="L3104" t="s">
        <v>227</v>
      </c>
      <c r="M3104" t="s">
        <v>139</v>
      </c>
      <c r="P3104" t="s">
        <v>124</v>
      </c>
      <c r="Q3104" t="s">
        <v>4722</v>
      </c>
      <c r="R3104" t="s">
        <v>126</v>
      </c>
      <c r="S3104" t="s">
        <v>441</v>
      </c>
      <c r="T3104" t="s">
        <v>5257</v>
      </c>
      <c r="U3104" t="s">
        <v>5258</v>
      </c>
      <c r="V3104" t="s">
        <v>5259</v>
      </c>
      <c r="W3104">
        <v>72164</v>
      </c>
      <c r="X3104">
        <v>72164</v>
      </c>
      <c r="Y3104">
        <v>0</v>
      </c>
      <c r="Z3104">
        <v>0</v>
      </c>
      <c r="AA3104">
        <v>72164</v>
      </c>
      <c r="AB3104">
        <v>72164</v>
      </c>
      <c r="AC3104">
        <v>0</v>
      </c>
      <c r="AD3104">
        <v>0</v>
      </c>
      <c r="AE3104">
        <v>397872</v>
      </c>
      <c r="AF3104" t="s">
        <v>143</v>
      </c>
      <c r="AG3104" t="s">
        <v>143</v>
      </c>
      <c r="AH3104" t="s">
        <v>649</v>
      </c>
      <c r="AI3104" t="s">
        <v>375</v>
      </c>
      <c r="AJ3104" t="s">
        <v>128</v>
      </c>
      <c r="AK3104" t="s">
        <v>518</v>
      </c>
      <c r="AN3104" t="s">
        <v>5260</v>
      </c>
      <c r="AO3104" t="s">
        <v>4723</v>
      </c>
      <c r="AP3104" t="s">
        <v>4724</v>
      </c>
      <c r="BO3104">
        <v>72164</v>
      </c>
      <c r="BP3104">
        <v>72164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0</v>
      </c>
      <c r="CQ3104">
        <v>0</v>
      </c>
      <c r="CR3104">
        <v>0</v>
      </c>
      <c r="CS3104">
        <v>0</v>
      </c>
      <c r="CT3104">
        <v>0</v>
      </c>
      <c r="CU3104">
        <v>0</v>
      </c>
      <c r="CV3104">
        <v>0</v>
      </c>
      <c r="CW3104">
        <v>0</v>
      </c>
      <c r="CX3104">
        <v>0</v>
      </c>
      <c r="CY3104">
        <v>0</v>
      </c>
      <c r="CZ3104">
        <v>0</v>
      </c>
      <c r="DA3104">
        <v>0</v>
      </c>
      <c r="DB3104">
        <v>0</v>
      </c>
      <c r="DC3104">
        <v>0</v>
      </c>
      <c r="DD3104">
        <v>0</v>
      </c>
      <c r="DE3104">
        <v>0</v>
      </c>
      <c r="DF3104">
        <v>0</v>
      </c>
      <c r="DG3104">
        <v>0</v>
      </c>
      <c r="DH3104">
        <v>0</v>
      </c>
      <c r="DI3104">
        <v>0</v>
      </c>
      <c r="DJ3104">
        <v>0</v>
      </c>
      <c r="DK3104">
        <v>0</v>
      </c>
      <c r="DL3104">
        <v>0</v>
      </c>
    </row>
    <row r="3105" spans="1:116" x14ac:dyDescent="0.15">
      <c r="A3105" t="s">
        <v>116</v>
      </c>
      <c r="B3105">
        <v>201601</v>
      </c>
      <c r="C3105" t="s">
        <v>117</v>
      </c>
      <c r="D3105" t="s">
        <v>136</v>
      </c>
      <c r="E3105" t="s">
        <v>118</v>
      </c>
      <c r="F3105" t="s">
        <v>137</v>
      </c>
      <c r="G3105" s="1">
        <v>43216</v>
      </c>
      <c r="H3105" t="s">
        <v>138</v>
      </c>
      <c r="I3105" s="1">
        <v>43243</v>
      </c>
      <c r="J3105" t="s">
        <v>119</v>
      </c>
      <c r="K3105" t="s">
        <v>5261</v>
      </c>
      <c r="L3105" t="s">
        <v>153</v>
      </c>
      <c r="M3105" t="s">
        <v>139</v>
      </c>
      <c r="N3105" t="s">
        <v>5047</v>
      </c>
      <c r="O3105" t="s">
        <v>153</v>
      </c>
      <c r="P3105" t="s">
        <v>124</v>
      </c>
      <c r="Q3105" t="s">
        <v>558</v>
      </c>
      <c r="R3105" t="s">
        <v>126</v>
      </c>
      <c r="S3105" t="s">
        <v>397</v>
      </c>
      <c r="T3105" t="s">
        <v>5262</v>
      </c>
      <c r="W3105">
        <v>50000</v>
      </c>
      <c r="X3105">
        <v>50000</v>
      </c>
      <c r="Y3105">
        <v>0</v>
      </c>
      <c r="Z3105">
        <v>0</v>
      </c>
      <c r="AA3105">
        <v>50000</v>
      </c>
      <c r="AB3105">
        <v>50000</v>
      </c>
      <c r="AC3105">
        <v>0</v>
      </c>
      <c r="AD3105">
        <v>0</v>
      </c>
      <c r="AE3105">
        <v>50000</v>
      </c>
      <c r="AF3105" t="s">
        <v>143</v>
      </c>
      <c r="AG3105" t="s">
        <v>143</v>
      </c>
      <c r="AH3105" t="s">
        <v>229</v>
      </c>
      <c r="AI3105" t="s">
        <v>259</v>
      </c>
      <c r="AJ3105" t="s">
        <v>128</v>
      </c>
      <c r="AK3105" t="s">
        <v>1032</v>
      </c>
      <c r="AL3105" t="s">
        <v>559</v>
      </c>
      <c r="AM3105" t="s">
        <v>5263</v>
      </c>
      <c r="AN3105" t="s">
        <v>5264</v>
      </c>
      <c r="AO3105" t="s">
        <v>1357</v>
      </c>
      <c r="AP3105" t="s">
        <v>1358</v>
      </c>
      <c r="BO3105">
        <v>50000</v>
      </c>
      <c r="BP3105">
        <v>50000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v>0</v>
      </c>
      <c r="CR3105">
        <v>0</v>
      </c>
      <c r="CS3105">
        <v>0</v>
      </c>
      <c r="CT3105">
        <v>0</v>
      </c>
      <c r="CU3105">
        <v>0</v>
      </c>
      <c r="CV3105">
        <v>0</v>
      </c>
      <c r="CW3105">
        <v>0</v>
      </c>
      <c r="CX3105">
        <v>0</v>
      </c>
      <c r="CY3105">
        <v>0</v>
      </c>
      <c r="CZ3105">
        <v>0</v>
      </c>
      <c r="DA3105">
        <v>0</v>
      </c>
      <c r="DB3105">
        <v>0</v>
      </c>
      <c r="DC3105">
        <v>0</v>
      </c>
      <c r="DD3105">
        <v>0</v>
      </c>
      <c r="DE3105">
        <v>0</v>
      </c>
      <c r="DF3105">
        <v>0</v>
      </c>
      <c r="DG3105">
        <v>0</v>
      </c>
      <c r="DH3105">
        <v>0</v>
      </c>
      <c r="DI3105">
        <v>0</v>
      </c>
      <c r="DJ3105">
        <v>0</v>
      </c>
      <c r="DK3105">
        <v>0</v>
      </c>
      <c r="DL3105">
        <v>0</v>
      </c>
    </row>
    <row r="3106" spans="1:116" x14ac:dyDescent="0.15">
      <c r="A3106" t="s">
        <v>116</v>
      </c>
      <c r="B3106">
        <v>201610</v>
      </c>
      <c r="C3106" t="s">
        <v>117</v>
      </c>
      <c r="D3106" t="s">
        <v>136</v>
      </c>
      <c r="E3106" t="s">
        <v>118</v>
      </c>
      <c r="F3106" t="s">
        <v>137</v>
      </c>
      <c r="G3106" s="1">
        <v>43223</v>
      </c>
      <c r="H3106" t="s">
        <v>138</v>
      </c>
      <c r="I3106" s="1">
        <v>43237</v>
      </c>
      <c r="J3106" t="s">
        <v>119</v>
      </c>
      <c r="K3106" t="s">
        <v>1258</v>
      </c>
      <c r="L3106" t="s">
        <v>227</v>
      </c>
      <c r="M3106" t="s">
        <v>139</v>
      </c>
      <c r="P3106" t="s">
        <v>145</v>
      </c>
      <c r="Q3106" t="s">
        <v>578</v>
      </c>
      <c r="R3106" t="s">
        <v>126</v>
      </c>
      <c r="S3106" t="s">
        <v>441</v>
      </c>
      <c r="T3106" t="s">
        <v>471</v>
      </c>
      <c r="U3106" t="s">
        <v>5266</v>
      </c>
      <c r="W3106">
        <v>34992</v>
      </c>
      <c r="X3106">
        <v>34992</v>
      </c>
      <c r="Y3106">
        <v>0</v>
      </c>
      <c r="Z3106">
        <v>0</v>
      </c>
      <c r="AA3106">
        <v>34992</v>
      </c>
      <c r="AB3106">
        <v>34992</v>
      </c>
      <c r="AC3106">
        <v>0</v>
      </c>
      <c r="AD3106">
        <v>0</v>
      </c>
      <c r="AE3106">
        <v>34992</v>
      </c>
      <c r="AF3106" t="s">
        <v>143</v>
      </c>
      <c r="AG3106" t="s">
        <v>143</v>
      </c>
      <c r="AH3106" t="s">
        <v>542</v>
      </c>
      <c r="AI3106" t="s">
        <v>1982</v>
      </c>
      <c r="AJ3106" t="s">
        <v>128</v>
      </c>
      <c r="AK3106" t="s">
        <v>290</v>
      </c>
      <c r="AL3106" t="s">
        <v>579</v>
      </c>
      <c r="AM3106" t="s">
        <v>5267</v>
      </c>
      <c r="AN3106" t="s">
        <v>5268</v>
      </c>
      <c r="AO3106" t="s">
        <v>4309</v>
      </c>
      <c r="AP3106" t="s">
        <v>4310</v>
      </c>
      <c r="AQ3106" t="s">
        <v>4311</v>
      </c>
      <c r="BO3106">
        <v>17496</v>
      </c>
      <c r="BP3106">
        <v>17496</v>
      </c>
      <c r="BQ3106">
        <v>17496</v>
      </c>
      <c r="BR3106">
        <v>17496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0</v>
      </c>
      <c r="CQ3106">
        <v>0</v>
      </c>
      <c r="CR3106">
        <v>0</v>
      </c>
      <c r="CS3106">
        <v>0</v>
      </c>
      <c r="CT3106">
        <v>0</v>
      </c>
      <c r="CU3106">
        <v>0</v>
      </c>
      <c r="CV3106">
        <v>0</v>
      </c>
      <c r="CW3106">
        <v>0</v>
      </c>
      <c r="CX3106">
        <v>0</v>
      </c>
      <c r="CY3106">
        <v>0</v>
      </c>
      <c r="CZ3106">
        <v>0</v>
      </c>
      <c r="DA3106">
        <v>0</v>
      </c>
      <c r="DB3106">
        <v>0</v>
      </c>
      <c r="DC3106">
        <v>0</v>
      </c>
      <c r="DD3106">
        <v>0</v>
      </c>
      <c r="DE3106">
        <v>0</v>
      </c>
      <c r="DF3106">
        <v>0</v>
      </c>
      <c r="DG3106">
        <v>0</v>
      </c>
      <c r="DH3106">
        <v>0</v>
      </c>
      <c r="DI3106">
        <v>0</v>
      </c>
      <c r="DJ3106">
        <v>0</v>
      </c>
      <c r="DK3106">
        <v>0</v>
      </c>
      <c r="DL3106">
        <v>0</v>
      </c>
    </row>
    <row r="3107" spans="1:116" x14ac:dyDescent="0.15">
      <c r="A3107" t="s">
        <v>116</v>
      </c>
      <c r="B3107">
        <v>201626</v>
      </c>
      <c r="C3107" t="s">
        <v>117</v>
      </c>
      <c r="D3107" t="s">
        <v>136</v>
      </c>
      <c r="E3107" t="s">
        <v>118</v>
      </c>
      <c r="F3107" t="s">
        <v>137</v>
      </c>
      <c r="H3107" t="s">
        <v>117</v>
      </c>
      <c r="I3107" s="1">
        <v>43213</v>
      </c>
      <c r="J3107" t="s">
        <v>119</v>
      </c>
      <c r="K3107" t="s">
        <v>7250</v>
      </c>
      <c r="L3107" t="s">
        <v>197</v>
      </c>
      <c r="M3107" t="s">
        <v>117</v>
      </c>
      <c r="N3107" t="s">
        <v>198</v>
      </c>
      <c r="O3107" t="s">
        <v>123</v>
      </c>
      <c r="P3107" t="s">
        <v>199</v>
      </c>
      <c r="Q3107" t="s">
        <v>2984</v>
      </c>
      <c r="R3107" t="s">
        <v>126</v>
      </c>
      <c r="S3107" t="s">
        <v>251</v>
      </c>
      <c r="T3107" t="s">
        <v>7251</v>
      </c>
      <c r="W3107">
        <v>0</v>
      </c>
      <c r="X3107">
        <v>0</v>
      </c>
      <c r="Y3107">
        <v>0</v>
      </c>
      <c r="Z3107">
        <v>0</v>
      </c>
      <c r="AA3107">
        <v>20000</v>
      </c>
      <c r="AB3107">
        <v>20000</v>
      </c>
      <c r="AC3107">
        <v>0</v>
      </c>
      <c r="AD3107">
        <v>0</v>
      </c>
      <c r="AE3107">
        <v>1955200</v>
      </c>
      <c r="AH3107" t="s">
        <v>6374</v>
      </c>
      <c r="AI3107" t="s">
        <v>1066</v>
      </c>
      <c r="AK3107" t="s">
        <v>290</v>
      </c>
      <c r="AL3107" t="s">
        <v>806</v>
      </c>
      <c r="AM3107" t="s">
        <v>7252</v>
      </c>
      <c r="AN3107" t="s">
        <v>14508</v>
      </c>
      <c r="AO3107" t="s">
        <v>1863</v>
      </c>
      <c r="AP3107" t="s">
        <v>1864</v>
      </c>
      <c r="AQ3107" t="s">
        <v>5111</v>
      </c>
      <c r="BO3107">
        <v>0</v>
      </c>
      <c r="BP3107">
        <v>10000</v>
      </c>
      <c r="BQ3107">
        <v>0</v>
      </c>
      <c r="BR3107">
        <v>10000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v>0</v>
      </c>
      <c r="CR3107">
        <v>0</v>
      </c>
      <c r="CS3107">
        <v>0</v>
      </c>
      <c r="CT3107">
        <v>0</v>
      </c>
      <c r="CU3107">
        <v>0</v>
      </c>
      <c r="CV3107">
        <v>0</v>
      </c>
      <c r="CW3107">
        <v>0</v>
      </c>
      <c r="CX3107">
        <v>0</v>
      </c>
      <c r="CY3107">
        <v>0</v>
      </c>
      <c r="CZ3107">
        <v>0</v>
      </c>
      <c r="DA3107">
        <v>0</v>
      </c>
      <c r="DB3107">
        <v>0</v>
      </c>
      <c r="DC3107">
        <v>0</v>
      </c>
      <c r="DD3107">
        <v>0</v>
      </c>
      <c r="DE3107">
        <v>0</v>
      </c>
      <c r="DF3107">
        <v>0</v>
      </c>
      <c r="DG3107">
        <v>0</v>
      </c>
      <c r="DH3107">
        <v>0</v>
      </c>
      <c r="DI3107">
        <v>0</v>
      </c>
      <c r="DJ3107">
        <v>0</v>
      </c>
      <c r="DK3107">
        <v>0</v>
      </c>
      <c r="DL3107">
        <v>0</v>
      </c>
    </row>
    <row r="3108" spans="1:116" x14ac:dyDescent="0.15">
      <c r="A3108" t="s">
        <v>116</v>
      </c>
      <c r="B3108">
        <v>201629</v>
      </c>
      <c r="C3108" t="s">
        <v>117</v>
      </c>
      <c r="D3108" t="s">
        <v>136</v>
      </c>
      <c r="E3108" t="s">
        <v>118</v>
      </c>
      <c r="F3108" t="s">
        <v>137</v>
      </c>
      <c r="G3108" s="1">
        <v>43216</v>
      </c>
      <c r="H3108" t="s">
        <v>138</v>
      </c>
      <c r="I3108" s="1">
        <v>43269</v>
      </c>
      <c r="J3108" t="s">
        <v>119</v>
      </c>
      <c r="K3108" t="s">
        <v>4447</v>
      </c>
      <c r="L3108" t="s">
        <v>120</v>
      </c>
      <c r="M3108" t="s">
        <v>139</v>
      </c>
      <c r="P3108" t="s">
        <v>199</v>
      </c>
      <c r="Q3108" t="s">
        <v>616</v>
      </c>
      <c r="R3108" t="s">
        <v>126</v>
      </c>
      <c r="S3108" t="s">
        <v>140</v>
      </c>
      <c r="T3108" t="s">
        <v>5273</v>
      </c>
      <c r="W3108">
        <v>22000</v>
      </c>
      <c r="X3108">
        <v>13444</v>
      </c>
      <c r="Y3108">
        <v>8556</v>
      </c>
      <c r="Z3108">
        <v>0</v>
      </c>
      <c r="AA3108">
        <v>22000</v>
      </c>
      <c r="AB3108">
        <v>13444</v>
      </c>
      <c r="AC3108">
        <v>8556</v>
      </c>
      <c r="AD3108">
        <v>0</v>
      </c>
      <c r="AE3108">
        <v>22000</v>
      </c>
      <c r="AF3108" t="s">
        <v>143</v>
      </c>
      <c r="AG3108" t="s">
        <v>171</v>
      </c>
      <c r="AH3108" t="s">
        <v>5126</v>
      </c>
      <c r="AI3108" t="s">
        <v>14520</v>
      </c>
      <c r="AJ3108" t="s">
        <v>128</v>
      </c>
      <c r="AK3108" t="s">
        <v>543</v>
      </c>
      <c r="AL3108" t="s">
        <v>617</v>
      </c>
      <c r="AM3108" t="s">
        <v>5274</v>
      </c>
      <c r="AN3108" t="s">
        <v>5275</v>
      </c>
      <c r="AO3108" t="s">
        <v>2764</v>
      </c>
      <c r="AP3108" t="s">
        <v>2765</v>
      </c>
      <c r="AQ3108" t="s">
        <v>4220</v>
      </c>
      <c r="BO3108">
        <v>22000</v>
      </c>
      <c r="BP3108">
        <v>22000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0</v>
      </c>
      <c r="CR3108">
        <v>0</v>
      </c>
      <c r="CS3108">
        <v>0</v>
      </c>
      <c r="CT3108">
        <v>0</v>
      </c>
      <c r="CU3108">
        <v>0</v>
      </c>
      <c r="CV3108">
        <v>0</v>
      </c>
      <c r="CW3108">
        <v>0</v>
      </c>
      <c r="CX3108">
        <v>0</v>
      </c>
      <c r="CY3108">
        <v>0</v>
      </c>
      <c r="CZ3108">
        <v>0</v>
      </c>
      <c r="DA3108">
        <v>0</v>
      </c>
      <c r="DB3108">
        <v>0</v>
      </c>
      <c r="DC3108">
        <v>0</v>
      </c>
      <c r="DD3108">
        <v>0</v>
      </c>
      <c r="DE3108">
        <v>0</v>
      </c>
      <c r="DF3108">
        <v>0</v>
      </c>
      <c r="DG3108">
        <v>0</v>
      </c>
      <c r="DH3108">
        <v>0</v>
      </c>
      <c r="DI3108">
        <v>0</v>
      </c>
      <c r="DJ3108">
        <v>0</v>
      </c>
      <c r="DK3108">
        <v>0</v>
      </c>
      <c r="DL3108">
        <v>0</v>
      </c>
    </row>
    <row r="3109" spans="1:116" x14ac:dyDescent="0.15">
      <c r="A3109" t="s">
        <v>116</v>
      </c>
      <c r="B3109">
        <v>201631</v>
      </c>
      <c r="C3109" t="s">
        <v>117</v>
      </c>
      <c r="D3109" t="s">
        <v>136</v>
      </c>
      <c r="E3109" t="s">
        <v>118</v>
      </c>
      <c r="F3109" t="s">
        <v>137</v>
      </c>
      <c r="G3109" s="1">
        <v>43213</v>
      </c>
      <c r="H3109" t="s">
        <v>138</v>
      </c>
      <c r="I3109" s="1">
        <v>43235</v>
      </c>
      <c r="J3109" t="s">
        <v>119</v>
      </c>
      <c r="K3109" t="s">
        <v>1319</v>
      </c>
      <c r="L3109" t="s">
        <v>120</v>
      </c>
      <c r="M3109" t="s">
        <v>139</v>
      </c>
      <c r="P3109" t="s">
        <v>199</v>
      </c>
      <c r="Q3109" t="s">
        <v>200</v>
      </c>
      <c r="R3109" t="s">
        <v>126</v>
      </c>
      <c r="S3109" t="s">
        <v>140</v>
      </c>
      <c r="T3109" t="s">
        <v>5277</v>
      </c>
      <c r="U3109" t="s">
        <v>5278</v>
      </c>
      <c r="W3109">
        <v>4500</v>
      </c>
      <c r="X3109">
        <v>3912</v>
      </c>
      <c r="Y3109">
        <v>588</v>
      </c>
      <c r="Z3109">
        <v>0</v>
      </c>
      <c r="AA3109">
        <v>4500</v>
      </c>
      <c r="AB3109">
        <v>3912</v>
      </c>
      <c r="AC3109">
        <v>588</v>
      </c>
      <c r="AD3109">
        <v>0</v>
      </c>
      <c r="AE3109">
        <v>4500</v>
      </c>
      <c r="AF3109" t="s">
        <v>143</v>
      </c>
      <c r="AG3109" t="s">
        <v>143</v>
      </c>
      <c r="AH3109" t="s">
        <v>5098</v>
      </c>
      <c r="AI3109" t="s">
        <v>5279</v>
      </c>
      <c r="AJ3109" t="s">
        <v>128</v>
      </c>
      <c r="AK3109" t="s">
        <v>303</v>
      </c>
      <c r="AL3109" t="s">
        <v>203</v>
      </c>
      <c r="AM3109" t="s">
        <v>5280</v>
      </c>
      <c r="AN3109" t="s">
        <v>5281</v>
      </c>
      <c r="AO3109" t="s">
        <v>3946</v>
      </c>
      <c r="AP3109" t="s">
        <v>3947</v>
      </c>
      <c r="BO3109">
        <v>4500</v>
      </c>
      <c r="BP3109">
        <v>4500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0</v>
      </c>
      <c r="CR3109">
        <v>0</v>
      </c>
      <c r="CS3109">
        <v>0</v>
      </c>
      <c r="CT3109">
        <v>0</v>
      </c>
      <c r="CU3109">
        <v>0</v>
      </c>
      <c r="CV3109">
        <v>0</v>
      </c>
      <c r="CW3109">
        <v>0</v>
      </c>
      <c r="CX3109">
        <v>0</v>
      </c>
      <c r="CY3109">
        <v>0</v>
      </c>
      <c r="CZ3109">
        <v>0</v>
      </c>
      <c r="DA3109">
        <v>0</v>
      </c>
      <c r="DB3109">
        <v>0</v>
      </c>
      <c r="DC3109">
        <v>0</v>
      </c>
      <c r="DD3109">
        <v>0</v>
      </c>
      <c r="DE3109">
        <v>0</v>
      </c>
      <c r="DF3109">
        <v>0</v>
      </c>
      <c r="DG3109">
        <v>0</v>
      </c>
      <c r="DH3109">
        <v>0</v>
      </c>
      <c r="DI3109">
        <v>0</v>
      </c>
      <c r="DJ3109">
        <v>0</v>
      </c>
      <c r="DK3109">
        <v>0</v>
      </c>
      <c r="DL3109">
        <v>0</v>
      </c>
    </row>
    <row r="3110" spans="1:116" x14ac:dyDescent="0.15">
      <c r="A3110" t="s">
        <v>116</v>
      </c>
      <c r="B3110">
        <v>201654</v>
      </c>
      <c r="C3110" t="s">
        <v>117</v>
      </c>
      <c r="D3110" t="s">
        <v>136</v>
      </c>
      <c r="E3110" t="s">
        <v>118</v>
      </c>
      <c r="F3110" t="s">
        <v>137</v>
      </c>
      <c r="G3110" s="1">
        <v>43220</v>
      </c>
      <c r="H3110" t="s">
        <v>138</v>
      </c>
      <c r="I3110" s="1">
        <v>43235</v>
      </c>
      <c r="J3110" t="s">
        <v>119</v>
      </c>
      <c r="K3110" t="s">
        <v>2359</v>
      </c>
      <c r="L3110" t="s">
        <v>120</v>
      </c>
      <c r="M3110" t="s">
        <v>139</v>
      </c>
      <c r="P3110" t="s">
        <v>124</v>
      </c>
      <c r="Q3110" t="s">
        <v>470</v>
      </c>
      <c r="R3110" t="s">
        <v>126</v>
      </c>
      <c r="S3110" t="s">
        <v>140</v>
      </c>
      <c r="T3110" t="s">
        <v>5284</v>
      </c>
      <c r="W3110">
        <v>6700</v>
      </c>
      <c r="X3110">
        <v>4958</v>
      </c>
      <c r="Y3110">
        <v>1742</v>
      </c>
      <c r="Z3110">
        <v>0</v>
      </c>
      <c r="AA3110">
        <v>6700</v>
      </c>
      <c r="AB3110">
        <v>4958</v>
      </c>
      <c r="AC3110">
        <v>1742</v>
      </c>
      <c r="AD3110">
        <v>0</v>
      </c>
      <c r="AE3110">
        <v>6700</v>
      </c>
      <c r="AF3110" t="s">
        <v>143</v>
      </c>
      <c r="AG3110" t="s">
        <v>143</v>
      </c>
      <c r="AH3110" t="s">
        <v>756</v>
      </c>
      <c r="AI3110" t="s">
        <v>5285</v>
      </c>
      <c r="AJ3110" t="s">
        <v>128</v>
      </c>
      <c r="AK3110" t="s">
        <v>332</v>
      </c>
      <c r="AL3110" t="s">
        <v>184</v>
      </c>
      <c r="AN3110" t="s">
        <v>5286</v>
      </c>
      <c r="AO3110" t="s">
        <v>2934</v>
      </c>
      <c r="AP3110" t="s">
        <v>850</v>
      </c>
      <c r="BO3110">
        <v>6700</v>
      </c>
      <c r="BP3110">
        <v>6700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v>0</v>
      </c>
      <c r="CR3110">
        <v>0</v>
      </c>
      <c r="CS3110">
        <v>0</v>
      </c>
      <c r="CT3110">
        <v>0</v>
      </c>
      <c r="CU3110">
        <v>0</v>
      </c>
      <c r="CV3110">
        <v>0</v>
      </c>
      <c r="CW3110">
        <v>0</v>
      </c>
      <c r="CX3110">
        <v>0</v>
      </c>
      <c r="CY3110">
        <v>0</v>
      </c>
      <c r="CZ3110">
        <v>0</v>
      </c>
      <c r="DA3110">
        <v>0</v>
      </c>
      <c r="DB3110">
        <v>0</v>
      </c>
      <c r="DC3110">
        <v>0</v>
      </c>
      <c r="DD3110">
        <v>0</v>
      </c>
      <c r="DE3110">
        <v>0</v>
      </c>
      <c r="DF3110">
        <v>0</v>
      </c>
      <c r="DG3110">
        <v>0</v>
      </c>
      <c r="DH3110">
        <v>0</v>
      </c>
      <c r="DI3110">
        <v>0</v>
      </c>
      <c r="DJ3110">
        <v>0</v>
      </c>
      <c r="DK3110">
        <v>0</v>
      </c>
      <c r="DL3110">
        <v>0</v>
      </c>
    </row>
    <row r="3111" spans="1:116" x14ac:dyDescent="0.15">
      <c r="A3111" t="s">
        <v>116</v>
      </c>
      <c r="B3111">
        <v>201662</v>
      </c>
      <c r="C3111" t="s">
        <v>117</v>
      </c>
      <c r="D3111" t="s">
        <v>136</v>
      </c>
      <c r="E3111" t="s">
        <v>118</v>
      </c>
      <c r="F3111" t="s">
        <v>137</v>
      </c>
      <c r="G3111" s="1">
        <v>43209</v>
      </c>
      <c r="H3111" t="s">
        <v>138</v>
      </c>
      <c r="I3111" s="1">
        <v>43231</v>
      </c>
      <c r="J3111" t="s">
        <v>119</v>
      </c>
      <c r="K3111" t="s">
        <v>5290</v>
      </c>
      <c r="L3111" t="s">
        <v>120</v>
      </c>
      <c r="M3111" t="s">
        <v>139</v>
      </c>
      <c r="P3111" t="s">
        <v>145</v>
      </c>
      <c r="Q3111" t="s">
        <v>456</v>
      </c>
      <c r="R3111" t="s">
        <v>126</v>
      </c>
      <c r="S3111" t="s">
        <v>571</v>
      </c>
      <c r="T3111" t="s">
        <v>5291</v>
      </c>
      <c r="W3111">
        <v>0</v>
      </c>
      <c r="X3111">
        <v>0</v>
      </c>
      <c r="Y3111">
        <v>0</v>
      </c>
      <c r="Z3111">
        <v>0</v>
      </c>
      <c r="AA3111">
        <v>10000</v>
      </c>
      <c r="AB3111">
        <v>6112</v>
      </c>
      <c r="AC3111">
        <v>3888</v>
      </c>
      <c r="AD3111">
        <v>0</v>
      </c>
      <c r="AE3111">
        <v>10000</v>
      </c>
      <c r="AH3111" t="s">
        <v>14521</v>
      </c>
      <c r="AI3111" t="s">
        <v>1066</v>
      </c>
      <c r="AK3111" t="s">
        <v>290</v>
      </c>
      <c r="AL3111" t="s">
        <v>184</v>
      </c>
      <c r="AN3111" t="s">
        <v>5292</v>
      </c>
      <c r="AO3111" t="s">
        <v>3300</v>
      </c>
      <c r="AP3111" t="s">
        <v>3301</v>
      </c>
      <c r="BO3111">
        <v>0</v>
      </c>
      <c r="BP3111">
        <v>10000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0</v>
      </c>
      <c r="CR3111">
        <v>0</v>
      </c>
      <c r="CS3111">
        <v>0</v>
      </c>
      <c r="CT3111">
        <v>0</v>
      </c>
      <c r="CU3111">
        <v>0</v>
      </c>
      <c r="CV3111">
        <v>0</v>
      </c>
      <c r="CW3111">
        <v>0</v>
      </c>
      <c r="CX3111">
        <v>0</v>
      </c>
      <c r="CY3111">
        <v>0</v>
      </c>
      <c r="CZ3111">
        <v>0</v>
      </c>
      <c r="DA3111">
        <v>0</v>
      </c>
      <c r="DB3111">
        <v>0</v>
      </c>
      <c r="DC3111">
        <v>0</v>
      </c>
      <c r="DD3111">
        <v>0</v>
      </c>
      <c r="DE3111">
        <v>0</v>
      </c>
      <c r="DF3111">
        <v>0</v>
      </c>
      <c r="DG3111">
        <v>0</v>
      </c>
      <c r="DH3111">
        <v>0</v>
      </c>
      <c r="DI3111">
        <v>0</v>
      </c>
      <c r="DJ3111">
        <v>0</v>
      </c>
      <c r="DK3111">
        <v>0</v>
      </c>
      <c r="DL3111">
        <v>0</v>
      </c>
    </row>
    <row r="3112" spans="1:116" x14ac:dyDescent="0.15">
      <c r="A3112" t="s">
        <v>116</v>
      </c>
      <c r="B3112">
        <v>201665</v>
      </c>
      <c r="C3112" t="s">
        <v>117</v>
      </c>
      <c r="D3112" t="s">
        <v>136</v>
      </c>
      <c r="E3112" t="s">
        <v>118</v>
      </c>
      <c r="F3112" t="s">
        <v>137</v>
      </c>
      <c r="G3112" s="1">
        <v>43222</v>
      </c>
      <c r="H3112" t="s">
        <v>138</v>
      </c>
      <c r="I3112" s="1">
        <v>43223</v>
      </c>
      <c r="J3112" t="s">
        <v>119</v>
      </c>
      <c r="K3112" t="s">
        <v>1825</v>
      </c>
      <c r="L3112" t="s">
        <v>197</v>
      </c>
      <c r="M3112" t="s">
        <v>139</v>
      </c>
      <c r="P3112" t="s">
        <v>145</v>
      </c>
      <c r="Q3112" t="s">
        <v>214</v>
      </c>
      <c r="R3112" t="s">
        <v>126</v>
      </c>
      <c r="S3112" t="s">
        <v>571</v>
      </c>
      <c r="T3112" t="s">
        <v>5293</v>
      </c>
      <c r="W3112">
        <v>0</v>
      </c>
      <c r="X3112">
        <v>0</v>
      </c>
      <c r="Y3112">
        <v>0</v>
      </c>
      <c r="Z3112">
        <v>0</v>
      </c>
      <c r="AA3112">
        <v>4000</v>
      </c>
      <c r="AB3112">
        <v>4000</v>
      </c>
      <c r="AC3112">
        <v>0</v>
      </c>
      <c r="AD3112">
        <v>0</v>
      </c>
      <c r="AE3112">
        <v>4000</v>
      </c>
      <c r="AH3112" t="s">
        <v>5319</v>
      </c>
      <c r="AI3112" t="s">
        <v>14522</v>
      </c>
      <c r="AK3112" t="s">
        <v>390</v>
      </c>
      <c r="AL3112" t="s">
        <v>184</v>
      </c>
      <c r="AN3112" t="s">
        <v>5294</v>
      </c>
      <c r="AO3112" t="s">
        <v>572</v>
      </c>
      <c r="AP3112" t="s">
        <v>573</v>
      </c>
      <c r="BO3112">
        <v>0</v>
      </c>
      <c r="BP3112">
        <v>4000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0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0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0</v>
      </c>
    </row>
    <row r="3113" spans="1:116" x14ac:dyDescent="0.15">
      <c r="A3113" t="s">
        <v>116</v>
      </c>
      <c r="B3113">
        <v>201694</v>
      </c>
      <c r="C3113" t="s">
        <v>117</v>
      </c>
      <c r="D3113" t="s">
        <v>136</v>
      </c>
      <c r="E3113" t="s">
        <v>118</v>
      </c>
      <c r="F3113" t="s">
        <v>137</v>
      </c>
      <c r="G3113" s="1">
        <v>43223</v>
      </c>
      <c r="H3113" t="s">
        <v>138</v>
      </c>
      <c r="I3113" s="1">
        <v>43264</v>
      </c>
      <c r="J3113" t="s">
        <v>119</v>
      </c>
      <c r="K3113" t="s">
        <v>5299</v>
      </c>
      <c r="L3113" t="s">
        <v>2707</v>
      </c>
      <c r="M3113" t="s">
        <v>139</v>
      </c>
      <c r="N3113" t="s">
        <v>5300</v>
      </c>
      <c r="O3113" t="s">
        <v>123</v>
      </c>
      <c r="P3113" t="s">
        <v>145</v>
      </c>
      <c r="Q3113" t="s">
        <v>146</v>
      </c>
      <c r="R3113" t="s">
        <v>126</v>
      </c>
      <c r="S3113" t="s">
        <v>251</v>
      </c>
      <c r="T3113" t="s">
        <v>5301</v>
      </c>
      <c r="W3113">
        <v>25500</v>
      </c>
      <c r="X3113">
        <v>20238</v>
      </c>
      <c r="Y3113">
        <v>5262</v>
      </c>
      <c r="Z3113">
        <v>0</v>
      </c>
      <c r="AA3113">
        <v>25500</v>
      </c>
      <c r="AB3113">
        <v>20238</v>
      </c>
      <c r="AC3113">
        <v>5262</v>
      </c>
      <c r="AD3113">
        <v>0</v>
      </c>
      <c r="AE3113">
        <v>25500</v>
      </c>
      <c r="AF3113" t="s">
        <v>143</v>
      </c>
      <c r="AG3113" t="s">
        <v>143</v>
      </c>
      <c r="AH3113" t="s">
        <v>5089</v>
      </c>
      <c r="AI3113" t="s">
        <v>342</v>
      </c>
      <c r="AJ3113" t="s">
        <v>128</v>
      </c>
      <c r="AK3113" t="s">
        <v>160</v>
      </c>
      <c r="AL3113" t="s">
        <v>1000</v>
      </c>
      <c r="AM3113" t="s">
        <v>5302</v>
      </c>
      <c r="AN3113" t="s">
        <v>5303</v>
      </c>
      <c r="AO3113" t="s">
        <v>1071</v>
      </c>
      <c r="AP3113" t="s">
        <v>1004</v>
      </c>
      <c r="BO3113">
        <v>25500</v>
      </c>
      <c r="BP3113">
        <v>25500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0</v>
      </c>
      <c r="CR3113">
        <v>0</v>
      </c>
      <c r="CS3113">
        <v>0</v>
      </c>
      <c r="CT3113">
        <v>0</v>
      </c>
      <c r="CU3113">
        <v>0</v>
      </c>
      <c r="CV3113">
        <v>0</v>
      </c>
      <c r="CW3113">
        <v>0</v>
      </c>
      <c r="CX3113">
        <v>0</v>
      </c>
      <c r="CY3113">
        <v>0</v>
      </c>
      <c r="CZ3113">
        <v>0</v>
      </c>
      <c r="DA3113">
        <v>0</v>
      </c>
      <c r="DB3113">
        <v>0</v>
      </c>
      <c r="DC3113">
        <v>0</v>
      </c>
      <c r="DD3113">
        <v>0</v>
      </c>
      <c r="DE3113">
        <v>0</v>
      </c>
      <c r="DF3113">
        <v>0</v>
      </c>
      <c r="DG3113">
        <v>0</v>
      </c>
      <c r="DH3113">
        <v>0</v>
      </c>
      <c r="DI3113">
        <v>0</v>
      </c>
      <c r="DJ3113">
        <v>0</v>
      </c>
      <c r="DK3113">
        <v>0</v>
      </c>
      <c r="DL3113">
        <v>0</v>
      </c>
    </row>
    <row r="3114" spans="1:116" x14ac:dyDescent="0.15">
      <c r="A3114" t="s">
        <v>116</v>
      </c>
      <c r="B3114">
        <v>201763</v>
      </c>
      <c r="C3114" t="s">
        <v>117</v>
      </c>
      <c r="D3114" t="s">
        <v>136</v>
      </c>
      <c r="E3114" t="s">
        <v>118</v>
      </c>
      <c r="F3114" t="s">
        <v>137</v>
      </c>
      <c r="G3114" s="1">
        <v>43231</v>
      </c>
      <c r="H3114" t="s">
        <v>138</v>
      </c>
      <c r="I3114" s="1">
        <v>43235</v>
      </c>
      <c r="J3114" t="s">
        <v>119</v>
      </c>
      <c r="K3114" t="s">
        <v>3887</v>
      </c>
      <c r="L3114" t="s">
        <v>120</v>
      </c>
      <c r="M3114" t="s">
        <v>139</v>
      </c>
      <c r="N3114" t="s">
        <v>386</v>
      </c>
      <c r="O3114" t="s">
        <v>123</v>
      </c>
      <c r="P3114" t="s">
        <v>145</v>
      </c>
      <c r="Q3114" t="s">
        <v>578</v>
      </c>
      <c r="R3114" t="s">
        <v>126</v>
      </c>
      <c r="S3114" t="s">
        <v>540</v>
      </c>
      <c r="T3114" t="s">
        <v>3888</v>
      </c>
      <c r="U3114" t="s">
        <v>4346</v>
      </c>
      <c r="V3114" t="s">
        <v>3890</v>
      </c>
      <c r="W3114">
        <v>3000</v>
      </c>
      <c r="X3114">
        <v>1891</v>
      </c>
      <c r="Y3114">
        <v>1109</v>
      </c>
      <c r="Z3114">
        <v>0</v>
      </c>
      <c r="AA3114">
        <v>3000</v>
      </c>
      <c r="AB3114">
        <v>1891</v>
      </c>
      <c r="AC3114">
        <v>1109</v>
      </c>
      <c r="AD3114">
        <v>0</v>
      </c>
      <c r="AE3114">
        <v>3000</v>
      </c>
      <c r="AF3114" t="s">
        <v>143</v>
      </c>
      <c r="AG3114" t="s">
        <v>143</v>
      </c>
      <c r="AH3114" t="s">
        <v>211</v>
      </c>
      <c r="AI3114" t="s">
        <v>218</v>
      </c>
      <c r="AJ3114" t="s">
        <v>128</v>
      </c>
      <c r="AK3114" t="s">
        <v>172</v>
      </c>
      <c r="AL3114" t="s">
        <v>579</v>
      </c>
      <c r="AM3114" t="s">
        <v>5312</v>
      </c>
      <c r="AN3114" t="s">
        <v>5313</v>
      </c>
      <c r="AO3114" t="s">
        <v>5110</v>
      </c>
      <c r="AP3114" t="s">
        <v>5111</v>
      </c>
      <c r="BO3114">
        <v>3000</v>
      </c>
      <c r="BP3114">
        <v>3000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0</v>
      </c>
      <c r="CR3114">
        <v>0</v>
      </c>
      <c r="CS3114">
        <v>0</v>
      </c>
      <c r="CT3114">
        <v>0</v>
      </c>
      <c r="CU3114">
        <v>0</v>
      </c>
      <c r="CV3114">
        <v>0</v>
      </c>
      <c r="CW3114">
        <v>0</v>
      </c>
      <c r="CX3114">
        <v>0</v>
      </c>
      <c r="CY3114">
        <v>0</v>
      </c>
      <c r="CZ3114">
        <v>0</v>
      </c>
      <c r="DA3114">
        <v>0</v>
      </c>
      <c r="DB3114">
        <v>0</v>
      </c>
      <c r="DC3114">
        <v>0</v>
      </c>
      <c r="DD3114">
        <v>0</v>
      </c>
      <c r="DE3114">
        <v>0</v>
      </c>
      <c r="DF3114">
        <v>0</v>
      </c>
      <c r="DG3114">
        <v>0</v>
      </c>
      <c r="DH3114">
        <v>0</v>
      </c>
      <c r="DI3114">
        <v>0</v>
      </c>
      <c r="DJ3114">
        <v>0</v>
      </c>
      <c r="DK3114">
        <v>0</v>
      </c>
      <c r="DL3114">
        <v>0</v>
      </c>
    </row>
    <row r="3115" spans="1:116" x14ac:dyDescent="0.15">
      <c r="A3115" t="s">
        <v>116</v>
      </c>
      <c r="B3115">
        <v>201771</v>
      </c>
      <c r="C3115" t="s">
        <v>117</v>
      </c>
      <c r="D3115" t="s">
        <v>136</v>
      </c>
      <c r="E3115" t="s">
        <v>118</v>
      </c>
      <c r="F3115" t="s">
        <v>137</v>
      </c>
      <c r="G3115" s="1">
        <v>43217</v>
      </c>
      <c r="H3115" t="s">
        <v>138</v>
      </c>
      <c r="I3115" s="1">
        <v>43235</v>
      </c>
      <c r="J3115" t="s">
        <v>119</v>
      </c>
      <c r="K3115" t="s">
        <v>1089</v>
      </c>
      <c r="L3115" t="s">
        <v>197</v>
      </c>
      <c r="M3115" t="s">
        <v>139</v>
      </c>
      <c r="P3115" t="s">
        <v>145</v>
      </c>
      <c r="Q3115" t="s">
        <v>456</v>
      </c>
      <c r="R3115" t="s">
        <v>126</v>
      </c>
      <c r="S3115" t="s">
        <v>571</v>
      </c>
      <c r="T3115" t="s">
        <v>5318</v>
      </c>
      <c r="W3115">
        <v>6000</v>
      </c>
      <c r="X3115">
        <v>3783</v>
      </c>
      <c r="Y3115">
        <v>2217</v>
      </c>
      <c r="Z3115">
        <v>0</v>
      </c>
      <c r="AA3115">
        <v>6000</v>
      </c>
      <c r="AB3115">
        <v>3783</v>
      </c>
      <c r="AC3115">
        <v>2217</v>
      </c>
      <c r="AD3115">
        <v>0</v>
      </c>
      <c r="AE3115">
        <v>6000</v>
      </c>
      <c r="AF3115" t="s">
        <v>143</v>
      </c>
      <c r="AG3115" t="s">
        <v>143</v>
      </c>
      <c r="AH3115" t="s">
        <v>14523</v>
      </c>
      <c r="AI3115" t="s">
        <v>235</v>
      </c>
      <c r="AJ3115" t="s">
        <v>128</v>
      </c>
      <c r="AK3115" t="s">
        <v>303</v>
      </c>
      <c r="AN3115" t="s">
        <v>5320</v>
      </c>
      <c r="AO3115" t="s">
        <v>3300</v>
      </c>
      <c r="AP3115" t="s">
        <v>3301</v>
      </c>
      <c r="BO3115">
        <v>6000</v>
      </c>
      <c r="BP3115">
        <v>6000</v>
      </c>
      <c r="BQ3115">
        <v>0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0</v>
      </c>
      <c r="CR3115">
        <v>0</v>
      </c>
      <c r="CS3115">
        <v>0</v>
      </c>
      <c r="CT3115">
        <v>0</v>
      </c>
      <c r="CU3115">
        <v>0</v>
      </c>
      <c r="CV3115">
        <v>0</v>
      </c>
      <c r="CW3115">
        <v>0</v>
      </c>
      <c r="CX3115">
        <v>0</v>
      </c>
      <c r="CY3115">
        <v>0</v>
      </c>
      <c r="CZ3115">
        <v>0</v>
      </c>
      <c r="DA3115">
        <v>0</v>
      </c>
      <c r="DB3115">
        <v>0</v>
      </c>
      <c r="DC3115">
        <v>0</v>
      </c>
      <c r="DD3115">
        <v>0</v>
      </c>
      <c r="DE3115">
        <v>0</v>
      </c>
      <c r="DF3115">
        <v>0</v>
      </c>
      <c r="DG3115">
        <v>0</v>
      </c>
      <c r="DH3115">
        <v>0</v>
      </c>
      <c r="DI3115">
        <v>0</v>
      </c>
      <c r="DJ3115">
        <v>0</v>
      </c>
      <c r="DK3115">
        <v>0</v>
      </c>
      <c r="DL3115">
        <v>0</v>
      </c>
    </row>
    <row r="3116" spans="1:116" x14ac:dyDescent="0.15">
      <c r="A3116" t="s">
        <v>116</v>
      </c>
      <c r="B3116">
        <v>201776</v>
      </c>
      <c r="C3116" t="s">
        <v>117</v>
      </c>
      <c r="D3116" t="s">
        <v>136</v>
      </c>
      <c r="E3116" t="s">
        <v>118</v>
      </c>
      <c r="F3116" t="s">
        <v>137</v>
      </c>
      <c r="G3116" s="1">
        <v>43224</v>
      </c>
      <c r="H3116" t="s">
        <v>138</v>
      </c>
      <c r="I3116" s="1">
        <v>43251</v>
      </c>
      <c r="J3116" t="s">
        <v>119</v>
      </c>
      <c r="K3116" t="s">
        <v>5272</v>
      </c>
      <c r="L3116" t="s">
        <v>120</v>
      </c>
      <c r="M3116" t="s">
        <v>2248</v>
      </c>
      <c r="P3116" t="s">
        <v>145</v>
      </c>
      <c r="Q3116" t="s">
        <v>214</v>
      </c>
      <c r="R3116" t="s">
        <v>126</v>
      </c>
      <c r="S3116" t="s">
        <v>633</v>
      </c>
      <c r="T3116" t="s">
        <v>5325</v>
      </c>
      <c r="W3116">
        <v>36000</v>
      </c>
      <c r="X3116">
        <v>32727</v>
      </c>
      <c r="Y3116">
        <v>3273</v>
      </c>
      <c r="Z3116">
        <v>0</v>
      </c>
      <c r="AA3116">
        <v>36000</v>
      </c>
      <c r="AB3116">
        <v>32727</v>
      </c>
      <c r="AC3116">
        <v>3273</v>
      </c>
      <c r="AD3116">
        <v>0</v>
      </c>
      <c r="AE3116">
        <v>216000</v>
      </c>
      <c r="AF3116" t="s">
        <v>143</v>
      </c>
      <c r="AG3116" t="s">
        <v>143</v>
      </c>
      <c r="AH3116" t="s">
        <v>211</v>
      </c>
      <c r="AI3116" t="s">
        <v>440</v>
      </c>
      <c r="AJ3116" t="s">
        <v>128</v>
      </c>
      <c r="AK3116" t="s">
        <v>236</v>
      </c>
      <c r="AN3116" t="s">
        <v>5326</v>
      </c>
      <c r="AO3116" t="s">
        <v>223</v>
      </c>
      <c r="AP3116" t="s">
        <v>224</v>
      </c>
      <c r="BO3116">
        <v>36000</v>
      </c>
      <c r="BP3116">
        <v>36000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0</v>
      </c>
      <c r="CR3116">
        <v>0</v>
      </c>
      <c r="CS3116">
        <v>0</v>
      </c>
      <c r="CT3116">
        <v>0</v>
      </c>
      <c r="CU3116">
        <v>0</v>
      </c>
      <c r="CV3116">
        <v>0</v>
      </c>
      <c r="CW3116">
        <v>0</v>
      </c>
      <c r="CX3116">
        <v>0</v>
      </c>
      <c r="CY3116">
        <v>0</v>
      </c>
      <c r="CZ3116">
        <v>0</v>
      </c>
      <c r="DA3116">
        <v>0</v>
      </c>
      <c r="DB3116">
        <v>0</v>
      </c>
      <c r="DC3116">
        <v>0</v>
      </c>
      <c r="DD3116">
        <v>0</v>
      </c>
      <c r="DE3116">
        <v>0</v>
      </c>
      <c r="DF3116">
        <v>0</v>
      </c>
      <c r="DG3116">
        <v>0</v>
      </c>
      <c r="DH3116">
        <v>0</v>
      </c>
      <c r="DI3116">
        <v>0</v>
      </c>
      <c r="DJ3116">
        <v>0</v>
      </c>
      <c r="DK3116">
        <v>0</v>
      </c>
      <c r="DL3116">
        <v>0</v>
      </c>
    </row>
    <row r="3117" spans="1:116" x14ac:dyDescent="0.15">
      <c r="A3117" t="s">
        <v>116</v>
      </c>
      <c r="B3117">
        <v>201778</v>
      </c>
      <c r="C3117" t="s">
        <v>117</v>
      </c>
      <c r="D3117" t="s">
        <v>136</v>
      </c>
      <c r="E3117" t="s">
        <v>118</v>
      </c>
      <c r="F3117" t="s">
        <v>137</v>
      </c>
      <c r="G3117" s="1">
        <v>43224</v>
      </c>
      <c r="H3117" t="s">
        <v>138</v>
      </c>
      <c r="I3117" s="1">
        <v>43238</v>
      </c>
      <c r="J3117" t="s">
        <v>119</v>
      </c>
      <c r="K3117" t="s">
        <v>2840</v>
      </c>
      <c r="L3117" t="s">
        <v>120</v>
      </c>
      <c r="M3117" t="s">
        <v>139</v>
      </c>
      <c r="P3117" t="s">
        <v>124</v>
      </c>
      <c r="Q3117" t="s">
        <v>311</v>
      </c>
      <c r="R3117" t="s">
        <v>126</v>
      </c>
      <c r="S3117" t="s">
        <v>633</v>
      </c>
      <c r="T3117" t="s">
        <v>5329</v>
      </c>
      <c r="W3117">
        <v>0</v>
      </c>
      <c r="X3117">
        <v>0</v>
      </c>
      <c r="Y3117">
        <v>0</v>
      </c>
      <c r="Z3117">
        <v>0</v>
      </c>
      <c r="AA3117">
        <v>10000</v>
      </c>
      <c r="AB3117">
        <v>9000</v>
      </c>
      <c r="AC3117">
        <v>1000</v>
      </c>
      <c r="AD3117">
        <v>0</v>
      </c>
      <c r="AE3117">
        <v>30000</v>
      </c>
      <c r="AH3117" t="s">
        <v>14468</v>
      </c>
      <c r="AI3117" t="s">
        <v>14524</v>
      </c>
      <c r="AK3117" t="s">
        <v>236</v>
      </c>
      <c r="AN3117" t="s">
        <v>5330</v>
      </c>
      <c r="AO3117" t="s">
        <v>315</v>
      </c>
      <c r="AP3117" t="s">
        <v>316</v>
      </c>
      <c r="BO3117">
        <v>0</v>
      </c>
      <c r="BP3117">
        <v>10000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0</v>
      </c>
      <c r="CH3117">
        <v>0</v>
      </c>
      <c r="CI3117">
        <v>0</v>
      </c>
      <c r="CJ3117">
        <v>0</v>
      </c>
      <c r="CK3117">
        <v>0</v>
      </c>
      <c r="CL3117">
        <v>0</v>
      </c>
      <c r="CM3117">
        <v>0</v>
      </c>
      <c r="CN3117">
        <v>0</v>
      </c>
      <c r="CO3117">
        <v>0</v>
      </c>
      <c r="CP3117">
        <v>0</v>
      </c>
      <c r="CQ3117">
        <v>0</v>
      </c>
      <c r="CR3117">
        <v>0</v>
      </c>
      <c r="CS3117">
        <v>0</v>
      </c>
      <c r="CT3117">
        <v>0</v>
      </c>
      <c r="CU3117">
        <v>0</v>
      </c>
      <c r="CV3117">
        <v>0</v>
      </c>
      <c r="CW3117">
        <v>0</v>
      </c>
      <c r="CX3117">
        <v>0</v>
      </c>
      <c r="CY3117">
        <v>0</v>
      </c>
      <c r="CZ3117">
        <v>0</v>
      </c>
      <c r="DA3117">
        <v>0</v>
      </c>
      <c r="DB3117">
        <v>0</v>
      </c>
      <c r="DC3117">
        <v>0</v>
      </c>
      <c r="DD3117">
        <v>0</v>
      </c>
      <c r="DE3117">
        <v>0</v>
      </c>
      <c r="DF3117">
        <v>0</v>
      </c>
      <c r="DG3117">
        <v>0</v>
      </c>
      <c r="DH3117">
        <v>0</v>
      </c>
      <c r="DI3117">
        <v>0</v>
      </c>
      <c r="DJ3117">
        <v>0</v>
      </c>
      <c r="DK3117">
        <v>0</v>
      </c>
      <c r="DL3117">
        <v>0</v>
      </c>
    </row>
    <row r="3118" spans="1:116" x14ac:dyDescent="0.15">
      <c r="A3118" t="s">
        <v>116</v>
      </c>
      <c r="B3118">
        <v>201781</v>
      </c>
      <c r="C3118" t="s">
        <v>117</v>
      </c>
      <c r="D3118" t="s">
        <v>136</v>
      </c>
      <c r="E3118" t="s">
        <v>118</v>
      </c>
      <c r="F3118" t="s">
        <v>137</v>
      </c>
      <c r="G3118" s="1">
        <v>43224</v>
      </c>
      <c r="H3118" t="s">
        <v>138</v>
      </c>
      <c r="I3118" s="1">
        <v>43223</v>
      </c>
      <c r="J3118" t="s">
        <v>119</v>
      </c>
      <c r="K3118" t="s">
        <v>5331</v>
      </c>
      <c r="L3118" t="s">
        <v>120</v>
      </c>
      <c r="M3118" t="s">
        <v>139</v>
      </c>
      <c r="P3118" t="s">
        <v>124</v>
      </c>
      <c r="Q3118" t="s">
        <v>311</v>
      </c>
      <c r="R3118" t="s">
        <v>126</v>
      </c>
      <c r="S3118" t="s">
        <v>633</v>
      </c>
      <c r="T3118" t="s">
        <v>5332</v>
      </c>
      <c r="W3118">
        <v>0</v>
      </c>
      <c r="X3118">
        <v>0</v>
      </c>
      <c r="Y3118">
        <v>0</v>
      </c>
      <c r="Z3118">
        <v>0</v>
      </c>
      <c r="AA3118">
        <v>10000</v>
      </c>
      <c r="AB3118">
        <v>9000</v>
      </c>
      <c r="AC3118">
        <v>1000</v>
      </c>
      <c r="AD3118">
        <v>0</v>
      </c>
      <c r="AE3118">
        <v>30000</v>
      </c>
      <c r="AH3118" t="s">
        <v>5164</v>
      </c>
      <c r="AI3118" t="s">
        <v>14525</v>
      </c>
      <c r="AK3118" t="s">
        <v>236</v>
      </c>
      <c r="AL3118" t="s">
        <v>184</v>
      </c>
      <c r="AN3118" t="s">
        <v>5333</v>
      </c>
      <c r="AO3118" t="s">
        <v>315</v>
      </c>
      <c r="AP3118" t="s">
        <v>316</v>
      </c>
      <c r="BO3118">
        <v>0</v>
      </c>
      <c r="BP3118">
        <v>10000</v>
      </c>
      <c r="BQ3118">
        <v>0</v>
      </c>
      <c r="BR3118">
        <v>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0</v>
      </c>
      <c r="CJ3118">
        <v>0</v>
      </c>
      <c r="CK3118">
        <v>0</v>
      </c>
      <c r="CL3118">
        <v>0</v>
      </c>
      <c r="CM3118">
        <v>0</v>
      </c>
      <c r="CN3118">
        <v>0</v>
      </c>
      <c r="CO3118">
        <v>0</v>
      </c>
      <c r="CP3118">
        <v>0</v>
      </c>
      <c r="CQ3118">
        <v>0</v>
      </c>
      <c r="CR3118">
        <v>0</v>
      </c>
      <c r="CS3118">
        <v>0</v>
      </c>
      <c r="CT3118">
        <v>0</v>
      </c>
      <c r="CU3118">
        <v>0</v>
      </c>
      <c r="CV3118">
        <v>0</v>
      </c>
      <c r="CW3118">
        <v>0</v>
      </c>
      <c r="CX3118">
        <v>0</v>
      </c>
      <c r="CY3118">
        <v>0</v>
      </c>
      <c r="CZ3118">
        <v>0</v>
      </c>
      <c r="DA3118">
        <v>0</v>
      </c>
      <c r="DB3118">
        <v>0</v>
      </c>
      <c r="DC3118">
        <v>0</v>
      </c>
      <c r="DD3118">
        <v>0</v>
      </c>
      <c r="DE3118">
        <v>0</v>
      </c>
      <c r="DF3118">
        <v>0</v>
      </c>
      <c r="DG3118">
        <v>0</v>
      </c>
      <c r="DH3118">
        <v>0</v>
      </c>
      <c r="DI3118">
        <v>0</v>
      </c>
      <c r="DJ3118">
        <v>0</v>
      </c>
      <c r="DK3118">
        <v>0</v>
      </c>
      <c r="DL3118">
        <v>0</v>
      </c>
    </row>
    <row r="3119" spans="1:116" x14ac:dyDescent="0.15">
      <c r="A3119" t="s">
        <v>116</v>
      </c>
      <c r="B3119">
        <v>201800</v>
      </c>
      <c r="C3119" t="s">
        <v>117</v>
      </c>
      <c r="D3119" t="s">
        <v>136</v>
      </c>
      <c r="E3119" t="s">
        <v>118</v>
      </c>
      <c r="F3119" t="s">
        <v>137</v>
      </c>
      <c r="G3119" s="1">
        <v>43224</v>
      </c>
      <c r="H3119" t="s">
        <v>138</v>
      </c>
      <c r="I3119" s="1">
        <v>43236</v>
      </c>
      <c r="J3119" t="s">
        <v>119</v>
      </c>
      <c r="K3119" t="s">
        <v>5339</v>
      </c>
      <c r="L3119" t="s">
        <v>169</v>
      </c>
      <c r="M3119" t="s">
        <v>139</v>
      </c>
      <c r="N3119" t="s">
        <v>1298</v>
      </c>
      <c r="O3119" t="s">
        <v>153</v>
      </c>
      <c r="P3119" t="s">
        <v>299</v>
      </c>
      <c r="Q3119" t="s">
        <v>501</v>
      </c>
      <c r="R3119" t="s">
        <v>126</v>
      </c>
      <c r="S3119" t="s">
        <v>251</v>
      </c>
      <c r="T3119" t="s">
        <v>5340</v>
      </c>
      <c r="W3119">
        <v>5000</v>
      </c>
      <c r="X3119">
        <v>4546</v>
      </c>
      <c r="Y3119">
        <v>454</v>
      </c>
      <c r="Z3119">
        <v>0</v>
      </c>
      <c r="AA3119">
        <v>5000</v>
      </c>
      <c r="AB3119">
        <v>4546</v>
      </c>
      <c r="AC3119">
        <v>454</v>
      </c>
      <c r="AD3119">
        <v>0</v>
      </c>
      <c r="AE3119">
        <v>113892</v>
      </c>
      <c r="AF3119" t="s">
        <v>171</v>
      </c>
      <c r="AG3119" t="s">
        <v>143</v>
      </c>
      <c r="AH3119" t="s">
        <v>6787</v>
      </c>
      <c r="AI3119" t="s">
        <v>235</v>
      </c>
      <c r="AJ3119" t="s">
        <v>128</v>
      </c>
      <c r="AK3119" t="s">
        <v>303</v>
      </c>
      <c r="AL3119" t="s">
        <v>502</v>
      </c>
      <c r="AM3119" t="s">
        <v>5341</v>
      </c>
      <c r="AN3119" t="s">
        <v>5342</v>
      </c>
      <c r="AO3119" t="s">
        <v>5343</v>
      </c>
      <c r="AP3119" t="s">
        <v>5344</v>
      </c>
      <c r="BO3119">
        <v>5000</v>
      </c>
      <c r="BP3119">
        <v>5000</v>
      </c>
      <c r="BQ3119">
        <v>0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0</v>
      </c>
      <c r="CH3119">
        <v>0</v>
      </c>
      <c r="CI3119">
        <v>0</v>
      </c>
      <c r="CJ3119">
        <v>0</v>
      </c>
      <c r="CK3119">
        <v>0</v>
      </c>
      <c r="CL3119">
        <v>0</v>
      </c>
      <c r="CM3119">
        <v>0</v>
      </c>
      <c r="CN3119">
        <v>0</v>
      </c>
      <c r="CO3119">
        <v>0</v>
      </c>
      <c r="CP3119">
        <v>0</v>
      </c>
      <c r="CQ3119">
        <v>0</v>
      </c>
      <c r="CR3119">
        <v>0</v>
      </c>
      <c r="CS3119">
        <v>0</v>
      </c>
      <c r="CT3119">
        <v>0</v>
      </c>
      <c r="CU3119">
        <v>0</v>
      </c>
      <c r="CV3119">
        <v>0</v>
      </c>
      <c r="CW3119">
        <v>0</v>
      </c>
      <c r="CX3119">
        <v>0</v>
      </c>
      <c r="CY3119">
        <v>0</v>
      </c>
      <c r="CZ3119">
        <v>0</v>
      </c>
      <c r="DA3119">
        <v>0</v>
      </c>
      <c r="DB3119">
        <v>0</v>
      </c>
      <c r="DC3119">
        <v>0</v>
      </c>
      <c r="DD3119">
        <v>0</v>
      </c>
      <c r="DE3119">
        <v>0</v>
      </c>
      <c r="DF3119">
        <v>0</v>
      </c>
      <c r="DG3119">
        <v>0</v>
      </c>
      <c r="DH3119">
        <v>0</v>
      </c>
      <c r="DI3119">
        <v>0</v>
      </c>
      <c r="DJ3119">
        <v>0</v>
      </c>
      <c r="DK3119">
        <v>0</v>
      </c>
      <c r="DL3119">
        <v>0</v>
      </c>
    </row>
    <row r="3120" spans="1:116" x14ac:dyDescent="0.15">
      <c r="A3120" t="s">
        <v>116</v>
      </c>
      <c r="B3120">
        <v>201842</v>
      </c>
      <c r="C3120" t="s">
        <v>117</v>
      </c>
      <c r="D3120" t="s">
        <v>136</v>
      </c>
      <c r="E3120" t="s">
        <v>168</v>
      </c>
      <c r="F3120" t="s">
        <v>137</v>
      </c>
      <c r="G3120" s="1">
        <v>43224</v>
      </c>
      <c r="H3120" t="s">
        <v>138</v>
      </c>
      <c r="I3120" s="1">
        <v>43245</v>
      </c>
      <c r="J3120" t="s">
        <v>119</v>
      </c>
      <c r="K3120" t="s">
        <v>4611</v>
      </c>
      <c r="L3120" t="s">
        <v>169</v>
      </c>
      <c r="M3120" t="s">
        <v>139</v>
      </c>
      <c r="N3120" t="s">
        <v>1997</v>
      </c>
      <c r="O3120" t="s">
        <v>123</v>
      </c>
      <c r="P3120" t="s">
        <v>124</v>
      </c>
      <c r="Q3120" t="s">
        <v>838</v>
      </c>
      <c r="R3120" t="s">
        <v>126</v>
      </c>
      <c r="S3120" t="s">
        <v>251</v>
      </c>
      <c r="T3120" t="s">
        <v>5354</v>
      </c>
      <c r="W3120">
        <v>19000</v>
      </c>
      <c r="X3120">
        <v>19000</v>
      </c>
      <c r="Y3120">
        <v>0</v>
      </c>
      <c r="Z3120">
        <v>0</v>
      </c>
      <c r="AA3120">
        <v>19000</v>
      </c>
      <c r="AB3120">
        <v>19000</v>
      </c>
      <c r="AC3120">
        <v>0</v>
      </c>
      <c r="AD3120">
        <v>0</v>
      </c>
      <c r="AE3120">
        <v>19000</v>
      </c>
      <c r="AF3120" t="s">
        <v>143</v>
      </c>
      <c r="AG3120" t="s">
        <v>143</v>
      </c>
      <c r="AH3120" t="s">
        <v>520</v>
      </c>
      <c r="AI3120" t="s">
        <v>859</v>
      </c>
      <c r="AJ3120" t="s">
        <v>128</v>
      </c>
      <c r="AK3120" t="s">
        <v>543</v>
      </c>
      <c r="AL3120" t="s">
        <v>5157</v>
      </c>
      <c r="AM3120" t="s">
        <v>5355</v>
      </c>
      <c r="AN3120" t="s">
        <v>5159</v>
      </c>
      <c r="AO3120" t="s">
        <v>5160</v>
      </c>
      <c r="AP3120" t="s">
        <v>5161</v>
      </c>
      <c r="BO3120">
        <v>19000</v>
      </c>
      <c r="BP3120">
        <v>19000</v>
      </c>
      <c r="BQ3120">
        <v>0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0</v>
      </c>
      <c r="CH3120">
        <v>0</v>
      </c>
      <c r="CI3120">
        <v>0</v>
      </c>
      <c r="CJ3120">
        <v>0</v>
      </c>
      <c r="CK3120">
        <v>0</v>
      </c>
      <c r="CL3120">
        <v>0</v>
      </c>
      <c r="CM3120">
        <v>0</v>
      </c>
      <c r="CN3120">
        <v>0</v>
      </c>
      <c r="CO3120">
        <v>0</v>
      </c>
      <c r="CP3120">
        <v>0</v>
      </c>
      <c r="CQ3120">
        <v>0</v>
      </c>
      <c r="CR3120">
        <v>0</v>
      </c>
      <c r="CS3120">
        <v>0</v>
      </c>
      <c r="CT3120">
        <v>0</v>
      </c>
      <c r="CU3120">
        <v>0</v>
      </c>
      <c r="CV3120">
        <v>0</v>
      </c>
      <c r="CW3120">
        <v>0</v>
      </c>
      <c r="CX3120">
        <v>0</v>
      </c>
      <c r="CY3120">
        <v>0</v>
      </c>
      <c r="CZ3120">
        <v>0</v>
      </c>
      <c r="DA3120">
        <v>0</v>
      </c>
      <c r="DB3120">
        <v>0</v>
      </c>
      <c r="DC3120">
        <v>0</v>
      </c>
      <c r="DD3120">
        <v>0</v>
      </c>
      <c r="DE3120">
        <v>0</v>
      </c>
      <c r="DF3120">
        <v>0</v>
      </c>
      <c r="DG3120">
        <v>0</v>
      </c>
      <c r="DH3120">
        <v>0</v>
      </c>
      <c r="DI3120">
        <v>0</v>
      </c>
      <c r="DJ3120">
        <v>0</v>
      </c>
      <c r="DK3120">
        <v>0</v>
      </c>
      <c r="DL3120">
        <v>0</v>
      </c>
    </row>
    <row r="3121" spans="1:116" x14ac:dyDescent="0.15">
      <c r="A3121" t="s">
        <v>116</v>
      </c>
      <c r="B3121">
        <v>201850</v>
      </c>
      <c r="C3121" t="s">
        <v>117</v>
      </c>
      <c r="D3121" t="s">
        <v>136</v>
      </c>
      <c r="E3121" t="s">
        <v>118</v>
      </c>
      <c r="F3121" t="s">
        <v>137</v>
      </c>
      <c r="G3121" s="1">
        <v>43223</v>
      </c>
      <c r="H3121" t="s">
        <v>138</v>
      </c>
      <c r="I3121" s="1">
        <v>43270</v>
      </c>
      <c r="J3121" t="s">
        <v>119</v>
      </c>
      <c r="K3121" t="s">
        <v>5356</v>
      </c>
      <c r="L3121" t="s">
        <v>120</v>
      </c>
      <c r="M3121" t="s">
        <v>139</v>
      </c>
      <c r="P3121" t="s">
        <v>124</v>
      </c>
      <c r="Q3121" t="s">
        <v>470</v>
      </c>
      <c r="R3121" t="s">
        <v>126</v>
      </c>
      <c r="S3121" t="s">
        <v>571</v>
      </c>
      <c r="T3121" t="s">
        <v>5357</v>
      </c>
      <c r="W3121">
        <v>5000</v>
      </c>
      <c r="X3121">
        <v>3057</v>
      </c>
      <c r="Y3121">
        <v>1943</v>
      </c>
      <c r="Z3121">
        <v>0</v>
      </c>
      <c r="AA3121">
        <v>5000</v>
      </c>
      <c r="AB3121">
        <v>3057</v>
      </c>
      <c r="AC3121">
        <v>1943</v>
      </c>
      <c r="AD3121">
        <v>0</v>
      </c>
      <c r="AE3121">
        <v>5000</v>
      </c>
      <c r="AF3121" t="s">
        <v>143</v>
      </c>
      <c r="AG3121" t="s">
        <v>143</v>
      </c>
      <c r="AH3121" t="s">
        <v>211</v>
      </c>
      <c r="AI3121" t="s">
        <v>342</v>
      </c>
      <c r="AJ3121" t="s">
        <v>128</v>
      </c>
      <c r="AK3121" t="s">
        <v>429</v>
      </c>
      <c r="AN3121" t="s">
        <v>5358</v>
      </c>
      <c r="AO3121" t="s">
        <v>2934</v>
      </c>
      <c r="AP3121" t="s">
        <v>850</v>
      </c>
      <c r="BO3121">
        <v>5000</v>
      </c>
      <c r="BP3121">
        <v>5000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0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0</v>
      </c>
      <c r="CQ3121">
        <v>0</v>
      </c>
      <c r="CR3121">
        <v>0</v>
      </c>
      <c r="CS3121">
        <v>0</v>
      </c>
      <c r="CT3121">
        <v>0</v>
      </c>
      <c r="CU3121">
        <v>0</v>
      </c>
      <c r="CV3121">
        <v>0</v>
      </c>
      <c r="CW3121">
        <v>0</v>
      </c>
      <c r="CX3121">
        <v>0</v>
      </c>
      <c r="CY3121">
        <v>0</v>
      </c>
      <c r="CZ3121">
        <v>0</v>
      </c>
      <c r="DA3121">
        <v>0</v>
      </c>
      <c r="DB3121">
        <v>0</v>
      </c>
      <c r="DC3121">
        <v>0</v>
      </c>
      <c r="DD3121">
        <v>0</v>
      </c>
      <c r="DE3121">
        <v>0</v>
      </c>
      <c r="DF3121">
        <v>0</v>
      </c>
      <c r="DG3121">
        <v>0</v>
      </c>
      <c r="DH3121">
        <v>0</v>
      </c>
      <c r="DI3121">
        <v>0</v>
      </c>
      <c r="DJ3121">
        <v>0</v>
      </c>
      <c r="DK3121">
        <v>0</v>
      </c>
      <c r="DL3121">
        <v>0</v>
      </c>
    </row>
    <row r="3122" spans="1:116" x14ac:dyDescent="0.15">
      <c r="A3122" t="s">
        <v>116</v>
      </c>
      <c r="B3122">
        <v>201862</v>
      </c>
      <c r="C3122" t="s">
        <v>117</v>
      </c>
      <c r="D3122" t="s">
        <v>136</v>
      </c>
      <c r="E3122" t="s">
        <v>118</v>
      </c>
      <c r="F3122" t="s">
        <v>137</v>
      </c>
      <c r="G3122" s="1">
        <v>43250</v>
      </c>
      <c r="H3122" t="s">
        <v>138</v>
      </c>
      <c r="I3122" s="1">
        <v>43272</v>
      </c>
      <c r="J3122" t="s">
        <v>119</v>
      </c>
      <c r="K3122" t="s">
        <v>5361</v>
      </c>
      <c r="L3122" t="s">
        <v>120</v>
      </c>
      <c r="M3122" t="s">
        <v>139</v>
      </c>
      <c r="P3122" t="s">
        <v>124</v>
      </c>
      <c r="Q3122" t="s">
        <v>709</v>
      </c>
      <c r="R3122" t="s">
        <v>126</v>
      </c>
      <c r="S3122" t="s">
        <v>140</v>
      </c>
      <c r="T3122" t="s">
        <v>5362</v>
      </c>
      <c r="U3122" t="s">
        <v>945</v>
      </c>
      <c r="W3122">
        <v>54061</v>
      </c>
      <c r="X3122">
        <v>33143</v>
      </c>
      <c r="Y3122">
        <v>20918</v>
      </c>
      <c r="Z3122">
        <v>0</v>
      </c>
      <c r="AA3122">
        <v>54061</v>
      </c>
      <c r="AB3122">
        <v>33143</v>
      </c>
      <c r="AC3122">
        <v>20918</v>
      </c>
      <c r="AD3122">
        <v>0</v>
      </c>
      <c r="AE3122">
        <v>54061</v>
      </c>
      <c r="AF3122" t="s">
        <v>143</v>
      </c>
      <c r="AG3122" t="s">
        <v>171</v>
      </c>
      <c r="AH3122" t="s">
        <v>542</v>
      </c>
      <c r="AI3122" t="s">
        <v>275</v>
      </c>
      <c r="AJ3122" t="s">
        <v>128</v>
      </c>
      <c r="AK3122" t="s">
        <v>1181</v>
      </c>
      <c r="AL3122" t="s">
        <v>710</v>
      </c>
      <c r="AM3122" t="s">
        <v>5363</v>
      </c>
      <c r="AN3122" t="s">
        <v>5364</v>
      </c>
      <c r="AO3122" t="s">
        <v>5365</v>
      </c>
      <c r="AP3122" t="s">
        <v>5366</v>
      </c>
      <c r="BO3122">
        <v>54061</v>
      </c>
      <c r="BP3122">
        <v>54061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v>0</v>
      </c>
      <c r="CR3122">
        <v>0</v>
      </c>
      <c r="CS3122">
        <v>0</v>
      </c>
      <c r="CT3122">
        <v>0</v>
      </c>
      <c r="CU3122">
        <v>0</v>
      </c>
      <c r="CV3122">
        <v>0</v>
      </c>
      <c r="CW3122">
        <v>0</v>
      </c>
      <c r="CX3122">
        <v>0</v>
      </c>
      <c r="CY3122">
        <v>0</v>
      </c>
      <c r="CZ3122">
        <v>0</v>
      </c>
      <c r="DA3122">
        <v>0</v>
      </c>
      <c r="DB3122">
        <v>0</v>
      </c>
      <c r="DC3122">
        <v>0</v>
      </c>
      <c r="DD3122">
        <v>0</v>
      </c>
      <c r="DE3122">
        <v>0</v>
      </c>
      <c r="DF3122">
        <v>0</v>
      </c>
      <c r="DG3122">
        <v>0</v>
      </c>
      <c r="DH3122">
        <v>0</v>
      </c>
      <c r="DI3122">
        <v>0</v>
      </c>
      <c r="DJ3122">
        <v>0</v>
      </c>
      <c r="DK3122">
        <v>0</v>
      </c>
      <c r="DL3122">
        <v>0</v>
      </c>
    </row>
    <row r="3123" spans="1:116" x14ac:dyDescent="0.15">
      <c r="A3123" t="s">
        <v>116</v>
      </c>
      <c r="B3123">
        <v>201878</v>
      </c>
      <c r="C3123" t="s">
        <v>117</v>
      </c>
      <c r="D3123" t="s">
        <v>136</v>
      </c>
      <c r="E3123" t="s">
        <v>118</v>
      </c>
      <c r="F3123" t="s">
        <v>137</v>
      </c>
      <c r="G3123" s="1">
        <v>43231</v>
      </c>
      <c r="H3123" t="s">
        <v>138</v>
      </c>
      <c r="I3123" s="1">
        <v>43235</v>
      </c>
      <c r="J3123" t="s">
        <v>119</v>
      </c>
      <c r="K3123" t="s">
        <v>936</v>
      </c>
      <c r="L3123" t="s">
        <v>120</v>
      </c>
      <c r="M3123" t="s">
        <v>139</v>
      </c>
      <c r="P3123" t="s">
        <v>145</v>
      </c>
      <c r="Q3123" t="s">
        <v>214</v>
      </c>
      <c r="R3123" t="s">
        <v>126</v>
      </c>
      <c r="S3123" t="s">
        <v>571</v>
      </c>
      <c r="T3123" t="s">
        <v>937</v>
      </c>
      <c r="W3123">
        <v>0</v>
      </c>
      <c r="X3123">
        <v>0</v>
      </c>
      <c r="Y3123">
        <v>0</v>
      </c>
      <c r="Z3123">
        <v>0</v>
      </c>
      <c r="AA3123">
        <v>25000</v>
      </c>
      <c r="AB3123">
        <v>15281</v>
      </c>
      <c r="AC3123">
        <v>9719</v>
      </c>
      <c r="AD3123">
        <v>0</v>
      </c>
      <c r="AE3123">
        <v>150000</v>
      </c>
      <c r="AH3123" t="s">
        <v>553</v>
      </c>
      <c r="AI3123" t="s">
        <v>341</v>
      </c>
      <c r="AK3123" t="s">
        <v>390</v>
      </c>
      <c r="AL3123" t="s">
        <v>220</v>
      </c>
      <c r="AM3123" t="s">
        <v>939</v>
      </c>
      <c r="AN3123" t="s">
        <v>940</v>
      </c>
      <c r="AO3123" t="s">
        <v>941</v>
      </c>
      <c r="AP3123" t="s">
        <v>942</v>
      </c>
      <c r="BO3123">
        <v>0</v>
      </c>
      <c r="BP3123">
        <v>25000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0</v>
      </c>
      <c r="CR3123">
        <v>0</v>
      </c>
      <c r="CS3123">
        <v>0</v>
      </c>
      <c r="CT3123">
        <v>0</v>
      </c>
      <c r="CU3123">
        <v>0</v>
      </c>
      <c r="CV3123">
        <v>0</v>
      </c>
      <c r="CW3123">
        <v>0</v>
      </c>
      <c r="CX3123">
        <v>0</v>
      </c>
      <c r="CY3123">
        <v>0</v>
      </c>
      <c r="CZ3123">
        <v>0</v>
      </c>
      <c r="DA3123">
        <v>0</v>
      </c>
      <c r="DB3123">
        <v>0</v>
      </c>
      <c r="DC3123">
        <v>0</v>
      </c>
      <c r="DD3123">
        <v>0</v>
      </c>
      <c r="DE3123">
        <v>0</v>
      </c>
      <c r="DF3123">
        <v>0</v>
      </c>
      <c r="DG3123">
        <v>0</v>
      </c>
      <c r="DH3123">
        <v>0</v>
      </c>
      <c r="DI3123">
        <v>0</v>
      </c>
      <c r="DJ3123">
        <v>0</v>
      </c>
      <c r="DK3123">
        <v>0</v>
      </c>
      <c r="DL3123">
        <v>0</v>
      </c>
    </row>
    <row r="3124" spans="1:116" x14ac:dyDescent="0.15">
      <c r="A3124" t="s">
        <v>116</v>
      </c>
      <c r="B3124">
        <v>201882</v>
      </c>
      <c r="C3124" t="s">
        <v>117</v>
      </c>
      <c r="D3124" t="s">
        <v>136</v>
      </c>
      <c r="E3124" t="s">
        <v>118</v>
      </c>
      <c r="F3124" t="s">
        <v>137</v>
      </c>
      <c r="G3124" s="1">
        <v>43229</v>
      </c>
      <c r="H3124" t="s">
        <v>138</v>
      </c>
      <c r="I3124" s="1">
        <v>43252</v>
      </c>
      <c r="J3124" t="s">
        <v>119</v>
      </c>
      <c r="K3124" t="s">
        <v>1999</v>
      </c>
      <c r="L3124" t="s">
        <v>123</v>
      </c>
      <c r="M3124" t="s">
        <v>139</v>
      </c>
      <c r="P3124" t="s">
        <v>199</v>
      </c>
      <c r="Q3124" t="s">
        <v>200</v>
      </c>
      <c r="R3124" t="s">
        <v>126</v>
      </c>
      <c r="S3124" t="s">
        <v>215</v>
      </c>
      <c r="T3124" t="s">
        <v>5371</v>
      </c>
      <c r="W3124">
        <v>531183</v>
      </c>
      <c r="X3124">
        <v>482893</v>
      </c>
      <c r="Y3124">
        <v>48290</v>
      </c>
      <c r="Z3124">
        <v>0</v>
      </c>
      <c r="AA3124">
        <v>531186</v>
      </c>
      <c r="AB3124">
        <v>482893</v>
      </c>
      <c r="AC3124">
        <v>48293</v>
      </c>
      <c r="AD3124">
        <v>0</v>
      </c>
      <c r="AE3124">
        <v>531186</v>
      </c>
      <c r="AF3124" t="s">
        <v>143</v>
      </c>
      <c r="AG3124" t="s">
        <v>143</v>
      </c>
      <c r="AH3124" t="s">
        <v>229</v>
      </c>
      <c r="AI3124" t="s">
        <v>285</v>
      </c>
      <c r="AJ3124" t="s">
        <v>128</v>
      </c>
      <c r="AK3124" t="s">
        <v>512</v>
      </c>
      <c r="AL3124" t="s">
        <v>203</v>
      </c>
      <c r="AM3124" t="s">
        <v>5372</v>
      </c>
      <c r="AN3124" t="s">
        <v>5373</v>
      </c>
      <c r="AO3124" t="s">
        <v>2652</v>
      </c>
      <c r="AP3124" t="s">
        <v>2653</v>
      </c>
      <c r="AQ3124" t="s">
        <v>2654</v>
      </c>
      <c r="AR3124" t="s">
        <v>586</v>
      </c>
      <c r="BO3124">
        <v>318709.8</v>
      </c>
      <c r="BP3124">
        <v>318711.60000000003</v>
      </c>
      <c r="BQ3124">
        <v>106236.6</v>
      </c>
      <c r="BR3124">
        <v>106237.20000000001</v>
      </c>
      <c r="BS3124">
        <v>106236.6</v>
      </c>
      <c r="BT3124">
        <v>106237.20000000001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0</v>
      </c>
      <c r="CR3124">
        <v>0</v>
      </c>
      <c r="CS3124">
        <v>0</v>
      </c>
      <c r="CT3124">
        <v>0</v>
      </c>
      <c r="CU3124">
        <v>0</v>
      </c>
      <c r="CV3124">
        <v>0</v>
      </c>
      <c r="CW3124">
        <v>0</v>
      </c>
      <c r="CX3124">
        <v>0</v>
      </c>
      <c r="CY3124">
        <v>0</v>
      </c>
      <c r="CZ3124">
        <v>0</v>
      </c>
      <c r="DA3124">
        <v>0</v>
      </c>
      <c r="DB3124">
        <v>0</v>
      </c>
      <c r="DC3124">
        <v>0</v>
      </c>
      <c r="DD3124">
        <v>0</v>
      </c>
      <c r="DE3124">
        <v>0</v>
      </c>
      <c r="DF3124">
        <v>0</v>
      </c>
      <c r="DG3124">
        <v>0</v>
      </c>
      <c r="DH3124">
        <v>0</v>
      </c>
      <c r="DI3124">
        <v>0</v>
      </c>
      <c r="DJ3124">
        <v>0</v>
      </c>
      <c r="DK3124">
        <v>0</v>
      </c>
      <c r="DL3124">
        <v>0</v>
      </c>
    </row>
    <row r="3125" spans="1:116" x14ac:dyDescent="0.15">
      <c r="A3125" t="s">
        <v>116</v>
      </c>
      <c r="B3125">
        <v>201887</v>
      </c>
      <c r="C3125" t="s">
        <v>117</v>
      </c>
      <c r="D3125" t="s">
        <v>136</v>
      </c>
      <c r="E3125" t="s">
        <v>118</v>
      </c>
      <c r="F3125" t="s">
        <v>137</v>
      </c>
      <c r="G3125" s="1">
        <v>43229</v>
      </c>
      <c r="H3125" t="s">
        <v>138</v>
      </c>
      <c r="I3125" s="1">
        <v>43249</v>
      </c>
      <c r="J3125" t="s">
        <v>119</v>
      </c>
      <c r="K3125" t="s">
        <v>5375</v>
      </c>
      <c r="L3125" t="s">
        <v>197</v>
      </c>
      <c r="M3125" t="s">
        <v>1029</v>
      </c>
      <c r="P3125" t="s">
        <v>299</v>
      </c>
      <c r="Q3125" t="s">
        <v>2755</v>
      </c>
      <c r="R3125" t="s">
        <v>126</v>
      </c>
      <c r="S3125" t="s">
        <v>215</v>
      </c>
      <c r="T3125" t="s">
        <v>5376</v>
      </c>
      <c r="W3125">
        <v>9000</v>
      </c>
      <c r="X3125">
        <v>9000</v>
      </c>
      <c r="Y3125">
        <v>0</v>
      </c>
      <c r="Z3125">
        <v>0</v>
      </c>
      <c r="AA3125">
        <v>9000</v>
      </c>
      <c r="AB3125">
        <v>9000</v>
      </c>
      <c r="AC3125">
        <v>0</v>
      </c>
      <c r="AD3125">
        <v>0</v>
      </c>
      <c r="AE3125">
        <v>9000</v>
      </c>
      <c r="AF3125" t="s">
        <v>143</v>
      </c>
      <c r="AG3125" t="s">
        <v>143</v>
      </c>
      <c r="AH3125" t="s">
        <v>5305</v>
      </c>
      <c r="AI3125" t="s">
        <v>1982</v>
      </c>
      <c r="AJ3125" t="s">
        <v>128</v>
      </c>
      <c r="AK3125" t="s">
        <v>303</v>
      </c>
      <c r="AL3125" t="s">
        <v>2758</v>
      </c>
      <c r="AM3125" t="s">
        <v>5377</v>
      </c>
      <c r="AN3125" t="s">
        <v>5378</v>
      </c>
      <c r="AO3125" t="s">
        <v>5379</v>
      </c>
      <c r="AP3125" t="s">
        <v>5380</v>
      </c>
      <c r="BO3125">
        <v>9000</v>
      </c>
      <c r="BP3125">
        <v>9000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v>0</v>
      </c>
      <c r="CR3125">
        <v>0</v>
      </c>
      <c r="CS3125">
        <v>0</v>
      </c>
      <c r="CT3125">
        <v>0</v>
      </c>
      <c r="CU3125">
        <v>0</v>
      </c>
      <c r="CV3125">
        <v>0</v>
      </c>
      <c r="CW3125">
        <v>0</v>
      </c>
      <c r="CX3125">
        <v>0</v>
      </c>
      <c r="CY3125">
        <v>0</v>
      </c>
      <c r="CZ3125">
        <v>0</v>
      </c>
      <c r="DA3125">
        <v>0</v>
      </c>
      <c r="DB3125">
        <v>0</v>
      </c>
      <c r="DC3125">
        <v>0</v>
      </c>
      <c r="DD3125">
        <v>0</v>
      </c>
      <c r="DE3125">
        <v>0</v>
      </c>
      <c r="DF3125">
        <v>0</v>
      </c>
      <c r="DG3125">
        <v>0</v>
      </c>
      <c r="DH3125">
        <v>0</v>
      </c>
      <c r="DI3125">
        <v>0</v>
      </c>
      <c r="DJ3125">
        <v>0</v>
      </c>
      <c r="DK3125">
        <v>0</v>
      </c>
      <c r="DL3125">
        <v>0</v>
      </c>
    </row>
    <row r="3126" spans="1:116" x14ac:dyDescent="0.15">
      <c r="A3126" t="s">
        <v>116</v>
      </c>
      <c r="B3126">
        <v>201889</v>
      </c>
      <c r="C3126" t="s">
        <v>117</v>
      </c>
      <c r="D3126" t="s">
        <v>136</v>
      </c>
      <c r="E3126" t="s">
        <v>118</v>
      </c>
      <c r="F3126" t="s">
        <v>137</v>
      </c>
      <c r="G3126" s="1">
        <v>43229</v>
      </c>
      <c r="H3126" t="s">
        <v>138</v>
      </c>
      <c r="I3126" s="1">
        <v>43284</v>
      </c>
      <c r="J3126" t="s">
        <v>13516</v>
      </c>
      <c r="K3126" t="s">
        <v>5381</v>
      </c>
      <c r="L3126" t="s">
        <v>153</v>
      </c>
      <c r="M3126" t="s">
        <v>139</v>
      </c>
      <c r="P3126" t="s">
        <v>299</v>
      </c>
      <c r="Q3126" t="s">
        <v>501</v>
      </c>
      <c r="R3126" t="s">
        <v>126</v>
      </c>
      <c r="S3126" t="s">
        <v>215</v>
      </c>
      <c r="T3126" t="s">
        <v>5382</v>
      </c>
      <c r="U3126" t="s">
        <v>5383</v>
      </c>
      <c r="W3126">
        <v>14752</v>
      </c>
      <c r="X3126">
        <v>14752</v>
      </c>
      <c r="Y3126">
        <v>0</v>
      </c>
      <c r="Z3126">
        <v>0</v>
      </c>
      <c r="AA3126">
        <v>14752</v>
      </c>
      <c r="AB3126">
        <v>14752</v>
      </c>
      <c r="AC3126">
        <v>0</v>
      </c>
      <c r="AD3126">
        <v>0</v>
      </c>
      <c r="AE3126">
        <v>14752</v>
      </c>
      <c r="AF3126" t="s">
        <v>143</v>
      </c>
      <c r="AG3126" t="s">
        <v>143</v>
      </c>
      <c r="AH3126" t="s">
        <v>14526</v>
      </c>
      <c r="AI3126" t="s">
        <v>14527</v>
      </c>
      <c r="AJ3126" t="s">
        <v>128</v>
      </c>
      <c r="AK3126" t="s">
        <v>303</v>
      </c>
      <c r="AL3126" t="s">
        <v>502</v>
      </c>
      <c r="AN3126" t="s">
        <v>5384</v>
      </c>
      <c r="AO3126" t="s">
        <v>5385</v>
      </c>
      <c r="AP3126" t="s">
        <v>4194</v>
      </c>
      <c r="AQ3126" t="s">
        <v>5386</v>
      </c>
      <c r="BO3126">
        <v>2950.4</v>
      </c>
      <c r="BP3126">
        <v>2950.4</v>
      </c>
      <c r="BQ3126">
        <v>11801.6</v>
      </c>
      <c r="BR3126">
        <v>11801.6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v>0</v>
      </c>
      <c r="CR3126">
        <v>0</v>
      </c>
      <c r="CS3126">
        <v>0</v>
      </c>
      <c r="CT3126">
        <v>0</v>
      </c>
      <c r="CU3126">
        <v>0</v>
      </c>
      <c r="CV3126">
        <v>0</v>
      </c>
      <c r="CW3126">
        <v>0</v>
      </c>
      <c r="CX3126">
        <v>0</v>
      </c>
      <c r="CY3126">
        <v>0</v>
      </c>
      <c r="CZ3126">
        <v>0</v>
      </c>
      <c r="DA3126">
        <v>0</v>
      </c>
      <c r="DB3126">
        <v>0</v>
      </c>
      <c r="DC3126">
        <v>0</v>
      </c>
      <c r="DD3126">
        <v>0</v>
      </c>
      <c r="DE3126">
        <v>0</v>
      </c>
      <c r="DF3126">
        <v>0</v>
      </c>
      <c r="DG3126">
        <v>0</v>
      </c>
      <c r="DH3126">
        <v>0</v>
      </c>
      <c r="DI3126">
        <v>0</v>
      </c>
      <c r="DJ3126">
        <v>0</v>
      </c>
      <c r="DK3126">
        <v>0</v>
      </c>
      <c r="DL3126">
        <v>0</v>
      </c>
    </row>
    <row r="3127" spans="1:116" x14ac:dyDescent="0.15">
      <c r="A3127" t="s">
        <v>116</v>
      </c>
      <c r="B3127">
        <v>201930</v>
      </c>
      <c r="C3127" t="s">
        <v>117</v>
      </c>
      <c r="D3127" t="s">
        <v>136</v>
      </c>
      <c r="E3127" t="s">
        <v>118</v>
      </c>
      <c r="F3127" t="s">
        <v>137</v>
      </c>
      <c r="G3127" s="1">
        <v>43228</v>
      </c>
      <c r="H3127" t="s">
        <v>138</v>
      </c>
      <c r="I3127" s="1">
        <v>43262</v>
      </c>
      <c r="J3127" t="s">
        <v>119</v>
      </c>
      <c r="K3127" t="s">
        <v>469</v>
      </c>
      <c r="L3127" t="s">
        <v>227</v>
      </c>
      <c r="M3127" t="s">
        <v>139</v>
      </c>
      <c r="P3127" t="s">
        <v>124</v>
      </c>
      <c r="Q3127" t="s">
        <v>470</v>
      </c>
      <c r="R3127" t="s">
        <v>126</v>
      </c>
      <c r="S3127" t="s">
        <v>140</v>
      </c>
      <c r="T3127" t="s">
        <v>5392</v>
      </c>
      <c r="U3127" t="s">
        <v>945</v>
      </c>
      <c r="W3127">
        <v>199770</v>
      </c>
      <c r="X3127">
        <v>145983</v>
      </c>
      <c r="Y3127">
        <v>53787</v>
      </c>
      <c r="Z3127">
        <v>0</v>
      </c>
      <c r="AA3127">
        <v>199771</v>
      </c>
      <c r="AB3127">
        <v>199771</v>
      </c>
      <c r="AC3127">
        <v>0</v>
      </c>
      <c r="AD3127">
        <v>0</v>
      </c>
      <c r="AE3127">
        <v>199771</v>
      </c>
      <c r="AF3127" t="s">
        <v>143</v>
      </c>
      <c r="AG3127" t="s">
        <v>143</v>
      </c>
      <c r="AH3127" t="s">
        <v>5319</v>
      </c>
      <c r="AI3127" t="s">
        <v>1274</v>
      </c>
      <c r="AJ3127" t="s">
        <v>128</v>
      </c>
      <c r="AK3127" t="s">
        <v>429</v>
      </c>
      <c r="AL3127" t="s">
        <v>474</v>
      </c>
      <c r="AM3127" t="s">
        <v>5393</v>
      </c>
      <c r="AN3127" t="s">
        <v>5394</v>
      </c>
      <c r="AO3127" t="s">
        <v>2137</v>
      </c>
      <c r="AP3127" t="s">
        <v>2138</v>
      </c>
      <c r="AQ3127" t="s">
        <v>5395</v>
      </c>
      <c r="BO3127">
        <v>119862</v>
      </c>
      <c r="BP3127">
        <v>119862.6</v>
      </c>
      <c r="BQ3127">
        <v>79908</v>
      </c>
      <c r="BR3127">
        <v>79908.400000000009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0</v>
      </c>
      <c r="CR3127">
        <v>0</v>
      </c>
      <c r="CS3127">
        <v>0</v>
      </c>
      <c r="CT3127">
        <v>0</v>
      </c>
      <c r="CU3127">
        <v>0</v>
      </c>
      <c r="CV3127">
        <v>0</v>
      </c>
      <c r="CW3127">
        <v>0</v>
      </c>
      <c r="CX3127">
        <v>0</v>
      </c>
      <c r="CY3127">
        <v>0</v>
      </c>
      <c r="CZ3127">
        <v>0</v>
      </c>
      <c r="DA3127">
        <v>0</v>
      </c>
      <c r="DB3127">
        <v>0</v>
      </c>
      <c r="DC3127">
        <v>0</v>
      </c>
      <c r="DD3127">
        <v>0</v>
      </c>
      <c r="DE3127">
        <v>0</v>
      </c>
      <c r="DF3127">
        <v>0</v>
      </c>
      <c r="DG3127">
        <v>0</v>
      </c>
      <c r="DH3127">
        <v>0</v>
      </c>
      <c r="DI3127">
        <v>0</v>
      </c>
      <c r="DJ3127">
        <v>0</v>
      </c>
      <c r="DK3127">
        <v>0</v>
      </c>
      <c r="DL3127">
        <v>0</v>
      </c>
    </row>
    <row r="3128" spans="1:116" x14ac:dyDescent="0.15">
      <c r="A3128" t="s">
        <v>116</v>
      </c>
      <c r="B3128">
        <v>201951</v>
      </c>
      <c r="C3128" t="s">
        <v>117</v>
      </c>
      <c r="D3128" t="s">
        <v>136</v>
      </c>
      <c r="E3128" t="s">
        <v>118</v>
      </c>
      <c r="F3128" t="s">
        <v>137</v>
      </c>
      <c r="H3128" t="s">
        <v>117</v>
      </c>
      <c r="I3128" s="1">
        <v>43229</v>
      </c>
      <c r="J3128" t="s">
        <v>119</v>
      </c>
      <c r="K3128" t="s">
        <v>310</v>
      </c>
      <c r="L3128" t="s">
        <v>123</v>
      </c>
      <c r="M3128" t="s">
        <v>139</v>
      </c>
      <c r="P3128" t="s">
        <v>317</v>
      </c>
      <c r="Q3128" t="s">
        <v>609</v>
      </c>
      <c r="R3128" t="s">
        <v>126</v>
      </c>
      <c r="S3128" t="s">
        <v>215</v>
      </c>
      <c r="T3128" t="s">
        <v>9280</v>
      </c>
      <c r="W3128">
        <v>0</v>
      </c>
      <c r="X3128">
        <v>0</v>
      </c>
      <c r="Y3128">
        <v>0</v>
      </c>
      <c r="Z3128">
        <v>0</v>
      </c>
      <c r="AA3128">
        <v>100000</v>
      </c>
      <c r="AB3128">
        <v>100000</v>
      </c>
      <c r="AC3128">
        <v>0</v>
      </c>
      <c r="AD3128">
        <v>0</v>
      </c>
      <c r="AE3128">
        <v>302517</v>
      </c>
      <c r="AH3128" t="s">
        <v>516</v>
      </c>
      <c r="AI3128" t="s">
        <v>225</v>
      </c>
      <c r="AK3128" t="s">
        <v>543</v>
      </c>
      <c r="AL3128" t="s">
        <v>610</v>
      </c>
      <c r="AM3128" t="s">
        <v>14528</v>
      </c>
      <c r="AN3128" t="s">
        <v>9282</v>
      </c>
      <c r="AO3128" t="s">
        <v>611</v>
      </c>
      <c r="AP3128" t="s">
        <v>612</v>
      </c>
      <c r="BO3128">
        <v>0</v>
      </c>
      <c r="BP3128">
        <v>100000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0</v>
      </c>
      <c r="CR3128">
        <v>0</v>
      </c>
      <c r="CS3128">
        <v>0</v>
      </c>
      <c r="CT3128">
        <v>0</v>
      </c>
      <c r="CU3128">
        <v>0</v>
      </c>
      <c r="CV3128">
        <v>0</v>
      </c>
      <c r="CW3128">
        <v>0</v>
      </c>
      <c r="CX3128">
        <v>0</v>
      </c>
      <c r="CY3128">
        <v>0</v>
      </c>
      <c r="CZ3128">
        <v>0</v>
      </c>
      <c r="DA3128">
        <v>0</v>
      </c>
      <c r="DB3128">
        <v>0</v>
      </c>
      <c r="DC3128">
        <v>0</v>
      </c>
      <c r="DD3128">
        <v>0</v>
      </c>
      <c r="DE3128">
        <v>0</v>
      </c>
      <c r="DF3128">
        <v>0</v>
      </c>
      <c r="DG3128">
        <v>0</v>
      </c>
      <c r="DH3128">
        <v>0</v>
      </c>
      <c r="DI3128">
        <v>0</v>
      </c>
      <c r="DJ3128">
        <v>0</v>
      </c>
      <c r="DK3128">
        <v>0</v>
      </c>
      <c r="DL3128">
        <v>0</v>
      </c>
    </row>
    <row r="3129" spans="1:116" x14ac:dyDescent="0.15">
      <c r="A3129" t="s">
        <v>116</v>
      </c>
      <c r="B3129">
        <v>201958</v>
      </c>
      <c r="C3129" t="s">
        <v>117</v>
      </c>
      <c r="D3129" t="s">
        <v>136</v>
      </c>
      <c r="E3129" t="s">
        <v>118</v>
      </c>
      <c r="F3129" t="s">
        <v>137</v>
      </c>
      <c r="G3129" s="1">
        <v>43231</v>
      </c>
      <c r="H3129" t="s">
        <v>138</v>
      </c>
      <c r="I3129" s="1">
        <v>43236</v>
      </c>
      <c r="J3129" t="s">
        <v>119</v>
      </c>
      <c r="K3129" t="s">
        <v>936</v>
      </c>
      <c r="L3129" t="s">
        <v>120</v>
      </c>
      <c r="M3129" t="s">
        <v>139</v>
      </c>
      <c r="P3129" t="s">
        <v>232</v>
      </c>
      <c r="Q3129" t="s">
        <v>1063</v>
      </c>
      <c r="R3129" t="s">
        <v>126</v>
      </c>
      <c r="S3129" t="s">
        <v>571</v>
      </c>
      <c r="T3129" t="s">
        <v>5400</v>
      </c>
      <c r="W3129">
        <v>19790</v>
      </c>
      <c r="X3129">
        <v>12097</v>
      </c>
      <c r="Y3129">
        <v>7693</v>
      </c>
      <c r="Z3129">
        <v>0</v>
      </c>
      <c r="AA3129">
        <v>19790</v>
      </c>
      <c r="AB3129">
        <v>12097</v>
      </c>
      <c r="AC3129">
        <v>7693</v>
      </c>
      <c r="AD3129">
        <v>0</v>
      </c>
      <c r="AE3129">
        <v>19790</v>
      </c>
      <c r="AF3129" t="s">
        <v>143</v>
      </c>
      <c r="AG3129" t="s">
        <v>143</v>
      </c>
      <c r="AH3129" t="s">
        <v>553</v>
      </c>
      <c r="AI3129" t="s">
        <v>342</v>
      </c>
      <c r="AJ3129" t="s">
        <v>128</v>
      </c>
      <c r="AK3129" t="s">
        <v>236</v>
      </c>
      <c r="AL3129" t="s">
        <v>1065</v>
      </c>
      <c r="AM3129" t="s">
        <v>5401</v>
      </c>
      <c r="AN3129" t="s">
        <v>5402</v>
      </c>
      <c r="AO3129" t="s">
        <v>4591</v>
      </c>
      <c r="AP3129" t="s">
        <v>4592</v>
      </c>
      <c r="BO3129">
        <v>19790</v>
      </c>
      <c r="BP3129">
        <v>19790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0</v>
      </c>
      <c r="CR3129">
        <v>0</v>
      </c>
      <c r="CS3129">
        <v>0</v>
      </c>
      <c r="CT3129">
        <v>0</v>
      </c>
      <c r="CU3129">
        <v>0</v>
      </c>
      <c r="CV3129">
        <v>0</v>
      </c>
      <c r="CW3129">
        <v>0</v>
      </c>
      <c r="CX3129">
        <v>0</v>
      </c>
      <c r="CY3129">
        <v>0</v>
      </c>
      <c r="CZ3129">
        <v>0</v>
      </c>
      <c r="DA3129">
        <v>0</v>
      </c>
      <c r="DB3129">
        <v>0</v>
      </c>
      <c r="DC3129">
        <v>0</v>
      </c>
      <c r="DD3129">
        <v>0</v>
      </c>
      <c r="DE3129">
        <v>0</v>
      </c>
      <c r="DF3129">
        <v>0</v>
      </c>
      <c r="DG3129">
        <v>0</v>
      </c>
      <c r="DH3129">
        <v>0</v>
      </c>
      <c r="DI3129">
        <v>0</v>
      </c>
      <c r="DJ3129">
        <v>0</v>
      </c>
      <c r="DK3129">
        <v>0</v>
      </c>
      <c r="DL3129">
        <v>0</v>
      </c>
    </row>
    <row r="3130" spans="1:116" x14ac:dyDescent="0.15">
      <c r="A3130" t="s">
        <v>116</v>
      </c>
      <c r="B3130">
        <v>201963</v>
      </c>
      <c r="C3130" t="s">
        <v>117</v>
      </c>
      <c r="D3130" t="s">
        <v>136</v>
      </c>
      <c r="E3130" t="s">
        <v>118</v>
      </c>
      <c r="F3130" t="s">
        <v>137</v>
      </c>
      <c r="G3130" s="1">
        <v>43213</v>
      </c>
      <c r="H3130" t="s">
        <v>138</v>
      </c>
      <c r="I3130" s="1">
        <v>43251</v>
      </c>
      <c r="J3130" t="s">
        <v>119</v>
      </c>
      <c r="K3130" t="s">
        <v>350</v>
      </c>
      <c r="L3130" t="s">
        <v>120</v>
      </c>
      <c r="M3130" t="s">
        <v>139</v>
      </c>
      <c r="P3130" t="s">
        <v>199</v>
      </c>
      <c r="Q3130" t="s">
        <v>200</v>
      </c>
      <c r="R3130" t="s">
        <v>126</v>
      </c>
      <c r="S3130" t="s">
        <v>140</v>
      </c>
      <c r="T3130" t="s">
        <v>3675</v>
      </c>
      <c r="U3130" t="s">
        <v>5403</v>
      </c>
      <c r="W3130">
        <v>13500</v>
      </c>
      <c r="X3130">
        <v>11738</v>
      </c>
      <c r="Y3130">
        <v>1762</v>
      </c>
      <c r="Z3130">
        <v>0</v>
      </c>
      <c r="AA3130">
        <v>13500</v>
      </c>
      <c r="AB3130">
        <v>11738</v>
      </c>
      <c r="AC3130">
        <v>1762</v>
      </c>
      <c r="AD3130">
        <v>0</v>
      </c>
      <c r="AE3130">
        <v>13500</v>
      </c>
      <c r="AF3130" t="s">
        <v>143</v>
      </c>
      <c r="AG3130" t="s">
        <v>143</v>
      </c>
      <c r="AH3130" t="s">
        <v>5098</v>
      </c>
      <c r="AI3130" t="s">
        <v>1982</v>
      </c>
      <c r="AJ3130" t="s">
        <v>128</v>
      </c>
      <c r="AK3130" t="s">
        <v>512</v>
      </c>
      <c r="AL3130" t="s">
        <v>203</v>
      </c>
      <c r="AM3130" t="s">
        <v>5404</v>
      </c>
      <c r="AN3130" t="s">
        <v>5405</v>
      </c>
      <c r="AO3130" t="s">
        <v>333</v>
      </c>
      <c r="AP3130" t="s">
        <v>334</v>
      </c>
      <c r="AQ3130" t="s">
        <v>5406</v>
      </c>
      <c r="BO3130">
        <v>13500</v>
      </c>
      <c r="BP3130">
        <v>13500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0</v>
      </c>
      <c r="CR3130">
        <v>0</v>
      </c>
      <c r="CS3130">
        <v>0</v>
      </c>
      <c r="CT3130">
        <v>0</v>
      </c>
      <c r="CU3130">
        <v>0</v>
      </c>
      <c r="CV3130">
        <v>0</v>
      </c>
      <c r="CW3130">
        <v>0</v>
      </c>
      <c r="CX3130">
        <v>0</v>
      </c>
      <c r="CY3130">
        <v>0</v>
      </c>
      <c r="CZ3130">
        <v>0</v>
      </c>
      <c r="DA3130">
        <v>0</v>
      </c>
      <c r="DB3130">
        <v>0</v>
      </c>
      <c r="DC3130">
        <v>0</v>
      </c>
      <c r="DD3130">
        <v>0</v>
      </c>
      <c r="DE3130">
        <v>0</v>
      </c>
      <c r="DF3130">
        <v>0</v>
      </c>
      <c r="DG3130">
        <v>0</v>
      </c>
      <c r="DH3130">
        <v>0</v>
      </c>
      <c r="DI3130">
        <v>0</v>
      </c>
      <c r="DJ3130">
        <v>0</v>
      </c>
      <c r="DK3130">
        <v>0</v>
      </c>
      <c r="DL3130">
        <v>0</v>
      </c>
    </row>
    <row r="3131" spans="1:116" x14ac:dyDescent="0.15">
      <c r="A3131" t="s">
        <v>116</v>
      </c>
      <c r="B3131">
        <v>201996</v>
      </c>
      <c r="C3131" t="s">
        <v>117</v>
      </c>
      <c r="D3131" t="s">
        <v>136</v>
      </c>
      <c r="E3131" t="s">
        <v>118</v>
      </c>
      <c r="F3131" t="s">
        <v>137</v>
      </c>
      <c r="G3131" s="1">
        <v>43245</v>
      </c>
      <c r="H3131" t="s">
        <v>138</v>
      </c>
      <c r="I3131" s="1">
        <v>43258</v>
      </c>
      <c r="J3131" t="s">
        <v>119</v>
      </c>
      <c r="K3131" t="s">
        <v>4517</v>
      </c>
      <c r="L3131" t="s">
        <v>120</v>
      </c>
      <c r="M3131" t="s">
        <v>139</v>
      </c>
      <c r="P3131" t="s">
        <v>145</v>
      </c>
      <c r="Q3131" t="s">
        <v>214</v>
      </c>
      <c r="R3131" t="s">
        <v>126</v>
      </c>
      <c r="S3131" t="s">
        <v>633</v>
      </c>
      <c r="T3131" t="s">
        <v>5418</v>
      </c>
      <c r="W3131">
        <v>3750</v>
      </c>
      <c r="X3131">
        <v>3260</v>
      </c>
      <c r="Y3131">
        <v>490</v>
      </c>
      <c r="Z3131">
        <v>0</v>
      </c>
      <c r="AA3131">
        <v>3750</v>
      </c>
      <c r="AB3131">
        <v>3188</v>
      </c>
      <c r="AC3131">
        <v>562</v>
      </c>
      <c r="AD3131">
        <v>0</v>
      </c>
      <c r="AE3131">
        <v>3750</v>
      </c>
      <c r="AF3131" t="s">
        <v>143</v>
      </c>
      <c r="AG3131" t="s">
        <v>143</v>
      </c>
      <c r="AH3131" t="s">
        <v>211</v>
      </c>
      <c r="AI3131" t="s">
        <v>235</v>
      </c>
      <c r="AJ3131" t="s">
        <v>128</v>
      </c>
      <c r="AK3131" t="s">
        <v>236</v>
      </c>
      <c r="AL3131" t="s">
        <v>184</v>
      </c>
      <c r="AN3131" t="s">
        <v>3124</v>
      </c>
      <c r="AO3131" t="s">
        <v>3125</v>
      </c>
      <c r="AP3131" t="s">
        <v>3126</v>
      </c>
      <c r="BO3131">
        <v>3750</v>
      </c>
      <c r="BP3131">
        <v>3750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0</v>
      </c>
      <c r="CV3131">
        <v>0</v>
      </c>
      <c r="CW3131">
        <v>0</v>
      </c>
      <c r="CX3131">
        <v>0</v>
      </c>
      <c r="CY3131">
        <v>0</v>
      </c>
      <c r="CZ3131">
        <v>0</v>
      </c>
      <c r="DA3131">
        <v>0</v>
      </c>
      <c r="DB3131">
        <v>0</v>
      </c>
      <c r="DC3131">
        <v>0</v>
      </c>
      <c r="DD3131">
        <v>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0</v>
      </c>
      <c r="DK3131">
        <v>0</v>
      </c>
      <c r="DL3131">
        <v>0</v>
      </c>
    </row>
    <row r="3132" spans="1:116" x14ac:dyDescent="0.15">
      <c r="A3132" t="s">
        <v>116</v>
      </c>
      <c r="B3132">
        <v>202034</v>
      </c>
      <c r="C3132" t="s">
        <v>117</v>
      </c>
      <c r="D3132" t="s">
        <v>136</v>
      </c>
      <c r="E3132" t="s">
        <v>118</v>
      </c>
      <c r="F3132" t="s">
        <v>137</v>
      </c>
      <c r="G3132" s="1">
        <v>43234</v>
      </c>
      <c r="H3132" t="s">
        <v>138</v>
      </c>
      <c r="I3132" s="1">
        <v>43242</v>
      </c>
      <c r="J3132" t="s">
        <v>119</v>
      </c>
      <c r="K3132" t="s">
        <v>2601</v>
      </c>
      <c r="L3132" t="s">
        <v>120</v>
      </c>
      <c r="M3132" t="s">
        <v>139</v>
      </c>
      <c r="N3132" t="s">
        <v>1455</v>
      </c>
      <c r="O3132" t="s">
        <v>123</v>
      </c>
      <c r="P3132" t="s">
        <v>124</v>
      </c>
      <c r="Q3132" t="s">
        <v>2602</v>
      </c>
      <c r="R3132" t="s">
        <v>126</v>
      </c>
      <c r="S3132" t="s">
        <v>441</v>
      </c>
      <c r="T3132" t="s">
        <v>5426</v>
      </c>
      <c r="W3132">
        <v>6520</v>
      </c>
      <c r="X3132">
        <v>4111</v>
      </c>
      <c r="Y3132">
        <v>2409</v>
      </c>
      <c r="Z3132">
        <v>0</v>
      </c>
      <c r="AA3132">
        <v>6520</v>
      </c>
      <c r="AB3132">
        <v>4111</v>
      </c>
      <c r="AC3132">
        <v>2409</v>
      </c>
      <c r="AD3132">
        <v>0</v>
      </c>
      <c r="AE3132">
        <v>6520</v>
      </c>
      <c r="AF3132" t="s">
        <v>143</v>
      </c>
      <c r="AG3132" t="s">
        <v>171</v>
      </c>
      <c r="AH3132" t="s">
        <v>542</v>
      </c>
      <c r="AI3132" t="s">
        <v>342</v>
      </c>
      <c r="AJ3132" t="s">
        <v>128</v>
      </c>
      <c r="AK3132" t="s">
        <v>518</v>
      </c>
      <c r="AL3132" t="s">
        <v>2604</v>
      </c>
      <c r="AM3132" t="s">
        <v>5427</v>
      </c>
      <c r="AN3132" t="s">
        <v>5428</v>
      </c>
      <c r="AO3132" t="s">
        <v>2607</v>
      </c>
      <c r="AP3132" t="s">
        <v>2608</v>
      </c>
      <c r="AQ3132" t="s">
        <v>2609</v>
      </c>
      <c r="BO3132">
        <v>1304</v>
      </c>
      <c r="BP3132">
        <v>1304</v>
      </c>
      <c r="BQ3132">
        <v>5216</v>
      </c>
      <c r="BR3132">
        <v>5216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0</v>
      </c>
      <c r="DE3132">
        <v>0</v>
      </c>
      <c r="DF3132">
        <v>0</v>
      </c>
      <c r="DG3132">
        <v>0</v>
      </c>
      <c r="DH3132">
        <v>0</v>
      </c>
      <c r="DI3132">
        <v>0</v>
      </c>
      <c r="DJ3132">
        <v>0</v>
      </c>
      <c r="DK3132">
        <v>0</v>
      </c>
      <c r="DL3132">
        <v>0</v>
      </c>
    </row>
    <row r="3133" spans="1:116" x14ac:dyDescent="0.15">
      <c r="A3133" t="s">
        <v>116</v>
      </c>
      <c r="B3133">
        <v>202043</v>
      </c>
      <c r="C3133" t="s">
        <v>117</v>
      </c>
      <c r="D3133" t="s">
        <v>136</v>
      </c>
      <c r="E3133" t="s">
        <v>118</v>
      </c>
      <c r="F3133" t="s">
        <v>137</v>
      </c>
      <c r="G3133" s="1">
        <v>43234</v>
      </c>
      <c r="H3133" t="s">
        <v>138</v>
      </c>
      <c r="I3133" s="1">
        <v>43235</v>
      </c>
      <c r="J3133" t="s">
        <v>119</v>
      </c>
      <c r="K3133" t="s">
        <v>5314</v>
      </c>
      <c r="L3133" t="s">
        <v>120</v>
      </c>
      <c r="M3133" t="s">
        <v>139</v>
      </c>
      <c r="P3133" t="s">
        <v>145</v>
      </c>
      <c r="Q3133" t="s">
        <v>214</v>
      </c>
      <c r="R3133" t="s">
        <v>126</v>
      </c>
      <c r="S3133" t="s">
        <v>571</v>
      </c>
      <c r="T3133" t="s">
        <v>5430</v>
      </c>
      <c r="W3133">
        <v>0</v>
      </c>
      <c r="X3133">
        <v>0</v>
      </c>
      <c r="Y3133">
        <v>0</v>
      </c>
      <c r="Z3133">
        <v>0</v>
      </c>
      <c r="AA3133">
        <v>100000</v>
      </c>
      <c r="AB3133">
        <v>61125</v>
      </c>
      <c r="AC3133">
        <v>38875</v>
      </c>
      <c r="AD3133">
        <v>0</v>
      </c>
      <c r="AE3133">
        <v>150000</v>
      </c>
      <c r="AH3133" t="s">
        <v>13706</v>
      </c>
      <c r="AI3133" t="s">
        <v>389</v>
      </c>
      <c r="AK3133" t="s">
        <v>390</v>
      </c>
      <c r="AL3133" t="s">
        <v>184</v>
      </c>
      <c r="AN3133" t="s">
        <v>5431</v>
      </c>
      <c r="AO3133" t="s">
        <v>572</v>
      </c>
      <c r="AP3133" t="s">
        <v>573</v>
      </c>
      <c r="BO3133">
        <v>0</v>
      </c>
      <c r="BP3133">
        <v>100000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0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0</v>
      </c>
      <c r="DL3133">
        <v>0</v>
      </c>
    </row>
    <row r="3134" spans="1:116" x14ac:dyDescent="0.15">
      <c r="A3134" t="s">
        <v>116</v>
      </c>
      <c r="B3134">
        <v>202075</v>
      </c>
      <c r="C3134" t="s">
        <v>117</v>
      </c>
      <c r="D3134" t="s">
        <v>136</v>
      </c>
      <c r="E3134" t="s">
        <v>118</v>
      </c>
      <c r="F3134" t="s">
        <v>137</v>
      </c>
      <c r="G3134" s="1">
        <v>43241</v>
      </c>
      <c r="H3134" t="s">
        <v>138</v>
      </c>
      <c r="I3134" s="1">
        <v>43262</v>
      </c>
      <c r="J3134" t="s">
        <v>119</v>
      </c>
      <c r="K3134" t="s">
        <v>287</v>
      </c>
      <c r="L3134" t="s">
        <v>123</v>
      </c>
      <c r="M3134" t="s">
        <v>139</v>
      </c>
      <c r="P3134" t="s">
        <v>199</v>
      </c>
      <c r="Q3134" t="s">
        <v>2984</v>
      </c>
      <c r="R3134" t="s">
        <v>126</v>
      </c>
      <c r="S3134" t="s">
        <v>215</v>
      </c>
      <c r="T3134" t="s">
        <v>5432</v>
      </c>
      <c r="W3134">
        <v>35000</v>
      </c>
      <c r="X3134">
        <v>31818</v>
      </c>
      <c r="Y3134">
        <v>3182</v>
      </c>
      <c r="Z3134">
        <v>0</v>
      </c>
      <c r="AA3134">
        <v>35000</v>
      </c>
      <c r="AB3134">
        <v>35000</v>
      </c>
      <c r="AC3134">
        <v>0</v>
      </c>
      <c r="AD3134">
        <v>0</v>
      </c>
      <c r="AE3134">
        <v>35000</v>
      </c>
      <c r="AF3134" t="s">
        <v>143</v>
      </c>
      <c r="AG3134" t="s">
        <v>143</v>
      </c>
      <c r="AH3134" t="s">
        <v>229</v>
      </c>
      <c r="AI3134" t="s">
        <v>5254</v>
      </c>
      <c r="AJ3134" t="s">
        <v>128</v>
      </c>
      <c r="AK3134" t="s">
        <v>290</v>
      </c>
      <c r="AL3134" t="s">
        <v>1860</v>
      </c>
      <c r="AM3134" t="s">
        <v>5433</v>
      </c>
      <c r="AN3134" t="s">
        <v>5434</v>
      </c>
      <c r="AO3134" t="s">
        <v>1863</v>
      </c>
      <c r="AP3134" t="s">
        <v>1864</v>
      </c>
      <c r="BO3134">
        <v>35000</v>
      </c>
      <c r="BP3134">
        <v>35000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v>0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0</v>
      </c>
      <c r="DE3134">
        <v>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0</v>
      </c>
      <c r="DL3134">
        <v>0</v>
      </c>
    </row>
    <row r="3135" spans="1:116" x14ac:dyDescent="0.15">
      <c r="A3135" t="s">
        <v>116</v>
      </c>
      <c r="B3135">
        <v>202152</v>
      </c>
      <c r="C3135" t="s">
        <v>117</v>
      </c>
      <c r="D3135" t="s">
        <v>136</v>
      </c>
      <c r="E3135" t="s">
        <v>118</v>
      </c>
      <c r="F3135" t="s">
        <v>137</v>
      </c>
      <c r="G3135" s="1">
        <v>43244</v>
      </c>
      <c r="H3135" t="s">
        <v>138</v>
      </c>
      <c r="I3135" s="1">
        <v>43238</v>
      </c>
      <c r="J3135" t="s">
        <v>119</v>
      </c>
      <c r="K3135" t="s">
        <v>5442</v>
      </c>
      <c r="L3135" t="s">
        <v>120</v>
      </c>
      <c r="M3135" t="s">
        <v>139</v>
      </c>
      <c r="P3135" t="s">
        <v>145</v>
      </c>
      <c r="Q3135" t="s">
        <v>214</v>
      </c>
      <c r="R3135" t="s">
        <v>126</v>
      </c>
      <c r="S3135" t="s">
        <v>571</v>
      </c>
      <c r="T3135" t="s">
        <v>5443</v>
      </c>
      <c r="W3135">
        <v>0</v>
      </c>
      <c r="X3135">
        <v>0</v>
      </c>
      <c r="Y3135">
        <v>0</v>
      </c>
      <c r="Z3135">
        <v>0</v>
      </c>
      <c r="AA3135">
        <v>50000</v>
      </c>
      <c r="AB3135">
        <v>30562</v>
      </c>
      <c r="AC3135">
        <v>19438</v>
      </c>
      <c r="AD3135">
        <v>0</v>
      </c>
      <c r="AE3135">
        <v>50000</v>
      </c>
      <c r="AH3135" t="s">
        <v>229</v>
      </c>
      <c r="AI3135" t="s">
        <v>341</v>
      </c>
      <c r="AK3135" t="s">
        <v>390</v>
      </c>
      <c r="AL3135" t="s">
        <v>184</v>
      </c>
      <c r="AN3135" t="s">
        <v>5444</v>
      </c>
      <c r="AO3135" t="s">
        <v>572</v>
      </c>
      <c r="AP3135" t="s">
        <v>573</v>
      </c>
      <c r="BO3135">
        <v>0</v>
      </c>
      <c r="BP3135">
        <v>50000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>
        <v>0</v>
      </c>
      <c r="CJ3135">
        <v>0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0</v>
      </c>
      <c r="CQ3135">
        <v>0</v>
      </c>
      <c r="CR3135">
        <v>0</v>
      </c>
      <c r="CS3135">
        <v>0</v>
      </c>
      <c r="CT3135">
        <v>0</v>
      </c>
      <c r="CU3135">
        <v>0</v>
      </c>
      <c r="CV3135">
        <v>0</v>
      </c>
      <c r="CW3135">
        <v>0</v>
      </c>
      <c r="CX3135">
        <v>0</v>
      </c>
      <c r="CY3135">
        <v>0</v>
      </c>
      <c r="CZ3135">
        <v>0</v>
      </c>
      <c r="DA3135">
        <v>0</v>
      </c>
      <c r="DB3135">
        <v>0</v>
      </c>
      <c r="DC3135">
        <v>0</v>
      </c>
      <c r="DD3135">
        <v>0</v>
      </c>
      <c r="DE3135">
        <v>0</v>
      </c>
      <c r="DF3135">
        <v>0</v>
      </c>
      <c r="DG3135">
        <v>0</v>
      </c>
      <c r="DH3135">
        <v>0</v>
      </c>
      <c r="DI3135">
        <v>0</v>
      </c>
      <c r="DJ3135">
        <v>0</v>
      </c>
      <c r="DK3135">
        <v>0</v>
      </c>
      <c r="DL3135">
        <v>0</v>
      </c>
    </row>
    <row r="3136" spans="1:116" x14ac:dyDescent="0.15">
      <c r="A3136" t="s">
        <v>116</v>
      </c>
      <c r="B3136">
        <v>202172</v>
      </c>
      <c r="C3136" t="s">
        <v>117</v>
      </c>
      <c r="D3136" t="s">
        <v>136</v>
      </c>
      <c r="E3136" t="s">
        <v>118</v>
      </c>
      <c r="F3136" t="s">
        <v>137</v>
      </c>
      <c r="G3136" s="1">
        <v>43273</v>
      </c>
      <c r="H3136" t="s">
        <v>138</v>
      </c>
      <c r="I3136" s="1">
        <v>43278</v>
      </c>
      <c r="J3136" t="s">
        <v>119</v>
      </c>
      <c r="K3136" t="s">
        <v>5445</v>
      </c>
      <c r="L3136" t="s">
        <v>227</v>
      </c>
      <c r="M3136" t="s">
        <v>139</v>
      </c>
      <c r="P3136" t="s">
        <v>299</v>
      </c>
      <c r="Q3136" t="s">
        <v>5446</v>
      </c>
      <c r="R3136" t="s">
        <v>126</v>
      </c>
      <c r="S3136" t="s">
        <v>140</v>
      </c>
      <c r="T3136" t="s">
        <v>5447</v>
      </c>
      <c r="W3136">
        <v>1972144</v>
      </c>
      <c r="X3136">
        <v>1972144</v>
      </c>
      <c r="Y3136">
        <v>0</v>
      </c>
      <c r="Z3136">
        <v>0</v>
      </c>
      <c r="AA3136">
        <v>1972144</v>
      </c>
      <c r="AB3136">
        <v>1972144</v>
      </c>
      <c r="AC3136">
        <v>0</v>
      </c>
      <c r="AD3136">
        <v>0</v>
      </c>
      <c r="AE3136">
        <v>1972144</v>
      </c>
      <c r="AF3136" t="s">
        <v>143</v>
      </c>
      <c r="AG3136" t="s">
        <v>143</v>
      </c>
      <c r="AH3136" t="s">
        <v>3944</v>
      </c>
      <c r="AI3136" t="s">
        <v>1066</v>
      </c>
      <c r="AJ3136" t="s">
        <v>128</v>
      </c>
      <c r="AK3136" t="s">
        <v>303</v>
      </c>
      <c r="AL3136" t="s">
        <v>1853</v>
      </c>
      <c r="AN3136" t="s">
        <v>5448</v>
      </c>
      <c r="AO3136" t="s">
        <v>5449</v>
      </c>
      <c r="AP3136" t="s">
        <v>5450</v>
      </c>
      <c r="BO3136">
        <v>1972144</v>
      </c>
      <c r="BP3136">
        <v>1972144</v>
      </c>
      <c r="BQ3136">
        <v>0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0</v>
      </c>
      <c r="CR3136">
        <v>0</v>
      </c>
      <c r="CS3136">
        <v>0</v>
      </c>
      <c r="CT3136">
        <v>0</v>
      </c>
      <c r="CU3136">
        <v>0</v>
      </c>
      <c r="CV3136">
        <v>0</v>
      </c>
      <c r="CW3136">
        <v>0</v>
      </c>
      <c r="CX3136">
        <v>0</v>
      </c>
      <c r="CY3136">
        <v>0</v>
      </c>
      <c r="CZ3136">
        <v>0</v>
      </c>
      <c r="DA3136">
        <v>0</v>
      </c>
      <c r="DB3136">
        <v>0</v>
      </c>
      <c r="DC3136">
        <v>0</v>
      </c>
      <c r="DD3136">
        <v>0</v>
      </c>
      <c r="DE3136">
        <v>0</v>
      </c>
      <c r="DF3136">
        <v>0</v>
      </c>
      <c r="DG3136">
        <v>0</v>
      </c>
      <c r="DH3136">
        <v>0</v>
      </c>
      <c r="DI3136">
        <v>0</v>
      </c>
      <c r="DJ3136">
        <v>0</v>
      </c>
      <c r="DK3136">
        <v>0</v>
      </c>
      <c r="DL3136">
        <v>0</v>
      </c>
    </row>
    <row r="3137" spans="1:116" x14ac:dyDescent="0.15">
      <c r="A3137" t="s">
        <v>116</v>
      </c>
      <c r="B3137">
        <v>202204</v>
      </c>
      <c r="C3137" t="s">
        <v>117</v>
      </c>
      <c r="D3137" t="s">
        <v>136</v>
      </c>
      <c r="E3137" t="s">
        <v>118</v>
      </c>
      <c r="F3137" t="s">
        <v>137</v>
      </c>
      <c r="G3137" s="1">
        <v>43242</v>
      </c>
      <c r="H3137" t="s">
        <v>138</v>
      </c>
      <c r="I3137" s="1">
        <v>43266</v>
      </c>
      <c r="J3137" t="s">
        <v>119</v>
      </c>
      <c r="K3137" t="s">
        <v>2674</v>
      </c>
      <c r="L3137" t="s">
        <v>120</v>
      </c>
      <c r="M3137" t="s">
        <v>139</v>
      </c>
      <c r="N3137" t="s">
        <v>386</v>
      </c>
      <c r="O3137" t="s">
        <v>123</v>
      </c>
      <c r="P3137" t="s">
        <v>124</v>
      </c>
      <c r="Q3137" t="s">
        <v>709</v>
      </c>
      <c r="R3137" t="s">
        <v>126</v>
      </c>
      <c r="S3137" t="s">
        <v>441</v>
      </c>
      <c r="T3137" t="s">
        <v>2675</v>
      </c>
      <c r="W3137">
        <v>19800</v>
      </c>
      <c r="X3137">
        <v>12484</v>
      </c>
      <c r="Y3137">
        <v>7316</v>
      </c>
      <c r="Z3137">
        <v>0</v>
      </c>
      <c r="AA3137">
        <v>19800</v>
      </c>
      <c r="AB3137">
        <v>12484</v>
      </c>
      <c r="AC3137">
        <v>7316</v>
      </c>
      <c r="AD3137">
        <v>0</v>
      </c>
      <c r="AE3137">
        <v>350665</v>
      </c>
      <c r="AF3137" t="s">
        <v>143</v>
      </c>
      <c r="AG3137" t="s">
        <v>143</v>
      </c>
      <c r="AH3137" t="s">
        <v>229</v>
      </c>
      <c r="AI3137" t="s">
        <v>235</v>
      </c>
      <c r="AJ3137" t="s">
        <v>128</v>
      </c>
      <c r="AK3137" t="s">
        <v>737</v>
      </c>
      <c r="AL3137" t="s">
        <v>710</v>
      </c>
      <c r="AM3137" t="s">
        <v>5453</v>
      </c>
      <c r="AN3137" t="s">
        <v>5454</v>
      </c>
      <c r="AO3137" t="s">
        <v>2678</v>
      </c>
      <c r="AP3137" t="s">
        <v>2679</v>
      </c>
      <c r="BO3137">
        <v>19800</v>
      </c>
      <c r="BP3137">
        <v>19800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0</v>
      </c>
      <c r="CJ3137"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0</v>
      </c>
      <c r="CR3137">
        <v>0</v>
      </c>
      <c r="CS3137">
        <v>0</v>
      </c>
      <c r="CT3137">
        <v>0</v>
      </c>
      <c r="CU3137">
        <v>0</v>
      </c>
      <c r="CV3137">
        <v>0</v>
      </c>
      <c r="CW3137">
        <v>0</v>
      </c>
      <c r="CX3137">
        <v>0</v>
      </c>
      <c r="CY3137">
        <v>0</v>
      </c>
      <c r="CZ3137">
        <v>0</v>
      </c>
      <c r="DA3137">
        <v>0</v>
      </c>
      <c r="DB3137">
        <v>0</v>
      </c>
      <c r="DC3137">
        <v>0</v>
      </c>
      <c r="DD3137">
        <v>0</v>
      </c>
      <c r="DE3137">
        <v>0</v>
      </c>
      <c r="DF3137">
        <v>0</v>
      </c>
      <c r="DG3137">
        <v>0</v>
      </c>
      <c r="DH3137">
        <v>0</v>
      </c>
      <c r="DI3137">
        <v>0</v>
      </c>
      <c r="DJ3137">
        <v>0</v>
      </c>
      <c r="DK3137">
        <v>0</v>
      </c>
      <c r="DL3137">
        <v>0</v>
      </c>
    </row>
    <row r="3138" spans="1:116" x14ac:dyDescent="0.15">
      <c r="A3138" t="s">
        <v>116</v>
      </c>
      <c r="B3138">
        <v>202232</v>
      </c>
      <c r="C3138" t="s">
        <v>117</v>
      </c>
      <c r="D3138" t="s">
        <v>136</v>
      </c>
      <c r="E3138" t="s">
        <v>118</v>
      </c>
      <c r="F3138" t="s">
        <v>137</v>
      </c>
      <c r="G3138" s="1">
        <v>43248</v>
      </c>
      <c r="H3138" t="s">
        <v>138</v>
      </c>
      <c r="I3138" s="1">
        <v>43242</v>
      </c>
      <c r="J3138" t="s">
        <v>119</v>
      </c>
      <c r="K3138" t="s">
        <v>5461</v>
      </c>
      <c r="L3138" t="s">
        <v>120</v>
      </c>
      <c r="M3138" t="s">
        <v>139</v>
      </c>
      <c r="P3138" t="s">
        <v>145</v>
      </c>
      <c r="Q3138" t="s">
        <v>214</v>
      </c>
      <c r="R3138" t="s">
        <v>126</v>
      </c>
      <c r="S3138" t="s">
        <v>571</v>
      </c>
      <c r="T3138" t="s">
        <v>5462</v>
      </c>
      <c r="W3138">
        <v>0</v>
      </c>
      <c r="X3138">
        <v>0</v>
      </c>
      <c r="Y3138">
        <v>0</v>
      </c>
      <c r="Z3138">
        <v>0</v>
      </c>
      <c r="AA3138">
        <v>10000</v>
      </c>
      <c r="AB3138">
        <v>6112</v>
      </c>
      <c r="AC3138">
        <v>3888</v>
      </c>
      <c r="AD3138">
        <v>0</v>
      </c>
      <c r="AE3138">
        <v>10000</v>
      </c>
      <c r="AH3138" t="s">
        <v>5465</v>
      </c>
      <c r="AI3138" t="s">
        <v>14529</v>
      </c>
      <c r="AK3138" t="s">
        <v>390</v>
      </c>
      <c r="AL3138" t="s">
        <v>184</v>
      </c>
      <c r="AN3138" t="s">
        <v>5463</v>
      </c>
      <c r="AO3138" t="s">
        <v>572</v>
      </c>
      <c r="AP3138" t="s">
        <v>573</v>
      </c>
      <c r="BO3138">
        <v>0</v>
      </c>
      <c r="BP3138">
        <v>10000</v>
      </c>
      <c r="BQ3138">
        <v>0</v>
      </c>
      <c r="BR3138">
        <v>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v>0</v>
      </c>
      <c r="CI3138">
        <v>0</v>
      </c>
      <c r="CJ3138">
        <v>0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0</v>
      </c>
      <c r="CQ3138">
        <v>0</v>
      </c>
      <c r="CR3138">
        <v>0</v>
      </c>
      <c r="CS3138">
        <v>0</v>
      </c>
      <c r="CT3138">
        <v>0</v>
      </c>
      <c r="CU3138">
        <v>0</v>
      </c>
      <c r="CV3138">
        <v>0</v>
      </c>
      <c r="CW3138">
        <v>0</v>
      </c>
      <c r="CX3138">
        <v>0</v>
      </c>
      <c r="CY3138">
        <v>0</v>
      </c>
      <c r="CZ3138">
        <v>0</v>
      </c>
      <c r="DA3138">
        <v>0</v>
      </c>
      <c r="DB3138">
        <v>0</v>
      </c>
      <c r="DC3138">
        <v>0</v>
      </c>
      <c r="DD3138">
        <v>0</v>
      </c>
      <c r="DE3138">
        <v>0</v>
      </c>
      <c r="DF3138">
        <v>0</v>
      </c>
      <c r="DG3138">
        <v>0</v>
      </c>
      <c r="DH3138">
        <v>0</v>
      </c>
      <c r="DI3138">
        <v>0</v>
      </c>
      <c r="DJ3138">
        <v>0</v>
      </c>
      <c r="DK3138">
        <v>0</v>
      </c>
      <c r="DL3138">
        <v>0</v>
      </c>
    </row>
    <row r="3139" spans="1:116" x14ac:dyDescent="0.15">
      <c r="A3139" t="s">
        <v>116</v>
      </c>
      <c r="B3139">
        <v>202313</v>
      </c>
      <c r="C3139" t="s">
        <v>117</v>
      </c>
      <c r="D3139" t="s">
        <v>136</v>
      </c>
      <c r="E3139" t="s">
        <v>118</v>
      </c>
      <c r="F3139" t="s">
        <v>137</v>
      </c>
      <c r="G3139" s="1">
        <v>43245</v>
      </c>
      <c r="H3139" t="s">
        <v>138</v>
      </c>
      <c r="I3139" s="1">
        <v>43263</v>
      </c>
      <c r="J3139" t="s">
        <v>119</v>
      </c>
      <c r="K3139" t="s">
        <v>213</v>
      </c>
      <c r="L3139" t="s">
        <v>123</v>
      </c>
      <c r="M3139" t="s">
        <v>139</v>
      </c>
      <c r="P3139" t="s">
        <v>232</v>
      </c>
      <c r="Q3139" t="s">
        <v>263</v>
      </c>
      <c r="R3139" t="s">
        <v>126</v>
      </c>
      <c r="S3139" t="s">
        <v>215</v>
      </c>
      <c r="T3139" t="s">
        <v>5471</v>
      </c>
      <c r="W3139">
        <v>434968</v>
      </c>
      <c r="X3139">
        <v>294622</v>
      </c>
      <c r="Y3139">
        <v>140346</v>
      </c>
      <c r="Z3139">
        <v>0</v>
      </c>
      <c r="AA3139">
        <v>434968</v>
      </c>
      <c r="AB3139">
        <v>434968</v>
      </c>
      <c r="AC3139">
        <v>0</v>
      </c>
      <c r="AD3139">
        <v>0</v>
      </c>
      <c r="AE3139">
        <v>434968</v>
      </c>
      <c r="AF3139" t="s">
        <v>143</v>
      </c>
      <c r="AG3139" t="s">
        <v>143</v>
      </c>
      <c r="AH3139" t="s">
        <v>361</v>
      </c>
      <c r="AI3139" t="s">
        <v>159</v>
      </c>
      <c r="AJ3139" t="s">
        <v>128</v>
      </c>
      <c r="AK3139" t="s">
        <v>1106</v>
      </c>
      <c r="AL3139" t="s">
        <v>267</v>
      </c>
      <c r="AM3139" t="s">
        <v>5472</v>
      </c>
      <c r="AN3139" t="s">
        <v>5473</v>
      </c>
      <c r="AO3139" t="s">
        <v>3218</v>
      </c>
      <c r="AP3139" t="s">
        <v>3219</v>
      </c>
      <c r="BO3139">
        <v>434968</v>
      </c>
      <c r="BP3139">
        <v>434968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0</v>
      </c>
      <c r="CR3139">
        <v>0</v>
      </c>
      <c r="CS3139">
        <v>0</v>
      </c>
      <c r="CT3139">
        <v>0</v>
      </c>
      <c r="CU3139">
        <v>0</v>
      </c>
      <c r="CV3139">
        <v>0</v>
      </c>
      <c r="CW3139">
        <v>0</v>
      </c>
      <c r="CX3139">
        <v>0</v>
      </c>
      <c r="CY3139">
        <v>0</v>
      </c>
      <c r="CZ3139">
        <v>0</v>
      </c>
      <c r="DA3139">
        <v>0</v>
      </c>
      <c r="DB3139">
        <v>0</v>
      </c>
      <c r="DC3139">
        <v>0</v>
      </c>
      <c r="DD3139">
        <v>0</v>
      </c>
      <c r="DE3139">
        <v>0</v>
      </c>
      <c r="DF3139">
        <v>0</v>
      </c>
      <c r="DG3139">
        <v>0</v>
      </c>
      <c r="DH3139">
        <v>0</v>
      </c>
      <c r="DI3139">
        <v>0</v>
      </c>
      <c r="DJ3139">
        <v>0</v>
      </c>
      <c r="DK3139">
        <v>0</v>
      </c>
      <c r="DL3139">
        <v>0</v>
      </c>
    </row>
    <row r="3140" spans="1:116" x14ac:dyDescent="0.15">
      <c r="A3140" t="s">
        <v>116</v>
      </c>
      <c r="B3140">
        <v>202334</v>
      </c>
      <c r="C3140" t="s">
        <v>117</v>
      </c>
      <c r="D3140" t="s">
        <v>136</v>
      </c>
      <c r="E3140" t="s">
        <v>118</v>
      </c>
      <c r="F3140" t="s">
        <v>137</v>
      </c>
      <c r="G3140" s="1">
        <v>43249</v>
      </c>
      <c r="H3140" t="s">
        <v>138</v>
      </c>
      <c r="I3140" s="1">
        <v>43287</v>
      </c>
      <c r="J3140" t="s">
        <v>13516</v>
      </c>
      <c r="K3140" t="s">
        <v>1292</v>
      </c>
      <c r="L3140" t="s">
        <v>120</v>
      </c>
      <c r="M3140" t="s">
        <v>139</v>
      </c>
      <c r="P3140" t="s">
        <v>199</v>
      </c>
      <c r="Q3140" t="s">
        <v>200</v>
      </c>
      <c r="R3140" t="s">
        <v>126</v>
      </c>
      <c r="S3140" t="s">
        <v>397</v>
      </c>
      <c r="T3140" t="s">
        <v>5476</v>
      </c>
      <c r="W3140">
        <v>8000</v>
      </c>
      <c r="X3140">
        <v>6107</v>
      </c>
      <c r="Y3140">
        <v>1893</v>
      </c>
      <c r="Z3140">
        <v>0</v>
      </c>
      <c r="AA3140">
        <v>8000</v>
      </c>
      <c r="AB3140">
        <v>6107</v>
      </c>
      <c r="AC3140">
        <v>1893</v>
      </c>
      <c r="AD3140">
        <v>0</v>
      </c>
      <c r="AE3140">
        <v>8000</v>
      </c>
      <c r="AF3140" t="s">
        <v>143</v>
      </c>
      <c r="AG3140" t="s">
        <v>143</v>
      </c>
      <c r="AH3140" t="s">
        <v>229</v>
      </c>
      <c r="AI3140" t="s">
        <v>275</v>
      </c>
      <c r="AJ3140" t="s">
        <v>128</v>
      </c>
      <c r="AK3140" t="s">
        <v>512</v>
      </c>
      <c r="AL3140" t="s">
        <v>203</v>
      </c>
      <c r="AN3140" t="s">
        <v>5477</v>
      </c>
      <c r="AO3140" t="s">
        <v>333</v>
      </c>
      <c r="AP3140" t="s">
        <v>334</v>
      </c>
      <c r="BO3140">
        <v>8000</v>
      </c>
      <c r="BP3140">
        <v>8000</v>
      </c>
      <c r="BQ3140">
        <v>0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0</v>
      </c>
      <c r="CR3140">
        <v>0</v>
      </c>
      <c r="CS3140">
        <v>0</v>
      </c>
      <c r="CT3140">
        <v>0</v>
      </c>
      <c r="CU3140">
        <v>0</v>
      </c>
      <c r="CV3140">
        <v>0</v>
      </c>
      <c r="CW3140">
        <v>0</v>
      </c>
      <c r="CX3140">
        <v>0</v>
      </c>
      <c r="CY3140">
        <v>0</v>
      </c>
      <c r="CZ3140">
        <v>0</v>
      </c>
      <c r="DA3140">
        <v>0</v>
      </c>
      <c r="DB3140">
        <v>0</v>
      </c>
      <c r="DC3140">
        <v>0</v>
      </c>
      <c r="DD3140">
        <v>0</v>
      </c>
      <c r="DE3140">
        <v>0</v>
      </c>
      <c r="DF3140">
        <v>0</v>
      </c>
      <c r="DG3140">
        <v>0</v>
      </c>
      <c r="DH3140">
        <v>0</v>
      </c>
      <c r="DI3140">
        <v>0</v>
      </c>
      <c r="DJ3140">
        <v>0</v>
      </c>
      <c r="DK3140">
        <v>0</v>
      </c>
      <c r="DL3140">
        <v>0</v>
      </c>
    </row>
    <row r="3141" spans="1:116" x14ac:dyDescent="0.15">
      <c r="A3141" t="s">
        <v>116</v>
      </c>
      <c r="B3141">
        <v>202344</v>
      </c>
      <c r="C3141" t="s">
        <v>117</v>
      </c>
      <c r="D3141" t="s">
        <v>136</v>
      </c>
      <c r="E3141" t="s">
        <v>118</v>
      </c>
      <c r="F3141" t="s">
        <v>137</v>
      </c>
      <c r="H3141" t="s">
        <v>117</v>
      </c>
      <c r="I3141" s="1">
        <v>43245</v>
      </c>
      <c r="J3141" t="s">
        <v>119</v>
      </c>
      <c r="K3141" t="s">
        <v>7250</v>
      </c>
      <c r="L3141" t="s">
        <v>197</v>
      </c>
      <c r="M3141" t="s">
        <v>117</v>
      </c>
      <c r="N3141" t="s">
        <v>198</v>
      </c>
      <c r="O3141" t="s">
        <v>123</v>
      </c>
      <c r="P3141" t="s">
        <v>199</v>
      </c>
      <c r="Q3141" t="s">
        <v>2984</v>
      </c>
      <c r="R3141" t="s">
        <v>126</v>
      </c>
      <c r="S3141" t="s">
        <v>251</v>
      </c>
      <c r="T3141" t="s">
        <v>7251</v>
      </c>
      <c r="W3141">
        <v>0</v>
      </c>
      <c r="X3141">
        <v>0</v>
      </c>
      <c r="Y3141">
        <v>0</v>
      </c>
      <c r="Z3141">
        <v>0</v>
      </c>
      <c r="AA3141">
        <v>25389</v>
      </c>
      <c r="AB3141">
        <v>25389</v>
      </c>
      <c r="AC3141">
        <v>0</v>
      </c>
      <c r="AD3141">
        <v>0</v>
      </c>
      <c r="AE3141">
        <v>1955200</v>
      </c>
      <c r="AH3141" t="s">
        <v>6374</v>
      </c>
      <c r="AI3141" t="s">
        <v>1066</v>
      </c>
      <c r="AK3141" t="s">
        <v>290</v>
      </c>
      <c r="AL3141" t="s">
        <v>1023</v>
      </c>
      <c r="AM3141" t="s">
        <v>14530</v>
      </c>
      <c r="AN3141" t="s">
        <v>14508</v>
      </c>
      <c r="AO3141" t="s">
        <v>1863</v>
      </c>
      <c r="AP3141" t="s">
        <v>1864</v>
      </c>
      <c r="AQ3141" t="s">
        <v>5111</v>
      </c>
      <c r="BO3141">
        <v>0</v>
      </c>
      <c r="BP3141">
        <v>12694.5</v>
      </c>
      <c r="BQ3141">
        <v>0</v>
      </c>
      <c r="BR3141">
        <v>12694.5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0</v>
      </c>
      <c r="CR3141">
        <v>0</v>
      </c>
      <c r="CS3141">
        <v>0</v>
      </c>
      <c r="CT3141">
        <v>0</v>
      </c>
      <c r="CU3141">
        <v>0</v>
      </c>
      <c r="CV3141">
        <v>0</v>
      </c>
      <c r="CW3141">
        <v>0</v>
      </c>
      <c r="CX3141">
        <v>0</v>
      </c>
      <c r="CY3141">
        <v>0</v>
      </c>
      <c r="CZ3141">
        <v>0</v>
      </c>
      <c r="DA3141">
        <v>0</v>
      </c>
      <c r="DB3141">
        <v>0</v>
      </c>
      <c r="DC3141">
        <v>0</v>
      </c>
      <c r="DD3141">
        <v>0</v>
      </c>
      <c r="DE3141">
        <v>0</v>
      </c>
      <c r="DF3141">
        <v>0</v>
      </c>
      <c r="DG3141">
        <v>0</v>
      </c>
      <c r="DH3141">
        <v>0</v>
      </c>
      <c r="DI3141">
        <v>0</v>
      </c>
      <c r="DJ3141">
        <v>0</v>
      </c>
      <c r="DK3141">
        <v>0</v>
      </c>
      <c r="DL3141">
        <v>0</v>
      </c>
    </row>
    <row r="3142" spans="1:116" x14ac:dyDescent="0.15">
      <c r="A3142" t="s">
        <v>116</v>
      </c>
      <c r="B3142">
        <v>202412</v>
      </c>
      <c r="C3142" t="s">
        <v>117</v>
      </c>
      <c r="D3142" t="s">
        <v>136</v>
      </c>
      <c r="E3142" t="s">
        <v>118</v>
      </c>
      <c r="F3142" t="s">
        <v>137</v>
      </c>
      <c r="G3142" s="1">
        <v>43264</v>
      </c>
      <c r="H3142" t="s">
        <v>138</v>
      </c>
      <c r="I3142" s="1">
        <v>43262</v>
      </c>
      <c r="J3142" t="s">
        <v>119</v>
      </c>
      <c r="K3142" t="s">
        <v>287</v>
      </c>
      <c r="L3142" t="s">
        <v>123</v>
      </c>
      <c r="M3142" t="s">
        <v>139</v>
      </c>
      <c r="P3142" t="s">
        <v>199</v>
      </c>
      <c r="Q3142" t="s">
        <v>2984</v>
      </c>
      <c r="R3142" t="s">
        <v>126</v>
      </c>
      <c r="S3142" t="s">
        <v>397</v>
      </c>
      <c r="T3142" t="s">
        <v>4223</v>
      </c>
      <c r="W3142">
        <v>0</v>
      </c>
      <c r="X3142">
        <v>0</v>
      </c>
      <c r="Y3142">
        <v>0</v>
      </c>
      <c r="Z3142">
        <v>0</v>
      </c>
      <c r="AA3142">
        <v>7717</v>
      </c>
      <c r="AB3142">
        <v>7717</v>
      </c>
      <c r="AC3142">
        <v>0</v>
      </c>
      <c r="AD3142">
        <v>0</v>
      </c>
      <c r="AE3142">
        <v>17717</v>
      </c>
      <c r="AH3142" t="s">
        <v>319</v>
      </c>
      <c r="AI3142" t="s">
        <v>275</v>
      </c>
      <c r="AK3142" t="s">
        <v>290</v>
      </c>
      <c r="AL3142" t="s">
        <v>1860</v>
      </c>
      <c r="AM3142" t="s">
        <v>4224</v>
      </c>
      <c r="AN3142" t="s">
        <v>1517</v>
      </c>
      <c r="AO3142" t="s">
        <v>1863</v>
      </c>
      <c r="AP3142" t="s">
        <v>1864</v>
      </c>
      <c r="BO3142">
        <v>0</v>
      </c>
      <c r="BP3142">
        <v>7717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0</v>
      </c>
      <c r="CR3142">
        <v>0</v>
      </c>
      <c r="CS3142">
        <v>0</v>
      </c>
      <c r="CT3142">
        <v>0</v>
      </c>
      <c r="CU3142">
        <v>0</v>
      </c>
      <c r="CV3142">
        <v>0</v>
      </c>
      <c r="CW3142">
        <v>0</v>
      </c>
      <c r="CX3142">
        <v>0</v>
      </c>
      <c r="CY3142">
        <v>0</v>
      </c>
      <c r="CZ3142">
        <v>0</v>
      </c>
      <c r="DA3142">
        <v>0</v>
      </c>
      <c r="DB3142">
        <v>0</v>
      </c>
      <c r="DC3142">
        <v>0</v>
      </c>
      <c r="DD3142">
        <v>0</v>
      </c>
      <c r="DE3142">
        <v>0</v>
      </c>
      <c r="DF3142">
        <v>0</v>
      </c>
      <c r="DG3142">
        <v>0</v>
      </c>
      <c r="DH3142">
        <v>0</v>
      </c>
      <c r="DI3142">
        <v>0</v>
      </c>
      <c r="DJ3142">
        <v>0</v>
      </c>
      <c r="DK3142">
        <v>0</v>
      </c>
      <c r="DL3142">
        <v>0</v>
      </c>
    </row>
    <row r="3143" spans="1:116" x14ac:dyDescent="0.15">
      <c r="A3143" t="s">
        <v>116</v>
      </c>
      <c r="B3143">
        <v>202457</v>
      </c>
      <c r="C3143" t="s">
        <v>117</v>
      </c>
      <c r="D3143" t="s">
        <v>136</v>
      </c>
      <c r="E3143" t="s">
        <v>118</v>
      </c>
      <c r="F3143" t="s">
        <v>137</v>
      </c>
      <c r="G3143" s="1">
        <v>43251</v>
      </c>
      <c r="H3143" t="s">
        <v>138</v>
      </c>
      <c r="I3143" s="1">
        <v>43271</v>
      </c>
      <c r="J3143" t="s">
        <v>119</v>
      </c>
      <c r="K3143" t="s">
        <v>2117</v>
      </c>
      <c r="L3143" t="s">
        <v>600</v>
      </c>
      <c r="M3143" t="s">
        <v>139</v>
      </c>
      <c r="N3143" t="s">
        <v>386</v>
      </c>
      <c r="O3143" t="s">
        <v>123</v>
      </c>
      <c r="P3143" t="s">
        <v>232</v>
      </c>
      <c r="Q3143" t="s">
        <v>263</v>
      </c>
      <c r="R3143" t="s">
        <v>126</v>
      </c>
      <c r="S3143" t="s">
        <v>140</v>
      </c>
      <c r="T3143" t="s">
        <v>2118</v>
      </c>
      <c r="U3143" t="s">
        <v>5505</v>
      </c>
      <c r="W3143">
        <v>84000</v>
      </c>
      <c r="X3143">
        <v>52963</v>
      </c>
      <c r="Y3143">
        <v>31037</v>
      </c>
      <c r="Z3143">
        <v>0</v>
      </c>
      <c r="AA3143">
        <v>84000</v>
      </c>
      <c r="AB3143">
        <v>52963</v>
      </c>
      <c r="AC3143">
        <v>31037</v>
      </c>
      <c r="AD3143">
        <v>0</v>
      </c>
      <c r="AE3143">
        <v>84000</v>
      </c>
      <c r="AF3143" t="s">
        <v>143</v>
      </c>
      <c r="AG3143" t="s">
        <v>143</v>
      </c>
      <c r="AH3143" t="s">
        <v>14498</v>
      </c>
      <c r="AI3143" t="s">
        <v>235</v>
      </c>
      <c r="AJ3143" t="s">
        <v>128</v>
      </c>
      <c r="AK3143" t="s">
        <v>172</v>
      </c>
      <c r="AL3143" t="s">
        <v>267</v>
      </c>
      <c r="AM3143" t="s">
        <v>5506</v>
      </c>
      <c r="AN3143" t="s">
        <v>5507</v>
      </c>
      <c r="AO3143" t="s">
        <v>3218</v>
      </c>
      <c r="AP3143" t="s">
        <v>3219</v>
      </c>
      <c r="BO3143">
        <v>84000</v>
      </c>
      <c r="BP3143">
        <v>84000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0</v>
      </c>
      <c r="CR3143">
        <v>0</v>
      </c>
      <c r="CS3143">
        <v>0</v>
      </c>
      <c r="CT3143">
        <v>0</v>
      </c>
      <c r="CU3143">
        <v>0</v>
      </c>
      <c r="CV3143">
        <v>0</v>
      </c>
      <c r="CW3143">
        <v>0</v>
      </c>
      <c r="CX3143">
        <v>0</v>
      </c>
      <c r="CY3143">
        <v>0</v>
      </c>
      <c r="CZ3143">
        <v>0</v>
      </c>
      <c r="DA3143">
        <v>0</v>
      </c>
      <c r="DB3143">
        <v>0</v>
      </c>
      <c r="DC3143">
        <v>0</v>
      </c>
      <c r="DD3143">
        <v>0</v>
      </c>
      <c r="DE3143">
        <v>0</v>
      </c>
      <c r="DF3143">
        <v>0</v>
      </c>
      <c r="DG3143">
        <v>0</v>
      </c>
      <c r="DH3143">
        <v>0</v>
      </c>
      <c r="DI3143">
        <v>0</v>
      </c>
      <c r="DJ3143">
        <v>0</v>
      </c>
      <c r="DK3143">
        <v>0</v>
      </c>
      <c r="DL3143">
        <v>0</v>
      </c>
    </row>
    <row r="3144" spans="1:116" x14ac:dyDescent="0.15">
      <c r="A3144" t="s">
        <v>116</v>
      </c>
      <c r="B3144">
        <v>202519</v>
      </c>
      <c r="C3144" t="s">
        <v>117</v>
      </c>
      <c r="D3144" t="s">
        <v>136</v>
      </c>
      <c r="E3144" t="s">
        <v>118</v>
      </c>
      <c r="F3144" t="s">
        <v>137</v>
      </c>
      <c r="G3144" s="1">
        <v>43259</v>
      </c>
      <c r="H3144" t="s">
        <v>138</v>
      </c>
      <c r="I3144" s="1">
        <v>43280</v>
      </c>
      <c r="J3144" t="s">
        <v>119</v>
      </c>
      <c r="K3144" t="s">
        <v>1235</v>
      </c>
      <c r="L3144" t="s">
        <v>197</v>
      </c>
      <c r="M3144" t="s">
        <v>139</v>
      </c>
      <c r="P3144" t="s">
        <v>145</v>
      </c>
      <c r="Q3144" t="s">
        <v>578</v>
      </c>
      <c r="R3144" t="s">
        <v>126</v>
      </c>
      <c r="S3144" t="s">
        <v>571</v>
      </c>
      <c r="T3144" t="s">
        <v>5518</v>
      </c>
      <c r="W3144">
        <v>6000</v>
      </c>
      <c r="X3144">
        <v>3783</v>
      </c>
      <c r="Y3144">
        <v>2217</v>
      </c>
      <c r="Z3144">
        <v>0</v>
      </c>
      <c r="AA3144">
        <v>6000</v>
      </c>
      <c r="AB3144">
        <v>6000</v>
      </c>
      <c r="AC3144">
        <v>0</v>
      </c>
      <c r="AD3144">
        <v>0</v>
      </c>
      <c r="AE3144">
        <v>6000</v>
      </c>
      <c r="AF3144" t="s">
        <v>143</v>
      </c>
      <c r="AG3144" t="s">
        <v>143</v>
      </c>
      <c r="AH3144" t="s">
        <v>229</v>
      </c>
      <c r="AI3144" t="s">
        <v>285</v>
      </c>
      <c r="AJ3144" t="s">
        <v>128</v>
      </c>
      <c r="AK3144" t="s">
        <v>290</v>
      </c>
      <c r="AL3144" t="s">
        <v>184</v>
      </c>
      <c r="AN3144" t="s">
        <v>5519</v>
      </c>
      <c r="AO3144" t="s">
        <v>2051</v>
      </c>
      <c r="AP3144" t="s">
        <v>2052</v>
      </c>
      <c r="BO3144">
        <v>6000</v>
      </c>
      <c r="BP3144">
        <v>6000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0</v>
      </c>
      <c r="CR3144">
        <v>0</v>
      </c>
      <c r="CS3144">
        <v>0</v>
      </c>
      <c r="CT3144">
        <v>0</v>
      </c>
      <c r="CU3144">
        <v>0</v>
      </c>
      <c r="CV3144">
        <v>0</v>
      </c>
      <c r="CW3144">
        <v>0</v>
      </c>
      <c r="CX3144">
        <v>0</v>
      </c>
      <c r="CY3144">
        <v>0</v>
      </c>
      <c r="CZ3144">
        <v>0</v>
      </c>
      <c r="DA3144">
        <v>0</v>
      </c>
      <c r="DB3144">
        <v>0</v>
      </c>
      <c r="DC3144">
        <v>0</v>
      </c>
      <c r="DD3144">
        <v>0</v>
      </c>
      <c r="DE3144">
        <v>0</v>
      </c>
      <c r="DF3144">
        <v>0</v>
      </c>
      <c r="DG3144">
        <v>0</v>
      </c>
      <c r="DH3144">
        <v>0</v>
      </c>
      <c r="DI3144">
        <v>0</v>
      </c>
      <c r="DJ3144">
        <v>0</v>
      </c>
      <c r="DK3144">
        <v>0</v>
      </c>
      <c r="DL3144">
        <v>0</v>
      </c>
    </row>
    <row r="3145" spans="1:116" x14ac:dyDescent="0.15">
      <c r="A3145" t="s">
        <v>116</v>
      </c>
      <c r="B3145">
        <v>202607</v>
      </c>
      <c r="C3145" t="s">
        <v>117</v>
      </c>
      <c r="D3145" t="s">
        <v>136</v>
      </c>
      <c r="E3145" t="s">
        <v>425</v>
      </c>
      <c r="F3145" t="s">
        <v>137</v>
      </c>
      <c r="G3145" s="1">
        <v>43252</v>
      </c>
      <c r="H3145" t="s">
        <v>138</v>
      </c>
      <c r="I3145" s="1">
        <v>43259</v>
      </c>
      <c r="J3145" t="s">
        <v>119</v>
      </c>
      <c r="K3145" t="s">
        <v>5533</v>
      </c>
      <c r="L3145" t="s">
        <v>197</v>
      </c>
      <c r="M3145" t="s">
        <v>139</v>
      </c>
      <c r="P3145" t="s">
        <v>199</v>
      </c>
      <c r="Q3145" t="s">
        <v>369</v>
      </c>
      <c r="R3145" t="s">
        <v>126</v>
      </c>
      <c r="S3145" t="s">
        <v>140</v>
      </c>
      <c r="T3145" t="s">
        <v>5534</v>
      </c>
      <c r="W3145">
        <v>5000</v>
      </c>
      <c r="X3145">
        <v>3550</v>
      </c>
      <c r="Y3145">
        <v>1450</v>
      </c>
      <c r="Z3145">
        <v>0</v>
      </c>
      <c r="AA3145">
        <v>5000</v>
      </c>
      <c r="AB3145">
        <v>5000</v>
      </c>
      <c r="AC3145">
        <v>0</v>
      </c>
      <c r="AD3145">
        <v>0</v>
      </c>
      <c r="AE3145">
        <v>5000</v>
      </c>
      <c r="AF3145" t="s">
        <v>171</v>
      </c>
      <c r="AG3145" t="s">
        <v>143</v>
      </c>
      <c r="AH3145" t="s">
        <v>174</v>
      </c>
      <c r="AI3145" t="s">
        <v>631</v>
      </c>
      <c r="AJ3145" t="s">
        <v>128</v>
      </c>
      <c r="AK3145" t="s">
        <v>290</v>
      </c>
      <c r="AL3145" t="s">
        <v>371</v>
      </c>
      <c r="AM3145" t="s">
        <v>5535</v>
      </c>
      <c r="AN3145" t="s">
        <v>5536</v>
      </c>
      <c r="AO3145" t="s">
        <v>1577</v>
      </c>
      <c r="AP3145" t="s">
        <v>1142</v>
      </c>
      <c r="BO3145">
        <v>5000</v>
      </c>
      <c r="BP3145">
        <v>5000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0</v>
      </c>
      <c r="CR3145">
        <v>0</v>
      </c>
      <c r="CS3145">
        <v>0</v>
      </c>
      <c r="CT3145">
        <v>0</v>
      </c>
      <c r="CU3145">
        <v>0</v>
      </c>
      <c r="CV3145">
        <v>0</v>
      </c>
      <c r="CW3145">
        <v>0</v>
      </c>
      <c r="CX3145">
        <v>0</v>
      </c>
      <c r="CY3145">
        <v>0</v>
      </c>
      <c r="CZ3145">
        <v>0</v>
      </c>
      <c r="DA3145">
        <v>0</v>
      </c>
      <c r="DB3145">
        <v>0</v>
      </c>
      <c r="DC3145">
        <v>0</v>
      </c>
      <c r="DD3145">
        <v>0</v>
      </c>
      <c r="DE3145">
        <v>0</v>
      </c>
      <c r="DF3145">
        <v>0</v>
      </c>
      <c r="DG3145">
        <v>0</v>
      </c>
      <c r="DH3145">
        <v>0</v>
      </c>
      <c r="DI3145">
        <v>0</v>
      </c>
      <c r="DJ3145">
        <v>0</v>
      </c>
      <c r="DK3145">
        <v>0</v>
      </c>
      <c r="DL3145">
        <v>0</v>
      </c>
    </row>
    <row r="3146" spans="1:116" x14ac:dyDescent="0.15">
      <c r="A3146" t="s">
        <v>116</v>
      </c>
      <c r="B3146">
        <v>202698</v>
      </c>
      <c r="C3146" t="s">
        <v>117</v>
      </c>
      <c r="D3146" t="s">
        <v>136</v>
      </c>
      <c r="E3146" t="s">
        <v>118</v>
      </c>
      <c r="F3146" t="s">
        <v>137</v>
      </c>
      <c r="G3146" s="1">
        <v>43265</v>
      </c>
      <c r="H3146" t="s">
        <v>138</v>
      </c>
      <c r="I3146" s="1">
        <v>43273</v>
      </c>
      <c r="J3146" t="s">
        <v>119</v>
      </c>
      <c r="K3146" t="s">
        <v>4788</v>
      </c>
      <c r="L3146" t="s">
        <v>169</v>
      </c>
      <c r="M3146" t="s">
        <v>139</v>
      </c>
      <c r="P3146" t="s">
        <v>145</v>
      </c>
      <c r="Q3146" t="s">
        <v>578</v>
      </c>
      <c r="R3146" t="s">
        <v>126</v>
      </c>
      <c r="S3146" t="s">
        <v>571</v>
      </c>
      <c r="T3146" t="s">
        <v>4789</v>
      </c>
      <c r="W3146">
        <v>400</v>
      </c>
      <c r="X3146">
        <v>252</v>
      </c>
      <c r="Y3146">
        <v>148</v>
      </c>
      <c r="Z3146">
        <v>0</v>
      </c>
      <c r="AA3146">
        <v>400</v>
      </c>
      <c r="AB3146">
        <v>252</v>
      </c>
      <c r="AC3146">
        <v>148</v>
      </c>
      <c r="AD3146">
        <v>0</v>
      </c>
      <c r="AE3146">
        <v>850</v>
      </c>
      <c r="AF3146" t="s">
        <v>143</v>
      </c>
      <c r="AG3146" t="s">
        <v>143</v>
      </c>
      <c r="AH3146" t="s">
        <v>4790</v>
      </c>
      <c r="AI3146" t="s">
        <v>4791</v>
      </c>
      <c r="AJ3146" t="s">
        <v>128</v>
      </c>
      <c r="AK3146" t="s">
        <v>290</v>
      </c>
      <c r="AN3146" t="s">
        <v>4792</v>
      </c>
      <c r="AO3146" t="s">
        <v>2051</v>
      </c>
      <c r="AP3146" t="s">
        <v>2052</v>
      </c>
      <c r="BO3146">
        <v>400</v>
      </c>
      <c r="BP3146">
        <v>400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0</v>
      </c>
      <c r="CR3146">
        <v>0</v>
      </c>
      <c r="CS3146">
        <v>0</v>
      </c>
      <c r="CT3146">
        <v>0</v>
      </c>
      <c r="CU3146">
        <v>0</v>
      </c>
      <c r="CV3146">
        <v>0</v>
      </c>
      <c r="CW3146">
        <v>0</v>
      </c>
      <c r="CX3146">
        <v>0</v>
      </c>
      <c r="CY3146">
        <v>0</v>
      </c>
      <c r="CZ3146">
        <v>0</v>
      </c>
      <c r="DA3146">
        <v>0</v>
      </c>
      <c r="DB3146">
        <v>0</v>
      </c>
      <c r="DC3146">
        <v>0</v>
      </c>
      <c r="DD3146">
        <v>0</v>
      </c>
      <c r="DE3146">
        <v>0</v>
      </c>
      <c r="DF3146">
        <v>0</v>
      </c>
      <c r="DG3146">
        <v>0</v>
      </c>
      <c r="DH3146">
        <v>0</v>
      </c>
      <c r="DI3146">
        <v>0</v>
      </c>
      <c r="DJ3146">
        <v>0</v>
      </c>
      <c r="DK3146">
        <v>0</v>
      </c>
      <c r="DL3146">
        <v>0</v>
      </c>
    </row>
    <row r="3147" spans="1:116" x14ac:dyDescent="0.15">
      <c r="A3147" t="s">
        <v>116</v>
      </c>
      <c r="B3147">
        <v>202775</v>
      </c>
      <c r="C3147" t="s">
        <v>117</v>
      </c>
      <c r="D3147" t="s">
        <v>136</v>
      </c>
      <c r="E3147" t="s">
        <v>118</v>
      </c>
      <c r="F3147" t="s">
        <v>137</v>
      </c>
      <c r="G3147" s="1">
        <v>43266</v>
      </c>
      <c r="H3147" t="s">
        <v>138</v>
      </c>
      <c r="I3147" s="1">
        <v>43276</v>
      </c>
      <c r="J3147" t="s">
        <v>119</v>
      </c>
      <c r="K3147" t="s">
        <v>5561</v>
      </c>
      <c r="L3147" t="s">
        <v>227</v>
      </c>
      <c r="M3147" t="s">
        <v>139</v>
      </c>
      <c r="P3147" t="s">
        <v>124</v>
      </c>
      <c r="Q3147" t="s">
        <v>4722</v>
      </c>
      <c r="R3147" t="s">
        <v>126</v>
      </c>
      <c r="S3147" t="s">
        <v>215</v>
      </c>
      <c r="T3147" t="s">
        <v>5562</v>
      </c>
      <c r="U3147" t="s">
        <v>5563</v>
      </c>
      <c r="W3147">
        <v>590025</v>
      </c>
      <c r="X3147">
        <v>590025</v>
      </c>
      <c r="Y3147">
        <v>0</v>
      </c>
      <c r="Z3147">
        <v>0</v>
      </c>
      <c r="AA3147">
        <v>590025</v>
      </c>
      <c r="AB3147">
        <v>590025</v>
      </c>
      <c r="AC3147">
        <v>0</v>
      </c>
      <c r="AD3147">
        <v>0</v>
      </c>
      <c r="AE3147">
        <v>1719413</v>
      </c>
      <c r="AF3147" t="s">
        <v>143</v>
      </c>
      <c r="AG3147" t="s">
        <v>143</v>
      </c>
      <c r="AH3147" t="s">
        <v>141</v>
      </c>
      <c r="AI3147" t="s">
        <v>370</v>
      </c>
      <c r="AJ3147" t="s">
        <v>128</v>
      </c>
      <c r="AK3147" t="s">
        <v>518</v>
      </c>
      <c r="AN3147" t="s">
        <v>5564</v>
      </c>
      <c r="AO3147" t="s">
        <v>4723</v>
      </c>
      <c r="AP3147" t="s">
        <v>4724</v>
      </c>
      <c r="BO3147">
        <v>590025</v>
      </c>
      <c r="BP3147">
        <v>590025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0</v>
      </c>
      <c r="CR3147">
        <v>0</v>
      </c>
      <c r="CS3147">
        <v>0</v>
      </c>
      <c r="CT3147">
        <v>0</v>
      </c>
      <c r="CU3147">
        <v>0</v>
      </c>
      <c r="CV3147">
        <v>0</v>
      </c>
      <c r="CW3147">
        <v>0</v>
      </c>
      <c r="CX3147">
        <v>0</v>
      </c>
      <c r="CY3147">
        <v>0</v>
      </c>
      <c r="CZ3147">
        <v>0</v>
      </c>
      <c r="DA3147">
        <v>0</v>
      </c>
      <c r="DB3147">
        <v>0</v>
      </c>
      <c r="DC3147">
        <v>0</v>
      </c>
      <c r="DD3147">
        <v>0</v>
      </c>
      <c r="DE3147">
        <v>0</v>
      </c>
      <c r="DF3147">
        <v>0</v>
      </c>
      <c r="DG3147">
        <v>0</v>
      </c>
      <c r="DH3147">
        <v>0</v>
      </c>
      <c r="DI3147">
        <v>0</v>
      </c>
      <c r="DJ3147">
        <v>0</v>
      </c>
      <c r="DK3147">
        <v>0</v>
      </c>
      <c r="DL3147">
        <v>0</v>
      </c>
    </row>
    <row r="3148" spans="1:116" x14ac:dyDescent="0.15">
      <c r="A3148" t="s">
        <v>116</v>
      </c>
      <c r="B3148">
        <v>202847</v>
      </c>
      <c r="C3148" t="s">
        <v>117</v>
      </c>
      <c r="D3148" t="s">
        <v>136</v>
      </c>
      <c r="E3148" t="s">
        <v>118</v>
      </c>
      <c r="F3148" t="s">
        <v>137</v>
      </c>
      <c r="G3148" s="1">
        <v>43273</v>
      </c>
      <c r="H3148" t="s">
        <v>138</v>
      </c>
      <c r="I3148" s="1">
        <v>43272</v>
      </c>
      <c r="J3148" t="s">
        <v>119</v>
      </c>
      <c r="K3148" t="s">
        <v>469</v>
      </c>
      <c r="L3148" t="s">
        <v>227</v>
      </c>
      <c r="M3148" t="s">
        <v>139</v>
      </c>
      <c r="P3148" t="s">
        <v>124</v>
      </c>
      <c r="Q3148" t="s">
        <v>470</v>
      </c>
      <c r="R3148" t="s">
        <v>126</v>
      </c>
      <c r="S3148" t="s">
        <v>140</v>
      </c>
      <c r="T3148" t="s">
        <v>471</v>
      </c>
      <c r="U3148" t="s">
        <v>5572</v>
      </c>
      <c r="V3148" t="s">
        <v>5573</v>
      </c>
      <c r="W3148">
        <v>0</v>
      </c>
      <c r="X3148">
        <v>0</v>
      </c>
      <c r="Y3148">
        <v>0</v>
      </c>
      <c r="Z3148">
        <v>0</v>
      </c>
      <c r="AA3148">
        <v>115281</v>
      </c>
      <c r="AB3148">
        <v>72687</v>
      </c>
      <c r="AC3148">
        <v>42594</v>
      </c>
      <c r="AD3148">
        <v>0</v>
      </c>
      <c r="AE3148">
        <v>115281</v>
      </c>
      <c r="AH3148" t="s">
        <v>211</v>
      </c>
      <c r="AI3148" t="s">
        <v>440</v>
      </c>
      <c r="AK3148" t="s">
        <v>429</v>
      </c>
      <c r="AL3148" t="s">
        <v>474</v>
      </c>
      <c r="AM3148" t="s">
        <v>5574</v>
      </c>
      <c r="AN3148" t="s">
        <v>5575</v>
      </c>
      <c r="AO3148" t="s">
        <v>885</v>
      </c>
      <c r="AP3148" t="s">
        <v>886</v>
      </c>
      <c r="AQ3148" t="s">
        <v>4571</v>
      </c>
      <c r="BO3148">
        <v>0</v>
      </c>
      <c r="BP3148">
        <v>69168.600000000006</v>
      </c>
      <c r="BQ3148">
        <v>0</v>
      </c>
      <c r="BR3148">
        <v>46112.4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0</v>
      </c>
      <c r="CR3148">
        <v>0</v>
      </c>
      <c r="CS3148">
        <v>0</v>
      </c>
      <c r="CT3148">
        <v>0</v>
      </c>
      <c r="CU3148">
        <v>0</v>
      </c>
      <c r="CV3148">
        <v>0</v>
      </c>
      <c r="CW3148">
        <v>0</v>
      </c>
      <c r="CX3148">
        <v>0</v>
      </c>
      <c r="CY3148">
        <v>0</v>
      </c>
      <c r="CZ3148">
        <v>0</v>
      </c>
      <c r="DA3148">
        <v>0</v>
      </c>
      <c r="DB3148">
        <v>0</v>
      </c>
      <c r="DC3148">
        <v>0</v>
      </c>
      <c r="DD3148">
        <v>0</v>
      </c>
      <c r="DE3148">
        <v>0</v>
      </c>
      <c r="DF3148">
        <v>0</v>
      </c>
      <c r="DG3148">
        <v>0</v>
      </c>
      <c r="DH3148">
        <v>0</v>
      </c>
      <c r="DI3148">
        <v>0</v>
      </c>
      <c r="DJ3148">
        <v>0</v>
      </c>
      <c r="DK3148">
        <v>0</v>
      </c>
      <c r="DL3148">
        <v>0</v>
      </c>
    </row>
    <row r="3149" spans="1:116" x14ac:dyDescent="0.15">
      <c r="A3149" t="s">
        <v>116</v>
      </c>
      <c r="B3149">
        <v>202855</v>
      </c>
      <c r="C3149" t="s">
        <v>117</v>
      </c>
      <c r="D3149" t="s">
        <v>136</v>
      </c>
      <c r="E3149" t="s">
        <v>118</v>
      </c>
      <c r="F3149" t="s">
        <v>137</v>
      </c>
      <c r="G3149" s="1">
        <v>43271</v>
      </c>
      <c r="H3149" t="s">
        <v>138</v>
      </c>
      <c r="I3149" s="1">
        <v>43277</v>
      </c>
      <c r="J3149" t="s">
        <v>119</v>
      </c>
      <c r="K3149" t="s">
        <v>5576</v>
      </c>
      <c r="L3149" t="s">
        <v>120</v>
      </c>
      <c r="M3149" t="s">
        <v>139</v>
      </c>
      <c r="P3149" t="s">
        <v>124</v>
      </c>
      <c r="Q3149" t="s">
        <v>470</v>
      </c>
      <c r="R3149" t="s">
        <v>126</v>
      </c>
      <c r="S3149" t="s">
        <v>140</v>
      </c>
      <c r="T3149" t="s">
        <v>5577</v>
      </c>
      <c r="W3149">
        <v>36136</v>
      </c>
      <c r="X3149">
        <v>22259</v>
      </c>
      <c r="Y3149">
        <v>13877</v>
      </c>
      <c r="Z3149">
        <v>0</v>
      </c>
      <c r="AA3149">
        <v>36136</v>
      </c>
      <c r="AB3149">
        <v>22259</v>
      </c>
      <c r="AC3149">
        <v>13877</v>
      </c>
      <c r="AD3149">
        <v>0</v>
      </c>
      <c r="AE3149">
        <v>36136</v>
      </c>
      <c r="AF3149" t="s">
        <v>143</v>
      </c>
      <c r="AG3149" t="s">
        <v>143</v>
      </c>
      <c r="AH3149" t="s">
        <v>5226</v>
      </c>
      <c r="AI3149" t="s">
        <v>418</v>
      </c>
      <c r="AJ3149" t="s">
        <v>128</v>
      </c>
      <c r="AK3149" t="s">
        <v>332</v>
      </c>
      <c r="AL3149" t="s">
        <v>184</v>
      </c>
      <c r="AN3149" t="s">
        <v>5578</v>
      </c>
      <c r="AO3149" t="s">
        <v>2934</v>
      </c>
      <c r="AP3149" t="s">
        <v>850</v>
      </c>
      <c r="BO3149">
        <v>36136</v>
      </c>
      <c r="BP3149">
        <v>36136</v>
      </c>
      <c r="BQ3149">
        <v>0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0</v>
      </c>
      <c r="CR3149">
        <v>0</v>
      </c>
      <c r="CS3149">
        <v>0</v>
      </c>
      <c r="CT3149">
        <v>0</v>
      </c>
      <c r="CU3149">
        <v>0</v>
      </c>
      <c r="CV3149">
        <v>0</v>
      </c>
      <c r="CW3149">
        <v>0</v>
      </c>
      <c r="CX3149">
        <v>0</v>
      </c>
      <c r="CY3149">
        <v>0</v>
      </c>
      <c r="CZ3149">
        <v>0</v>
      </c>
      <c r="DA3149">
        <v>0</v>
      </c>
      <c r="DB3149">
        <v>0</v>
      </c>
      <c r="DC3149">
        <v>0</v>
      </c>
      <c r="DD3149">
        <v>0</v>
      </c>
      <c r="DE3149">
        <v>0</v>
      </c>
      <c r="DF3149">
        <v>0</v>
      </c>
      <c r="DG3149">
        <v>0</v>
      </c>
      <c r="DH3149">
        <v>0</v>
      </c>
      <c r="DI3149">
        <v>0</v>
      </c>
      <c r="DJ3149">
        <v>0</v>
      </c>
      <c r="DK3149">
        <v>0</v>
      </c>
      <c r="DL3149">
        <v>0</v>
      </c>
    </row>
    <row r="3150" spans="1:116" x14ac:dyDescent="0.15">
      <c r="A3150" t="s">
        <v>116</v>
      </c>
      <c r="B3150">
        <v>202869</v>
      </c>
      <c r="C3150" t="s">
        <v>117</v>
      </c>
      <c r="D3150" t="s">
        <v>136</v>
      </c>
      <c r="E3150" t="s">
        <v>118</v>
      </c>
      <c r="F3150" t="s">
        <v>137</v>
      </c>
      <c r="H3150" t="s">
        <v>117</v>
      </c>
      <c r="I3150" s="1">
        <v>43270</v>
      </c>
      <c r="J3150" t="s">
        <v>119</v>
      </c>
      <c r="K3150" t="s">
        <v>213</v>
      </c>
      <c r="L3150" t="s">
        <v>123</v>
      </c>
      <c r="M3150" t="s">
        <v>139</v>
      </c>
      <c r="P3150" t="s">
        <v>317</v>
      </c>
      <c r="Q3150" t="s">
        <v>387</v>
      </c>
      <c r="R3150" t="s">
        <v>126</v>
      </c>
      <c r="S3150" t="s">
        <v>215</v>
      </c>
      <c r="T3150" t="s">
        <v>8383</v>
      </c>
      <c r="W3150">
        <v>0</v>
      </c>
      <c r="X3150">
        <v>0</v>
      </c>
      <c r="Y3150">
        <v>0</v>
      </c>
      <c r="Z3150">
        <v>0</v>
      </c>
      <c r="AA3150">
        <v>60240</v>
      </c>
      <c r="AB3150">
        <v>39891</v>
      </c>
      <c r="AC3150">
        <v>20349</v>
      </c>
      <c r="AD3150">
        <v>0</v>
      </c>
      <c r="AE3150">
        <v>240480</v>
      </c>
      <c r="AH3150" t="s">
        <v>8384</v>
      </c>
      <c r="AI3150" t="s">
        <v>259</v>
      </c>
      <c r="AK3150" t="s">
        <v>1508</v>
      </c>
      <c r="AL3150" t="s">
        <v>391</v>
      </c>
      <c r="AM3150" t="s">
        <v>8385</v>
      </c>
      <c r="AN3150" t="s">
        <v>8386</v>
      </c>
      <c r="AO3150" t="s">
        <v>683</v>
      </c>
      <c r="AP3150" t="s">
        <v>684</v>
      </c>
      <c r="BO3150">
        <v>0</v>
      </c>
      <c r="BP3150">
        <v>60240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0</v>
      </c>
      <c r="CR3150">
        <v>0</v>
      </c>
      <c r="CS3150">
        <v>0</v>
      </c>
      <c r="CT3150">
        <v>0</v>
      </c>
      <c r="CU3150">
        <v>0</v>
      </c>
      <c r="CV3150">
        <v>0</v>
      </c>
      <c r="CW3150">
        <v>0</v>
      </c>
      <c r="CX3150">
        <v>0</v>
      </c>
      <c r="CY3150">
        <v>0</v>
      </c>
      <c r="CZ3150">
        <v>0</v>
      </c>
      <c r="DA3150">
        <v>0</v>
      </c>
      <c r="DB3150">
        <v>0</v>
      </c>
      <c r="DC3150">
        <v>0</v>
      </c>
      <c r="DD3150">
        <v>0</v>
      </c>
      <c r="DE3150">
        <v>0</v>
      </c>
      <c r="DF3150">
        <v>0</v>
      </c>
      <c r="DG3150">
        <v>0</v>
      </c>
      <c r="DH3150">
        <v>0</v>
      </c>
      <c r="DI3150">
        <v>0</v>
      </c>
      <c r="DJ3150">
        <v>0</v>
      </c>
      <c r="DK3150">
        <v>0</v>
      </c>
      <c r="DL3150">
        <v>0</v>
      </c>
    </row>
    <row r="3151" spans="1:116" x14ac:dyDescent="0.15">
      <c r="A3151" t="s">
        <v>116</v>
      </c>
      <c r="B3151">
        <v>202898</v>
      </c>
      <c r="C3151" t="s">
        <v>117</v>
      </c>
      <c r="D3151" t="s">
        <v>136</v>
      </c>
      <c r="E3151" t="s">
        <v>118</v>
      </c>
      <c r="F3151" t="s">
        <v>137</v>
      </c>
      <c r="G3151" s="1">
        <v>43273</v>
      </c>
      <c r="H3151" t="s">
        <v>138</v>
      </c>
      <c r="I3151" s="1">
        <v>43287</v>
      </c>
      <c r="J3151" t="s">
        <v>13516</v>
      </c>
      <c r="K3151" t="s">
        <v>5584</v>
      </c>
      <c r="L3151" t="s">
        <v>169</v>
      </c>
      <c r="M3151" t="s">
        <v>139</v>
      </c>
      <c r="P3151" t="s">
        <v>124</v>
      </c>
      <c r="Q3151" t="s">
        <v>2380</v>
      </c>
      <c r="R3151" t="s">
        <v>126</v>
      </c>
      <c r="S3151" t="s">
        <v>633</v>
      </c>
      <c r="T3151" t="s">
        <v>5585</v>
      </c>
      <c r="W3151">
        <v>0</v>
      </c>
      <c r="X3151">
        <v>0</v>
      </c>
      <c r="Y3151">
        <v>0</v>
      </c>
      <c r="Z3151">
        <v>0</v>
      </c>
      <c r="AA3151">
        <v>50000</v>
      </c>
      <c r="AB3151">
        <v>45455</v>
      </c>
      <c r="AC3151">
        <v>4545</v>
      </c>
      <c r="AD3151">
        <v>0</v>
      </c>
      <c r="AE3151">
        <v>50000</v>
      </c>
      <c r="AH3151" t="s">
        <v>5590</v>
      </c>
      <c r="AI3151" t="s">
        <v>14531</v>
      </c>
      <c r="AK3151" t="s">
        <v>518</v>
      </c>
      <c r="AN3151" t="s">
        <v>5586</v>
      </c>
      <c r="AO3151" t="s">
        <v>2382</v>
      </c>
      <c r="AP3151" t="s">
        <v>2383</v>
      </c>
      <c r="BO3151">
        <v>0</v>
      </c>
      <c r="BP3151">
        <v>50000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0</v>
      </c>
      <c r="CR3151">
        <v>0</v>
      </c>
      <c r="CS3151">
        <v>0</v>
      </c>
      <c r="CT3151">
        <v>0</v>
      </c>
      <c r="CU3151">
        <v>0</v>
      </c>
      <c r="CV3151">
        <v>0</v>
      </c>
      <c r="CW3151">
        <v>0</v>
      </c>
      <c r="CX3151">
        <v>0</v>
      </c>
      <c r="CY3151">
        <v>0</v>
      </c>
      <c r="CZ3151">
        <v>0</v>
      </c>
      <c r="DA3151">
        <v>0</v>
      </c>
      <c r="DB3151">
        <v>0</v>
      </c>
      <c r="DC3151">
        <v>0</v>
      </c>
      <c r="DD3151">
        <v>0</v>
      </c>
      <c r="DE3151">
        <v>0</v>
      </c>
      <c r="DF3151">
        <v>0</v>
      </c>
      <c r="DG3151">
        <v>0</v>
      </c>
      <c r="DH3151">
        <v>0</v>
      </c>
      <c r="DI3151">
        <v>0</v>
      </c>
      <c r="DJ3151">
        <v>0</v>
      </c>
      <c r="DK3151">
        <v>0</v>
      </c>
      <c r="DL3151">
        <v>0</v>
      </c>
    </row>
    <row r="3152" spans="1:116" x14ac:dyDescent="0.15">
      <c r="A3152" t="s">
        <v>116</v>
      </c>
      <c r="B3152">
        <v>203145</v>
      </c>
      <c r="C3152" t="s">
        <v>117</v>
      </c>
      <c r="D3152" t="s">
        <v>136</v>
      </c>
      <c r="E3152" t="s">
        <v>118</v>
      </c>
      <c r="F3152" t="s">
        <v>137</v>
      </c>
      <c r="H3152" t="s">
        <v>117</v>
      </c>
      <c r="I3152" s="1">
        <v>43283</v>
      </c>
      <c r="J3152" t="s">
        <v>13516</v>
      </c>
      <c r="K3152" t="s">
        <v>2297</v>
      </c>
      <c r="L3152" t="s">
        <v>123</v>
      </c>
      <c r="M3152" t="s">
        <v>117</v>
      </c>
      <c r="P3152" t="s">
        <v>199</v>
      </c>
      <c r="Q3152" t="s">
        <v>369</v>
      </c>
      <c r="R3152" t="s">
        <v>126</v>
      </c>
      <c r="S3152" t="s">
        <v>215</v>
      </c>
      <c r="T3152" t="s">
        <v>14532</v>
      </c>
      <c r="W3152">
        <v>0</v>
      </c>
      <c r="X3152">
        <v>0</v>
      </c>
      <c r="Y3152">
        <v>0</v>
      </c>
      <c r="Z3152">
        <v>0</v>
      </c>
      <c r="AA3152">
        <v>165000</v>
      </c>
      <c r="AB3152">
        <v>165000</v>
      </c>
      <c r="AC3152">
        <v>0</v>
      </c>
      <c r="AD3152">
        <v>0</v>
      </c>
      <c r="AE3152">
        <v>330000</v>
      </c>
      <c r="AH3152" t="s">
        <v>274</v>
      </c>
      <c r="AI3152" t="s">
        <v>1066</v>
      </c>
      <c r="AK3152" t="s">
        <v>290</v>
      </c>
      <c r="AN3152" t="s">
        <v>13843</v>
      </c>
      <c r="AO3152" t="s">
        <v>1577</v>
      </c>
      <c r="AP3152" t="s">
        <v>1142</v>
      </c>
      <c r="BO3152">
        <v>0</v>
      </c>
      <c r="BP3152">
        <v>165000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0</v>
      </c>
      <c r="CQ3152">
        <v>0</v>
      </c>
      <c r="CR3152">
        <v>0</v>
      </c>
      <c r="CS3152">
        <v>0</v>
      </c>
      <c r="CT3152">
        <v>0</v>
      </c>
      <c r="CU3152">
        <v>0</v>
      </c>
      <c r="CV3152">
        <v>0</v>
      </c>
      <c r="CW3152">
        <v>0</v>
      </c>
      <c r="CX3152">
        <v>0</v>
      </c>
      <c r="CY3152">
        <v>0</v>
      </c>
      <c r="CZ3152">
        <v>0</v>
      </c>
      <c r="DA3152">
        <v>0</v>
      </c>
      <c r="DB3152">
        <v>0</v>
      </c>
      <c r="DC3152">
        <v>0</v>
      </c>
      <c r="DD3152">
        <v>0</v>
      </c>
      <c r="DE3152">
        <v>0</v>
      </c>
      <c r="DF3152">
        <v>0</v>
      </c>
      <c r="DG3152">
        <v>0</v>
      </c>
      <c r="DH3152">
        <v>0</v>
      </c>
      <c r="DI3152">
        <v>0</v>
      </c>
      <c r="DJ3152">
        <v>0</v>
      </c>
      <c r="DK3152">
        <v>0</v>
      </c>
      <c r="DL315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Pre-Award Complexity</vt:lpstr>
      <vt:lpstr>Pre-Award Responsibility</vt:lpstr>
      <vt:lpstr>Post Award Complexity</vt:lpstr>
      <vt:lpstr>Post Award Responsibility</vt:lpstr>
      <vt:lpstr>Staffing</vt:lpstr>
      <vt:lpstr>Award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qul48</dc:creator>
  <cp:lastModifiedBy>Maryellen O'Brien</cp:lastModifiedBy>
  <dcterms:created xsi:type="dcterms:W3CDTF">2018-07-10T13:53:28Z</dcterms:created>
  <dcterms:modified xsi:type="dcterms:W3CDTF">2019-10-15T18:03:15Z</dcterms:modified>
</cp:coreProperties>
</file>