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MKatz\Desktop\Working\Awards\2022\"/>
    </mc:Choice>
  </mc:AlternateContent>
  <xr:revisionPtr revIDLastSave="0" documentId="8_{534FFF9B-D54E-4A2D-BAD7-F998A55CD804}" xr6:coauthVersionLast="47" xr6:coauthVersionMax="47" xr10:uidLastSave="{00000000-0000-0000-0000-000000000000}"/>
  <bookViews>
    <workbookView xWindow="1515" yWindow="2730" windowWidth="21600" windowHeight="12675" xr2:uid="{00000000-000D-0000-FFFF-FFFF00000000}"/>
  </bookViews>
  <sheets>
    <sheet name="ACE Form - Student" sheetId="3" r:id="rId1"/>
  </sheets>
  <definedNames>
    <definedName name="_xlnm.Print_Area" localSheetId="0">'ACE Form - Student'!$A$1:$H$355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8" i="3" l="1"/>
  <c r="F227" i="3"/>
  <c r="F220" i="3"/>
  <c r="F226" i="3"/>
  <c r="F159" i="3"/>
  <c r="F157" i="3"/>
  <c r="F169" i="3"/>
  <c r="F339" i="3"/>
  <c r="F337" i="3"/>
  <c r="F332" i="3"/>
  <c r="F330" i="3"/>
  <c r="F295" i="3" l="1"/>
  <c r="F217" i="3"/>
  <c r="F341" i="3" l="1"/>
  <c r="F325" i="3"/>
  <c r="F323" i="3"/>
  <c r="F316" i="3"/>
  <c r="F314" i="3"/>
  <c r="F312" i="3"/>
  <c r="F310" i="3"/>
  <c r="F308" i="3"/>
  <c r="F300" i="3"/>
  <c r="F302" i="3"/>
  <c r="F297" i="3"/>
  <c r="F278" i="3"/>
  <c r="F275" i="3"/>
  <c r="F273" i="3"/>
  <c r="F271" i="3"/>
  <c r="F268" i="3"/>
  <c r="F266" i="3"/>
  <c r="F264" i="3"/>
  <c r="F233" i="3"/>
  <c r="F166" i="3"/>
  <c r="F164" i="3"/>
  <c r="F162" i="3"/>
  <c r="F204" i="3"/>
  <c r="F202" i="3"/>
  <c r="F196" i="3"/>
  <c r="G355" i="3" l="1"/>
  <c r="F290" i="3" l="1"/>
  <c r="F249" i="3"/>
  <c r="E41" i="3" l="1"/>
  <c r="E354" i="3" l="1"/>
  <c r="E353" i="3"/>
  <c r="E352" i="3"/>
  <c r="E351" i="3"/>
  <c r="E350" i="3"/>
  <c r="E349" i="3"/>
  <c r="A180" i="3"/>
  <c r="B349" i="3" s="1"/>
  <c r="A207" i="3"/>
  <c r="B350" i="3" s="1"/>
  <c r="A238" i="3"/>
  <c r="B351" i="3" s="1"/>
  <c r="A304" i="3"/>
  <c r="B353" i="3" s="1"/>
  <c r="A343" i="3"/>
  <c r="B354" i="3" s="1"/>
  <c r="A260" i="3"/>
  <c r="B352" i="3" s="1"/>
  <c r="F246" i="3"/>
  <c r="F280" i="3"/>
  <c r="F334" i="3"/>
  <c r="F292" i="3"/>
  <c r="F286" i="3"/>
  <c r="F284" i="3"/>
  <c r="F257" i="3"/>
  <c r="F255" i="3"/>
  <c r="F251" i="3"/>
  <c r="F244" i="3"/>
  <c r="F242" i="3"/>
  <c r="F215" i="3"/>
  <c r="F213" i="3"/>
  <c r="F211" i="3"/>
  <c r="F235" i="3"/>
  <c r="F229" i="3"/>
  <c r="F222" i="3"/>
  <c r="F198" i="3"/>
  <c r="F191" i="3"/>
  <c r="F189" i="3"/>
  <c r="F186" i="3"/>
  <c r="F184" i="3"/>
  <c r="F176" i="3"/>
  <c r="F174" i="3"/>
  <c r="F171" i="3"/>
  <c r="F152" i="3"/>
  <c r="F154" i="3"/>
  <c r="G304" i="3" l="1"/>
  <c r="F353" i="3" s="1"/>
  <c r="G343" i="3"/>
  <c r="F354" i="3" s="1"/>
  <c r="H354" i="3" s="1"/>
  <c r="G207" i="3"/>
  <c r="G180" i="3"/>
  <c r="F349" i="3" s="1"/>
  <c r="H349" i="3" s="1"/>
  <c r="G238" i="3"/>
  <c r="F351" i="3" s="1"/>
  <c r="H351" i="3" s="1"/>
  <c r="G260" i="3"/>
  <c r="F352" i="3" s="1"/>
  <c r="H352" i="3" s="1"/>
  <c r="F350" i="3" l="1"/>
  <c r="H350" i="3" s="1"/>
  <c r="H353" i="3"/>
  <c r="F355" i="3" l="1"/>
  <c r="H355" i="3" s="1"/>
</calcChain>
</file>

<file path=xl/sharedStrings.xml><?xml version="1.0" encoding="utf-8"?>
<sst xmlns="http://schemas.openxmlformats.org/spreadsheetml/2006/main" count="253" uniqueCount="187">
  <si>
    <t xml:space="preserve">(Internal Use) Date Received: </t>
  </si>
  <si>
    <t>SFPE Annual Chapter Evaluation Form (Mandatory)</t>
  </si>
  <si>
    <t>Instructions:</t>
  </si>
  <si>
    <r>
      <t>·</t>
    </r>
    <r>
      <rPr>
        <sz val="7"/>
        <color theme="1"/>
        <rFont val="Times New Roman"/>
        <family val="1"/>
      </rPr>
      <t>          </t>
    </r>
    <r>
      <rPr>
        <sz val="10"/>
        <color theme="1"/>
        <rFont val="Times New Roman"/>
        <family val="1"/>
      </rPr>
      <t>  Select "</t>
    </r>
    <r>
      <rPr>
        <b/>
        <sz val="10"/>
        <color theme="1"/>
        <rFont val="Times New Roman"/>
        <family val="1"/>
      </rPr>
      <t>X</t>
    </r>
    <r>
      <rPr>
        <sz val="10"/>
        <color theme="1"/>
        <rFont val="Times New Roman"/>
        <family val="1"/>
      </rPr>
      <t>" or</t>
    </r>
    <r>
      <rPr>
        <i/>
        <sz val="10"/>
        <color theme="1"/>
        <rFont val="Cambria"/>
        <family val="1"/>
      </rPr>
      <t xml:space="preserve"> “YES” or “NO” plus a commentary for each question.  The evaluations depend heavily on the commentary given, for the SFPE Chapter Excellence Awards (ACE).</t>
    </r>
  </si>
  <si>
    <r>
      <t>·</t>
    </r>
    <r>
      <rPr>
        <sz val="7"/>
        <color theme="1"/>
        <rFont val="Times New Roman"/>
        <family val="1"/>
      </rPr>
      <t xml:space="preserve">            </t>
    </r>
    <r>
      <rPr>
        <i/>
        <sz val="10"/>
        <color theme="1"/>
        <rFont val="Cambria"/>
        <family val="1"/>
      </rPr>
      <t>Scoring is completed by the SFPE Awards Committee and approved by the Board of Directors.</t>
    </r>
  </si>
  <si>
    <r>
      <t>·</t>
    </r>
    <r>
      <rPr>
        <sz val="7"/>
        <color theme="1"/>
        <rFont val="Times New Roman"/>
        <family val="1"/>
      </rPr>
      <t xml:space="preserve">            </t>
    </r>
    <r>
      <rPr>
        <i/>
        <sz val="10"/>
        <color theme="1"/>
        <rFont val="Cambria"/>
        <family val="1"/>
      </rPr>
      <t xml:space="preserve">Send the completed package which includes the following:   </t>
    </r>
  </si>
  <si>
    <t>Completed Chapter Evaluation Form</t>
  </si>
  <si>
    <t>Copy of Current Chapter Constitution and or Bylaws</t>
  </si>
  <si>
    <t>Member List to include name, address, phone, email in Word or Excel format only</t>
  </si>
  <si>
    <t>Chapter Speaker Bureau Contribution (Speaker, Expertise &amp; Bio)</t>
  </si>
  <si>
    <t>Other supplement information photographs, programs, backup information, etc.</t>
  </si>
  <si>
    <r>
      <t xml:space="preserve">CHAPTER NAME: </t>
    </r>
    <r>
      <rPr>
        <b/>
        <sz val="10"/>
        <color theme="1"/>
        <rFont val="Cambria"/>
        <family val="1"/>
      </rPr>
      <t xml:space="preserve">             </t>
    </r>
  </si>
  <si>
    <t>Contact person:</t>
  </si>
  <si>
    <t>Email:</t>
  </si>
  <si>
    <t>Telephone:</t>
  </si>
  <si>
    <t>Chapter Type: (Incorporated, Networking or Affiliate)</t>
  </si>
  <si>
    <t>PART I GENERAL INFORMATION REGARDING MEMBERSHIP, GOVERNANCE, AND OPERATIONS</t>
  </si>
  <si>
    <t>Completion of Part I is worth 10 points</t>
  </si>
  <si>
    <t>How many total individuals do you have in each of the following categories?</t>
  </si>
  <si>
    <t>Active Members</t>
  </si>
  <si>
    <t>Paying members of SFPE HQ and Chapter</t>
  </si>
  <si>
    <t>Chapter Only Members</t>
  </si>
  <si>
    <t>Paying members of chapter; not a paying member of SFPE HQ</t>
  </si>
  <si>
    <t>Guest/Friends/Students</t>
  </si>
  <si>
    <t>non-paying members of SFPE HQ and Chapter</t>
  </si>
  <si>
    <t>Other</t>
  </si>
  <si>
    <t>Total</t>
  </si>
  <si>
    <t>What is your overall membership renewal rate (e.g., 80%)?</t>
  </si>
  <si>
    <t>What is your overall recruitment rate (e.g. 10% new member growth)?</t>
  </si>
  <si>
    <t>Generally, how is your membership count and retention compared to the past couple of years?</t>
  </si>
  <si>
    <t>SFPE Membership</t>
  </si>
  <si>
    <t>Growing</t>
  </si>
  <si>
    <t>Maintaining</t>
  </si>
  <si>
    <t>Declining</t>
  </si>
  <si>
    <t>Friends of the Chapter</t>
  </si>
  <si>
    <t>Retention Rate</t>
  </si>
  <si>
    <t>PART I  (Continued) GENERAL INFORMATION REGARDING MEMBERSHIP, GOVERNANCE, AND OPERATIONS</t>
  </si>
  <si>
    <t>What is your current dues rate for each of the following categories?</t>
  </si>
  <si>
    <t>Recent Graduates</t>
  </si>
  <si>
    <t>(e.g. AHJs, Retired, Life)</t>
  </si>
  <si>
    <t>What geographic area does your chapter cover?</t>
  </si>
  <si>
    <t>Which of the following positions do you have on your board? What is the term length for each position?</t>
  </si>
  <si>
    <t>Term Length</t>
  </si>
  <si>
    <t>President (Chair)</t>
  </si>
  <si>
    <t>Vice President (Vice Chair)</t>
  </si>
  <si>
    <t>Treasurer</t>
  </si>
  <si>
    <t>Secretary</t>
  </si>
  <si>
    <t>Past President</t>
  </si>
  <si>
    <t>Directors</t>
  </si>
  <si>
    <t>Committees/Taskforces</t>
  </si>
  <si>
    <t>Please provide the following information about your incorporation status:</t>
  </si>
  <si>
    <t>State of Incorporation:</t>
  </si>
  <si>
    <t>Employer Identification</t>
  </si>
  <si>
    <t>Number (EIN):</t>
  </si>
  <si>
    <t>Country Specific (Non-U.S.)</t>
  </si>
  <si>
    <t>Please provide the following information about your tax status:</t>
  </si>
  <si>
    <t>IRS Designation 501c3</t>
  </si>
  <si>
    <t>IRS Designation 501c6</t>
  </si>
  <si>
    <t>Don't Know</t>
  </si>
  <si>
    <t>Not registered with the IRS</t>
  </si>
  <si>
    <t>Did your chapter file a tax return for the most recent tax year?</t>
  </si>
  <si>
    <t>Yes</t>
  </si>
  <si>
    <t>No</t>
  </si>
  <si>
    <t>Please provide your URL link for the following:</t>
  </si>
  <si>
    <t>Website</t>
  </si>
  <si>
    <t>LinkedIn</t>
  </si>
  <si>
    <t>Facebook</t>
  </si>
  <si>
    <t>Twitter</t>
  </si>
  <si>
    <t xml:space="preserve">Is your chapter using the current SFPE logo/branding on each of these? </t>
  </si>
  <si>
    <t>What type of support does your chapter need from SFPE?</t>
  </si>
  <si>
    <t>Additional Questions and Comments?</t>
  </si>
  <si>
    <t xml:space="preserve">PART II MEMBERSHIP  </t>
  </si>
  <si>
    <t>Metrics</t>
  </si>
  <si>
    <t>Commentary</t>
  </si>
  <si>
    <t xml:space="preserve">(17 Pts Max)                  </t>
  </si>
  <si>
    <t>M1</t>
  </si>
  <si>
    <t>Did your chapter use a process this year to contact members who did not renew membership in SFPE HQ? If so, please explain.</t>
  </si>
  <si>
    <t>Score</t>
  </si>
  <si>
    <t xml:space="preserve"> Yes - 3 pts</t>
  </si>
  <si>
    <t>No - 0 pts</t>
  </si>
  <si>
    <t>M2</t>
  </si>
  <si>
    <t>Does your university recognize your Student Chapter? If so, how?</t>
  </si>
  <si>
    <t>M3</t>
  </si>
  <si>
    <t>Did your Chapter intentionally conduct a chapter membership or SFPE membership campaign?</t>
  </si>
  <si>
    <t xml:space="preserve"> Chapter Campaign - 1 pt.</t>
  </si>
  <si>
    <t>SFPE HQ Campaign - 1 pt.</t>
  </si>
  <si>
    <t>No Campaign - 0 pts</t>
  </si>
  <si>
    <t>M4</t>
  </si>
  <si>
    <t>Did your Chapter give recognition to new SFPE student members (SFPE Student Membership is free and simple)?</t>
  </si>
  <si>
    <t xml:space="preserve"> Yes - 6 pts</t>
  </si>
  <si>
    <t>M5</t>
  </si>
  <si>
    <t>Did your Chapter actively encourage and promote any activities with allied professional organizations related to the field of fire protection engineering (e.g. fire service, safety engineers, AHJs, etc.)?</t>
  </si>
  <si>
    <t>Subtotal</t>
  </si>
  <si>
    <t>PART III PROFESSIONAL PRACTICE</t>
  </si>
  <si>
    <t>(12 Pts Max)</t>
  </si>
  <si>
    <t>P1</t>
  </si>
  <si>
    <t>Did your Chapter conduct any activities to help address the advancement of fire protection engineering?</t>
  </si>
  <si>
    <t>P2</t>
  </si>
  <si>
    <t xml:space="preserve">Did Your Chapter co-sponsor or participate in a meeting with another organization with interests common to SFPE? Please describe the event and indicate the name of organization. </t>
  </si>
  <si>
    <t>P3</t>
  </si>
  <si>
    <t xml:space="preserve">Did your Chapter contact the local media regarding recognition of fire protection engineering? Please explain the topic and details surrounding the issue. </t>
  </si>
  <si>
    <t>P4</t>
  </si>
  <si>
    <t>Did a Chapter member visit or interact with any students, educational facilities or other organizations to help promote fire protection engineering as a career?</t>
  </si>
  <si>
    <t xml:space="preserve">Yes - 3 pts </t>
  </si>
  <si>
    <t>PART IV TECHNICAL EXCELLENCE</t>
  </si>
  <si>
    <t>(16 Pts Max)</t>
  </si>
  <si>
    <t>TE1</t>
  </si>
  <si>
    <t>How many technical meetings (live or virtual) did your Chapter hold over the past 12 months?  What topics were discussed?</t>
  </si>
  <si>
    <t>More than 6 meetings - 5 pts</t>
  </si>
  <si>
    <t>3 to 6 meetings - 3 pts</t>
  </si>
  <si>
    <t>Less than 3 meetings - 1 pt.</t>
  </si>
  <si>
    <t>No meeting - 0 points</t>
  </si>
  <si>
    <t>TE2</t>
  </si>
  <si>
    <t xml:space="preserve">Did your Chapter designate an individual or committee responsible for technical excellence (e.g. arrange technical meetings, etc.)?  If so, describe. </t>
  </si>
  <si>
    <t xml:space="preserve"> Yes - 2 pts</t>
  </si>
  <si>
    <t>TE3</t>
  </si>
  <si>
    <t>Did your Chapter submit a nomination for an individual for a SFPE Award?  The individual does not necessarily have to be from the local chapter. If so, whom?</t>
  </si>
  <si>
    <t xml:space="preserve"> Yes - 1 Submission 2 pts</t>
  </si>
  <si>
    <t>TE4</t>
  </si>
  <si>
    <t>Did any Chapter members serve as featured speakers (presenters) at meetings or conferences held by other SFPE Chapters or allied fire protection organizations and promote SFPE and its mission?</t>
  </si>
  <si>
    <t>PART V EDUCATION &amp; TRAINING</t>
  </si>
  <si>
    <t>E1</t>
  </si>
  <si>
    <t>Did your Chapter hold/sponsor an educational event/seminar other than a chapter meeting?  If so, provide details.</t>
  </si>
  <si>
    <t>More than 1 event - 5 pts</t>
  </si>
  <si>
    <t>One event - 3 pts</t>
  </si>
  <si>
    <t>No events - 0 pts</t>
  </si>
  <si>
    <t>E2</t>
  </si>
  <si>
    <t>Did your Chapter promote these SFPE events (i.e. SFPE Annual Conference and Expo, SFPE Performance-Based Design, SFPE Europe, webinars, and seminars)?</t>
  </si>
  <si>
    <t xml:space="preserve"> Yes - 4 pts</t>
  </si>
  <si>
    <t>E3</t>
  </si>
  <si>
    <t>Has your Chapter promoted educational opportunities to the local fire service, authorities having jurisdiction, or other allied fire protection organizations?</t>
  </si>
  <si>
    <t>PART VI ORGANIZATION</t>
  </si>
  <si>
    <t>(13 Pts Max)</t>
  </si>
  <si>
    <t>O1</t>
  </si>
  <si>
    <t>Does your Chapter have a website?</t>
  </si>
  <si>
    <t>Implemented, redesign or updated - 2 pts</t>
  </si>
  <si>
    <t>Have a website that is maintained - 1 pt.</t>
  </si>
  <si>
    <t>No website - 0 pts</t>
  </si>
  <si>
    <t>O2</t>
  </si>
  <si>
    <t>Does your Chapter use social media (e.g. Facebook, Twitter, LinkedIn, or other social media) that is up-to-date?</t>
  </si>
  <si>
    <t>Two or more social media outlet - 2 pts</t>
  </si>
  <si>
    <t>One social media outlet - 1 pt.</t>
  </si>
  <si>
    <t>No social media presence - 0 pts</t>
  </si>
  <si>
    <t>O3</t>
  </si>
  <si>
    <t>Does your Chapter communicate with Chapter members on a regular basis?  Please include information about the method and the frequency.</t>
  </si>
  <si>
    <t>O4</t>
  </si>
  <si>
    <t>Did your Chapter provide training to new officers about roles and responsibilities as well as SFPE chapter resources when they took office? If so, please explain the method/process.</t>
  </si>
  <si>
    <t>O5</t>
  </si>
  <si>
    <t>Does your Chapter review and revise its Constitution/Bylaws?  If so, please explain the method?</t>
  </si>
  <si>
    <t>O6</t>
  </si>
  <si>
    <t>Does your Chapter use this form for Annual Strategic Planning purposes?</t>
  </si>
  <si>
    <t>Yes - 1 pt.</t>
  </si>
  <si>
    <t>O7</t>
  </si>
  <si>
    <t>Does your Chapter consider Diversity, Equity, and Inclusion? If so, please explain.</t>
  </si>
  <si>
    <t>PART VII OTHER CHAPTER ACTIVITIES</t>
  </si>
  <si>
    <t>(20 Pts Max)</t>
  </si>
  <si>
    <t>CA1</t>
  </si>
  <si>
    <t>Was your Chapter involved in any activities or programs not otherwise addressed in this evaluation which align with the support of Fire Protection Engineering (including, but not limited to, Habitat for Humanity, Fire Prevention Week, Charitable Events, Engineers Week, Engineers Without Boarders, speaking engagements at schools about fire protection engineering, sprinkler side-by-side burn demonstration, etc.)? If so, please describe.</t>
  </si>
  <si>
    <t>4 Or more activities - 4 pts</t>
  </si>
  <si>
    <t>3 Activities - 3 pts</t>
  </si>
  <si>
    <t>2 Activities - 2pts</t>
  </si>
  <si>
    <t>1 Activity - 1pt</t>
  </si>
  <si>
    <t>0 Activities - 0 pts</t>
  </si>
  <si>
    <t>CA2</t>
  </si>
  <si>
    <t>Did your Chapter conduct fundraising efforts to actively support your local Chapter activities and participation within SFPE? If so, please describe.</t>
  </si>
  <si>
    <t>Yes - 4 pts</t>
  </si>
  <si>
    <t>CA3</t>
  </si>
  <si>
    <t>Did your Chapter participate in any regional SFPE activities (e.g. meet with other SFPE chapters if applicable in your country, have ongoing communication with other chapters locally or internationally, etc.)?</t>
  </si>
  <si>
    <t>More than one demonstrated activity - 6 pts</t>
  </si>
  <si>
    <t>One demonstrated activity - 3 pts</t>
  </si>
  <si>
    <t>No activities - 0 pts</t>
  </si>
  <si>
    <t>CA4</t>
  </si>
  <si>
    <t>Does your Chapter have individuals serving on SFPE Standing Committees?</t>
  </si>
  <si>
    <t>2 or more Members - 6 pts</t>
  </si>
  <si>
    <t>1 Member - 3 pts</t>
  </si>
  <si>
    <t>0 Member - 0 pts</t>
  </si>
  <si>
    <t>THANK YOU for your support of SFPE and its mission!</t>
  </si>
  <si>
    <t>SUMMARY</t>
  </si>
  <si>
    <t>Max Possible Score</t>
  </si>
  <si>
    <t>%</t>
  </si>
  <si>
    <t>Part I: GENERAL</t>
  </si>
  <si>
    <t>TOTALS</t>
  </si>
  <si>
    <t>Yes - 2 Submissions 4 pts</t>
  </si>
  <si>
    <t>Yes - 3 Submissions 6 pts</t>
  </si>
  <si>
    <r>
      <t xml:space="preserve">Each year the Chapter will have to complete the Chapter Evaluation Form </t>
    </r>
    <r>
      <rPr>
        <b/>
        <i/>
        <sz val="14"/>
        <color rgb="FFFF0000"/>
        <rFont val="Cambria"/>
        <family val="1"/>
      </rPr>
      <t>by April 1, 2022</t>
    </r>
  </si>
  <si>
    <r>
      <t>·</t>
    </r>
    <r>
      <rPr>
        <sz val="7"/>
        <color theme="1"/>
        <rFont val="Times New Roman"/>
        <family val="1"/>
      </rPr>
      <t xml:space="preserve">            </t>
    </r>
    <r>
      <rPr>
        <sz val="10"/>
        <color theme="1"/>
        <rFont val="Times New Roman"/>
        <family val="1"/>
      </rPr>
      <t xml:space="preserve">Based on Chapter activities in the </t>
    </r>
    <r>
      <rPr>
        <b/>
        <sz val="10"/>
        <color rgb="FFFF0000"/>
        <rFont val="Times New Roman"/>
        <family val="1"/>
      </rPr>
      <t>2021 calendar year (year before activities)</t>
    </r>
    <r>
      <rPr>
        <sz val="10"/>
        <color theme="1"/>
        <rFont val="Times New Roman"/>
        <family val="1"/>
      </rPr>
      <t>.</t>
    </r>
  </si>
  <si>
    <r>
      <t>·</t>
    </r>
    <r>
      <rPr>
        <sz val="7"/>
        <color theme="1"/>
        <rFont val="Times New Roman"/>
        <family val="1"/>
      </rPr>
      <t xml:space="preserve">            </t>
    </r>
    <r>
      <rPr>
        <i/>
        <sz val="10"/>
        <color theme="1"/>
        <rFont val="Cambria"/>
        <family val="1"/>
      </rPr>
      <t xml:space="preserve">Please send completed evaluation form (required by the SFPE Standing Rules), </t>
    </r>
    <r>
      <rPr>
        <b/>
        <i/>
        <sz val="10"/>
        <color rgb="FFFF0000"/>
        <rFont val="Cambria"/>
        <family val="1"/>
      </rPr>
      <t xml:space="preserve">no later than April 1, 2022 </t>
    </r>
    <r>
      <rPr>
        <i/>
        <sz val="10"/>
        <color theme="1"/>
        <rFont val="Cambria"/>
        <family val="1"/>
      </rPr>
      <t xml:space="preserve">to </t>
    </r>
    <r>
      <rPr>
        <b/>
        <i/>
        <sz val="10"/>
        <color theme="1"/>
        <rFont val="Cambria"/>
        <family val="1"/>
      </rPr>
      <t>Maxine Katz</t>
    </r>
    <r>
      <rPr>
        <i/>
        <sz val="10"/>
        <color theme="1"/>
        <rFont val="Cambria"/>
        <family val="1"/>
      </rPr>
      <t xml:space="preserve"> at </t>
    </r>
    <r>
      <rPr>
        <i/>
        <u/>
        <sz val="10"/>
        <color theme="1"/>
        <rFont val="Cambria"/>
        <family val="1"/>
      </rPr>
      <t>mkatz@sfpe.org</t>
    </r>
    <r>
      <rPr>
        <i/>
        <sz val="10"/>
        <color theme="1"/>
        <rFont val="Cambria"/>
        <family val="1"/>
      </rPr>
      <t xml:space="preserve"> or by mail to SFPE, 9711 Washingtonian Blvd, Suite 380, Gaithersburg, MD 20878, USA.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</si>
</sst>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Tahoma"/>
      <family val="2"/>
    </font>
    <font>
      <b/>
      <sz val="12"/>
      <color rgb="FFFFFFFF"/>
      <name val="Cambria"/>
      <family val="1"/>
    </font>
    <font>
      <b/>
      <sz val="12"/>
      <color theme="1"/>
      <name val="Cambria"/>
      <family val="1"/>
    </font>
    <font>
      <b/>
      <i/>
      <sz val="12"/>
      <color theme="1"/>
      <name val="Cambria"/>
      <family val="1"/>
    </font>
    <font>
      <sz val="11"/>
      <color theme="1"/>
      <name val="Cambria"/>
      <family val="1"/>
    </font>
    <font>
      <sz val="7"/>
      <color theme="1"/>
      <name val="Times New Roman"/>
      <family val="1"/>
    </font>
    <font>
      <sz val="8"/>
      <color theme="1"/>
      <name val="Cambria"/>
      <family val="1"/>
    </font>
    <font>
      <sz val="10"/>
      <color theme="1"/>
      <name val="Cambria"/>
      <family val="1"/>
    </font>
    <font>
      <b/>
      <sz val="10"/>
      <color theme="1"/>
      <name val="Cambria"/>
      <family val="1"/>
    </font>
    <font>
      <b/>
      <sz val="11"/>
      <color rgb="FFFFFFFF"/>
      <name val="Cambria"/>
      <family val="1"/>
    </font>
    <font>
      <i/>
      <sz val="10"/>
      <color theme="1"/>
      <name val="Cambria"/>
      <family val="1"/>
    </font>
    <font>
      <sz val="8"/>
      <color theme="1"/>
      <name val="Cambria"/>
      <family val="1"/>
      <scheme val="major"/>
    </font>
    <font>
      <b/>
      <sz val="14"/>
      <color theme="1"/>
      <name val="Cambria"/>
      <family val="1"/>
    </font>
    <font>
      <b/>
      <i/>
      <sz val="14"/>
      <color theme="1"/>
      <name val="Cambria"/>
      <family val="1"/>
    </font>
    <font>
      <b/>
      <i/>
      <sz val="10"/>
      <color theme="1"/>
      <name val="Cambria"/>
      <family val="1"/>
    </font>
    <font>
      <sz val="10"/>
      <color theme="1"/>
      <name val="Symbol"/>
      <family val="1"/>
      <charset val="2"/>
    </font>
    <font>
      <b/>
      <i/>
      <sz val="10"/>
      <color rgb="FFFF0000"/>
      <name val="Cambria"/>
      <family val="1"/>
    </font>
    <font>
      <b/>
      <i/>
      <sz val="11"/>
      <color theme="1"/>
      <name val="Cambria"/>
      <family val="1"/>
    </font>
    <font>
      <b/>
      <sz val="14"/>
      <color theme="1"/>
      <name val="Calibri"/>
      <family val="2"/>
      <scheme val="minor"/>
    </font>
    <font>
      <b/>
      <sz val="12"/>
      <color theme="1"/>
      <name val="Calibri"/>
      <family val="2"/>
      <scheme val="minor"/>
    </font>
    <font>
      <b/>
      <sz val="11"/>
      <color rgb="FFFF0000"/>
      <name val="Cambria"/>
      <family val="1"/>
    </font>
    <font>
      <b/>
      <sz val="12"/>
      <color rgb="FFFF0000"/>
      <name val="Cambria"/>
      <family val="1"/>
    </font>
    <font>
      <sz val="10"/>
      <color theme="1"/>
      <name val="Times New Roman"/>
      <family val="1"/>
    </font>
    <font>
      <b/>
      <sz val="10"/>
      <color theme="1"/>
      <name val="Times New Roman"/>
      <family val="1"/>
    </font>
    <font>
      <b/>
      <i/>
      <sz val="11"/>
      <color theme="1"/>
      <name val="Calibri"/>
      <family val="2"/>
      <scheme val="minor"/>
    </font>
    <font>
      <b/>
      <i/>
      <sz val="11"/>
      <color rgb="FF0070C0"/>
      <name val="Calibri"/>
      <family val="2"/>
      <scheme val="minor"/>
    </font>
    <font>
      <sz val="11"/>
      <color rgb="FF0070C0"/>
      <name val="Calibri"/>
      <family val="2"/>
      <scheme val="minor"/>
    </font>
    <font>
      <i/>
      <u/>
      <sz val="10"/>
      <color theme="1"/>
      <name val="Cambria"/>
      <family val="1"/>
    </font>
    <font>
      <b/>
      <sz val="10"/>
      <color rgb="FFFF0000"/>
      <name val="Times New Roman"/>
      <family val="1"/>
    </font>
    <font>
      <b/>
      <i/>
      <sz val="14"/>
      <color rgb="FFFF0000"/>
      <name val="Cambria"/>
      <family val="1"/>
    </font>
    <font>
      <sz val="11"/>
      <color theme="1"/>
      <name val="Cambria"/>
      <family val="1"/>
      <scheme val="major"/>
    </font>
    <font>
      <b/>
      <sz val="11"/>
      <color theme="1"/>
      <name val="Cambria"/>
      <family val="1"/>
    </font>
    <font>
      <sz val="10"/>
      <color rgb="FFFF0000"/>
      <name val="Cambria"/>
      <family val="1"/>
    </font>
    <font>
      <sz val="8"/>
      <color theme="1"/>
      <name val="Calibri"/>
      <family val="2"/>
      <scheme val="minor"/>
    </font>
  </fonts>
  <fills count="3">
    <fill>
      <patternFill patternType="none"/>
    </fill>
    <fill>
      <patternFill patternType="gray125"/>
    </fill>
    <fill>
      <patternFill patternType="solid">
        <fgColor rgb="FFC000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86">
    <xf numFmtId="0" fontId="0" fillId="0" borderId="0" xfId="0"/>
    <xf numFmtId="0" fontId="5"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17" fillId="0" borderId="0" xfId="0" applyFont="1" applyAlignment="1">
      <alignment vertical="center"/>
    </xf>
    <xf numFmtId="0" fontId="18" fillId="0" borderId="0" xfId="0" applyFont="1" applyAlignment="1">
      <alignment horizontal="left" vertical="center" indent="3"/>
    </xf>
    <xf numFmtId="0" fontId="13" fillId="0" borderId="0" xfId="0" applyFont="1" applyAlignment="1">
      <alignment vertical="center"/>
    </xf>
    <xf numFmtId="0" fontId="20" fillId="0" borderId="0" xfId="0" applyFont="1" applyAlignment="1">
      <alignment vertical="center"/>
    </xf>
    <xf numFmtId="0" fontId="4" fillId="2" borderId="9" xfId="0" applyFont="1" applyFill="1" applyBorder="1" applyAlignment="1">
      <alignment horizontal="center" vertical="top" wrapText="1"/>
    </xf>
    <xf numFmtId="0" fontId="4" fillId="2" borderId="0" xfId="0" applyFont="1" applyFill="1" applyAlignment="1">
      <alignment horizontal="center" vertical="top" wrapText="1"/>
    </xf>
    <xf numFmtId="0" fontId="5" fillId="2" borderId="9" xfId="0" applyFont="1" applyFill="1" applyBorder="1" applyAlignment="1">
      <alignment horizontal="center" vertical="top" wrapText="1"/>
    </xf>
    <xf numFmtId="0" fontId="5" fillId="2" borderId="0" xfId="0" applyFont="1" applyFill="1" applyAlignment="1">
      <alignment horizontal="center" vertical="top" wrapText="1"/>
    </xf>
    <xf numFmtId="0" fontId="9" fillId="0" borderId="0" xfId="0" applyFont="1" applyAlignment="1">
      <alignment horizontal="left" vertical="top" wrapText="1"/>
    </xf>
    <xf numFmtId="0" fontId="9" fillId="0" borderId="0" xfId="0" applyFont="1" applyAlignment="1">
      <alignment vertical="top" wrapText="1"/>
    </xf>
    <xf numFmtId="0" fontId="12" fillId="2" borderId="10" xfId="0" applyFont="1" applyFill="1" applyBorder="1" applyAlignment="1">
      <alignment horizontal="center" vertical="top" wrapText="1"/>
    </xf>
    <xf numFmtId="0" fontId="2" fillId="0" borderId="7" xfId="0" applyFont="1" applyBorder="1" applyAlignment="1">
      <alignment horizontal="center" vertical="center" wrapText="1"/>
    </xf>
    <xf numFmtId="0" fontId="2" fillId="0" borderId="5" xfId="0" applyFont="1" applyBorder="1" applyAlignment="1">
      <alignment horizontal="right" vertical="top"/>
    </xf>
    <xf numFmtId="0" fontId="5" fillId="0" borderId="1" xfId="0" applyFont="1" applyBorder="1" applyAlignment="1">
      <alignment vertical="top" wrapText="1"/>
    </xf>
    <xf numFmtId="0" fontId="5" fillId="2" borderId="7" xfId="0" applyFont="1" applyFill="1" applyBorder="1" applyAlignment="1">
      <alignment horizontal="center" vertical="top"/>
    </xf>
    <xf numFmtId="0" fontId="2" fillId="0" borderId="0" xfId="0" applyFont="1"/>
    <xf numFmtId="0" fontId="21" fillId="0" borderId="0" xfId="0" applyFont="1"/>
    <xf numFmtId="0" fontId="0" fillId="0" borderId="0" xfId="0" applyAlignment="1">
      <alignment horizontal="right"/>
    </xf>
    <xf numFmtId="0" fontId="0" fillId="0" borderId="0" xfId="0" quotePrefix="1"/>
    <xf numFmtId="9" fontId="0" fillId="0" borderId="0" xfId="1" applyFont="1"/>
    <xf numFmtId="9" fontId="2" fillId="0" borderId="0" xfId="1" applyFont="1"/>
    <xf numFmtId="0" fontId="5" fillId="0" borderId="1" xfId="0" applyFont="1" applyBorder="1" applyAlignment="1">
      <alignment vertical="top"/>
    </xf>
    <xf numFmtId="0" fontId="0" fillId="0" borderId="1" xfId="0" applyBorder="1"/>
    <xf numFmtId="0" fontId="20" fillId="0" borderId="0" xfId="0" applyFont="1" applyAlignment="1">
      <alignment horizontal="right" vertical="center"/>
    </xf>
    <xf numFmtId="44" fontId="0" fillId="0" borderId="1" xfId="2" applyFont="1" applyBorder="1"/>
    <xf numFmtId="0" fontId="5" fillId="2" borderId="6" xfId="0" applyFont="1" applyFill="1" applyBorder="1" applyAlignment="1">
      <alignment horizontal="center" vertical="top"/>
    </xf>
    <xf numFmtId="0" fontId="0" fillId="2" borderId="10" xfId="0" applyFill="1" applyBorder="1" applyAlignment="1">
      <alignment vertical="top" wrapText="1"/>
    </xf>
    <xf numFmtId="0" fontId="2" fillId="0" borderId="7" xfId="0" applyFont="1" applyBorder="1" applyAlignment="1">
      <alignment horizontal="center"/>
    </xf>
    <xf numFmtId="0" fontId="5" fillId="2" borderId="8" xfId="0" applyFont="1" applyFill="1" applyBorder="1" applyAlignment="1">
      <alignment horizontal="center" vertical="top"/>
    </xf>
    <xf numFmtId="0" fontId="5" fillId="2" borderId="10" xfId="0" applyFont="1" applyFill="1" applyBorder="1" applyAlignment="1">
      <alignment horizontal="center" vertical="top" wrapText="1"/>
    </xf>
    <xf numFmtId="0" fontId="22" fillId="2" borderId="8" xfId="0" applyFont="1" applyFill="1" applyBorder="1" applyAlignment="1">
      <alignment horizontal="center" vertical="top" wrapText="1"/>
    </xf>
    <xf numFmtId="0" fontId="4" fillId="2" borderId="13" xfId="0" applyFont="1" applyFill="1" applyBorder="1" applyAlignment="1">
      <alignment horizontal="left" vertical="top"/>
    </xf>
    <xf numFmtId="0" fontId="22" fillId="2" borderId="9" xfId="0" applyFont="1" applyFill="1" applyBorder="1" applyAlignment="1">
      <alignment horizontal="center" vertical="top" wrapText="1"/>
    </xf>
    <xf numFmtId="0" fontId="4" fillId="2" borderId="14" xfId="0" applyFont="1" applyFill="1" applyBorder="1" applyAlignment="1">
      <alignment horizontal="left" vertical="top"/>
    </xf>
    <xf numFmtId="0" fontId="22" fillId="2" borderId="0" xfId="0" applyFont="1" applyFill="1" applyAlignment="1">
      <alignment horizontal="center" vertical="top" wrapText="1"/>
    </xf>
    <xf numFmtId="0" fontId="4" fillId="2" borderId="15" xfId="0" applyFont="1" applyFill="1" applyBorder="1" applyAlignment="1">
      <alignment horizontal="left" vertical="top" wrapText="1"/>
    </xf>
    <xf numFmtId="0" fontId="0" fillId="0" borderId="10" xfId="0" applyBorder="1"/>
    <xf numFmtId="0" fontId="0" fillId="0" borderId="8" xfId="0" applyBorder="1"/>
    <xf numFmtId="0" fontId="4" fillId="2" borderId="9" xfId="0" applyFont="1" applyFill="1" applyBorder="1" applyAlignment="1">
      <alignment horizontal="center" vertical="top"/>
    </xf>
    <xf numFmtId="0" fontId="5" fillId="2" borderId="9" xfId="0" applyFont="1" applyFill="1" applyBorder="1" applyAlignment="1">
      <alignment horizontal="center" vertical="top"/>
    </xf>
    <xf numFmtId="0" fontId="22" fillId="2" borderId="9" xfId="0" applyFont="1" applyFill="1" applyBorder="1" applyAlignment="1">
      <alignment horizontal="center" vertical="top"/>
    </xf>
    <xf numFmtId="0" fontId="4" fillId="2" borderId="0" xfId="0" applyFont="1" applyFill="1" applyAlignment="1">
      <alignment horizontal="center" vertical="top"/>
    </xf>
    <xf numFmtId="0" fontId="5" fillId="2" borderId="0" xfId="0" applyFont="1" applyFill="1" applyAlignment="1">
      <alignment horizontal="center" vertical="top"/>
    </xf>
    <xf numFmtId="0" fontId="22" fillId="2" borderId="0" xfId="0" applyFont="1" applyFill="1" applyAlignment="1">
      <alignment horizontal="center" vertical="top"/>
    </xf>
    <xf numFmtId="0" fontId="0" fillId="2" borderId="10" xfId="0" applyFill="1" applyBorder="1" applyAlignment="1">
      <alignment vertical="top"/>
    </xf>
    <xf numFmtId="0" fontId="6" fillId="2" borderId="8" xfId="0" applyFont="1" applyFill="1" applyBorder="1" applyAlignment="1">
      <alignment horizontal="center" vertical="top"/>
    </xf>
    <xf numFmtId="0" fontId="6" fillId="2" borderId="10" xfId="0" applyFont="1" applyFill="1" applyBorder="1" applyAlignment="1">
      <alignment horizontal="center" vertical="top" wrapText="1"/>
    </xf>
    <xf numFmtId="0" fontId="0" fillId="0" borderId="13" xfId="0" applyBorder="1" applyAlignment="1">
      <alignment horizontal="right"/>
    </xf>
    <xf numFmtId="0" fontId="0" fillId="0" borderId="14" xfId="0" applyBorder="1" applyAlignment="1">
      <alignment horizontal="right"/>
    </xf>
    <xf numFmtId="0" fontId="4" fillId="2" borderId="13" xfId="0" applyFont="1" applyFill="1" applyBorder="1" applyAlignment="1">
      <alignment vertical="top"/>
    </xf>
    <xf numFmtId="0" fontId="4" fillId="2" borderId="14" xfId="0" applyFont="1" applyFill="1" applyBorder="1" applyAlignment="1">
      <alignment vertical="top"/>
    </xf>
    <xf numFmtId="0" fontId="4" fillId="2" borderId="15" xfId="0" applyFont="1" applyFill="1" applyBorder="1" applyAlignment="1">
      <alignment vertical="top"/>
    </xf>
    <xf numFmtId="0" fontId="20" fillId="0" borderId="10" xfId="0" applyFont="1" applyBorder="1" applyAlignment="1">
      <alignment vertical="center"/>
    </xf>
    <xf numFmtId="0" fontId="23" fillId="0" borderId="0" xfId="0" applyFont="1" applyAlignment="1">
      <alignment horizontal="right" vertical="top" wrapText="1"/>
    </xf>
    <xf numFmtId="0" fontId="2" fillId="0" borderId="0" xfId="0" applyFont="1" applyAlignment="1">
      <alignment horizontal="right" vertical="top"/>
    </xf>
    <xf numFmtId="0" fontId="5" fillId="0" borderId="0" xfId="0" applyFont="1" applyAlignment="1">
      <alignment vertical="top" wrapText="1"/>
    </xf>
    <xf numFmtId="0" fontId="23" fillId="0" borderId="9" xfId="0" applyFont="1" applyBorder="1" applyAlignment="1">
      <alignment horizontal="right" vertical="top" wrapText="1"/>
    </xf>
    <xf numFmtId="0" fontId="2" fillId="0" borderId="6" xfId="0" applyFont="1" applyBorder="1" applyAlignment="1">
      <alignment horizontal="right" vertical="top"/>
    </xf>
    <xf numFmtId="0" fontId="18" fillId="0" borderId="0" xfId="0" applyFont="1" applyAlignment="1">
      <alignment horizontal="left" vertical="center" wrapText="1" indent="3"/>
    </xf>
    <xf numFmtId="0" fontId="18" fillId="0" borderId="1" xfId="0" applyFont="1" applyBorder="1" applyAlignment="1">
      <alignment horizontal="left" vertical="center" wrapText="1" indent="3"/>
    </xf>
    <xf numFmtId="0" fontId="25" fillId="0" borderId="0" xfId="0" applyFont="1" applyAlignment="1">
      <alignment horizontal="left" vertical="center"/>
    </xf>
    <xf numFmtId="0" fontId="27" fillId="0" borderId="0" xfId="0" applyFont="1"/>
    <xf numFmtId="0" fontId="28" fillId="0" borderId="0" xfId="0" applyFont="1"/>
    <xf numFmtId="0" fontId="29" fillId="0" borderId="0" xfId="0" applyFont="1"/>
    <xf numFmtId="0" fontId="20" fillId="0" borderId="0" xfId="0" applyFont="1" applyAlignment="1">
      <alignment horizontal="left" vertical="center"/>
    </xf>
    <xf numFmtId="0" fontId="20" fillId="0" borderId="1" xfId="0" applyFont="1" applyBorder="1" applyAlignment="1">
      <alignment horizontal="left" vertical="center"/>
    </xf>
    <xf numFmtId="0" fontId="0" fillId="0" borderId="16" xfId="0" applyBorder="1"/>
    <xf numFmtId="0" fontId="20" fillId="0" borderId="16"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20" fillId="0" borderId="24" xfId="0" applyFont="1" applyBorder="1" applyAlignment="1">
      <alignment vertical="center"/>
    </xf>
    <xf numFmtId="0" fontId="20" fillId="0" borderId="26" xfId="0" applyFont="1" applyBorder="1" applyAlignment="1">
      <alignment vertical="center" wrapText="1"/>
    </xf>
    <xf numFmtId="0" fontId="0" fillId="0" borderId="27" xfId="0" applyBorder="1"/>
    <xf numFmtId="0" fontId="14" fillId="0" borderId="0" xfId="0" applyFont="1" applyAlignment="1">
      <alignment horizontal="left" vertical="top" wrapText="1"/>
    </xf>
    <xf numFmtId="0" fontId="14" fillId="0" borderId="0" xfId="0" applyFont="1"/>
    <xf numFmtId="0" fontId="2" fillId="0" borderId="7" xfId="0" applyFont="1" applyBorder="1" applyAlignment="1">
      <alignment horizontal="center" vertical="top" wrapText="1"/>
    </xf>
    <xf numFmtId="0" fontId="2" fillId="0" borderId="0" xfId="0" applyFont="1" applyAlignment="1">
      <alignment horizontal="center"/>
    </xf>
    <xf numFmtId="0" fontId="0" fillId="0" borderId="0" xfId="0" applyAlignment="1">
      <alignment horizontal="center"/>
    </xf>
    <xf numFmtId="0" fontId="28" fillId="0" borderId="0" xfId="0" applyFont="1" applyAlignment="1">
      <alignment horizontal="center"/>
    </xf>
    <xf numFmtId="0" fontId="0" fillId="0" borderId="14" xfId="0" applyBorder="1"/>
    <xf numFmtId="0" fontId="5" fillId="0" borderId="2" xfId="0" applyFont="1" applyBorder="1" applyAlignment="1">
      <alignment horizontal="right" vertical="center" wrapText="1"/>
    </xf>
    <xf numFmtId="0" fontId="2" fillId="0" borderId="9" xfId="0" applyFont="1" applyBorder="1" applyAlignment="1">
      <alignment horizontal="right" vertical="top"/>
    </xf>
    <xf numFmtId="0" fontId="5" fillId="0" borderId="9" xfId="0" applyFont="1" applyBorder="1" applyAlignment="1">
      <alignment horizontal="right" vertical="center" wrapText="1"/>
    </xf>
    <xf numFmtId="0" fontId="0" fillId="0" borderId="0" xfId="0" quotePrefix="1" applyAlignment="1">
      <alignment horizontal="center"/>
    </xf>
    <xf numFmtId="0" fontId="2" fillId="0" borderId="1" xfId="0" applyFont="1" applyBorder="1" applyAlignment="1">
      <alignment horizontal="right" vertical="top"/>
    </xf>
    <xf numFmtId="0" fontId="2" fillId="0" borderId="6"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4" xfId="0" applyBorder="1" applyAlignment="1">
      <alignment horizontal="center"/>
    </xf>
    <xf numFmtId="0" fontId="3" fillId="0" borderId="1" xfId="0" applyFont="1" applyBorder="1" applyAlignment="1">
      <alignment vertical="top" wrapText="1"/>
    </xf>
    <xf numFmtId="0" fontId="36" fillId="0" borderId="0" xfId="0" applyFont="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2" fillId="2" borderId="13"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15" xfId="0" applyFont="1" applyFill="1" applyBorder="1" applyAlignment="1">
      <alignment horizontal="center" vertical="top" wrapText="1"/>
    </xf>
    <xf numFmtId="0" fontId="12" fillId="2" borderId="8"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6" xfId="0" applyFont="1" applyFill="1" applyBorder="1" applyAlignment="1">
      <alignment horizontal="center" vertical="top"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34" fillId="0" borderId="9" xfId="0" applyFont="1" applyBorder="1" applyAlignment="1">
      <alignment horizontal="center" vertical="top" wrapText="1"/>
    </xf>
    <xf numFmtId="0" fontId="3" fillId="0" borderId="0" xfId="0" applyFont="1" applyAlignment="1">
      <alignment horizontal="center" vertical="top" wrapText="1"/>
    </xf>
    <xf numFmtId="0" fontId="3" fillId="0" borderId="7" xfId="0" applyFont="1" applyBorder="1" applyAlignment="1">
      <alignment horizontal="center" vertical="top" wrapText="1"/>
    </xf>
    <xf numFmtId="0" fontId="34" fillId="0" borderId="10" xfId="0" applyFont="1" applyBorder="1" applyAlignment="1">
      <alignment horizontal="center" vertical="top" wrapText="1"/>
    </xf>
    <xf numFmtId="0" fontId="34" fillId="0" borderId="8" xfId="0" applyFont="1" applyBorder="1" applyAlignment="1">
      <alignment horizontal="center" vertical="top" wrapText="1"/>
    </xf>
    <xf numFmtId="0" fontId="0" fillId="0" borderId="2" xfId="0" applyBorder="1" applyAlignment="1">
      <alignment horizontal="left" vertical="top"/>
    </xf>
    <xf numFmtId="0" fontId="0" fillId="0" borderId="3" xfId="0" applyBorder="1" applyAlignment="1">
      <alignment horizontal="left" vertical="top"/>
    </xf>
    <xf numFmtId="164" fontId="16" fillId="0" borderId="0" xfId="0" applyNumberFormat="1" applyFont="1" applyAlignment="1">
      <alignment horizontal="center" vertical="center" shrinkToFit="1"/>
    </xf>
    <xf numFmtId="0" fontId="34" fillId="0" borderId="6" xfId="0" applyFont="1" applyBorder="1" applyAlignment="1">
      <alignment horizontal="center" vertical="top" wrapText="1"/>
    </xf>
    <xf numFmtId="0" fontId="34" fillId="0" borderId="0" xfId="0" applyFont="1" applyAlignment="1">
      <alignment horizontal="center" vertical="top" wrapText="1"/>
    </xf>
    <xf numFmtId="0" fontId="34" fillId="0" borderId="7" xfId="0" applyFont="1" applyBorder="1" applyAlignment="1">
      <alignment horizontal="center" vertical="top" wrapText="1"/>
    </xf>
    <xf numFmtId="0" fontId="20" fillId="0" borderId="9"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Alignment="1">
      <alignment vertical="center"/>
    </xf>
    <xf numFmtId="0" fontId="20" fillId="0" borderId="7" xfId="0" applyFont="1" applyBorder="1" applyAlignment="1">
      <alignment vertical="center"/>
    </xf>
    <xf numFmtId="0" fontId="20" fillId="0" borderId="0" xfId="0" applyFont="1" applyAlignment="1">
      <alignment horizontal="center" vertical="center"/>
    </xf>
    <xf numFmtId="0" fontId="20" fillId="0" borderId="7" xfId="0" applyFont="1" applyBorder="1" applyAlignment="1">
      <alignment horizontal="center" vertical="center"/>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6" xfId="0" applyFont="1" applyBorder="1" applyAlignment="1">
      <alignment horizontal="left" vertical="top" wrapText="1"/>
    </xf>
    <xf numFmtId="0" fontId="20" fillId="0" borderId="14" xfId="0" applyFont="1" applyBorder="1" applyAlignment="1">
      <alignment horizontal="left" vertical="top" wrapText="1"/>
    </xf>
    <xf numFmtId="0" fontId="20" fillId="0" borderId="0" xfId="0" applyFont="1" applyAlignment="1">
      <alignment horizontal="left" vertical="top" wrapText="1"/>
    </xf>
    <xf numFmtId="0" fontId="20" fillId="0" borderId="7" xfId="0" applyFont="1" applyBorder="1" applyAlignment="1">
      <alignment horizontal="left" vertical="top" wrapText="1"/>
    </xf>
    <xf numFmtId="0" fontId="20" fillId="0" borderId="15" xfId="0" applyFont="1" applyBorder="1" applyAlignment="1">
      <alignment horizontal="left" vertical="top" wrapText="1"/>
    </xf>
    <xf numFmtId="0" fontId="20" fillId="0" borderId="10" xfId="0" applyFont="1" applyBorder="1" applyAlignment="1">
      <alignment horizontal="left" vertical="top" wrapText="1"/>
    </xf>
    <xf numFmtId="0" fontId="20" fillId="0" borderId="8" xfId="0" applyFont="1" applyBorder="1" applyAlignment="1">
      <alignment horizontal="left" vertical="top" wrapText="1"/>
    </xf>
    <xf numFmtId="0" fontId="35" fillId="0" borderId="2"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15" fillId="0" borderId="0" xfId="0" applyFont="1" applyAlignment="1">
      <alignment horizontal="center" vertical="center"/>
    </xf>
    <xf numFmtId="0" fontId="0" fillId="0" borderId="11" xfId="0" applyBorder="1" applyAlignment="1">
      <alignment horizontal="center"/>
    </xf>
    <xf numFmtId="0" fontId="0" fillId="0" borderId="5" xfId="0" applyBorder="1" applyAlignment="1">
      <alignment horizontal="center"/>
    </xf>
    <xf numFmtId="0" fontId="20"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left" vertical="center"/>
    </xf>
    <xf numFmtId="0" fontId="18" fillId="0" borderId="0" xfId="0" applyFont="1" applyAlignment="1">
      <alignment horizontal="left" vertical="center" wrapText="1" indent="3"/>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33" fillId="0" borderId="6" xfId="0" applyFont="1" applyBorder="1" applyAlignment="1">
      <alignment horizontal="left" vertical="top" wrapText="1"/>
    </xf>
    <xf numFmtId="0" fontId="0" fillId="0" borderId="7" xfId="0" applyBorder="1" applyAlignment="1">
      <alignment horizontal="left" vertical="top" wrapText="1"/>
    </xf>
    <xf numFmtId="0" fontId="2" fillId="0" borderId="0" xfId="0" applyFont="1" applyAlignment="1">
      <alignment horizontal="center"/>
    </xf>
    <xf numFmtId="0" fontId="2" fillId="0" borderId="7" xfId="0" applyFont="1" applyBorder="1" applyAlignment="1">
      <alignment horizontal="center"/>
    </xf>
    <xf numFmtId="0" fontId="24" fillId="0" borderId="1" xfId="0" applyFont="1" applyBorder="1" applyAlignment="1">
      <alignment horizontal="right" vertical="top"/>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12" fillId="2" borderId="10" xfId="0" applyFont="1" applyFill="1" applyBorder="1" applyAlignment="1">
      <alignment horizontal="center" vertical="top"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24" fillId="0" borderId="11" xfId="0" applyFont="1" applyBorder="1" applyAlignment="1">
      <alignment horizontal="right" vertical="top"/>
    </xf>
    <xf numFmtId="0" fontId="24" fillId="0" borderId="12" xfId="0" applyFont="1" applyBorder="1" applyAlignment="1">
      <alignment horizontal="right" vertical="top"/>
    </xf>
    <xf numFmtId="0" fontId="24" fillId="0" borderId="5" xfId="0" applyFont="1" applyBorder="1" applyAlignment="1">
      <alignment horizontal="right" vertical="top"/>
    </xf>
    <xf numFmtId="0" fontId="24" fillId="0" borderId="11" xfId="0" applyFont="1" applyBorder="1" applyAlignment="1">
      <alignment horizontal="right" vertical="top" wrapText="1"/>
    </xf>
    <xf numFmtId="0" fontId="24" fillId="0" borderId="12" xfId="0" applyFont="1" applyBorder="1" applyAlignment="1">
      <alignment horizontal="right" vertical="top" wrapText="1"/>
    </xf>
    <xf numFmtId="0" fontId="24" fillId="0" borderId="5" xfId="0" applyFont="1" applyBorder="1" applyAlignment="1">
      <alignment horizontal="right" vertical="top" wrapText="1"/>
    </xf>
    <xf numFmtId="0" fontId="28" fillId="0" borderId="0" xfId="0" applyFont="1" applyAlignment="1">
      <alignment horizontal="center"/>
    </xf>
    <xf numFmtId="0" fontId="4" fillId="2" borderId="13"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7"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7" xfId="0" applyFont="1" applyFill="1" applyBorder="1" applyAlignment="1">
      <alignment horizontal="center" vertical="top" wrapText="1"/>
    </xf>
    <xf numFmtId="0" fontId="0" fillId="0" borderId="0" xfId="0" applyAlignment="1">
      <alignment horizontal="left"/>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753341</xdr:colOff>
      <xdr:row>0</xdr:row>
      <xdr:rowOff>155865</xdr:rowOff>
    </xdr:from>
    <xdr:to>
      <xdr:col>5</xdr:col>
      <xdr:colOff>334241</xdr:colOff>
      <xdr:row>6</xdr:row>
      <xdr:rowOff>131735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7159" y="155865"/>
          <a:ext cx="1438275" cy="1066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55"/>
  <sheetViews>
    <sheetView tabSelected="1" topLeftCell="A13" zoomScaleNormal="100" workbookViewId="0">
      <selection activeCell="J21" sqref="J21"/>
    </sheetView>
  </sheetViews>
  <sheetFormatPr defaultRowHeight="15" x14ac:dyDescent="0.25"/>
  <cols>
    <col min="1" max="1" width="4.5703125" style="20" customWidth="1"/>
    <col min="2" max="2" width="30.7109375" customWidth="1"/>
    <col min="3" max="3" width="1.7109375" customWidth="1"/>
    <col min="4" max="4" width="2.42578125" customWidth="1"/>
    <col min="5" max="5" width="25.7109375" customWidth="1"/>
    <col min="6" max="6" width="8.5703125" customWidth="1"/>
    <col min="7" max="7" width="55.28515625" customWidth="1"/>
    <col min="8" max="8" width="5.5703125" customWidth="1"/>
  </cols>
  <sheetData>
    <row r="1" spans="2:7" x14ac:dyDescent="0.25">
      <c r="G1" s="64" t="s">
        <v>0</v>
      </c>
    </row>
    <row r="8" spans="2:7" ht="18.75" customHeight="1" x14ac:dyDescent="0.25">
      <c r="B8" s="142" t="s">
        <v>1</v>
      </c>
      <c r="C8" s="142"/>
      <c r="D8" s="142"/>
      <c r="E8" s="142"/>
      <c r="F8" s="142"/>
      <c r="G8" s="142"/>
    </row>
    <row r="9" spans="2:7" ht="30" customHeight="1" x14ac:dyDescent="0.25">
      <c r="B9" s="119" t="s">
        <v>184</v>
      </c>
      <c r="C9" s="119"/>
      <c r="D9" s="119"/>
      <c r="E9" s="119"/>
      <c r="F9" s="119"/>
      <c r="G9" s="119"/>
    </row>
    <row r="10" spans="2:7" ht="30" customHeight="1" x14ac:dyDescent="0.25">
      <c r="B10" s="3" t="s">
        <v>2</v>
      </c>
      <c r="C10" s="3"/>
      <c r="D10" s="3"/>
    </row>
    <row r="11" spans="2:7" ht="30" customHeight="1" x14ac:dyDescent="0.25">
      <c r="B11" s="148" t="s">
        <v>185</v>
      </c>
      <c r="C11" s="148"/>
      <c r="D11" s="148"/>
      <c r="E11" s="148"/>
      <c r="F11" s="148"/>
      <c r="G11" s="148"/>
    </row>
    <row r="12" spans="2:7" ht="30" customHeight="1" x14ac:dyDescent="0.25">
      <c r="B12" s="148" t="s">
        <v>3</v>
      </c>
      <c r="C12" s="148"/>
      <c r="D12" s="148"/>
      <c r="E12" s="148"/>
      <c r="F12" s="148"/>
      <c r="G12" s="148"/>
    </row>
    <row r="13" spans="2:7" ht="30" customHeight="1" x14ac:dyDescent="0.25">
      <c r="B13" s="148" t="s">
        <v>4</v>
      </c>
      <c r="C13" s="148"/>
      <c r="D13" s="148"/>
      <c r="E13" s="148"/>
      <c r="F13" s="148"/>
      <c r="G13" s="148"/>
    </row>
    <row r="14" spans="2:7" ht="30" customHeight="1" thickBot="1" x14ac:dyDescent="0.3">
      <c r="B14" s="148" t="s">
        <v>5</v>
      </c>
      <c r="C14" s="148"/>
      <c r="D14" s="148"/>
      <c r="E14" s="148"/>
      <c r="F14" s="148"/>
      <c r="G14" s="148"/>
    </row>
    <row r="15" spans="2:7" ht="17.25" customHeight="1" thickBot="1" x14ac:dyDescent="0.3">
      <c r="B15" s="61"/>
      <c r="C15" s="61"/>
      <c r="D15" s="62"/>
      <c r="E15" s="146" t="s">
        <v>6</v>
      </c>
      <c r="F15" s="146"/>
      <c r="G15" s="146"/>
    </row>
    <row r="16" spans="2:7" ht="18" customHeight="1" thickBot="1" x14ac:dyDescent="0.3">
      <c r="B16" s="61"/>
      <c r="C16" s="61"/>
      <c r="D16" s="62"/>
      <c r="E16" s="146" t="s">
        <v>7</v>
      </c>
      <c r="F16" s="146"/>
      <c r="G16" s="146"/>
    </row>
    <row r="17" spans="1:12" ht="19.5" customHeight="1" thickBot="1" x14ac:dyDescent="0.3">
      <c r="B17" s="61"/>
      <c r="C17" s="61"/>
      <c r="D17" s="62"/>
      <c r="E17" s="146" t="s">
        <v>8</v>
      </c>
      <c r="F17" s="146"/>
      <c r="G17" s="146"/>
    </row>
    <row r="18" spans="1:12" ht="18.75" customHeight="1" thickBot="1" x14ac:dyDescent="0.3">
      <c r="B18" s="61"/>
      <c r="C18" s="61"/>
      <c r="D18" s="62"/>
      <c r="E18" s="147" t="s">
        <v>9</v>
      </c>
      <c r="F18" s="147"/>
      <c r="G18" s="147"/>
    </row>
    <row r="19" spans="1:12" ht="18.75" customHeight="1" thickBot="1" x14ac:dyDescent="0.3">
      <c r="B19" s="61"/>
      <c r="C19" s="61"/>
      <c r="D19" s="62"/>
      <c r="E19" s="63" t="s">
        <v>10</v>
      </c>
      <c r="F19" s="63"/>
      <c r="G19" s="63"/>
    </row>
    <row r="20" spans="1:12" ht="30" customHeight="1" x14ac:dyDescent="0.25">
      <c r="B20" s="148" t="s">
        <v>186</v>
      </c>
      <c r="C20" s="148"/>
      <c r="D20" s="148"/>
      <c r="E20" s="148"/>
      <c r="F20" s="148"/>
      <c r="G20" s="148"/>
      <c r="H20" s="4"/>
      <c r="I20" s="4"/>
      <c r="J20" s="4"/>
      <c r="K20" s="4"/>
      <c r="L20" s="4"/>
    </row>
    <row r="21" spans="1:12" ht="15.75" thickBot="1" x14ac:dyDescent="0.3">
      <c r="B21" s="5"/>
      <c r="C21" s="5"/>
      <c r="D21" s="5"/>
    </row>
    <row r="22" spans="1:12" ht="15.75" x14ac:dyDescent="0.25">
      <c r="B22" s="71" t="s">
        <v>11</v>
      </c>
      <c r="C22" s="72"/>
      <c r="D22" s="72"/>
      <c r="E22" s="149"/>
      <c r="F22" s="150"/>
      <c r="G22" s="151"/>
    </row>
    <row r="23" spans="1:12" x14ac:dyDescent="0.25">
      <c r="B23" s="73" t="s">
        <v>12</v>
      </c>
      <c r="C23" s="70"/>
      <c r="D23" s="70"/>
      <c r="E23" s="152"/>
      <c r="F23" s="153"/>
      <c r="G23" s="154"/>
    </row>
    <row r="24" spans="1:12" x14ac:dyDescent="0.25">
      <c r="B24" s="73" t="s">
        <v>13</v>
      </c>
      <c r="C24" s="69"/>
      <c r="D24" s="69"/>
      <c r="E24" s="152"/>
      <c r="F24" s="153"/>
      <c r="G24" s="154"/>
    </row>
    <row r="25" spans="1:12" x14ac:dyDescent="0.25">
      <c r="B25" s="73" t="s">
        <v>14</v>
      </c>
      <c r="C25" s="69"/>
      <c r="D25" s="69"/>
      <c r="E25" s="152"/>
      <c r="F25" s="153"/>
      <c r="G25" s="154"/>
    </row>
    <row r="26" spans="1:12" ht="29.25" thickBot="1" x14ac:dyDescent="0.3">
      <c r="B26" s="74" t="s">
        <v>15</v>
      </c>
      <c r="C26" s="75"/>
      <c r="D26" s="75"/>
      <c r="E26" s="155"/>
      <c r="F26" s="156"/>
      <c r="G26" s="157"/>
    </row>
    <row r="27" spans="1:12" ht="15.75" thickBot="1" x14ac:dyDescent="0.3">
      <c r="B27" s="6"/>
    </row>
    <row r="28" spans="1:12" ht="15.75" x14ac:dyDescent="0.25">
      <c r="A28" s="52" t="s">
        <v>16</v>
      </c>
      <c r="B28" s="41"/>
      <c r="C28" s="41"/>
      <c r="D28" s="42"/>
      <c r="E28" s="43"/>
      <c r="F28" s="28"/>
      <c r="G28" s="28"/>
    </row>
    <row r="29" spans="1:12" ht="15.75" x14ac:dyDescent="0.25">
      <c r="A29" s="53"/>
      <c r="B29" s="44"/>
      <c r="C29" s="44"/>
      <c r="D29" s="45"/>
      <c r="E29" s="46"/>
      <c r="F29" s="17"/>
      <c r="G29" s="1"/>
    </row>
    <row r="30" spans="1:12" ht="16.5" thickBot="1" x14ac:dyDescent="0.3">
      <c r="A30" s="54" t="s">
        <v>17</v>
      </c>
      <c r="B30" s="47"/>
      <c r="C30" s="47"/>
      <c r="D30" s="47"/>
      <c r="E30" s="47"/>
      <c r="F30" s="48"/>
      <c r="G30" s="2"/>
    </row>
    <row r="31" spans="1:12" x14ac:dyDescent="0.25">
      <c r="B31" s="6"/>
    </row>
    <row r="32" spans="1:12" ht="15.75" thickBot="1" x14ac:dyDescent="0.3">
      <c r="B32" s="6" t="s">
        <v>18</v>
      </c>
    </row>
    <row r="33" spans="2:7" ht="15.75" thickBot="1" x14ac:dyDescent="0.3">
      <c r="B33" s="26" t="s">
        <v>19</v>
      </c>
      <c r="E33" s="89"/>
      <c r="G33" s="65" t="s">
        <v>20</v>
      </c>
    </row>
    <row r="34" spans="2:7" ht="1.1499999999999999" customHeight="1" thickBot="1" x14ac:dyDescent="0.3">
      <c r="B34" s="26"/>
      <c r="G34" s="66"/>
    </row>
    <row r="35" spans="2:7" ht="15.75" thickBot="1" x14ac:dyDescent="0.3">
      <c r="B35" s="26" t="s">
        <v>21</v>
      </c>
      <c r="E35" s="89"/>
      <c r="G35" s="65" t="s">
        <v>22</v>
      </c>
    </row>
    <row r="36" spans="2:7" ht="1.1499999999999999" customHeight="1" thickBot="1" x14ac:dyDescent="0.3">
      <c r="B36" s="26"/>
    </row>
    <row r="37" spans="2:7" ht="15.75" thickBot="1" x14ac:dyDescent="0.3">
      <c r="B37" s="26" t="s">
        <v>23</v>
      </c>
      <c r="E37" s="89"/>
      <c r="G37" s="65" t="s">
        <v>24</v>
      </c>
    </row>
    <row r="38" spans="2:7" ht="1.1499999999999999" customHeight="1" thickBot="1" x14ac:dyDescent="0.3">
      <c r="B38" s="26"/>
    </row>
    <row r="39" spans="2:7" ht="15.75" thickBot="1" x14ac:dyDescent="0.3">
      <c r="B39" s="26" t="s">
        <v>25</v>
      </c>
      <c r="E39" s="89"/>
    </row>
    <row r="40" spans="2:7" ht="15.75" thickBot="1" x14ac:dyDescent="0.3">
      <c r="B40" s="26"/>
    </row>
    <row r="41" spans="2:7" ht="15.75" thickBot="1" x14ac:dyDescent="0.3">
      <c r="B41" s="26" t="s">
        <v>26</v>
      </c>
      <c r="E41" s="89">
        <f>SUM(E33:E39)</f>
        <v>0</v>
      </c>
    </row>
    <row r="42" spans="2:7" ht="15.75" thickBot="1" x14ac:dyDescent="0.3">
      <c r="B42" s="6"/>
    </row>
    <row r="43" spans="2:7" ht="15.75" thickBot="1" x14ac:dyDescent="0.3">
      <c r="B43" s="6" t="s">
        <v>27</v>
      </c>
      <c r="G43" s="25"/>
    </row>
    <row r="44" spans="2:7" ht="15.75" thickBot="1" x14ac:dyDescent="0.3">
      <c r="B44" s="6"/>
    </row>
    <row r="45" spans="2:7" ht="15" customHeight="1" thickBot="1" x14ac:dyDescent="0.3">
      <c r="B45" s="6" t="s">
        <v>28</v>
      </c>
      <c r="G45" s="25"/>
    </row>
    <row r="46" spans="2:7" ht="15" customHeight="1" x14ac:dyDescent="0.25">
      <c r="B46" s="6"/>
    </row>
    <row r="47" spans="2:7" ht="15" customHeight="1" x14ac:dyDescent="0.25">
      <c r="B47" s="6" t="s">
        <v>29</v>
      </c>
    </row>
    <row r="48" spans="2:7" ht="15" customHeight="1" thickBot="1" x14ac:dyDescent="0.3">
      <c r="B48" s="6"/>
    </row>
    <row r="49" spans="1:7" ht="15" customHeight="1" thickBot="1" x14ac:dyDescent="0.3">
      <c r="B49" s="26" t="s">
        <v>30</v>
      </c>
      <c r="E49" t="s">
        <v>31</v>
      </c>
      <c r="F49" s="25"/>
    </row>
    <row r="50" spans="1:7" ht="15" customHeight="1" thickBot="1" x14ac:dyDescent="0.3">
      <c r="B50" s="26"/>
      <c r="E50" t="s">
        <v>32</v>
      </c>
      <c r="F50" s="25"/>
    </row>
    <row r="51" spans="1:7" ht="15" customHeight="1" thickBot="1" x14ac:dyDescent="0.3">
      <c r="B51" s="26"/>
      <c r="E51" t="s">
        <v>33</v>
      </c>
      <c r="F51" s="25"/>
    </row>
    <row r="52" spans="1:7" ht="15" customHeight="1" thickBot="1" x14ac:dyDescent="0.3">
      <c r="B52" s="26"/>
    </row>
    <row r="53" spans="1:7" ht="15" customHeight="1" thickBot="1" x14ac:dyDescent="0.3">
      <c r="B53" s="26" t="s">
        <v>34</v>
      </c>
      <c r="E53" t="s">
        <v>31</v>
      </c>
      <c r="F53" s="25"/>
    </row>
    <row r="54" spans="1:7" ht="15" customHeight="1" thickBot="1" x14ac:dyDescent="0.3">
      <c r="B54" s="26"/>
      <c r="E54" t="s">
        <v>32</v>
      </c>
      <c r="F54" s="25"/>
    </row>
    <row r="55" spans="1:7" ht="15" customHeight="1" thickBot="1" x14ac:dyDescent="0.3">
      <c r="B55" s="26"/>
      <c r="E55" t="s">
        <v>33</v>
      </c>
      <c r="F55" s="25"/>
    </row>
    <row r="56" spans="1:7" ht="15" customHeight="1" thickBot="1" x14ac:dyDescent="0.3">
      <c r="B56" s="26"/>
    </row>
    <row r="57" spans="1:7" ht="15" customHeight="1" thickBot="1" x14ac:dyDescent="0.3">
      <c r="B57" s="26" t="s">
        <v>35</v>
      </c>
      <c r="E57" t="s">
        <v>31</v>
      </c>
      <c r="F57" s="25"/>
    </row>
    <row r="58" spans="1:7" ht="15" customHeight="1" thickBot="1" x14ac:dyDescent="0.3">
      <c r="B58" s="6"/>
      <c r="E58" t="s">
        <v>32</v>
      </c>
      <c r="F58" s="25"/>
    </row>
    <row r="59" spans="1:7" ht="15" customHeight="1" thickBot="1" x14ac:dyDescent="0.3">
      <c r="B59" s="6"/>
      <c r="E59" t="s">
        <v>33</v>
      </c>
      <c r="F59" s="25"/>
    </row>
    <row r="60" spans="1:7" ht="15" customHeight="1" thickBot="1" x14ac:dyDescent="0.3">
      <c r="B60" s="6"/>
    </row>
    <row r="61" spans="1:7" ht="15" customHeight="1" x14ac:dyDescent="0.25">
      <c r="A61" s="34"/>
      <c r="B61" s="7"/>
      <c r="C61" s="7"/>
      <c r="D61" s="9"/>
      <c r="E61" s="35"/>
      <c r="F61" s="42"/>
      <c r="G61" s="28"/>
    </row>
    <row r="62" spans="1:7" ht="15" customHeight="1" x14ac:dyDescent="0.25">
      <c r="A62" s="36" t="s">
        <v>36</v>
      </c>
      <c r="B62" s="8"/>
      <c r="C62" s="8"/>
      <c r="D62" s="10"/>
      <c r="E62" s="37"/>
      <c r="F62" s="10"/>
      <c r="G62" s="1"/>
    </row>
    <row r="63" spans="1:7" ht="15" customHeight="1" thickBot="1" x14ac:dyDescent="0.3">
      <c r="A63" s="38"/>
      <c r="B63" s="29"/>
      <c r="C63" s="29"/>
      <c r="D63" s="29"/>
      <c r="E63" s="29"/>
      <c r="F63" s="49"/>
      <c r="G63" s="2"/>
    </row>
    <row r="64" spans="1:7" ht="15" customHeight="1" x14ac:dyDescent="0.25">
      <c r="B64" s="6"/>
    </row>
    <row r="65" spans="2:7" ht="15" customHeight="1" x14ac:dyDescent="0.25">
      <c r="B65" s="6" t="s">
        <v>37</v>
      </c>
    </row>
    <row r="66" spans="2:7" ht="15" customHeight="1" thickBot="1" x14ac:dyDescent="0.3">
      <c r="B66" s="6"/>
    </row>
    <row r="67" spans="2:7" ht="15" customHeight="1" thickBot="1" x14ac:dyDescent="0.3">
      <c r="B67" s="26" t="s">
        <v>19</v>
      </c>
      <c r="E67" s="27">
        <v>0</v>
      </c>
    </row>
    <row r="68" spans="2:7" ht="15" customHeight="1" thickBot="1" x14ac:dyDescent="0.3">
      <c r="B68" s="26"/>
    </row>
    <row r="69" spans="2:7" ht="15" customHeight="1" thickBot="1" x14ac:dyDescent="0.3">
      <c r="B69" s="26" t="s">
        <v>38</v>
      </c>
      <c r="E69" s="27">
        <v>0</v>
      </c>
    </row>
    <row r="70" spans="2:7" ht="15" customHeight="1" thickBot="1" x14ac:dyDescent="0.3">
      <c r="B70" s="26"/>
    </row>
    <row r="71" spans="2:7" ht="15" customHeight="1" thickBot="1" x14ac:dyDescent="0.3">
      <c r="B71" s="26" t="s">
        <v>34</v>
      </c>
      <c r="E71" s="27">
        <v>0</v>
      </c>
    </row>
    <row r="72" spans="2:7" ht="15" customHeight="1" thickBot="1" x14ac:dyDescent="0.3">
      <c r="B72" s="26"/>
    </row>
    <row r="73" spans="2:7" ht="15" customHeight="1" thickBot="1" x14ac:dyDescent="0.3">
      <c r="B73" s="26" t="s">
        <v>25</v>
      </c>
      <c r="E73" s="27">
        <v>0</v>
      </c>
      <c r="G73" s="65" t="s">
        <v>39</v>
      </c>
    </row>
    <row r="74" spans="2:7" x14ac:dyDescent="0.25">
      <c r="B74" s="6"/>
    </row>
    <row r="75" spans="2:7" ht="15.75" thickBot="1" x14ac:dyDescent="0.3">
      <c r="B75" s="6"/>
    </row>
    <row r="76" spans="2:7" ht="15.75" thickBot="1" x14ac:dyDescent="0.3">
      <c r="B76" s="6" t="s">
        <v>40</v>
      </c>
      <c r="G76" s="25"/>
    </row>
    <row r="77" spans="2:7" x14ac:dyDescent="0.25">
      <c r="B77" s="6"/>
    </row>
    <row r="78" spans="2:7" x14ac:dyDescent="0.25">
      <c r="B78" s="6" t="s">
        <v>41</v>
      </c>
    </row>
    <row r="79" spans="2:7" ht="15.75" thickBot="1" x14ac:dyDescent="0.3">
      <c r="B79" s="6"/>
      <c r="G79" s="18" t="s">
        <v>42</v>
      </c>
    </row>
    <row r="80" spans="2:7" ht="15.75" thickBot="1" x14ac:dyDescent="0.3">
      <c r="B80" s="20" t="s">
        <v>43</v>
      </c>
      <c r="E80" s="25"/>
      <c r="G80" s="25"/>
    </row>
    <row r="81" spans="2:7" ht="1.1499999999999999" customHeight="1" thickBot="1" x14ac:dyDescent="0.3">
      <c r="B81" s="20"/>
    </row>
    <row r="82" spans="2:7" ht="15.75" thickBot="1" x14ac:dyDescent="0.3">
      <c r="B82" s="20" t="s">
        <v>44</v>
      </c>
      <c r="E82" s="25"/>
      <c r="G82" s="25"/>
    </row>
    <row r="83" spans="2:7" ht="1.1499999999999999" customHeight="1" thickBot="1" x14ac:dyDescent="0.3">
      <c r="B83" s="20"/>
    </row>
    <row r="84" spans="2:7" ht="15.75" thickBot="1" x14ac:dyDescent="0.3">
      <c r="B84" s="20" t="s">
        <v>45</v>
      </c>
      <c r="E84" s="25"/>
      <c r="G84" s="25"/>
    </row>
    <row r="85" spans="2:7" ht="1.1499999999999999" customHeight="1" thickBot="1" x14ac:dyDescent="0.3">
      <c r="B85" s="20"/>
    </row>
    <row r="86" spans="2:7" ht="15.75" thickBot="1" x14ac:dyDescent="0.3">
      <c r="B86" s="20" t="s">
        <v>46</v>
      </c>
      <c r="E86" s="25"/>
      <c r="G86" s="25"/>
    </row>
    <row r="87" spans="2:7" ht="1.1499999999999999" customHeight="1" thickBot="1" x14ac:dyDescent="0.3">
      <c r="B87" s="20"/>
    </row>
    <row r="88" spans="2:7" ht="15.75" thickBot="1" x14ac:dyDescent="0.3">
      <c r="B88" s="20" t="s">
        <v>47</v>
      </c>
      <c r="E88" s="25"/>
      <c r="G88" s="25"/>
    </row>
    <row r="89" spans="2:7" ht="1.1499999999999999" customHeight="1" thickBot="1" x14ac:dyDescent="0.3">
      <c r="B89" s="20"/>
    </row>
    <row r="90" spans="2:7" ht="15.75" thickBot="1" x14ac:dyDescent="0.3">
      <c r="B90" s="20" t="s">
        <v>48</v>
      </c>
      <c r="E90" s="25"/>
      <c r="G90" s="25"/>
    </row>
    <row r="91" spans="2:7" ht="1.1499999999999999" customHeight="1" thickBot="1" x14ac:dyDescent="0.3">
      <c r="B91" s="20"/>
    </row>
    <row r="92" spans="2:7" ht="15.75" thickBot="1" x14ac:dyDescent="0.3">
      <c r="B92" s="20" t="s">
        <v>49</v>
      </c>
      <c r="E92" s="25"/>
      <c r="G92" s="25"/>
    </row>
    <row r="93" spans="2:7" x14ac:dyDescent="0.25">
      <c r="B93" s="6"/>
    </row>
    <row r="94" spans="2:7" ht="15.75" thickBot="1" x14ac:dyDescent="0.3">
      <c r="B94" s="6" t="s">
        <v>50</v>
      </c>
    </row>
    <row r="95" spans="2:7" ht="15.75" thickBot="1" x14ac:dyDescent="0.3">
      <c r="B95" s="26" t="s">
        <v>51</v>
      </c>
      <c r="E95" s="143"/>
      <c r="F95" s="144"/>
    </row>
    <row r="96" spans="2:7" ht="15.75" thickBot="1" x14ac:dyDescent="0.3">
      <c r="B96" s="26" t="s">
        <v>52</v>
      </c>
      <c r="E96" s="143"/>
      <c r="F96" s="144"/>
    </row>
    <row r="97" spans="2:6" ht="15.75" thickBot="1" x14ac:dyDescent="0.3">
      <c r="B97" s="26" t="s">
        <v>53</v>
      </c>
      <c r="E97" s="143"/>
      <c r="F97" s="144"/>
    </row>
    <row r="98" spans="2:6" ht="15.75" thickBot="1" x14ac:dyDescent="0.3">
      <c r="B98" s="26" t="s">
        <v>54</v>
      </c>
      <c r="E98" s="143"/>
      <c r="F98" s="144"/>
    </row>
    <row r="99" spans="2:6" x14ac:dyDescent="0.25">
      <c r="B99" s="6"/>
    </row>
    <row r="100" spans="2:6" x14ac:dyDescent="0.25">
      <c r="B100" s="6" t="s">
        <v>55</v>
      </c>
    </row>
    <row r="101" spans="2:6" ht="15.75" thickBot="1" x14ac:dyDescent="0.3"/>
    <row r="102" spans="2:6" ht="15.75" thickBot="1" x14ac:dyDescent="0.3">
      <c r="B102" s="26" t="s">
        <v>56</v>
      </c>
      <c r="E102" s="25"/>
    </row>
    <row r="103" spans="2:6" ht="15.75" thickBot="1" x14ac:dyDescent="0.3">
      <c r="B103" s="26" t="s">
        <v>57</v>
      </c>
      <c r="E103" s="25"/>
    </row>
    <row r="104" spans="2:6" ht="15.75" thickBot="1" x14ac:dyDescent="0.3">
      <c r="B104" s="26" t="s">
        <v>58</v>
      </c>
      <c r="E104" s="25"/>
    </row>
    <row r="105" spans="2:6" ht="15.75" thickBot="1" x14ac:dyDescent="0.3">
      <c r="B105" s="26" t="s">
        <v>59</v>
      </c>
      <c r="E105" s="25"/>
    </row>
    <row r="106" spans="2:6" ht="15.75" thickBot="1" x14ac:dyDescent="0.3">
      <c r="B106" s="26" t="s">
        <v>54</v>
      </c>
      <c r="E106" s="25"/>
    </row>
    <row r="107" spans="2:6" x14ac:dyDescent="0.25">
      <c r="B107" s="26"/>
    </row>
    <row r="108" spans="2:6" ht="15.75" thickBot="1" x14ac:dyDescent="0.3">
      <c r="B108" s="6" t="s">
        <v>60</v>
      </c>
    </row>
    <row r="109" spans="2:6" ht="15.75" thickBot="1" x14ac:dyDescent="0.3">
      <c r="B109" s="26" t="s">
        <v>61</v>
      </c>
      <c r="E109" s="25"/>
    </row>
    <row r="110" spans="2:6" ht="15.75" thickBot="1" x14ac:dyDescent="0.3">
      <c r="B110" s="26" t="s">
        <v>62</v>
      </c>
      <c r="E110" s="25"/>
    </row>
    <row r="111" spans="2:6" ht="15.75" thickBot="1" x14ac:dyDescent="0.3">
      <c r="B111" s="26" t="s">
        <v>58</v>
      </c>
      <c r="E111" s="25"/>
    </row>
    <row r="112" spans="2:6" x14ac:dyDescent="0.25">
      <c r="B112" s="6"/>
    </row>
    <row r="113" spans="1:7" ht="15.75" thickBot="1" x14ac:dyDescent="0.3">
      <c r="B113" s="6" t="s">
        <v>63</v>
      </c>
    </row>
    <row r="114" spans="1:7" ht="15.75" thickBot="1" x14ac:dyDescent="0.3">
      <c r="B114" s="26" t="s">
        <v>64</v>
      </c>
      <c r="E114" s="25"/>
    </row>
    <row r="115" spans="1:7" ht="15.75" thickBot="1" x14ac:dyDescent="0.3">
      <c r="B115" s="26" t="s">
        <v>65</v>
      </c>
      <c r="E115" s="25"/>
    </row>
    <row r="116" spans="1:7" ht="15.75" thickBot="1" x14ac:dyDescent="0.3">
      <c r="B116" s="26" t="s">
        <v>66</v>
      </c>
      <c r="E116" s="25"/>
    </row>
    <row r="117" spans="1:7" ht="15.75" thickBot="1" x14ac:dyDescent="0.3">
      <c r="B117" s="26" t="s">
        <v>67</v>
      </c>
      <c r="E117" s="25"/>
    </row>
    <row r="118" spans="1:7" ht="15.75" thickBot="1" x14ac:dyDescent="0.3">
      <c r="B118" s="26" t="s">
        <v>25</v>
      </c>
      <c r="E118" s="25"/>
    </row>
    <row r="119" spans="1:7" x14ac:dyDescent="0.25">
      <c r="B119" s="26"/>
    </row>
    <row r="120" spans="1:7" ht="15.75" thickBot="1" x14ac:dyDescent="0.3">
      <c r="B120" s="145" t="s">
        <v>68</v>
      </c>
      <c r="C120" s="145"/>
      <c r="D120" s="145"/>
      <c r="E120" s="145"/>
      <c r="F120" s="145"/>
      <c r="G120" s="145"/>
    </row>
    <row r="121" spans="1:7" ht="15.75" thickBot="1" x14ac:dyDescent="0.3">
      <c r="B121" s="67"/>
      <c r="C121" s="67"/>
      <c r="D121" s="67"/>
      <c r="E121" s="67"/>
      <c r="F121" s="68"/>
      <c r="G121" s="67" t="s">
        <v>61</v>
      </c>
    </row>
    <row r="122" spans="1:7" ht="15.75" thickBot="1" x14ac:dyDescent="0.3">
      <c r="B122" s="67"/>
      <c r="C122" s="67"/>
      <c r="D122" s="67"/>
      <c r="E122" s="67"/>
      <c r="F122" s="68"/>
      <c r="G122" s="67" t="s">
        <v>62</v>
      </c>
    </row>
    <row r="123" spans="1:7" ht="15.75" thickBot="1" x14ac:dyDescent="0.3">
      <c r="B123" s="6"/>
    </row>
    <row r="124" spans="1:7" ht="15.75" x14ac:dyDescent="0.25">
      <c r="A124" s="34"/>
      <c r="B124" s="7"/>
      <c r="C124" s="7"/>
      <c r="D124" s="9"/>
      <c r="E124" s="35"/>
      <c r="F124" s="42"/>
      <c r="G124" s="28"/>
    </row>
    <row r="125" spans="1:7" ht="15.75" x14ac:dyDescent="0.25">
      <c r="A125" s="36" t="s">
        <v>36</v>
      </c>
      <c r="B125" s="8"/>
      <c r="C125" s="8"/>
      <c r="D125" s="10"/>
      <c r="E125" s="37"/>
      <c r="F125" s="10"/>
      <c r="G125" s="1"/>
    </row>
    <row r="126" spans="1:7" ht="16.5" thickBot="1" x14ac:dyDescent="0.3">
      <c r="A126" s="38"/>
      <c r="B126" s="29"/>
      <c r="C126" s="29"/>
      <c r="D126" s="29"/>
      <c r="E126" s="29"/>
      <c r="F126" s="49"/>
      <c r="G126" s="2"/>
    </row>
    <row r="127" spans="1:7" x14ac:dyDescent="0.25">
      <c r="A127" s="106"/>
      <c r="B127" s="123"/>
      <c r="C127" s="123"/>
      <c r="D127" s="123"/>
      <c r="E127" s="123"/>
      <c r="F127" s="123"/>
      <c r="G127" s="124"/>
    </row>
    <row r="128" spans="1:7" ht="15.75" thickBot="1" x14ac:dyDescent="0.3">
      <c r="A128" s="107"/>
      <c r="B128" s="125" t="s">
        <v>69</v>
      </c>
      <c r="C128" s="125"/>
      <c r="D128" s="125"/>
      <c r="E128" s="125"/>
      <c r="F128" s="125"/>
      <c r="G128" s="126"/>
    </row>
    <row r="129" spans="1:7" x14ac:dyDescent="0.25">
      <c r="A129" s="107"/>
      <c r="B129" s="129"/>
      <c r="C129" s="130"/>
      <c r="D129" s="130"/>
      <c r="E129" s="130"/>
      <c r="F129" s="130"/>
      <c r="G129" s="131"/>
    </row>
    <row r="130" spans="1:7" x14ac:dyDescent="0.25">
      <c r="A130" s="107"/>
      <c r="B130" s="132"/>
      <c r="C130" s="133"/>
      <c r="D130" s="133"/>
      <c r="E130" s="133"/>
      <c r="F130" s="133"/>
      <c r="G130" s="134"/>
    </row>
    <row r="131" spans="1:7" x14ac:dyDescent="0.25">
      <c r="A131" s="107"/>
      <c r="B131" s="132"/>
      <c r="C131" s="133"/>
      <c r="D131" s="133"/>
      <c r="E131" s="133"/>
      <c r="F131" s="133"/>
      <c r="G131" s="134"/>
    </row>
    <row r="132" spans="1:7" x14ac:dyDescent="0.25">
      <c r="A132" s="107"/>
      <c r="B132" s="132"/>
      <c r="C132" s="133"/>
      <c r="D132" s="133"/>
      <c r="E132" s="133"/>
      <c r="F132" s="133"/>
      <c r="G132" s="134"/>
    </row>
    <row r="133" spans="1:7" x14ac:dyDescent="0.25">
      <c r="A133" s="107"/>
      <c r="B133" s="132"/>
      <c r="C133" s="133"/>
      <c r="D133" s="133"/>
      <c r="E133" s="133"/>
      <c r="F133" s="133"/>
      <c r="G133" s="134"/>
    </row>
    <row r="134" spans="1:7" x14ac:dyDescent="0.25">
      <c r="A134" s="107"/>
      <c r="B134" s="132"/>
      <c r="C134" s="133"/>
      <c r="D134" s="133"/>
      <c r="E134" s="133"/>
      <c r="F134" s="133"/>
      <c r="G134" s="134"/>
    </row>
    <row r="135" spans="1:7" x14ac:dyDescent="0.25">
      <c r="A135" s="107"/>
      <c r="B135" s="132"/>
      <c r="C135" s="133"/>
      <c r="D135" s="133"/>
      <c r="E135" s="133"/>
      <c r="F135" s="133"/>
      <c r="G135" s="134"/>
    </row>
    <row r="136" spans="1:7" ht="15.75" thickBot="1" x14ac:dyDescent="0.3">
      <c r="A136" s="107"/>
      <c r="B136" s="135"/>
      <c r="C136" s="136"/>
      <c r="D136" s="136"/>
      <c r="E136" s="136"/>
      <c r="F136" s="136"/>
      <c r="G136" s="137"/>
    </row>
    <row r="137" spans="1:7" x14ac:dyDescent="0.25">
      <c r="A137" s="107"/>
      <c r="B137" s="127"/>
      <c r="C137" s="127"/>
      <c r="D137" s="127"/>
      <c r="E137" s="127"/>
      <c r="F137" s="127"/>
      <c r="G137" s="128"/>
    </row>
    <row r="138" spans="1:7" ht="15.75" thickBot="1" x14ac:dyDescent="0.3">
      <c r="A138" s="107"/>
      <c r="B138" s="125" t="s">
        <v>70</v>
      </c>
      <c r="C138" s="125"/>
      <c r="D138" s="125"/>
      <c r="E138" s="125"/>
      <c r="F138" s="125"/>
      <c r="G138" s="126"/>
    </row>
    <row r="139" spans="1:7" x14ac:dyDescent="0.25">
      <c r="A139" s="107"/>
      <c r="B139" s="129"/>
      <c r="C139" s="130"/>
      <c r="D139" s="130"/>
      <c r="E139" s="130"/>
      <c r="F139" s="130"/>
      <c r="G139" s="131"/>
    </row>
    <row r="140" spans="1:7" x14ac:dyDescent="0.25">
      <c r="A140" s="107"/>
      <c r="B140" s="132"/>
      <c r="C140" s="133"/>
      <c r="D140" s="133"/>
      <c r="E140" s="133"/>
      <c r="F140" s="133"/>
      <c r="G140" s="134"/>
    </row>
    <row r="141" spans="1:7" x14ac:dyDescent="0.25">
      <c r="A141" s="107"/>
      <c r="B141" s="132"/>
      <c r="C141" s="133"/>
      <c r="D141" s="133"/>
      <c r="E141" s="133"/>
      <c r="F141" s="133"/>
      <c r="G141" s="134"/>
    </row>
    <row r="142" spans="1:7" x14ac:dyDescent="0.25">
      <c r="A142" s="107"/>
      <c r="B142" s="132"/>
      <c r="C142" s="133"/>
      <c r="D142" s="133"/>
      <c r="E142" s="133"/>
      <c r="F142" s="133"/>
      <c r="G142" s="134"/>
    </row>
    <row r="143" spans="1:7" x14ac:dyDescent="0.25">
      <c r="A143" s="107"/>
      <c r="B143" s="132"/>
      <c r="C143" s="133"/>
      <c r="D143" s="133"/>
      <c r="E143" s="133"/>
      <c r="F143" s="133"/>
      <c r="G143" s="134"/>
    </row>
    <row r="144" spans="1:7" x14ac:dyDescent="0.25">
      <c r="A144" s="107"/>
      <c r="B144" s="132"/>
      <c r="C144" s="133"/>
      <c r="D144" s="133"/>
      <c r="E144" s="133"/>
      <c r="F144" s="133"/>
      <c r="G144" s="134"/>
    </row>
    <row r="145" spans="1:7" x14ac:dyDescent="0.25">
      <c r="A145" s="107"/>
      <c r="B145" s="132"/>
      <c r="C145" s="133"/>
      <c r="D145" s="133"/>
      <c r="E145" s="133"/>
      <c r="F145" s="133"/>
      <c r="G145" s="134"/>
    </row>
    <row r="146" spans="1:7" ht="15.75" thickBot="1" x14ac:dyDescent="0.3">
      <c r="A146" s="107"/>
      <c r="B146" s="135"/>
      <c r="C146" s="136"/>
      <c r="D146" s="136"/>
      <c r="E146" s="136"/>
      <c r="F146" s="136"/>
      <c r="G146" s="137"/>
    </row>
    <row r="147" spans="1:7" ht="15.75" thickBot="1" x14ac:dyDescent="0.3">
      <c r="A147" s="108"/>
      <c r="B147" s="55"/>
      <c r="C147" s="39"/>
      <c r="D147" s="39"/>
      <c r="E147" s="39"/>
      <c r="F147" s="39"/>
      <c r="G147" s="40"/>
    </row>
    <row r="148" spans="1:7" ht="15.75" thickBot="1" x14ac:dyDescent="0.3"/>
    <row r="149" spans="1:7" ht="15" customHeight="1" x14ac:dyDescent="0.25">
      <c r="A149" s="178" t="s">
        <v>71</v>
      </c>
      <c r="B149" s="179"/>
      <c r="C149" s="103" t="s">
        <v>72</v>
      </c>
      <c r="D149" s="104"/>
      <c r="E149" s="104"/>
      <c r="F149" s="105"/>
      <c r="G149" s="28" t="s">
        <v>73</v>
      </c>
    </row>
    <row r="150" spans="1:7" ht="16.5" thickBot="1" x14ac:dyDescent="0.3">
      <c r="A150" s="180" t="s">
        <v>74</v>
      </c>
      <c r="B150" s="181"/>
      <c r="C150" s="182"/>
      <c r="D150" s="183"/>
      <c r="E150" s="183"/>
      <c r="F150" s="184"/>
      <c r="G150" s="1"/>
    </row>
    <row r="151" spans="1:7" ht="15" customHeight="1" thickBot="1" x14ac:dyDescent="0.3">
      <c r="A151" s="50" t="s">
        <v>75</v>
      </c>
      <c r="B151" s="109" t="s">
        <v>76</v>
      </c>
      <c r="C151" s="163"/>
      <c r="D151" s="112"/>
      <c r="E151" s="112"/>
      <c r="F151" s="88" t="s">
        <v>77</v>
      </c>
      <c r="G151" s="96"/>
    </row>
    <row r="152" spans="1:7" ht="15.75" thickBot="1" x14ac:dyDescent="0.3">
      <c r="A152" s="107"/>
      <c r="B152" s="110"/>
      <c r="C152" s="164"/>
      <c r="D152" s="90"/>
      <c r="E152" s="11" t="s">
        <v>78</v>
      </c>
      <c r="F152" s="14">
        <f>IF(D152="X",3,)</f>
        <v>0</v>
      </c>
      <c r="G152" s="97"/>
    </row>
    <row r="153" spans="1:7" ht="15.75" thickBot="1" x14ac:dyDescent="0.3">
      <c r="A153" s="107"/>
      <c r="B153" s="110"/>
      <c r="C153" s="164"/>
      <c r="D153" s="113"/>
      <c r="E153" s="113"/>
      <c r="F153" s="114"/>
      <c r="G153" s="97"/>
    </row>
    <row r="154" spans="1:7" ht="15.75" thickBot="1" x14ac:dyDescent="0.3">
      <c r="A154" s="107"/>
      <c r="B154" s="110"/>
      <c r="C154" s="164"/>
      <c r="D154" s="90"/>
      <c r="E154" s="11" t="s">
        <v>79</v>
      </c>
      <c r="F154" s="14">
        <f>IF(D154="X",0,)</f>
        <v>0</v>
      </c>
      <c r="G154" s="97"/>
    </row>
    <row r="155" spans="1:7" ht="15" customHeight="1" thickBot="1" x14ac:dyDescent="0.3">
      <c r="A155" s="108"/>
      <c r="B155" s="111"/>
      <c r="C155" s="165"/>
      <c r="D155" s="115"/>
      <c r="E155" s="115"/>
      <c r="F155" s="116"/>
      <c r="G155" s="98"/>
    </row>
    <row r="156" spans="1:7" ht="15" customHeight="1" thickBot="1" x14ac:dyDescent="0.3">
      <c r="A156" s="93" t="s">
        <v>80</v>
      </c>
      <c r="B156" s="139" t="s">
        <v>81</v>
      </c>
      <c r="C156" s="163"/>
      <c r="D156" s="112"/>
      <c r="E156" s="112"/>
      <c r="F156" s="120"/>
      <c r="G156" s="96"/>
    </row>
    <row r="157" spans="1:7" ht="15" customHeight="1" thickBot="1" x14ac:dyDescent="0.3">
      <c r="A157" s="107"/>
      <c r="B157" s="140"/>
      <c r="C157" s="164"/>
      <c r="D157" s="90"/>
      <c r="E157" s="11" t="s">
        <v>78</v>
      </c>
      <c r="F157" s="14">
        <f>IF(D157="X",3,)</f>
        <v>0</v>
      </c>
      <c r="G157" s="97"/>
    </row>
    <row r="158" spans="1:7" ht="15" customHeight="1" thickBot="1" x14ac:dyDescent="0.3">
      <c r="A158" s="107"/>
      <c r="B158" s="140"/>
      <c r="C158" s="164"/>
      <c r="D158" s="121"/>
      <c r="E158" s="121"/>
      <c r="F158" s="122"/>
      <c r="G158" s="97"/>
    </row>
    <row r="159" spans="1:7" ht="15" customHeight="1" thickBot="1" x14ac:dyDescent="0.3">
      <c r="A159" s="107"/>
      <c r="B159" s="140"/>
      <c r="C159" s="164"/>
      <c r="D159" s="90"/>
      <c r="E159" s="11" t="s">
        <v>79</v>
      </c>
      <c r="F159" s="14">
        <f>IF(D159="X",0,)</f>
        <v>0</v>
      </c>
      <c r="G159" s="97"/>
    </row>
    <row r="160" spans="1:7" ht="15" customHeight="1" thickBot="1" x14ac:dyDescent="0.3">
      <c r="A160" s="108"/>
      <c r="B160" s="141"/>
      <c r="C160" s="165"/>
      <c r="D160" s="115"/>
      <c r="E160" s="115"/>
      <c r="F160" s="116"/>
      <c r="G160" s="98"/>
    </row>
    <row r="161" spans="1:7" ht="15" customHeight="1" thickBot="1" x14ac:dyDescent="0.3">
      <c r="A161" s="50" t="s">
        <v>82</v>
      </c>
      <c r="B161" s="109" t="s">
        <v>83</v>
      </c>
      <c r="C161" s="163"/>
      <c r="D161" s="112"/>
      <c r="E161" s="112"/>
      <c r="F161" s="120"/>
      <c r="G161" s="96"/>
    </row>
    <row r="162" spans="1:7" ht="15.75" thickBot="1" x14ac:dyDescent="0.3">
      <c r="A162" s="107"/>
      <c r="B162" s="110"/>
      <c r="C162" s="164"/>
      <c r="D162" s="90"/>
      <c r="E162" s="11" t="s">
        <v>84</v>
      </c>
      <c r="F162" s="14">
        <f>IF(D162="X",1,)</f>
        <v>0</v>
      </c>
      <c r="G162" s="97"/>
    </row>
    <row r="163" spans="1:7" ht="15.75" thickBot="1" x14ac:dyDescent="0.3">
      <c r="A163" s="107"/>
      <c r="B163" s="110"/>
      <c r="C163" s="164"/>
      <c r="D163" s="113"/>
      <c r="E163" s="113"/>
      <c r="F163" s="114"/>
      <c r="G163" s="97"/>
    </row>
    <row r="164" spans="1:7" ht="15.75" thickBot="1" x14ac:dyDescent="0.3">
      <c r="A164" s="107"/>
      <c r="B164" s="110"/>
      <c r="C164" s="164"/>
      <c r="D164" s="90"/>
      <c r="E164" s="11" t="s">
        <v>85</v>
      </c>
      <c r="F164" s="14">
        <f>IF(D164="X",1,)</f>
        <v>0</v>
      </c>
      <c r="G164" s="97"/>
    </row>
    <row r="165" spans="1:7" ht="15.75" thickBot="1" x14ac:dyDescent="0.3">
      <c r="A165" s="107"/>
      <c r="B165" s="110"/>
      <c r="C165" s="164"/>
      <c r="D165" s="121"/>
      <c r="E165" s="121"/>
      <c r="F165" s="122"/>
      <c r="G165" s="97"/>
    </row>
    <row r="166" spans="1:7" ht="15.75" thickBot="1" x14ac:dyDescent="0.3">
      <c r="A166" s="107"/>
      <c r="B166" s="110"/>
      <c r="C166" s="164"/>
      <c r="D166" s="91"/>
      <c r="E166" s="76" t="s">
        <v>86</v>
      </c>
      <c r="F166" s="78">
        <f>IF(D166="x",0,)</f>
        <v>0</v>
      </c>
      <c r="G166" s="97"/>
    </row>
    <row r="167" spans="1:7" ht="15.75" thickBot="1" x14ac:dyDescent="0.3">
      <c r="A167" s="108"/>
      <c r="B167" s="111"/>
      <c r="C167" s="165"/>
      <c r="D167" s="115"/>
      <c r="E167" s="115"/>
      <c r="F167" s="116"/>
      <c r="G167" s="98"/>
    </row>
    <row r="168" spans="1:7" ht="15" customHeight="1" thickBot="1" x14ac:dyDescent="0.3">
      <c r="A168" s="50" t="s">
        <v>87</v>
      </c>
      <c r="B168" s="109" t="s">
        <v>88</v>
      </c>
      <c r="C168" s="163"/>
      <c r="D168" s="112"/>
      <c r="E168" s="112"/>
      <c r="F168" s="120"/>
      <c r="G168" s="138"/>
    </row>
    <row r="169" spans="1:7" ht="15.75" thickBot="1" x14ac:dyDescent="0.3">
      <c r="A169" s="107"/>
      <c r="B169" s="110"/>
      <c r="C169" s="164"/>
      <c r="D169" s="90"/>
      <c r="E169" s="11" t="s">
        <v>89</v>
      </c>
      <c r="F169" s="14">
        <f>IF(D169="X",6,)</f>
        <v>0</v>
      </c>
      <c r="G169" s="97"/>
    </row>
    <row r="170" spans="1:7" ht="15.75" thickBot="1" x14ac:dyDescent="0.3">
      <c r="A170" s="107"/>
      <c r="B170" s="110"/>
      <c r="C170" s="164"/>
      <c r="D170" s="113"/>
      <c r="E170" s="113"/>
      <c r="F170" s="114"/>
      <c r="G170" s="97"/>
    </row>
    <row r="171" spans="1:7" ht="15.75" thickBot="1" x14ac:dyDescent="0.3">
      <c r="A171" s="107"/>
      <c r="B171" s="110"/>
      <c r="C171" s="164"/>
      <c r="D171" s="90"/>
      <c r="E171" s="11" t="s">
        <v>79</v>
      </c>
      <c r="F171" s="14">
        <f>IF(D171="X",0,)</f>
        <v>0</v>
      </c>
      <c r="G171" s="97"/>
    </row>
    <row r="172" spans="1:7" ht="15.75" thickBot="1" x14ac:dyDescent="0.3">
      <c r="A172" s="108"/>
      <c r="B172" s="111"/>
      <c r="C172" s="165"/>
      <c r="D172" s="115"/>
      <c r="E172" s="115"/>
      <c r="F172" s="116"/>
      <c r="G172" s="98"/>
    </row>
    <row r="173" spans="1:7" ht="15" customHeight="1" thickBot="1" x14ac:dyDescent="0.3">
      <c r="A173" s="50" t="s">
        <v>90</v>
      </c>
      <c r="B173" s="109" t="s">
        <v>91</v>
      </c>
      <c r="C173" s="163"/>
      <c r="D173" s="112"/>
      <c r="E173" s="112"/>
      <c r="F173" s="120"/>
      <c r="G173" s="96"/>
    </row>
    <row r="174" spans="1:7" ht="15.75" thickBot="1" x14ac:dyDescent="0.3">
      <c r="A174" s="107"/>
      <c r="B174" s="110"/>
      <c r="C174" s="164"/>
      <c r="D174" s="90"/>
      <c r="E174" s="11" t="s">
        <v>78</v>
      </c>
      <c r="F174" s="14">
        <f>IF(D174="X",3,)</f>
        <v>0</v>
      </c>
      <c r="G174" s="97"/>
    </row>
    <row r="175" spans="1:7" ht="15.75" thickBot="1" x14ac:dyDescent="0.3">
      <c r="A175" s="107"/>
      <c r="B175" s="110"/>
      <c r="C175" s="164"/>
      <c r="D175" s="113"/>
      <c r="E175" s="113"/>
      <c r="F175" s="114"/>
      <c r="G175" s="97"/>
    </row>
    <row r="176" spans="1:7" ht="15.75" thickBot="1" x14ac:dyDescent="0.3">
      <c r="A176" s="107"/>
      <c r="B176" s="110"/>
      <c r="C176" s="164"/>
      <c r="D176" s="90"/>
      <c r="E176" s="11" t="s">
        <v>79</v>
      </c>
      <c r="F176" s="14">
        <f>IF(D176="X",0,)</f>
        <v>0</v>
      </c>
      <c r="G176" s="97"/>
    </row>
    <row r="177" spans="1:7" x14ac:dyDescent="0.25">
      <c r="A177" s="107"/>
      <c r="B177" s="110"/>
      <c r="C177" s="164"/>
      <c r="D177" s="121"/>
      <c r="E177" s="121"/>
      <c r="F177" s="122"/>
      <c r="G177" s="97"/>
    </row>
    <row r="178" spans="1:7" x14ac:dyDescent="0.25">
      <c r="A178" s="107"/>
      <c r="B178" s="110"/>
      <c r="C178" s="164"/>
      <c r="D178" s="121"/>
      <c r="E178" s="121"/>
      <c r="F178" s="122"/>
      <c r="G178" s="97"/>
    </row>
    <row r="179" spans="1:7" ht="15.75" thickBot="1" x14ac:dyDescent="0.3">
      <c r="A179" s="108"/>
      <c r="B179" s="111"/>
      <c r="C179" s="165"/>
      <c r="D179" s="115"/>
      <c r="E179" s="115"/>
      <c r="F179" s="116"/>
      <c r="G179" s="98"/>
    </row>
    <row r="180" spans="1:7" ht="16.5" customHeight="1" thickBot="1" x14ac:dyDescent="0.3">
      <c r="A180" s="174" t="str">
        <f>A149</f>
        <v xml:space="preserve">PART II MEMBERSHIP  </v>
      </c>
      <c r="B180" s="175"/>
      <c r="C180" s="175"/>
      <c r="D180" s="175"/>
      <c r="E180" s="176"/>
      <c r="F180" s="15" t="s">
        <v>92</v>
      </c>
      <c r="G180" s="16">
        <f>SUM(F152:F176)</f>
        <v>0</v>
      </c>
    </row>
    <row r="181" spans="1:7" ht="15" customHeight="1" x14ac:dyDescent="0.25">
      <c r="A181" s="99" t="s">
        <v>93</v>
      </c>
      <c r="B181" s="100"/>
      <c r="C181" s="103" t="s">
        <v>72</v>
      </c>
      <c r="D181" s="104"/>
      <c r="E181" s="104"/>
      <c r="F181" s="105"/>
      <c r="G181" s="28" t="s">
        <v>73</v>
      </c>
    </row>
    <row r="182" spans="1:7" ht="16.5" thickBot="1" x14ac:dyDescent="0.3">
      <c r="A182" s="101" t="s">
        <v>94</v>
      </c>
      <c r="B182" s="102"/>
      <c r="C182" s="13"/>
      <c r="D182" s="13"/>
      <c r="E182" s="32"/>
      <c r="F182" s="33"/>
      <c r="G182" s="31"/>
    </row>
    <row r="183" spans="1:7" ht="15.75" thickBot="1" x14ac:dyDescent="0.3">
      <c r="A183" s="50" t="s">
        <v>95</v>
      </c>
      <c r="B183" s="110" t="s">
        <v>96</v>
      </c>
      <c r="C183" s="163"/>
      <c r="D183" s="112"/>
      <c r="E183" s="112"/>
      <c r="F183" s="30" t="s">
        <v>77</v>
      </c>
      <c r="G183" s="96"/>
    </row>
    <row r="184" spans="1:7" ht="15.75" thickBot="1" x14ac:dyDescent="0.3">
      <c r="A184" s="107"/>
      <c r="B184" s="110"/>
      <c r="C184" s="164"/>
      <c r="D184" s="90"/>
      <c r="E184" s="11" t="s">
        <v>78</v>
      </c>
      <c r="F184" s="14">
        <f>IF(D184="X",3,)</f>
        <v>0</v>
      </c>
      <c r="G184" s="97"/>
    </row>
    <row r="185" spans="1:7" ht="15.75" thickBot="1" x14ac:dyDescent="0.3">
      <c r="A185" s="107"/>
      <c r="B185" s="110"/>
      <c r="C185" s="164"/>
      <c r="D185" s="113"/>
      <c r="E185" s="113"/>
      <c r="F185" s="114"/>
      <c r="G185" s="97"/>
    </row>
    <row r="186" spans="1:7" ht="15.75" thickBot="1" x14ac:dyDescent="0.3">
      <c r="A186" s="107"/>
      <c r="B186" s="110"/>
      <c r="C186" s="164"/>
      <c r="D186" s="90"/>
      <c r="E186" s="11" t="s">
        <v>79</v>
      </c>
      <c r="F186" s="14">
        <f>IF(D186="X",0,)</f>
        <v>0</v>
      </c>
      <c r="G186" s="97"/>
    </row>
    <row r="187" spans="1:7" ht="15.75" thickBot="1" x14ac:dyDescent="0.3">
      <c r="A187" s="108"/>
      <c r="B187" s="111"/>
      <c r="C187" s="165"/>
      <c r="D187" s="115"/>
      <c r="E187" s="115"/>
      <c r="F187" s="116"/>
      <c r="G187" s="98"/>
    </row>
    <row r="188" spans="1:7" ht="15.75" thickBot="1" x14ac:dyDescent="0.3">
      <c r="A188" s="50" t="s">
        <v>97</v>
      </c>
      <c r="B188" s="109" t="s">
        <v>98</v>
      </c>
      <c r="C188" s="163"/>
      <c r="D188" s="112"/>
      <c r="E188" s="112"/>
      <c r="F188" s="120"/>
      <c r="G188" s="96"/>
    </row>
    <row r="189" spans="1:7" ht="15.75" thickBot="1" x14ac:dyDescent="0.3">
      <c r="A189" s="107"/>
      <c r="B189" s="110"/>
      <c r="C189" s="164"/>
      <c r="D189" s="90"/>
      <c r="E189" s="11" t="s">
        <v>78</v>
      </c>
      <c r="F189" s="14">
        <f>IF(D189="X",3,)</f>
        <v>0</v>
      </c>
      <c r="G189" s="97"/>
    </row>
    <row r="190" spans="1:7" ht="15.75" thickBot="1" x14ac:dyDescent="0.3">
      <c r="A190" s="107"/>
      <c r="B190" s="110"/>
      <c r="C190" s="164"/>
      <c r="D190" s="113"/>
      <c r="E190" s="113"/>
      <c r="F190" s="114"/>
      <c r="G190" s="97"/>
    </row>
    <row r="191" spans="1:7" ht="15.75" thickBot="1" x14ac:dyDescent="0.3">
      <c r="A191" s="107"/>
      <c r="B191" s="110"/>
      <c r="C191" s="164"/>
      <c r="D191" s="90"/>
      <c r="E191" s="11" t="s">
        <v>79</v>
      </c>
      <c r="F191" s="14">
        <f>IF(D191="X",0,)</f>
        <v>0</v>
      </c>
      <c r="G191" s="97"/>
    </row>
    <row r="192" spans="1:7" x14ac:dyDescent="0.25">
      <c r="A192" s="107"/>
      <c r="B192" s="110"/>
      <c r="C192" s="164"/>
      <c r="D192" s="121"/>
      <c r="E192" s="121"/>
      <c r="F192" s="122"/>
      <c r="G192" s="97"/>
    </row>
    <row r="193" spans="1:7" x14ac:dyDescent="0.25">
      <c r="A193" s="107"/>
      <c r="B193" s="110"/>
      <c r="C193" s="164"/>
      <c r="D193" s="121"/>
      <c r="E193" s="121"/>
      <c r="F193" s="122"/>
      <c r="G193" s="97"/>
    </row>
    <row r="194" spans="1:7" ht="15.75" thickBot="1" x14ac:dyDescent="0.3">
      <c r="A194" s="108"/>
      <c r="B194" s="111"/>
      <c r="C194" s="165"/>
      <c r="D194" s="115"/>
      <c r="E194" s="115"/>
      <c r="F194" s="116"/>
      <c r="G194" s="98"/>
    </row>
    <row r="195" spans="1:7" ht="15" customHeight="1" thickBot="1" x14ac:dyDescent="0.3">
      <c r="A195" s="50" t="s">
        <v>99</v>
      </c>
      <c r="B195" s="109" t="s">
        <v>100</v>
      </c>
      <c r="C195" s="163"/>
      <c r="D195" s="112"/>
      <c r="E195" s="112"/>
      <c r="F195" s="120"/>
      <c r="G195" s="96"/>
    </row>
    <row r="196" spans="1:7" ht="15.75" thickBot="1" x14ac:dyDescent="0.3">
      <c r="A196" s="107"/>
      <c r="B196" s="110"/>
      <c r="C196" s="164"/>
      <c r="D196" s="90"/>
      <c r="E196" s="11" t="s">
        <v>78</v>
      </c>
      <c r="F196" s="14">
        <f>IF(D196="X",3,)</f>
        <v>0</v>
      </c>
      <c r="G196" s="97"/>
    </row>
    <row r="197" spans="1:7" ht="15.75" thickBot="1" x14ac:dyDescent="0.3">
      <c r="A197" s="107"/>
      <c r="B197" s="110"/>
      <c r="C197" s="164"/>
      <c r="D197" s="113"/>
      <c r="E197" s="113"/>
      <c r="F197" s="114"/>
      <c r="G197" s="97"/>
    </row>
    <row r="198" spans="1:7" ht="15.75" thickBot="1" x14ac:dyDescent="0.3">
      <c r="A198" s="107"/>
      <c r="B198" s="110"/>
      <c r="C198" s="164"/>
      <c r="D198" s="90"/>
      <c r="E198" s="11" t="s">
        <v>79</v>
      </c>
      <c r="F198" s="14">
        <f>IF(D198="X",0,)</f>
        <v>0</v>
      </c>
      <c r="G198" s="97"/>
    </row>
    <row r="199" spans="1:7" x14ac:dyDescent="0.25">
      <c r="A199" s="107"/>
      <c r="B199" s="110"/>
      <c r="C199" s="164"/>
      <c r="D199" s="121"/>
      <c r="E199" s="121"/>
      <c r="F199" s="122"/>
      <c r="G199" s="97"/>
    </row>
    <row r="200" spans="1:7" ht="15.75" thickBot="1" x14ac:dyDescent="0.3">
      <c r="A200" s="108"/>
      <c r="B200" s="111"/>
      <c r="C200" s="165"/>
      <c r="D200" s="115"/>
      <c r="E200" s="115"/>
      <c r="F200" s="116"/>
      <c r="G200" s="98"/>
    </row>
    <row r="201" spans="1:7" ht="15.75" thickBot="1" x14ac:dyDescent="0.3">
      <c r="A201" s="51" t="s">
        <v>101</v>
      </c>
      <c r="B201" s="158" t="s">
        <v>102</v>
      </c>
      <c r="C201" s="106"/>
      <c r="D201" s="160"/>
      <c r="E201" s="160"/>
      <c r="F201" s="161"/>
      <c r="G201" s="117"/>
    </row>
    <row r="202" spans="1:7" ht="15.75" thickBot="1" x14ac:dyDescent="0.3">
      <c r="A202" s="107"/>
      <c r="B202" s="159"/>
      <c r="C202" s="107"/>
      <c r="D202" s="92"/>
      <c r="E202" s="77" t="s">
        <v>103</v>
      </c>
      <c r="F202" s="30">
        <f>IF(D202="X",3,)</f>
        <v>0</v>
      </c>
      <c r="G202" s="118"/>
    </row>
    <row r="203" spans="1:7" ht="15.75" thickBot="1" x14ac:dyDescent="0.3">
      <c r="A203" s="107"/>
      <c r="B203" s="159"/>
      <c r="C203" s="107"/>
      <c r="D203" s="160"/>
      <c r="E203" s="160"/>
      <c r="F203" s="161"/>
      <c r="G203" s="118"/>
    </row>
    <row r="204" spans="1:7" ht="15.75" thickBot="1" x14ac:dyDescent="0.3">
      <c r="A204" s="107"/>
      <c r="B204" s="159"/>
      <c r="C204" s="107"/>
      <c r="D204" s="92"/>
      <c r="E204" s="77" t="s">
        <v>79</v>
      </c>
      <c r="F204" s="30">
        <f>IF(D204="X",0,)</f>
        <v>0</v>
      </c>
      <c r="G204" s="118"/>
    </row>
    <row r="205" spans="1:7" x14ac:dyDescent="0.25">
      <c r="A205" s="107"/>
      <c r="B205" s="159"/>
      <c r="C205" s="107"/>
      <c r="D205" s="160"/>
      <c r="E205" s="160"/>
      <c r="F205" s="161"/>
      <c r="G205" s="118"/>
    </row>
    <row r="206" spans="1:7" ht="15.75" thickBot="1" x14ac:dyDescent="0.3">
      <c r="A206" s="107"/>
      <c r="B206" s="159"/>
      <c r="C206" s="107"/>
      <c r="D206" s="160"/>
      <c r="E206" s="160"/>
      <c r="F206" s="161"/>
      <c r="G206" s="118"/>
    </row>
    <row r="207" spans="1:7" ht="16.5" thickBot="1" x14ac:dyDescent="0.3">
      <c r="A207" s="162" t="str">
        <f>A181</f>
        <v>PART III PROFESSIONAL PRACTICE</v>
      </c>
      <c r="B207" s="162"/>
      <c r="C207" s="162"/>
      <c r="D207" s="162"/>
      <c r="E207" s="162"/>
      <c r="F207" s="87" t="s">
        <v>92</v>
      </c>
      <c r="G207" s="16">
        <f>SUM(F184:F204)</f>
        <v>0</v>
      </c>
    </row>
    <row r="208" spans="1:7" ht="15.75" x14ac:dyDescent="0.25">
      <c r="A208" s="99" t="s">
        <v>104</v>
      </c>
      <c r="B208" s="100"/>
      <c r="C208" s="103" t="s">
        <v>72</v>
      </c>
      <c r="D208" s="104"/>
      <c r="E208" s="104"/>
      <c r="F208" s="105"/>
      <c r="G208" s="17" t="s">
        <v>73</v>
      </c>
    </row>
    <row r="209" spans="1:7" ht="16.5" thickBot="1" x14ac:dyDescent="0.3">
      <c r="A209" s="101" t="s">
        <v>105</v>
      </c>
      <c r="B209" s="102"/>
      <c r="C209" s="101"/>
      <c r="D209" s="166"/>
      <c r="E209" s="166"/>
      <c r="F209" s="102"/>
      <c r="G209" s="31"/>
    </row>
    <row r="210" spans="1:7" ht="15.75" thickBot="1" x14ac:dyDescent="0.3">
      <c r="A210" s="51" t="s">
        <v>106</v>
      </c>
      <c r="B210" s="110" t="s">
        <v>107</v>
      </c>
      <c r="C210" s="163"/>
      <c r="D210" s="112"/>
      <c r="E210" s="112"/>
      <c r="F210" s="30" t="s">
        <v>77</v>
      </c>
      <c r="G210" s="96"/>
    </row>
    <row r="211" spans="1:7" ht="15" customHeight="1" thickBot="1" x14ac:dyDescent="0.3">
      <c r="A211" s="107"/>
      <c r="B211" s="110"/>
      <c r="C211" s="164"/>
      <c r="D211" s="90"/>
      <c r="E211" s="11" t="s">
        <v>108</v>
      </c>
      <c r="F211" s="14">
        <f>IF(D211="X",5,)</f>
        <v>0</v>
      </c>
      <c r="G211" s="97"/>
    </row>
    <row r="212" spans="1:7" ht="15.75" thickBot="1" x14ac:dyDescent="0.3">
      <c r="A212" s="107"/>
      <c r="B212" s="110"/>
      <c r="C212" s="164"/>
      <c r="D212" s="121"/>
      <c r="E212" s="121"/>
      <c r="F212" s="122"/>
      <c r="G212" s="97"/>
    </row>
    <row r="213" spans="1:7" ht="15.75" thickBot="1" x14ac:dyDescent="0.3">
      <c r="A213" s="107"/>
      <c r="B213" s="110"/>
      <c r="C213" s="164"/>
      <c r="D213" s="90"/>
      <c r="E213" s="11" t="s">
        <v>109</v>
      </c>
      <c r="F213" s="14">
        <f>IF(D213="X",3,)</f>
        <v>0</v>
      </c>
      <c r="G213" s="97"/>
    </row>
    <row r="214" spans="1:7" ht="15.75" thickBot="1" x14ac:dyDescent="0.3">
      <c r="A214" s="107"/>
      <c r="B214" s="110"/>
      <c r="C214" s="164"/>
      <c r="D214" s="121"/>
      <c r="E214" s="121"/>
      <c r="F214" s="122"/>
      <c r="G214" s="97"/>
    </row>
    <row r="215" spans="1:7" ht="15" customHeight="1" thickBot="1" x14ac:dyDescent="0.3">
      <c r="A215" s="107"/>
      <c r="B215" s="110"/>
      <c r="C215" s="164"/>
      <c r="D215" s="90"/>
      <c r="E215" s="11" t="s">
        <v>110</v>
      </c>
      <c r="F215" s="14">
        <f>IF(D215="X",1,)</f>
        <v>0</v>
      </c>
      <c r="G215" s="97"/>
    </row>
    <row r="216" spans="1:7" ht="15" customHeight="1" thickBot="1" x14ac:dyDescent="0.3">
      <c r="A216" s="107"/>
      <c r="B216" s="110"/>
      <c r="C216" s="164"/>
      <c r="D216" s="167"/>
      <c r="E216" s="167"/>
      <c r="F216" s="168"/>
      <c r="G216" s="97"/>
    </row>
    <row r="217" spans="1:7" ht="15" customHeight="1" thickBot="1" x14ac:dyDescent="0.3">
      <c r="A217" s="107"/>
      <c r="B217" s="110"/>
      <c r="C217" s="164"/>
      <c r="D217" s="90"/>
      <c r="E217" s="11" t="s">
        <v>111</v>
      </c>
      <c r="F217" s="14">
        <f>IF(D217="X",0,)</f>
        <v>0</v>
      </c>
      <c r="G217" s="97"/>
    </row>
    <row r="218" spans="1:7" ht="15.75" thickBot="1" x14ac:dyDescent="0.3">
      <c r="A218" s="108"/>
      <c r="B218" s="111"/>
      <c r="C218" s="165"/>
      <c r="D218" s="115"/>
      <c r="E218" s="115"/>
      <c r="F218" s="116"/>
      <c r="G218" s="98"/>
    </row>
    <row r="219" spans="1:7" ht="15.75" thickBot="1" x14ac:dyDescent="0.3">
      <c r="A219" s="50" t="s">
        <v>112</v>
      </c>
      <c r="B219" s="109" t="s">
        <v>113</v>
      </c>
      <c r="C219" s="163"/>
      <c r="D219" s="112"/>
      <c r="E219" s="112"/>
      <c r="F219" s="120"/>
      <c r="G219" s="96"/>
    </row>
    <row r="220" spans="1:7" x14ac:dyDescent="0.25">
      <c r="A220" s="107"/>
      <c r="B220" s="110"/>
      <c r="C220" s="164"/>
      <c r="D220" s="90"/>
      <c r="E220" s="11" t="s">
        <v>114</v>
      </c>
      <c r="F220" s="14">
        <f>IF(D220="X",2,)</f>
        <v>0</v>
      </c>
      <c r="G220" s="97"/>
    </row>
    <row r="221" spans="1:7" ht="15.75" thickBot="1" x14ac:dyDescent="0.3">
      <c r="A221" s="107"/>
      <c r="B221" s="110"/>
      <c r="C221" s="164"/>
      <c r="D221" s="113"/>
      <c r="E221" s="113"/>
      <c r="F221" s="114"/>
      <c r="G221" s="97"/>
    </row>
    <row r="222" spans="1:7" ht="15.75" thickBot="1" x14ac:dyDescent="0.3">
      <c r="A222" s="107"/>
      <c r="B222" s="110"/>
      <c r="C222" s="164"/>
      <c r="D222" s="90"/>
      <c r="E222" s="11" t="s">
        <v>79</v>
      </c>
      <c r="F222" s="14">
        <f>IF(D222="X",0,)</f>
        <v>0</v>
      </c>
      <c r="G222" s="97"/>
    </row>
    <row r="223" spans="1:7" x14ac:dyDescent="0.25">
      <c r="A223" s="107"/>
      <c r="B223" s="110"/>
      <c r="C223" s="164"/>
      <c r="D223" s="121"/>
      <c r="E223" s="121"/>
      <c r="F223" s="122"/>
      <c r="G223" s="97"/>
    </row>
    <row r="224" spans="1:7" ht="15" customHeight="1" thickBot="1" x14ac:dyDescent="0.3">
      <c r="A224" s="107"/>
      <c r="B224" s="110"/>
      <c r="C224" s="165"/>
      <c r="D224" s="115"/>
      <c r="E224" s="115"/>
      <c r="F224" s="116"/>
      <c r="G224" s="97"/>
    </row>
    <row r="225" spans="1:7" ht="15" customHeight="1" thickBot="1" x14ac:dyDescent="0.3">
      <c r="A225" s="50" t="s">
        <v>115</v>
      </c>
      <c r="B225" s="109" t="s">
        <v>116</v>
      </c>
      <c r="C225" s="163"/>
      <c r="D225" s="112"/>
      <c r="E225" s="112"/>
      <c r="F225" s="120"/>
      <c r="G225" s="138"/>
    </row>
    <row r="226" spans="1:7" ht="15.75" thickBot="1" x14ac:dyDescent="0.3">
      <c r="A226" s="107"/>
      <c r="B226" s="110"/>
      <c r="C226" s="164"/>
      <c r="D226" s="90"/>
      <c r="E226" s="11" t="s">
        <v>117</v>
      </c>
      <c r="F226" s="14">
        <f>IF(D226="X",2,)</f>
        <v>0</v>
      </c>
      <c r="G226" s="97"/>
    </row>
    <row r="227" spans="1:7" ht="15.75" thickBot="1" x14ac:dyDescent="0.3">
      <c r="A227" s="107"/>
      <c r="B227" s="110"/>
      <c r="C227" s="164"/>
      <c r="D227" s="90"/>
      <c r="E227" s="11" t="s">
        <v>182</v>
      </c>
      <c r="F227" s="14">
        <f>IF(D227="X",4,)</f>
        <v>0</v>
      </c>
      <c r="G227" s="97"/>
    </row>
    <row r="228" spans="1:7" ht="15.75" thickBot="1" x14ac:dyDescent="0.3">
      <c r="A228" s="107"/>
      <c r="B228" s="110"/>
      <c r="C228" s="164"/>
      <c r="D228" s="94"/>
      <c r="E228" s="95" t="s">
        <v>183</v>
      </c>
      <c r="F228" s="14">
        <f>IF(D228="X",6,)</f>
        <v>0</v>
      </c>
      <c r="G228" s="97"/>
    </row>
    <row r="229" spans="1:7" ht="15.75" thickBot="1" x14ac:dyDescent="0.3">
      <c r="A229" s="107"/>
      <c r="B229" s="110"/>
      <c r="C229" s="164"/>
      <c r="D229" s="90"/>
      <c r="E229" s="11" t="s">
        <v>79</v>
      </c>
      <c r="F229" s="14">
        <f>IF(D229="X",0,)</f>
        <v>0</v>
      </c>
      <c r="G229" s="97"/>
    </row>
    <row r="230" spans="1:7" x14ac:dyDescent="0.25">
      <c r="A230" s="107"/>
      <c r="B230" s="110"/>
      <c r="C230" s="164"/>
      <c r="D230" s="121"/>
      <c r="E230" s="121"/>
      <c r="F230" s="122"/>
      <c r="G230" s="97"/>
    </row>
    <row r="231" spans="1:7" ht="15.75" thickBot="1" x14ac:dyDescent="0.3">
      <c r="A231" s="108"/>
      <c r="B231" s="111"/>
      <c r="C231" s="165"/>
      <c r="D231" s="115"/>
      <c r="E231" s="115"/>
      <c r="F231" s="116"/>
      <c r="G231" s="98"/>
    </row>
    <row r="232" spans="1:7" ht="15.75" thickBot="1" x14ac:dyDescent="0.3">
      <c r="A232" s="50" t="s">
        <v>118</v>
      </c>
      <c r="B232" s="109" t="s">
        <v>119</v>
      </c>
      <c r="C232" s="163"/>
      <c r="D232" s="112"/>
      <c r="E232" s="112"/>
      <c r="F232" s="120"/>
      <c r="G232" s="96"/>
    </row>
    <row r="233" spans="1:7" ht="15.75" thickBot="1" x14ac:dyDescent="0.3">
      <c r="A233" s="107"/>
      <c r="B233" s="110"/>
      <c r="C233" s="164"/>
      <c r="D233" s="90"/>
      <c r="E233" s="11" t="s">
        <v>78</v>
      </c>
      <c r="F233" s="14">
        <f>IF(D233="X",3,)</f>
        <v>0</v>
      </c>
      <c r="G233" s="97"/>
    </row>
    <row r="234" spans="1:7" ht="15.75" thickBot="1" x14ac:dyDescent="0.3">
      <c r="A234" s="107"/>
      <c r="B234" s="110"/>
      <c r="C234" s="164"/>
      <c r="D234" s="113"/>
      <c r="E234" s="113"/>
      <c r="F234" s="114"/>
      <c r="G234" s="97"/>
    </row>
    <row r="235" spans="1:7" ht="15.75" thickBot="1" x14ac:dyDescent="0.3">
      <c r="A235" s="107"/>
      <c r="B235" s="110"/>
      <c r="C235" s="164"/>
      <c r="D235" s="90"/>
      <c r="E235" s="11" t="s">
        <v>79</v>
      </c>
      <c r="F235" s="14">
        <f>IF(D235="X",0,)</f>
        <v>0</v>
      </c>
      <c r="G235" s="97"/>
    </row>
    <row r="236" spans="1:7" x14ac:dyDescent="0.25">
      <c r="A236" s="107"/>
      <c r="B236" s="110"/>
      <c r="C236" s="164"/>
      <c r="D236" s="121"/>
      <c r="E236" s="121"/>
      <c r="F236" s="122"/>
      <c r="G236" s="97"/>
    </row>
    <row r="237" spans="1:7" ht="15.75" thickBot="1" x14ac:dyDescent="0.3">
      <c r="A237" s="108"/>
      <c r="B237" s="111"/>
      <c r="C237" s="165"/>
      <c r="D237" s="115"/>
      <c r="E237" s="115"/>
      <c r="F237" s="116"/>
      <c r="G237" s="98"/>
    </row>
    <row r="238" spans="1:7" ht="16.5" thickBot="1" x14ac:dyDescent="0.3">
      <c r="A238" s="171" t="str">
        <f>A208</f>
        <v>PART IV TECHNICAL EXCELLENCE</v>
      </c>
      <c r="B238" s="172"/>
      <c r="C238" s="172"/>
      <c r="D238" s="172"/>
      <c r="E238" s="173"/>
      <c r="F238" s="15" t="s">
        <v>92</v>
      </c>
      <c r="G238" s="24">
        <f>SUM(F211:F235)</f>
        <v>0</v>
      </c>
    </row>
    <row r="239" spans="1:7" ht="15" customHeight="1" x14ac:dyDescent="0.25">
      <c r="A239" s="99" t="s">
        <v>120</v>
      </c>
      <c r="B239" s="100"/>
      <c r="C239" s="103" t="s">
        <v>72</v>
      </c>
      <c r="D239" s="104"/>
      <c r="E239" s="104"/>
      <c r="F239" s="105"/>
      <c r="G239" s="28" t="s">
        <v>73</v>
      </c>
    </row>
    <row r="240" spans="1:7" ht="16.5" thickBot="1" x14ac:dyDescent="0.3">
      <c r="A240" s="101" t="s">
        <v>94</v>
      </c>
      <c r="B240" s="102"/>
      <c r="C240" s="101"/>
      <c r="D240" s="166"/>
      <c r="E240" s="166"/>
      <c r="F240" s="102"/>
      <c r="G240" s="31"/>
    </row>
    <row r="241" spans="1:7" ht="15" customHeight="1" thickBot="1" x14ac:dyDescent="0.3">
      <c r="A241" s="51" t="s">
        <v>121</v>
      </c>
      <c r="B241" s="110" t="s">
        <v>122</v>
      </c>
      <c r="C241" s="163"/>
      <c r="D241" s="112"/>
      <c r="E241" s="112"/>
      <c r="F241" s="30" t="s">
        <v>77</v>
      </c>
      <c r="G241" s="138"/>
    </row>
    <row r="242" spans="1:7" ht="15.75" thickBot="1" x14ac:dyDescent="0.3">
      <c r="A242" s="107"/>
      <c r="B242" s="110"/>
      <c r="C242" s="164"/>
      <c r="D242" s="90"/>
      <c r="E242" s="11" t="s">
        <v>123</v>
      </c>
      <c r="F242" s="14">
        <f>IF(D242="X",5,)</f>
        <v>0</v>
      </c>
      <c r="G242" s="97"/>
    </row>
    <row r="243" spans="1:7" ht="15.75" thickBot="1" x14ac:dyDescent="0.3">
      <c r="A243" s="107"/>
      <c r="B243" s="110"/>
      <c r="C243" s="164"/>
      <c r="D243" s="121"/>
      <c r="E243" s="121"/>
      <c r="F243" s="122"/>
      <c r="G243" s="97"/>
    </row>
    <row r="244" spans="1:7" ht="15.75" thickBot="1" x14ac:dyDescent="0.3">
      <c r="A244" s="107"/>
      <c r="B244" s="110"/>
      <c r="C244" s="164"/>
      <c r="D244" s="90"/>
      <c r="E244" s="11" t="s">
        <v>124</v>
      </c>
      <c r="F244" s="14">
        <f>IF(D244="X",3,)</f>
        <v>0</v>
      </c>
      <c r="G244" s="97"/>
    </row>
    <row r="245" spans="1:7" ht="15.75" thickBot="1" x14ac:dyDescent="0.3">
      <c r="A245" s="107"/>
      <c r="B245" s="110"/>
      <c r="C245" s="164"/>
      <c r="D245" s="121"/>
      <c r="E245" s="121"/>
      <c r="F245" s="122"/>
      <c r="G245" s="97"/>
    </row>
    <row r="246" spans="1:7" ht="15.75" thickBot="1" x14ac:dyDescent="0.3">
      <c r="A246" s="107"/>
      <c r="B246" s="110"/>
      <c r="C246" s="164"/>
      <c r="D246" s="90"/>
      <c r="E246" s="11" t="s">
        <v>125</v>
      </c>
      <c r="F246" s="14">
        <f>IF(D246="X",0,)</f>
        <v>0</v>
      </c>
      <c r="G246" s="97"/>
    </row>
    <row r="247" spans="1:7" ht="15.75" thickBot="1" x14ac:dyDescent="0.3">
      <c r="A247" s="108"/>
      <c r="B247" s="111"/>
      <c r="C247" s="165"/>
      <c r="D247" s="115"/>
      <c r="E247" s="115"/>
      <c r="F247" s="116"/>
      <c r="G247" s="98"/>
    </row>
    <row r="248" spans="1:7" ht="15.75" thickBot="1" x14ac:dyDescent="0.3">
      <c r="A248" s="50" t="s">
        <v>126</v>
      </c>
      <c r="B248" s="109" t="s">
        <v>127</v>
      </c>
      <c r="C248" s="163"/>
      <c r="D248" s="112"/>
      <c r="E248" s="112"/>
      <c r="F248" s="120"/>
      <c r="G248" s="96"/>
    </row>
    <row r="249" spans="1:7" ht="15.75" thickBot="1" x14ac:dyDescent="0.3">
      <c r="A249" s="107"/>
      <c r="B249" s="110"/>
      <c r="C249" s="164"/>
      <c r="D249" s="90"/>
      <c r="E249" s="11" t="s">
        <v>128</v>
      </c>
      <c r="F249" s="14">
        <f>IF(D249="X",4,)</f>
        <v>0</v>
      </c>
      <c r="G249" s="97"/>
    </row>
    <row r="250" spans="1:7" ht="15.75" thickBot="1" x14ac:dyDescent="0.3">
      <c r="A250" s="107"/>
      <c r="B250" s="110"/>
      <c r="C250" s="164"/>
      <c r="D250" s="113"/>
      <c r="E250" s="113"/>
      <c r="F250" s="114"/>
      <c r="G250" s="97"/>
    </row>
    <row r="251" spans="1:7" ht="15.75" thickBot="1" x14ac:dyDescent="0.3">
      <c r="A251" s="107"/>
      <c r="B251" s="110"/>
      <c r="C251" s="164"/>
      <c r="D251" s="90"/>
      <c r="E251" s="11" t="s">
        <v>79</v>
      </c>
      <c r="F251" s="14">
        <f>IF(D251="X",0,)</f>
        <v>0</v>
      </c>
      <c r="G251" s="97"/>
    </row>
    <row r="252" spans="1:7" x14ac:dyDescent="0.25">
      <c r="A252" s="107"/>
      <c r="B252" s="110"/>
      <c r="C252" s="164"/>
      <c r="D252" s="121"/>
      <c r="E252" s="121"/>
      <c r="F252" s="122"/>
      <c r="G252" s="97"/>
    </row>
    <row r="253" spans="1:7" ht="15.75" thickBot="1" x14ac:dyDescent="0.3">
      <c r="A253" s="108"/>
      <c r="B253" s="111"/>
      <c r="C253" s="165"/>
      <c r="D253" s="115"/>
      <c r="E253" s="115"/>
      <c r="F253" s="116"/>
      <c r="G253" s="98"/>
    </row>
    <row r="254" spans="1:7" ht="15.75" thickBot="1" x14ac:dyDescent="0.3">
      <c r="A254" s="50" t="s">
        <v>129</v>
      </c>
      <c r="B254" s="109" t="s">
        <v>130</v>
      </c>
      <c r="C254" s="163"/>
      <c r="D254" s="112"/>
      <c r="E254" s="112"/>
      <c r="F254" s="120"/>
      <c r="G254" s="96"/>
    </row>
    <row r="255" spans="1:7" ht="15.75" thickBot="1" x14ac:dyDescent="0.3">
      <c r="A255" s="107"/>
      <c r="B255" s="110"/>
      <c r="C255" s="164"/>
      <c r="D255" s="90"/>
      <c r="E255" s="11" t="s">
        <v>78</v>
      </c>
      <c r="F255" s="14">
        <f>IF(D255="X",3,)</f>
        <v>0</v>
      </c>
      <c r="G255" s="97"/>
    </row>
    <row r="256" spans="1:7" ht="15.75" thickBot="1" x14ac:dyDescent="0.3">
      <c r="A256" s="107"/>
      <c r="B256" s="110"/>
      <c r="C256" s="164"/>
      <c r="D256" s="113"/>
      <c r="E256" s="113"/>
      <c r="F256" s="114"/>
      <c r="G256" s="97"/>
    </row>
    <row r="257" spans="1:7" ht="15.75" thickBot="1" x14ac:dyDescent="0.3">
      <c r="A257" s="107"/>
      <c r="B257" s="110"/>
      <c r="C257" s="164"/>
      <c r="D257" s="90"/>
      <c r="E257" s="11" t="s">
        <v>79</v>
      </c>
      <c r="F257" s="14">
        <f>IF(D257="X",0,)</f>
        <v>0</v>
      </c>
      <c r="G257" s="97"/>
    </row>
    <row r="258" spans="1:7" x14ac:dyDescent="0.25">
      <c r="A258" s="107"/>
      <c r="B258" s="110"/>
      <c r="C258" s="164"/>
      <c r="D258" s="121"/>
      <c r="E258" s="121"/>
      <c r="F258" s="122"/>
      <c r="G258" s="97"/>
    </row>
    <row r="259" spans="1:7" ht="15.75" thickBot="1" x14ac:dyDescent="0.3">
      <c r="A259" s="108"/>
      <c r="B259" s="111"/>
      <c r="C259" s="165"/>
      <c r="D259" s="115"/>
      <c r="E259" s="115"/>
      <c r="F259" s="116"/>
      <c r="G259" s="98"/>
    </row>
    <row r="260" spans="1:7" ht="16.5" thickBot="1" x14ac:dyDescent="0.3">
      <c r="A260" s="171" t="str">
        <f>A239</f>
        <v>PART V EDUCATION &amp; TRAINING</v>
      </c>
      <c r="B260" s="172"/>
      <c r="C260" s="172"/>
      <c r="D260" s="172"/>
      <c r="E260" s="173"/>
      <c r="F260" s="15" t="s">
        <v>92</v>
      </c>
      <c r="G260" s="16">
        <f>SUM(F242:F257)</f>
        <v>0</v>
      </c>
    </row>
    <row r="261" spans="1:7" ht="15" customHeight="1" x14ac:dyDescent="0.25">
      <c r="A261" s="99" t="s">
        <v>131</v>
      </c>
      <c r="B261" s="100"/>
      <c r="C261" s="103" t="s">
        <v>72</v>
      </c>
      <c r="D261" s="104"/>
      <c r="E261" s="104"/>
      <c r="F261" s="105"/>
      <c r="G261" s="28" t="s">
        <v>73</v>
      </c>
    </row>
    <row r="262" spans="1:7" ht="16.5" thickBot="1" x14ac:dyDescent="0.3">
      <c r="A262" s="101" t="s">
        <v>132</v>
      </c>
      <c r="B262" s="102"/>
      <c r="C262" s="101"/>
      <c r="D262" s="166"/>
      <c r="E262" s="166"/>
      <c r="F262" s="102"/>
      <c r="G262" s="31"/>
    </row>
    <row r="263" spans="1:7" ht="15" customHeight="1" thickBot="1" x14ac:dyDescent="0.3">
      <c r="A263" s="51" t="s">
        <v>133</v>
      </c>
      <c r="B263" s="110" t="s">
        <v>134</v>
      </c>
      <c r="C263" s="163"/>
      <c r="D263" s="112"/>
      <c r="E263" s="112"/>
      <c r="F263" s="120"/>
      <c r="G263" s="169"/>
    </row>
    <row r="264" spans="1:7" ht="22.5" customHeight="1" thickBot="1" x14ac:dyDescent="0.3">
      <c r="A264" s="107"/>
      <c r="B264" s="110"/>
      <c r="C264" s="164"/>
      <c r="D264" s="90"/>
      <c r="E264" s="11" t="s">
        <v>135</v>
      </c>
      <c r="F264" s="14">
        <f>IF(D264="X",2,)</f>
        <v>0</v>
      </c>
      <c r="G264" s="169"/>
    </row>
    <row r="265" spans="1:7" ht="15" customHeight="1" thickBot="1" x14ac:dyDescent="0.3">
      <c r="A265" s="107"/>
      <c r="B265" s="110"/>
      <c r="C265" s="164"/>
      <c r="D265" s="121"/>
      <c r="E265" s="121"/>
      <c r="F265" s="122"/>
      <c r="G265" s="169"/>
    </row>
    <row r="266" spans="1:7" ht="22.5" customHeight="1" thickBot="1" x14ac:dyDescent="0.3">
      <c r="A266" s="107"/>
      <c r="B266" s="110"/>
      <c r="C266" s="164"/>
      <c r="D266" s="90"/>
      <c r="E266" s="11" t="s">
        <v>136</v>
      </c>
      <c r="F266" s="14">
        <f>IF(D266="X",1,)</f>
        <v>0</v>
      </c>
      <c r="G266" s="169"/>
    </row>
    <row r="267" spans="1:7" ht="15" customHeight="1" thickBot="1" x14ac:dyDescent="0.3">
      <c r="A267" s="107"/>
      <c r="B267" s="110"/>
      <c r="C267" s="164"/>
      <c r="D267" s="121"/>
      <c r="E267" s="121"/>
      <c r="F267" s="122"/>
      <c r="G267" s="169"/>
    </row>
    <row r="268" spans="1:7" ht="22.5" customHeight="1" thickBot="1" x14ac:dyDescent="0.3">
      <c r="A268" s="107"/>
      <c r="B268" s="110"/>
      <c r="C268" s="164"/>
      <c r="D268" s="90"/>
      <c r="E268" s="11" t="s">
        <v>137</v>
      </c>
      <c r="F268" s="14">
        <f>IF(D268="X",0,)</f>
        <v>0</v>
      </c>
      <c r="G268" s="169"/>
    </row>
    <row r="269" spans="1:7" ht="15" customHeight="1" thickBot="1" x14ac:dyDescent="0.3">
      <c r="A269" s="108"/>
      <c r="B269" s="111"/>
      <c r="C269" s="165"/>
      <c r="D269" s="115"/>
      <c r="E269" s="115"/>
      <c r="F269" s="116"/>
      <c r="G269" s="170"/>
    </row>
    <row r="270" spans="1:7" ht="15" customHeight="1" thickBot="1" x14ac:dyDescent="0.3">
      <c r="A270" s="51" t="s">
        <v>138</v>
      </c>
      <c r="B270" s="139" t="s">
        <v>139</v>
      </c>
      <c r="C270" s="163"/>
      <c r="D270" s="112"/>
      <c r="E270" s="112"/>
      <c r="F270" s="120"/>
      <c r="G270" s="96"/>
    </row>
    <row r="271" spans="1:7" ht="22.5" customHeight="1" thickBot="1" x14ac:dyDescent="0.3">
      <c r="A271" s="107"/>
      <c r="B271" s="140"/>
      <c r="C271" s="164"/>
      <c r="D271" s="91"/>
      <c r="E271" s="12" t="s">
        <v>140</v>
      </c>
      <c r="F271" s="78">
        <f>IF(D271="X",2,)</f>
        <v>0</v>
      </c>
      <c r="G271" s="97"/>
    </row>
    <row r="272" spans="1:7" ht="15" customHeight="1" thickBot="1" x14ac:dyDescent="0.3">
      <c r="A272" s="107"/>
      <c r="B272" s="140"/>
      <c r="C272" s="164"/>
      <c r="D272" s="121"/>
      <c r="E272" s="121"/>
      <c r="F272" s="122"/>
      <c r="G272" s="97"/>
    </row>
    <row r="273" spans="1:7" ht="22.5" customHeight="1" thickBot="1" x14ac:dyDescent="0.3">
      <c r="A273" s="107"/>
      <c r="B273" s="140"/>
      <c r="C273" s="164"/>
      <c r="D273" s="91"/>
      <c r="E273" s="12" t="s">
        <v>141</v>
      </c>
      <c r="F273" s="78">
        <f>IF(D273="X",1,)</f>
        <v>0</v>
      </c>
      <c r="G273" s="97"/>
    </row>
    <row r="274" spans="1:7" ht="15" customHeight="1" thickBot="1" x14ac:dyDescent="0.3">
      <c r="A274" s="107"/>
      <c r="B274" s="140"/>
      <c r="C274" s="164"/>
      <c r="D274" s="121"/>
      <c r="E274" s="121"/>
      <c r="F274" s="122"/>
      <c r="G274" s="97"/>
    </row>
    <row r="275" spans="1:7" ht="22.5" customHeight="1" thickBot="1" x14ac:dyDescent="0.3">
      <c r="A275" s="107"/>
      <c r="B275" s="140"/>
      <c r="C275" s="164"/>
      <c r="D275" s="91"/>
      <c r="E275" s="12" t="s">
        <v>142</v>
      </c>
      <c r="F275" s="78">
        <f>IF(D275="X",0,)</f>
        <v>0</v>
      </c>
      <c r="G275" s="97"/>
    </row>
    <row r="276" spans="1:7" ht="15" customHeight="1" thickBot="1" x14ac:dyDescent="0.3">
      <c r="A276" s="108"/>
      <c r="B276" s="141"/>
      <c r="C276" s="165"/>
      <c r="D276" s="115"/>
      <c r="E276" s="115"/>
      <c r="F276" s="116"/>
      <c r="G276" s="98"/>
    </row>
    <row r="277" spans="1:7" ht="15" customHeight="1" thickBot="1" x14ac:dyDescent="0.3">
      <c r="A277" s="50" t="s">
        <v>143</v>
      </c>
      <c r="B277" s="110" t="s">
        <v>144</v>
      </c>
      <c r="C277" s="163"/>
      <c r="D277" s="112"/>
      <c r="E277" s="112"/>
      <c r="F277" s="120"/>
      <c r="G277" s="96"/>
    </row>
    <row r="278" spans="1:7" ht="15.75" thickBot="1" x14ac:dyDescent="0.3">
      <c r="A278" s="107"/>
      <c r="B278" s="110"/>
      <c r="C278" s="164"/>
      <c r="D278" s="90"/>
      <c r="E278" s="11" t="s">
        <v>114</v>
      </c>
      <c r="F278" s="14">
        <f>IF(D278="X",2,)</f>
        <v>0</v>
      </c>
      <c r="G278" s="97"/>
    </row>
    <row r="279" spans="1:7" ht="15.75" thickBot="1" x14ac:dyDescent="0.3">
      <c r="A279" s="107"/>
      <c r="B279" s="110"/>
      <c r="C279" s="164"/>
      <c r="D279" s="113"/>
      <c r="E279" s="113"/>
      <c r="F279" s="114"/>
      <c r="G279" s="97"/>
    </row>
    <row r="280" spans="1:7" ht="15.75" thickBot="1" x14ac:dyDescent="0.3">
      <c r="A280" s="107"/>
      <c r="B280" s="110"/>
      <c r="C280" s="164"/>
      <c r="D280" s="90"/>
      <c r="E280" s="11" t="s">
        <v>79</v>
      </c>
      <c r="F280" s="14">
        <f>IF(D280="X",0,)</f>
        <v>0</v>
      </c>
      <c r="G280" s="97"/>
    </row>
    <row r="281" spans="1:7" x14ac:dyDescent="0.25">
      <c r="A281" s="107"/>
      <c r="B281" s="110"/>
      <c r="C281" s="164"/>
      <c r="D281" s="121"/>
      <c r="E281" s="121"/>
      <c r="F281" s="122"/>
      <c r="G281" s="97"/>
    </row>
    <row r="282" spans="1:7" ht="15.75" thickBot="1" x14ac:dyDescent="0.3">
      <c r="A282" s="108"/>
      <c r="B282" s="111"/>
      <c r="C282" s="165"/>
      <c r="D282" s="115"/>
      <c r="E282" s="115"/>
      <c r="F282" s="116"/>
      <c r="G282" s="98"/>
    </row>
    <row r="283" spans="1:7" ht="15.75" thickBot="1" x14ac:dyDescent="0.3">
      <c r="A283" s="50" t="s">
        <v>145</v>
      </c>
      <c r="B283" s="109" t="s">
        <v>146</v>
      </c>
      <c r="C283" s="163"/>
      <c r="D283" s="112"/>
      <c r="E283" s="112"/>
      <c r="F283" s="120"/>
      <c r="G283" s="96"/>
    </row>
    <row r="284" spans="1:7" ht="15.75" thickBot="1" x14ac:dyDescent="0.3">
      <c r="A284" s="107"/>
      <c r="B284" s="110"/>
      <c r="C284" s="164"/>
      <c r="D284" s="90"/>
      <c r="E284" s="11" t="s">
        <v>78</v>
      </c>
      <c r="F284" s="14">
        <f>IF(D284="X",3,)</f>
        <v>0</v>
      </c>
      <c r="G284" s="97"/>
    </row>
    <row r="285" spans="1:7" ht="15.75" thickBot="1" x14ac:dyDescent="0.3">
      <c r="A285" s="107"/>
      <c r="B285" s="110"/>
      <c r="C285" s="164"/>
      <c r="D285" s="113"/>
      <c r="E285" s="113"/>
      <c r="F285" s="114"/>
      <c r="G285" s="97"/>
    </row>
    <row r="286" spans="1:7" ht="15.75" thickBot="1" x14ac:dyDescent="0.3">
      <c r="A286" s="107"/>
      <c r="B286" s="110"/>
      <c r="C286" s="164"/>
      <c r="D286" s="90"/>
      <c r="E286" s="11" t="s">
        <v>79</v>
      </c>
      <c r="F286" s="14">
        <f>IF(D286="X",0,)</f>
        <v>0</v>
      </c>
      <c r="G286" s="97"/>
    </row>
    <row r="287" spans="1:7" x14ac:dyDescent="0.25">
      <c r="A287" s="107"/>
      <c r="B287" s="110"/>
      <c r="C287" s="164"/>
      <c r="D287" s="121"/>
      <c r="E287" s="121"/>
      <c r="F287" s="122"/>
      <c r="G287" s="97"/>
    </row>
    <row r="288" spans="1:7" ht="15.75" thickBot="1" x14ac:dyDescent="0.3">
      <c r="A288" s="108"/>
      <c r="B288" s="111"/>
      <c r="C288" s="165"/>
      <c r="D288" s="115"/>
      <c r="E288" s="115"/>
      <c r="F288" s="116"/>
      <c r="G288" s="98"/>
    </row>
    <row r="289" spans="1:7" ht="15" customHeight="1" thickBot="1" x14ac:dyDescent="0.3">
      <c r="A289" s="50" t="s">
        <v>147</v>
      </c>
      <c r="B289" s="109" t="s">
        <v>148</v>
      </c>
      <c r="C289" s="163"/>
      <c r="D289" s="112"/>
      <c r="E289" s="112"/>
      <c r="F289" s="120"/>
      <c r="G289" s="96"/>
    </row>
    <row r="290" spans="1:7" ht="15" customHeight="1" thickBot="1" x14ac:dyDescent="0.3">
      <c r="A290" s="107"/>
      <c r="B290" s="110"/>
      <c r="C290" s="164"/>
      <c r="D290" s="90"/>
      <c r="E290" s="11" t="s">
        <v>114</v>
      </c>
      <c r="F290" s="14">
        <f>IF(D290="X",2,)</f>
        <v>0</v>
      </c>
      <c r="G290" s="97"/>
    </row>
    <row r="291" spans="1:7" ht="15" customHeight="1" thickBot="1" x14ac:dyDescent="0.3">
      <c r="A291" s="107"/>
      <c r="B291" s="110"/>
      <c r="C291" s="164"/>
      <c r="D291" s="113"/>
      <c r="E291" s="113"/>
      <c r="F291" s="114"/>
      <c r="G291" s="97"/>
    </row>
    <row r="292" spans="1:7" ht="15" customHeight="1" thickBot="1" x14ac:dyDescent="0.3">
      <c r="A292" s="107"/>
      <c r="B292" s="110"/>
      <c r="C292" s="164"/>
      <c r="D292" s="90"/>
      <c r="E292" s="11" t="s">
        <v>79</v>
      </c>
      <c r="F292" s="14">
        <f>IF(D292="X",0,)</f>
        <v>0</v>
      </c>
      <c r="G292" s="97"/>
    </row>
    <row r="293" spans="1:7" ht="15" customHeight="1" thickBot="1" x14ac:dyDescent="0.3">
      <c r="A293" s="108"/>
      <c r="B293" s="111"/>
      <c r="C293" s="165"/>
      <c r="D293" s="115"/>
      <c r="E293" s="115"/>
      <c r="F293" s="116"/>
      <c r="G293" s="98"/>
    </row>
    <row r="294" spans="1:7" ht="15.75" thickBot="1" x14ac:dyDescent="0.3">
      <c r="A294" s="50" t="s">
        <v>149</v>
      </c>
      <c r="B294" s="139" t="s">
        <v>150</v>
      </c>
      <c r="C294" s="163"/>
      <c r="D294" s="112"/>
      <c r="E294" s="112"/>
      <c r="F294" s="120"/>
      <c r="G294" s="96"/>
    </row>
    <row r="295" spans="1:7" ht="15.75" thickBot="1" x14ac:dyDescent="0.3">
      <c r="A295" s="107"/>
      <c r="B295" s="140"/>
      <c r="C295" s="164"/>
      <c r="D295" s="91"/>
      <c r="E295" s="76" t="s">
        <v>151</v>
      </c>
      <c r="F295" s="78">
        <f>IF(D295="X",1,)</f>
        <v>0</v>
      </c>
      <c r="G295" s="97"/>
    </row>
    <row r="296" spans="1:7" ht="15.75" thickBot="1" x14ac:dyDescent="0.3">
      <c r="A296" s="107"/>
      <c r="B296" s="140"/>
      <c r="C296" s="164"/>
      <c r="D296" s="121"/>
      <c r="E296" s="121"/>
      <c r="F296" s="122"/>
      <c r="G296" s="97"/>
    </row>
    <row r="297" spans="1:7" ht="15.75" thickBot="1" x14ac:dyDescent="0.3">
      <c r="A297" s="107"/>
      <c r="B297" s="140"/>
      <c r="C297" s="164"/>
      <c r="D297" s="91"/>
      <c r="E297" s="76" t="s">
        <v>79</v>
      </c>
      <c r="F297" s="78">
        <f>IF(348="X",0,)</f>
        <v>0</v>
      </c>
      <c r="G297" s="97"/>
    </row>
    <row r="298" spans="1:7" ht="15.75" thickBot="1" x14ac:dyDescent="0.3">
      <c r="A298" s="108"/>
      <c r="B298" s="141"/>
      <c r="C298" s="165"/>
      <c r="D298" s="115"/>
      <c r="E298" s="115"/>
      <c r="F298" s="116"/>
      <c r="G298" s="98"/>
    </row>
    <row r="299" spans="1:7" ht="15.75" thickBot="1" x14ac:dyDescent="0.3">
      <c r="A299" s="51" t="s">
        <v>152</v>
      </c>
      <c r="B299" s="140" t="s">
        <v>153</v>
      </c>
      <c r="C299" s="163"/>
      <c r="D299" s="112"/>
      <c r="E299" s="112"/>
      <c r="F299" s="120"/>
      <c r="G299" s="96"/>
    </row>
    <row r="300" spans="1:7" ht="15.75" thickBot="1" x14ac:dyDescent="0.3">
      <c r="A300" s="107"/>
      <c r="B300" s="140"/>
      <c r="C300" s="164"/>
      <c r="D300" s="91"/>
      <c r="E300" s="76" t="s">
        <v>151</v>
      </c>
      <c r="F300" s="78">
        <f>IF(D300="X",1,)</f>
        <v>0</v>
      </c>
      <c r="G300" s="97"/>
    </row>
    <row r="301" spans="1:7" ht="15.75" thickBot="1" x14ac:dyDescent="0.3">
      <c r="A301" s="107"/>
      <c r="B301" s="140"/>
      <c r="C301" s="164"/>
      <c r="D301" s="121"/>
      <c r="E301" s="121"/>
      <c r="F301" s="122"/>
      <c r="G301" s="97"/>
    </row>
    <row r="302" spans="1:7" ht="15.75" thickBot="1" x14ac:dyDescent="0.3">
      <c r="A302" s="107"/>
      <c r="B302" s="140"/>
      <c r="C302" s="164"/>
      <c r="D302" s="91"/>
      <c r="E302" s="76" t="s">
        <v>79</v>
      </c>
      <c r="F302" s="78">
        <f>IF(D302="X",0,)</f>
        <v>0</v>
      </c>
      <c r="G302" s="97"/>
    </row>
    <row r="303" spans="1:7" ht="15.75" thickBot="1" x14ac:dyDescent="0.3">
      <c r="A303" s="108"/>
      <c r="B303" s="141"/>
      <c r="C303" s="165"/>
      <c r="D303" s="115"/>
      <c r="E303" s="115"/>
      <c r="F303" s="116"/>
      <c r="G303" s="98"/>
    </row>
    <row r="304" spans="1:7" ht="16.5" customHeight="1" thickBot="1" x14ac:dyDescent="0.3">
      <c r="A304" s="174" t="str">
        <f>A261</f>
        <v>PART VI ORGANIZATION</v>
      </c>
      <c r="B304" s="175"/>
      <c r="C304" s="175"/>
      <c r="D304" s="175"/>
      <c r="E304" s="176"/>
      <c r="F304" s="15" t="s">
        <v>92</v>
      </c>
      <c r="G304" s="16">
        <f>SUM(F263:F302)</f>
        <v>0</v>
      </c>
    </row>
    <row r="305" spans="1:7" ht="15" customHeight="1" x14ac:dyDescent="0.25">
      <c r="A305" s="99" t="s">
        <v>154</v>
      </c>
      <c r="B305" s="100"/>
      <c r="C305" s="103" t="s">
        <v>72</v>
      </c>
      <c r="D305" s="104"/>
      <c r="E305" s="104"/>
      <c r="F305" s="105"/>
      <c r="G305" s="28" t="s">
        <v>73</v>
      </c>
    </row>
    <row r="306" spans="1:7" ht="15.75" customHeight="1" thickBot="1" x14ac:dyDescent="0.3">
      <c r="A306" s="101" t="s">
        <v>155</v>
      </c>
      <c r="B306" s="102"/>
      <c r="C306" s="101"/>
      <c r="D306" s="166"/>
      <c r="E306" s="166"/>
      <c r="F306" s="102"/>
      <c r="G306" s="31"/>
    </row>
    <row r="307" spans="1:7" ht="15" customHeight="1" thickBot="1" x14ac:dyDescent="0.3">
      <c r="A307" s="51" t="s">
        <v>156</v>
      </c>
      <c r="B307" s="110" t="s">
        <v>157</v>
      </c>
      <c r="C307" s="163"/>
      <c r="D307" s="112"/>
      <c r="E307" s="112"/>
      <c r="F307" s="30" t="s">
        <v>77</v>
      </c>
      <c r="G307" s="96"/>
    </row>
    <row r="308" spans="1:7" ht="15" customHeight="1" thickBot="1" x14ac:dyDescent="0.3">
      <c r="A308" s="107"/>
      <c r="B308" s="110"/>
      <c r="C308" s="164"/>
      <c r="D308" s="90"/>
      <c r="E308" s="11" t="s">
        <v>158</v>
      </c>
      <c r="F308" s="14">
        <f>IF(D308="X",4,)</f>
        <v>0</v>
      </c>
      <c r="G308" s="97"/>
    </row>
    <row r="309" spans="1:7" ht="15" customHeight="1" thickBot="1" x14ac:dyDescent="0.3">
      <c r="A309" s="107"/>
      <c r="B309" s="110"/>
      <c r="C309" s="164"/>
      <c r="D309" s="113"/>
      <c r="E309" s="113"/>
      <c r="F309" s="114"/>
      <c r="G309" s="97"/>
    </row>
    <row r="310" spans="1:7" ht="15" customHeight="1" thickBot="1" x14ac:dyDescent="0.3">
      <c r="A310" s="107"/>
      <c r="B310" s="110"/>
      <c r="C310" s="164"/>
      <c r="D310" s="90"/>
      <c r="E310" s="11" t="s">
        <v>159</v>
      </c>
      <c r="F310" s="14">
        <f>IF(D310="X",3,)</f>
        <v>0</v>
      </c>
      <c r="G310" s="97"/>
    </row>
    <row r="311" spans="1:7" ht="15" customHeight="1" thickBot="1" x14ac:dyDescent="0.3">
      <c r="A311" s="107"/>
      <c r="B311" s="110"/>
      <c r="C311" s="164"/>
      <c r="D311" s="121"/>
      <c r="E311" s="121"/>
      <c r="F311" s="122"/>
      <c r="G311" s="97"/>
    </row>
    <row r="312" spans="1:7" ht="15" customHeight="1" thickBot="1" x14ac:dyDescent="0.3">
      <c r="A312" s="107"/>
      <c r="B312" s="110"/>
      <c r="C312" s="164"/>
      <c r="D312" s="91"/>
      <c r="E312" s="12" t="s">
        <v>160</v>
      </c>
      <c r="F312" s="78">
        <f>IF(D312="X",2,)</f>
        <v>0</v>
      </c>
      <c r="G312" s="97"/>
    </row>
    <row r="313" spans="1:7" ht="15" customHeight="1" thickBot="1" x14ac:dyDescent="0.3">
      <c r="A313" s="107"/>
      <c r="B313" s="110"/>
      <c r="C313" s="164"/>
      <c r="D313" s="121"/>
      <c r="E313" s="121"/>
      <c r="F313" s="122"/>
      <c r="G313" s="97"/>
    </row>
    <row r="314" spans="1:7" ht="15" customHeight="1" thickBot="1" x14ac:dyDescent="0.3">
      <c r="A314" s="107"/>
      <c r="B314" s="110"/>
      <c r="C314" s="164"/>
      <c r="D314" s="91"/>
      <c r="E314" s="12" t="s">
        <v>161</v>
      </c>
      <c r="F314" s="78">
        <f>IF(D314="X",1,)</f>
        <v>0</v>
      </c>
      <c r="G314" s="97"/>
    </row>
    <row r="315" spans="1:7" ht="15" customHeight="1" thickBot="1" x14ac:dyDescent="0.3">
      <c r="A315" s="107"/>
      <c r="B315" s="110"/>
      <c r="C315" s="164"/>
      <c r="D315" s="121"/>
      <c r="E315" s="121"/>
      <c r="F315" s="122"/>
      <c r="G315" s="97"/>
    </row>
    <row r="316" spans="1:7" ht="15" customHeight="1" thickBot="1" x14ac:dyDescent="0.3">
      <c r="A316" s="107"/>
      <c r="B316" s="110"/>
      <c r="C316" s="164"/>
      <c r="D316" s="91"/>
      <c r="E316" s="12" t="s">
        <v>162</v>
      </c>
      <c r="F316" s="78">
        <f>IF(D316="X",0,)</f>
        <v>0</v>
      </c>
      <c r="G316" s="97"/>
    </row>
    <row r="317" spans="1:7" ht="15" customHeight="1" x14ac:dyDescent="0.25">
      <c r="A317" s="107"/>
      <c r="B317" s="110"/>
      <c r="C317" s="164"/>
      <c r="D317" s="121"/>
      <c r="E317" s="121"/>
      <c r="F317" s="122"/>
      <c r="G317" s="97"/>
    </row>
    <row r="318" spans="1:7" ht="15" customHeight="1" x14ac:dyDescent="0.25">
      <c r="A318" s="107"/>
      <c r="B318" s="110"/>
      <c r="C318" s="164"/>
      <c r="D318" s="121"/>
      <c r="E318" s="121"/>
      <c r="F318" s="122"/>
      <c r="G318" s="97"/>
    </row>
    <row r="319" spans="1:7" ht="15" customHeight="1" x14ac:dyDescent="0.25">
      <c r="A319" s="107"/>
      <c r="B319" s="110"/>
      <c r="C319" s="164"/>
      <c r="D319" s="121"/>
      <c r="E319" s="121"/>
      <c r="F319" s="122"/>
      <c r="G319" s="97"/>
    </row>
    <row r="320" spans="1:7" ht="15" customHeight="1" x14ac:dyDescent="0.25">
      <c r="A320" s="107"/>
      <c r="B320" s="110"/>
      <c r="C320" s="164"/>
      <c r="D320" s="121"/>
      <c r="E320" s="121"/>
      <c r="F320" s="122"/>
      <c r="G320" s="97"/>
    </row>
    <row r="321" spans="1:7" ht="15" customHeight="1" thickBot="1" x14ac:dyDescent="0.3">
      <c r="A321" s="108"/>
      <c r="B321" s="111"/>
      <c r="C321" s="165"/>
      <c r="D321" s="115"/>
      <c r="E321" s="115"/>
      <c r="F321" s="116"/>
      <c r="G321" s="98"/>
    </row>
    <row r="322" spans="1:7" ht="15.75" thickBot="1" x14ac:dyDescent="0.3">
      <c r="A322" s="50" t="s">
        <v>163</v>
      </c>
      <c r="B322" s="109" t="s">
        <v>164</v>
      </c>
      <c r="C322" s="163"/>
      <c r="D322" s="112"/>
      <c r="E322" s="112"/>
      <c r="F322" s="120"/>
      <c r="G322" s="138"/>
    </row>
    <row r="323" spans="1:7" ht="15" customHeight="1" thickBot="1" x14ac:dyDescent="0.3">
      <c r="A323" s="107"/>
      <c r="B323" s="110"/>
      <c r="C323" s="164"/>
      <c r="D323" s="90"/>
      <c r="E323" s="11" t="s">
        <v>165</v>
      </c>
      <c r="F323" s="14">
        <f>IF(D323="X",4,)</f>
        <v>0</v>
      </c>
      <c r="G323" s="97"/>
    </row>
    <row r="324" spans="1:7" ht="15.75" thickBot="1" x14ac:dyDescent="0.3">
      <c r="A324" s="107"/>
      <c r="B324" s="110"/>
      <c r="C324" s="164"/>
      <c r="D324" s="121"/>
      <c r="E324" s="121"/>
      <c r="F324" s="122"/>
      <c r="G324" s="97"/>
    </row>
    <row r="325" spans="1:7" ht="15" customHeight="1" thickBot="1" x14ac:dyDescent="0.3">
      <c r="A325" s="107"/>
      <c r="B325" s="110"/>
      <c r="C325" s="164"/>
      <c r="D325" s="90"/>
      <c r="E325" s="11" t="s">
        <v>79</v>
      </c>
      <c r="F325" s="14">
        <f>IF(D325="X",2,)</f>
        <v>0</v>
      </c>
      <c r="G325" s="97"/>
    </row>
    <row r="326" spans="1:7" x14ac:dyDescent="0.25">
      <c r="A326" s="107"/>
      <c r="B326" s="110"/>
      <c r="C326" s="164"/>
      <c r="D326" s="121"/>
      <c r="E326" s="121"/>
      <c r="F326" s="122"/>
      <c r="G326" s="97"/>
    </row>
    <row r="327" spans="1:7" ht="15" customHeight="1" x14ac:dyDescent="0.25">
      <c r="A327" s="107"/>
      <c r="B327" s="110"/>
      <c r="C327" s="164"/>
      <c r="D327" s="121"/>
      <c r="E327" s="121"/>
      <c r="F327" s="122"/>
      <c r="G327" s="97"/>
    </row>
    <row r="328" spans="1:7" ht="15.75" thickBot="1" x14ac:dyDescent="0.3">
      <c r="A328" s="108"/>
      <c r="B328" s="111"/>
      <c r="C328" s="165"/>
      <c r="D328" s="115"/>
      <c r="E328" s="115"/>
      <c r="F328" s="116"/>
      <c r="G328" s="98"/>
    </row>
    <row r="329" spans="1:7" ht="15.75" thickBot="1" x14ac:dyDescent="0.3">
      <c r="A329" s="50" t="s">
        <v>166</v>
      </c>
      <c r="B329" s="109" t="s">
        <v>167</v>
      </c>
      <c r="C329" s="163"/>
      <c r="D329" s="112"/>
      <c r="E329" s="112"/>
      <c r="F329" s="120"/>
      <c r="G329" s="96"/>
    </row>
    <row r="330" spans="1:7" ht="21.75" thickBot="1" x14ac:dyDescent="0.3">
      <c r="A330" s="107"/>
      <c r="B330" s="110"/>
      <c r="C330" s="164"/>
      <c r="D330" s="90"/>
      <c r="E330" s="11" t="s">
        <v>168</v>
      </c>
      <c r="F330" s="14">
        <f>IF(D330="X",6,)</f>
        <v>0</v>
      </c>
      <c r="G330" s="97"/>
    </row>
    <row r="331" spans="1:7" ht="15.75" thickBot="1" x14ac:dyDescent="0.3">
      <c r="A331" s="107"/>
      <c r="B331" s="110"/>
      <c r="C331" s="164"/>
      <c r="D331" s="121"/>
      <c r="E331" s="121"/>
      <c r="F331" s="122"/>
      <c r="G331" s="97"/>
    </row>
    <row r="332" spans="1:7" ht="15.75" thickBot="1" x14ac:dyDescent="0.3">
      <c r="A332" s="107"/>
      <c r="B332" s="110"/>
      <c r="C332" s="164"/>
      <c r="D332" s="90"/>
      <c r="E332" s="11" t="s">
        <v>169</v>
      </c>
      <c r="F332" s="14">
        <f>IF(D332="X",3,)</f>
        <v>0</v>
      </c>
      <c r="G332" s="97"/>
    </row>
    <row r="333" spans="1:7" ht="15.75" thickBot="1" x14ac:dyDescent="0.3">
      <c r="A333" s="107"/>
      <c r="B333" s="110"/>
      <c r="C333" s="164"/>
      <c r="D333" s="121"/>
      <c r="E333" s="121"/>
      <c r="F333" s="122"/>
      <c r="G333" s="97"/>
    </row>
    <row r="334" spans="1:7" ht="15.75" thickBot="1" x14ac:dyDescent="0.3">
      <c r="A334" s="107"/>
      <c r="B334" s="110"/>
      <c r="C334" s="164"/>
      <c r="D334" s="90"/>
      <c r="E334" s="11" t="s">
        <v>170</v>
      </c>
      <c r="F334" s="14">
        <f>IF(D334="X",0,)</f>
        <v>0</v>
      </c>
      <c r="G334" s="97"/>
    </row>
    <row r="335" spans="1:7" ht="15.75" thickBot="1" x14ac:dyDescent="0.3">
      <c r="A335" s="108"/>
      <c r="B335" s="111"/>
      <c r="C335" s="165"/>
      <c r="D335" s="115"/>
      <c r="E335" s="115"/>
      <c r="F335" s="116"/>
      <c r="G335" s="98"/>
    </row>
    <row r="336" spans="1:7" ht="15" customHeight="1" thickBot="1" x14ac:dyDescent="0.3">
      <c r="A336" s="50" t="s">
        <v>171</v>
      </c>
      <c r="B336" s="109" t="s">
        <v>172</v>
      </c>
      <c r="C336" s="163"/>
      <c r="D336" s="112"/>
      <c r="E336" s="112"/>
      <c r="F336" s="120"/>
      <c r="G336" s="96"/>
    </row>
    <row r="337" spans="1:8" ht="15.75" thickBot="1" x14ac:dyDescent="0.3">
      <c r="A337" s="107"/>
      <c r="B337" s="110"/>
      <c r="C337" s="164"/>
      <c r="D337" s="90"/>
      <c r="E337" s="11" t="s">
        <v>173</v>
      </c>
      <c r="F337" s="14">
        <f>IF(D337="X",6,)</f>
        <v>0</v>
      </c>
      <c r="G337" s="97"/>
    </row>
    <row r="338" spans="1:8" ht="15.75" thickBot="1" x14ac:dyDescent="0.3">
      <c r="A338" s="107"/>
      <c r="B338" s="110"/>
      <c r="C338" s="164"/>
      <c r="D338" s="113"/>
      <c r="E338" s="113"/>
      <c r="F338" s="114"/>
      <c r="G338" s="97"/>
    </row>
    <row r="339" spans="1:8" ht="15.75" thickBot="1" x14ac:dyDescent="0.3">
      <c r="A339" s="107"/>
      <c r="B339" s="110"/>
      <c r="C339" s="164"/>
      <c r="D339" s="90"/>
      <c r="E339" s="11" t="s">
        <v>174</v>
      </c>
      <c r="F339" s="14">
        <f>IF(D339="X",3,)</f>
        <v>0</v>
      </c>
      <c r="G339" s="97"/>
    </row>
    <row r="340" spans="1:8" ht="15.75" thickBot="1" x14ac:dyDescent="0.3">
      <c r="A340" s="107"/>
      <c r="B340" s="110"/>
      <c r="C340" s="164"/>
      <c r="D340" s="121"/>
      <c r="E340" s="121"/>
      <c r="F340" s="122"/>
      <c r="G340" s="97"/>
    </row>
    <row r="341" spans="1:8" ht="15.75" thickBot="1" x14ac:dyDescent="0.3">
      <c r="A341" s="107"/>
      <c r="B341" s="110"/>
      <c r="C341" s="164"/>
      <c r="D341" s="91"/>
      <c r="E341" s="77" t="s">
        <v>175</v>
      </c>
      <c r="F341" s="79">
        <f>IF(D341="X",0,)</f>
        <v>0</v>
      </c>
      <c r="G341" s="97"/>
    </row>
    <row r="342" spans="1:8" ht="15.75" thickBot="1" x14ac:dyDescent="0.3">
      <c r="A342" s="108"/>
      <c r="B342" s="111"/>
      <c r="C342" s="165"/>
      <c r="D342" s="115"/>
      <c r="E342" s="115"/>
      <c r="F342" s="116"/>
      <c r="G342" s="98"/>
    </row>
    <row r="343" spans="1:8" ht="16.5" customHeight="1" thickBot="1" x14ac:dyDescent="0.3">
      <c r="A343" s="174" t="str">
        <f>A305</f>
        <v>PART VII OTHER CHAPTER ACTIVITIES</v>
      </c>
      <c r="B343" s="175"/>
      <c r="C343" s="175"/>
      <c r="D343" s="175"/>
      <c r="E343" s="176"/>
      <c r="F343" s="60" t="s">
        <v>92</v>
      </c>
      <c r="G343" s="83">
        <f>SUM(F308:F342)</f>
        <v>0</v>
      </c>
      <c r="H343" s="82"/>
    </row>
    <row r="344" spans="1:8" ht="16.5" customHeight="1" x14ac:dyDescent="0.25">
      <c r="A344" s="59"/>
      <c r="B344" s="59"/>
      <c r="C344" s="59"/>
      <c r="D344" s="59"/>
      <c r="E344" s="59"/>
      <c r="F344" s="84"/>
      <c r="G344" s="85"/>
    </row>
    <row r="345" spans="1:8" x14ac:dyDescent="0.25">
      <c r="A345" s="177" t="s">
        <v>176</v>
      </c>
      <c r="B345" s="177"/>
      <c r="C345" s="177"/>
      <c r="D345" s="177"/>
      <c r="E345" s="177"/>
      <c r="F345" s="177"/>
      <c r="G345" s="177"/>
      <c r="H345" s="81"/>
    </row>
    <row r="346" spans="1:8" ht="15.75" x14ac:dyDescent="0.25">
      <c r="E346" s="56"/>
      <c r="F346" s="57"/>
      <c r="G346" s="58"/>
    </row>
    <row r="347" spans="1:8" ht="18.75" x14ac:dyDescent="0.3">
      <c r="B347" s="19" t="s">
        <v>177</v>
      </c>
      <c r="F347" s="80" t="s">
        <v>77</v>
      </c>
      <c r="G347" s="80" t="s">
        <v>178</v>
      </c>
      <c r="H347" s="86" t="s">
        <v>179</v>
      </c>
    </row>
    <row r="348" spans="1:8" x14ac:dyDescent="0.25">
      <c r="B348" s="185" t="s">
        <v>180</v>
      </c>
      <c r="C348" s="185"/>
      <c r="D348" s="185"/>
      <c r="E348" s="20" t="s">
        <v>92</v>
      </c>
      <c r="F348">
        <v>10</v>
      </c>
      <c r="G348">
        <v>10</v>
      </c>
      <c r="H348" s="21"/>
    </row>
    <row r="349" spans="1:8" x14ac:dyDescent="0.25">
      <c r="B349" s="185" t="str">
        <f>A180</f>
        <v xml:space="preserve">PART II MEMBERSHIP  </v>
      </c>
      <c r="C349" s="185"/>
      <c r="D349" s="185"/>
      <c r="E349" s="20" t="str">
        <f>F180</f>
        <v>Subtotal</v>
      </c>
      <c r="F349">
        <f>G180</f>
        <v>0</v>
      </c>
      <c r="G349">
        <v>17</v>
      </c>
      <c r="H349" s="22">
        <f t="shared" ref="H349:H355" si="0">F349/G349</f>
        <v>0</v>
      </c>
    </row>
    <row r="350" spans="1:8" x14ac:dyDescent="0.25">
      <c r="B350" s="185" t="str">
        <f>A207</f>
        <v>PART III PROFESSIONAL PRACTICE</v>
      </c>
      <c r="C350" s="185"/>
      <c r="D350" s="185"/>
      <c r="E350" s="20" t="str">
        <f>F207</f>
        <v>Subtotal</v>
      </c>
      <c r="F350">
        <f>G207</f>
        <v>0</v>
      </c>
      <c r="G350">
        <v>12</v>
      </c>
      <c r="H350" s="22">
        <f t="shared" si="0"/>
        <v>0</v>
      </c>
    </row>
    <row r="351" spans="1:8" x14ac:dyDescent="0.25">
      <c r="B351" s="185" t="str">
        <f>A238</f>
        <v>PART IV TECHNICAL EXCELLENCE</v>
      </c>
      <c r="C351" s="185"/>
      <c r="D351" s="185"/>
      <c r="E351" s="20" t="str">
        <f>F238</f>
        <v>Subtotal</v>
      </c>
      <c r="F351">
        <f>G238</f>
        <v>0</v>
      </c>
      <c r="G351">
        <v>16</v>
      </c>
      <c r="H351" s="22">
        <f t="shared" si="0"/>
        <v>0</v>
      </c>
    </row>
    <row r="352" spans="1:8" x14ac:dyDescent="0.25">
      <c r="B352" s="185" t="str">
        <f>A260</f>
        <v>PART V EDUCATION &amp; TRAINING</v>
      </c>
      <c r="C352" s="185"/>
      <c r="D352" s="185"/>
      <c r="E352" s="20" t="str">
        <f>F260</f>
        <v>Subtotal</v>
      </c>
      <c r="F352">
        <f>G260</f>
        <v>0</v>
      </c>
      <c r="G352">
        <v>12</v>
      </c>
      <c r="H352" s="22">
        <f t="shared" si="0"/>
        <v>0</v>
      </c>
    </row>
    <row r="353" spans="2:8" x14ac:dyDescent="0.25">
      <c r="B353" s="185" t="str">
        <f>A304</f>
        <v>PART VI ORGANIZATION</v>
      </c>
      <c r="C353" s="185"/>
      <c r="D353" s="185"/>
      <c r="E353" s="20" t="str">
        <f>F304</f>
        <v>Subtotal</v>
      </c>
      <c r="F353">
        <f>G304</f>
        <v>0</v>
      </c>
      <c r="G353">
        <v>13</v>
      </c>
      <c r="H353" s="22">
        <f t="shared" si="0"/>
        <v>0</v>
      </c>
    </row>
    <row r="354" spans="2:8" x14ac:dyDescent="0.25">
      <c r="B354" s="185" t="str">
        <f>A343</f>
        <v>PART VII OTHER CHAPTER ACTIVITIES</v>
      </c>
      <c r="C354" s="185"/>
      <c r="D354" s="185"/>
      <c r="E354" s="20" t="str">
        <f>F343</f>
        <v>Subtotal</v>
      </c>
      <c r="F354">
        <f>G343</f>
        <v>0</v>
      </c>
      <c r="G354">
        <v>20</v>
      </c>
      <c r="H354" s="22">
        <f t="shared" si="0"/>
        <v>0</v>
      </c>
    </row>
    <row r="355" spans="2:8" x14ac:dyDescent="0.25">
      <c r="B355" s="18" t="s">
        <v>181</v>
      </c>
      <c r="C355" s="18"/>
      <c r="D355" s="18"/>
      <c r="E355" s="18"/>
      <c r="F355" s="18">
        <f>SUM(F348:F354)</f>
        <v>10</v>
      </c>
      <c r="G355" s="18">
        <f>SUM(G348:G354)</f>
        <v>100</v>
      </c>
      <c r="H355" s="23">
        <f t="shared" si="0"/>
        <v>0.1</v>
      </c>
    </row>
  </sheetData>
  <mergeCells count="264">
    <mergeCell ref="B352:D352"/>
    <mergeCell ref="B353:D353"/>
    <mergeCell ref="B354:D354"/>
    <mergeCell ref="A157:A160"/>
    <mergeCell ref="G156:G160"/>
    <mergeCell ref="C156:C160"/>
    <mergeCell ref="D156:F156"/>
    <mergeCell ref="D158:F158"/>
    <mergeCell ref="D160:F160"/>
    <mergeCell ref="B348:D348"/>
    <mergeCell ref="B349:D349"/>
    <mergeCell ref="B350:D350"/>
    <mergeCell ref="A306:B306"/>
    <mergeCell ref="C306:F306"/>
    <mergeCell ref="A239:B239"/>
    <mergeCell ref="C239:F239"/>
    <mergeCell ref="A240:B240"/>
    <mergeCell ref="C240:F240"/>
    <mergeCell ref="A261:B261"/>
    <mergeCell ref="G241:G247"/>
    <mergeCell ref="G248:G253"/>
    <mergeCell ref="G254:G259"/>
    <mergeCell ref="A255:A259"/>
    <mergeCell ref="D199:F200"/>
    <mergeCell ref="A202:A206"/>
    <mergeCell ref="C232:C237"/>
    <mergeCell ref="B225:B231"/>
    <mergeCell ref="B232:B237"/>
    <mergeCell ref="D223:F224"/>
    <mergeCell ref="A226:A231"/>
    <mergeCell ref="C225:C231"/>
    <mergeCell ref="B351:D351"/>
    <mergeCell ref="G225:G231"/>
    <mergeCell ref="A149:B149"/>
    <mergeCell ref="A150:B150"/>
    <mergeCell ref="C149:F149"/>
    <mergeCell ref="C150:F150"/>
    <mergeCell ref="A174:A179"/>
    <mergeCell ref="C173:C179"/>
    <mergeCell ref="D173:F173"/>
    <mergeCell ref="D175:F175"/>
    <mergeCell ref="D177:F179"/>
    <mergeCell ref="D168:F168"/>
    <mergeCell ref="D170:F170"/>
    <mergeCell ref="D172:F172"/>
    <mergeCell ref="A169:A172"/>
    <mergeCell ref="C168:C172"/>
    <mergeCell ref="B151:B155"/>
    <mergeCell ref="D219:F219"/>
    <mergeCell ref="D221:F221"/>
    <mergeCell ref="A189:A194"/>
    <mergeCell ref="C188:C194"/>
    <mergeCell ref="A196:A200"/>
    <mergeCell ref="C195:C200"/>
    <mergeCell ref="D195:F195"/>
    <mergeCell ref="D197:F197"/>
    <mergeCell ref="G232:G237"/>
    <mergeCell ref="A345:G345"/>
    <mergeCell ref="A343:E343"/>
    <mergeCell ref="A242:A247"/>
    <mergeCell ref="C241:C247"/>
    <mergeCell ref="D241:E241"/>
    <mergeCell ref="D243:F243"/>
    <mergeCell ref="D245:F245"/>
    <mergeCell ref="D247:F247"/>
    <mergeCell ref="A249:A253"/>
    <mergeCell ref="C248:C253"/>
    <mergeCell ref="D248:F248"/>
    <mergeCell ref="A337:A342"/>
    <mergeCell ref="C336:C342"/>
    <mergeCell ref="D336:F336"/>
    <mergeCell ref="D338:F338"/>
    <mergeCell ref="D340:F340"/>
    <mergeCell ref="D342:F342"/>
    <mergeCell ref="A238:E238"/>
    <mergeCell ref="A233:A237"/>
    <mergeCell ref="D232:F232"/>
    <mergeCell ref="A262:B262"/>
    <mergeCell ref="C261:F261"/>
    <mergeCell ref="C262:F262"/>
    <mergeCell ref="D313:F313"/>
    <mergeCell ref="D315:F315"/>
    <mergeCell ref="D317:F321"/>
    <mergeCell ref="D326:F328"/>
    <mergeCell ref="D250:F250"/>
    <mergeCell ref="D252:F253"/>
    <mergeCell ref="C254:C259"/>
    <mergeCell ref="D254:F254"/>
    <mergeCell ref="D256:F256"/>
    <mergeCell ref="D258:F259"/>
    <mergeCell ref="D285:F285"/>
    <mergeCell ref="D287:F288"/>
    <mergeCell ref="A304:E304"/>
    <mergeCell ref="A295:A298"/>
    <mergeCell ref="C294:C298"/>
    <mergeCell ref="D294:F294"/>
    <mergeCell ref="D296:F296"/>
    <mergeCell ref="D298:F298"/>
    <mergeCell ref="A305:B305"/>
    <mergeCell ref="C305:F305"/>
    <mergeCell ref="A300:A303"/>
    <mergeCell ref="C299:C303"/>
    <mergeCell ref="D299:F299"/>
    <mergeCell ref="D301:F301"/>
    <mergeCell ref="D303:F303"/>
    <mergeCell ref="G299:G303"/>
    <mergeCell ref="B299:B303"/>
    <mergeCell ref="A330:A335"/>
    <mergeCell ref="C329:C335"/>
    <mergeCell ref="D329:F329"/>
    <mergeCell ref="D331:F331"/>
    <mergeCell ref="D333:F333"/>
    <mergeCell ref="D335:F335"/>
    <mergeCell ref="G307:G321"/>
    <mergeCell ref="A323:A328"/>
    <mergeCell ref="C322:C328"/>
    <mergeCell ref="D322:F322"/>
    <mergeCell ref="D324:F324"/>
    <mergeCell ref="G322:G328"/>
    <mergeCell ref="A308:A321"/>
    <mergeCell ref="C307:C321"/>
    <mergeCell ref="D307:E307"/>
    <mergeCell ref="D309:F309"/>
    <mergeCell ref="D311:F311"/>
    <mergeCell ref="D225:F225"/>
    <mergeCell ref="D230:F231"/>
    <mergeCell ref="A220:A224"/>
    <mergeCell ref="C219:C224"/>
    <mergeCell ref="A290:A293"/>
    <mergeCell ref="C289:C293"/>
    <mergeCell ref="D289:F289"/>
    <mergeCell ref="D291:F291"/>
    <mergeCell ref="D293:F293"/>
    <mergeCell ref="D279:F279"/>
    <mergeCell ref="D281:F282"/>
    <mergeCell ref="A278:A282"/>
    <mergeCell ref="A284:A288"/>
    <mergeCell ref="C283:C288"/>
    <mergeCell ref="D283:F283"/>
    <mergeCell ref="D234:F234"/>
    <mergeCell ref="D236:F237"/>
    <mergeCell ref="A260:E260"/>
    <mergeCell ref="A264:A269"/>
    <mergeCell ref="B254:B259"/>
    <mergeCell ref="B241:B247"/>
    <mergeCell ref="A271:A276"/>
    <mergeCell ref="C270:C276"/>
    <mergeCell ref="D270:F270"/>
    <mergeCell ref="D272:F272"/>
    <mergeCell ref="D274:F274"/>
    <mergeCell ref="D276:F276"/>
    <mergeCell ref="B248:B253"/>
    <mergeCell ref="B270:B276"/>
    <mergeCell ref="G336:G342"/>
    <mergeCell ref="B263:B269"/>
    <mergeCell ref="G263:G269"/>
    <mergeCell ref="B307:B321"/>
    <mergeCell ref="B322:B328"/>
    <mergeCell ref="B329:B335"/>
    <mergeCell ref="G329:G335"/>
    <mergeCell ref="B283:B288"/>
    <mergeCell ref="C263:C269"/>
    <mergeCell ref="D263:F263"/>
    <mergeCell ref="D265:F265"/>
    <mergeCell ref="D267:F267"/>
    <mergeCell ref="D269:F269"/>
    <mergeCell ref="B289:B293"/>
    <mergeCell ref="G289:G293"/>
    <mergeCell ref="B277:B282"/>
    <mergeCell ref="G277:G282"/>
    <mergeCell ref="B294:B298"/>
    <mergeCell ref="B336:B342"/>
    <mergeCell ref="G283:G288"/>
    <mergeCell ref="G270:G276"/>
    <mergeCell ref="C277:C282"/>
    <mergeCell ref="D277:F277"/>
    <mergeCell ref="G294:G298"/>
    <mergeCell ref="B210:B218"/>
    <mergeCell ref="B219:B224"/>
    <mergeCell ref="G219:G224"/>
    <mergeCell ref="B188:B194"/>
    <mergeCell ref="B195:B200"/>
    <mergeCell ref="G195:G200"/>
    <mergeCell ref="B201:B206"/>
    <mergeCell ref="A208:B208"/>
    <mergeCell ref="A209:B209"/>
    <mergeCell ref="C208:F208"/>
    <mergeCell ref="G210:G218"/>
    <mergeCell ref="C201:C206"/>
    <mergeCell ref="D201:F201"/>
    <mergeCell ref="D203:F203"/>
    <mergeCell ref="D205:F206"/>
    <mergeCell ref="A207:E207"/>
    <mergeCell ref="A211:A218"/>
    <mergeCell ref="D210:E210"/>
    <mergeCell ref="C210:C218"/>
    <mergeCell ref="D212:F212"/>
    <mergeCell ref="C209:F209"/>
    <mergeCell ref="D214:F214"/>
    <mergeCell ref="D216:F216"/>
    <mergeCell ref="D218:F218"/>
    <mergeCell ref="B8:G8"/>
    <mergeCell ref="E95:F95"/>
    <mergeCell ref="E96:F96"/>
    <mergeCell ref="E97:F97"/>
    <mergeCell ref="E98:F98"/>
    <mergeCell ref="B120:G120"/>
    <mergeCell ref="E17:G17"/>
    <mergeCell ref="E16:G16"/>
    <mergeCell ref="E15:G15"/>
    <mergeCell ref="E18:G18"/>
    <mergeCell ref="B11:G11"/>
    <mergeCell ref="E22:G22"/>
    <mergeCell ref="E23:G23"/>
    <mergeCell ref="E24:G24"/>
    <mergeCell ref="E25:G25"/>
    <mergeCell ref="E26:G26"/>
    <mergeCell ref="B14:G14"/>
    <mergeCell ref="B12:G12"/>
    <mergeCell ref="B13:G13"/>
    <mergeCell ref="B20:G20"/>
    <mergeCell ref="G201:G206"/>
    <mergeCell ref="B9:G9"/>
    <mergeCell ref="D188:F188"/>
    <mergeCell ref="D190:F190"/>
    <mergeCell ref="D192:F194"/>
    <mergeCell ref="G188:G194"/>
    <mergeCell ref="B127:G127"/>
    <mergeCell ref="B128:G128"/>
    <mergeCell ref="B137:G137"/>
    <mergeCell ref="B138:G138"/>
    <mergeCell ref="G151:G155"/>
    <mergeCell ref="B129:G136"/>
    <mergeCell ref="B139:G146"/>
    <mergeCell ref="B161:B167"/>
    <mergeCell ref="G161:G167"/>
    <mergeCell ref="B168:B172"/>
    <mergeCell ref="G168:G172"/>
    <mergeCell ref="B156:B160"/>
    <mergeCell ref="C183:C187"/>
    <mergeCell ref="A180:E180"/>
    <mergeCell ref="A152:A155"/>
    <mergeCell ref="C151:C155"/>
    <mergeCell ref="D151:E151"/>
    <mergeCell ref="D153:F153"/>
    <mergeCell ref="G183:G187"/>
    <mergeCell ref="A181:B181"/>
    <mergeCell ref="A182:B182"/>
    <mergeCell ref="C181:F181"/>
    <mergeCell ref="A127:A147"/>
    <mergeCell ref="B173:B179"/>
    <mergeCell ref="G173:G179"/>
    <mergeCell ref="B183:B187"/>
    <mergeCell ref="D183:E183"/>
    <mergeCell ref="D185:F185"/>
    <mergeCell ref="D187:F187"/>
    <mergeCell ref="A184:A187"/>
    <mergeCell ref="D155:F155"/>
    <mergeCell ref="A162:A167"/>
    <mergeCell ref="C161:C167"/>
    <mergeCell ref="D161:F161"/>
    <mergeCell ref="D163:F163"/>
    <mergeCell ref="D165:F165"/>
    <mergeCell ref="D167:F167"/>
  </mergeCells>
  <printOptions horizontalCentered="1" verticalCentered="1"/>
  <pageMargins left="0.3" right="0.1" top="0.25" bottom="0.25" header="0.3" footer="0.3"/>
  <pageSetup scale="75" fitToHeight="0" orientation="portrait" horizontalDpi="1200" verticalDpi="1200" r:id="rId1"/>
  <rowBreaks count="6" manualBreakCount="6">
    <brk id="60" min="1" max="7" man="1"/>
    <brk id="123" min="1" max="7" man="1"/>
    <brk id="148" max="7" man="1"/>
    <brk id="207" max="7" man="1"/>
    <brk id="260" max="16383" man="1"/>
    <brk id="30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849DE083437BD42B78E2DA2B82AA89D" ma:contentTypeVersion="1237" ma:contentTypeDescription="Create a new document." ma:contentTypeScope="" ma:versionID="98a55221ddb07ed8927a6e14025a7911">
  <xsd:schema xmlns:xsd="http://www.w3.org/2001/XMLSchema" xmlns:xs="http://www.w3.org/2001/XMLSchema" xmlns:p="http://schemas.microsoft.com/office/2006/metadata/properties" xmlns:ns2="f794f405-173f-4095-bd6e-a0334f020ce7" xmlns:ns3="0107cbae-104b-43c0-8152-db440952dadf" targetNamespace="http://schemas.microsoft.com/office/2006/metadata/properties" ma:root="true" ma:fieldsID="45e7d4f5693f9df02aadff2fc868c42d" ns2:_="" ns3:_="">
    <xsd:import namespace="f794f405-173f-4095-bd6e-a0334f020ce7"/>
    <xsd:import namespace="0107cbae-104b-43c0-8152-db440952dad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4f405-173f-4095-bd6e-a0334f020c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07cbae-104b-43c0-8152-db440952dad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f794f405-173f-4095-bd6e-a0334f020ce7">J4YKQD2UZF6M-1164448980-607821</_dlc_DocId>
    <_dlc_DocIdUrl xmlns="f794f405-173f-4095-bd6e-a0334f020ce7">
      <Url>https://sfpefire.sharepoint.com/sites/Shared/_layouts/15/DocIdRedir.aspx?ID=J4YKQD2UZF6M-1164448980-607821</Url>
      <Description>J4YKQD2UZF6M-1164448980-607821</Description>
    </_dlc_DocIdUrl>
  </documentManagement>
</p:properties>
</file>

<file path=customXml/itemProps1.xml><?xml version="1.0" encoding="utf-8"?>
<ds:datastoreItem xmlns:ds="http://schemas.openxmlformats.org/officeDocument/2006/customXml" ds:itemID="{D1F7A380-3D2D-4E67-A7F8-BB1FACF8D3F6}">
  <ds:schemaRefs>
    <ds:schemaRef ds:uri="http://schemas.microsoft.com/sharepoint/v3/contenttype/forms"/>
  </ds:schemaRefs>
</ds:datastoreItem>
</file>

<file path=customXml/itemProps2.xml><?xml version="1.0" encoding="utf-8"?>
<ds:datastoreItem xmlns:ds="http://schemas.openxmlformats.org/officeDocument/2006/customXml" ds:itemID="{9787CAF3-EA71-45E6-9860-2818AF27A082}">
  <ds:schemaRefs>
    <ds:schemaRef ds:uri="http://schemas.microsoft.com/sharepoint/events"/>
  </ds:schemaRefs>
</ds:datastoreItem>
</file>

<file path=customXml/itemProps3.xml><?xml version="1.0" encoding="utf-8"?>
<ds:datastoreItem xmlns:ds="http://schemas.openxmlformats.org/officeDocument/2006/customXml" ds:itemID="{2FAA4D6B-05CD-419B-97C1-44BF695EEC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4f405-173f-4095-bd6e-a0334f020ce7"/>
    <ds:schemaRef ds:uri="0107cbae-104b-43c0-8152-db440952d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9886AD9-07F3-4CD4-B13B-3F79FC5153A1}">
  <ds:schemaRefs>
    <ds:schemaRef ds:uri="http://schemas.microsoft.com/office/2006/documentManagement/types"/>
    <ds:schemaRef ds:uri="http://purl.org/dc/dcmitype/"/>
    <ds:schemaRef ds:uri="http://purl.org/dc/terms/"/>
    <ds:schemaRef ds:uri="f794f405-173f-4095-bd6e-a0334f020ce7"/>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0107cbae-104b-43c0-8152-db440952da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ACE Form - Student</vt:lpstr>
      <vt:lpstr>'ACE Form - Student'!Print_Area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Dannaway</dc:creator>
  <cp:keywords/>
  <dc:description/>
  <cp:lastModifiedBy>Maxine Katz</cp:lastModifiedBy>
  <cp:revision/>
  <dcterms:created xsi:type="dcterms:W3CDTF">2015-07-01T16:44:33Z</dcterms:created>
  <dcterms:modified xsi:type="dcterms:W3CDTF">2022-01-19T21:24:10Z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0x010100F849DE083437BD42B78E2DA2B82AA89D</vt:lpwstr>
  </property>
  <property fmtid="{D5CDD505-2E9C-101B-9397-08002B2CF9AE}" pid="3" name="Order">
    <vt:r8>117600</vt:r8>
  </property>
  <property fmtid="{D5CDD505-2E9C-101B-9397-08002B2CF9AE}" pid="4" name="_dlc_DocIdItemGuid">
    <vt:lpwstr>e264d5f8-98b4-454c-9ed5-cddc21c09c6e</vt:lpwstr>
  </property>
</Properties>
</file>